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tyyew\Desktop\Quant\Python\Data\"/>
    </mc:Choice>
  </mc:AlternateContent>
  <xr:revisionPtr revIDLastSave="0" documentId="13_ncr:1_{58A6A0FC-CAED-46CB-AA2A-AAC1CDDA0FEF}" xr6:coauthVersionLast="47" xr6:coauthVersionMax="47" xr10:uidLastSave="{00000000-0000-0000-0000-000000000000}"/>
  <bookViews>
    <workbookView xWindow="-108" yWindow="-108" windowWidth="23256" windowHeight="13176" tabRatio="852" activeTab="1" xr2:uid="{83CF154C-0CCF-4119-9B72-5EAE18772239}"/>
  </bookViews>
  <sheets>
    <sheet name="README" sheetId="37" r:id="rId1"/>
    <sheet name="Main" sheetId="1" r:id="rId2"/>
    <sheet name="Portfolio Allocation" sheetId="35" r:id="rId3"/>
    <sheet name="Portfolio Visualization" sheetId="36" r:id="rId4"/>
    <sheet name="Portfolio Statistics" sheetId="38" r:id="rId5"/>
    <sheet name="Historical Prices" sheetId="27" r:id="rId6"/>
    <sheet name="Historical Returns" sheetId="34" r:id="rId7"/>
    <sheet name="SE" sheetId="16" r:id="rId8"/>
    <sheet name="U" sheetId="24" r:id="rId9"/>
    <sheet name="NVDA" sheetId="28" r:id="rId10"/>
    <sheet name="BILI" sheetId="18" r:id="rId11"/>
    <sheet name="FB" sheetId="29" r:id="rId12"/>
    <sheet name="DKNG" sheetId="22" r:id="rId13"/>
    <sheet name="PDD" sheetId="25" r:id="rId14"/>
    <sheet name="GOOGL" sheetId="30" r:id="rId15"/>
    <sheet name="AMZN" sheetId="32" r:id="rId16"/>
    <sheet name="RBLX" sheetId="33" r:id="rId17"/>
    <sheet name="Thesis" sheetId="31" r:id="rId18"/>
  </sheets>
  <definedNames>
    <definedName name="_xlnm._FilterDatabase" localSheetId="1" hidden="1">Main!$A$2:$M$12</definedName>
    <definedName name="_xlchart.v1.0" hidden="1">Main!$J$3:$J$12</definedName>
    <definedName name="_xlchart.v1.1" hidden="1">Main!$S$3:$S$12</definedName>
    <definedName name="AMZN">AMZN!$A$5:$B$2520</definedName>
    <definedName name="BILI">BILI!$A$5:$B$899</definedName>
    <definedName name="DKNG">DKNG!$A$5:$B$581</definedName>
    <definedName name="FB">FB!$A$5:$B$2372</definedName>
    <definedName name="GOOGL">GOOGL!$A$5:$B$2520</definedName>
    <definedName name="NVDA">NVDA!$A$5:$B$2520</definedName>
    <definedName name="PDD">PDD!$A$5:$B$816</definedName>
    <definedName name="RBLX">RBLX!$A$5:$B$229</definedName>
    <definedName name="SE">SE!$A$5:$B$1007</definedName>
    <definedName name="U">U!$A$5:$B$277</definedName>
    <definedName name="VOO">'Historical Prices'!$A$6:$B$2520</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 l="1"/>
  <c r="J15" i="1"/>
  <c r="F15" i="1" a="1"/>
  <c r="F15" i="1" s="1"/>
  <c r="L15" i="1"/>
  <c r="H22" i="1"/>
  <c r="I3" i="1" a="1"/>
  <c r="I3" i="1" s="1"/>
  <c r="L2" i="35"/>
  <c r="M4" i="36"/>
  <c r="L1" i="36"/>
  <c r="A1" i="35"/>
  <c r="B3" i="33"/>
  <c r="B2" i="33" s="1"/>
  <c r="B3" i="32"/>
  <c r="B2" i="32" s="1"/>
  <c r="B3" i="30"/>
  <c r="B2" i="30" s="1"/>
  <c r="B3" i="25"/>
  <c r="B2" i="25" s="1"/>
  <c r="B3" i="22"/>
  <c r="B2" i="22" s="1"/>
  <c r="B3" i="29"/>
  <c r="B2" i="29" s="1"/>
  <c r="B3" i="18"/>
  <c r="B2" i="18" s="1"/>
  <c r="B3" i="28"/>
  <c r="B2" i="28" s="1"/>
  <c r="B3" i="24"/>
  <c r="B2" i="24" s="1"/>
  <c r="B3" i="16"/>
  <c r="B2" i="16" s="1"/>
  <c r="B2" i="27"/>
  <c r="B1" i="27" s="1"/>
  <c r="H20" i="1"/>
  <c r="H21" i="1"/>
  <c r="E6" i="1" a="1"/>
  <c r="E6" i="1" s="1"/>
  <c r="E5" i="1" a="1"/>
  <c r="E5" i="1" s="1"/>
  <c r="E4" i="1" a="1"/>
  <c r="E4" i="1" s="1"/>
  <c r="E9" i="1" a="1"/>
  <c r="E9" i="1" s="1"/>
  <c r="E8" i="1" a="1"/>
  <c r="E8" i="1" s="1"/>
  <c r="E7" i="1" a="1"/>
  <c r="E7" i="1" s="1"/>
  <c r="E10" i="1" a="1"/>
  <c r="E10" i="1" s="1"/>
  <c r="E11" i="1" a="1"/>
  <c r="E11" i="1" s="1"/>
  <c r="E12" i="1" a="1"/>
  <c r="E12" i="1" s="1"/>
  <c r="C7" i="1" a="1"/>
  <c r="C7" i="1" s="1"/>
  <c r="I7" i="1" a="1"/>
  <c r="I7" i="1" s="1"/>
  <c r="L7" i="1" s="1"/>
  <c r="H19" i="1"/>
  <c r="I12" i="1" a="1"/>
  <c r="I12" i="1" s="1"/>
  <c r="C12" i="1" a="1"/>
  <c r="C12" i="1" s="1"/>
  <c r="M15" i="1"/>
  <c r="I9" i="1" a="1"/>
  <c r="I9" i="1" s="1"/>
  <c r="J9" i="1" s="1"/>
  <c r="I10" i="1" a="1"/>
  <c r="I10" i="1" s="1"/>
  <c r="I11" i="1" a="1"/>
  <c r="I11" i="1" s="1"/>
  <c r="C10" i="1" a="1"/>
  <c r="C10" i="1" s="1"/>
  <c r="C11" i="1" a="1"/>
  <c r="C11" i="1" s="1"/>
  <c r="C6" i="1" a="1"/>
  <c r="C6" i="1" s="1"/>
  <c r="I6" i="1" a="1"/>
  <c r="I6" i="1" s="1"/>
  <c r="J6" i="1" s="1"/>
  <c r="P3" i="16"/>
  <c r="S3" i="16"/>
  <c r="R3" i="16"/>
  <c r="R22" i="16"/>
  <c r="S22" i="16"/>
  <c r="T22" i="16"/>
  <c r="U22" i="16"/>
  <c r="V22" i="16"/>
  <c r="Q22" i="16"/>
  <c r="R14" i="16"/>
  <c r="S14" i="16"/>
  <c r="T14" i="16"/>
  <c r="U14" i="16"/>
  <c r="V14" i="16"/>
  <c r="Q14" i="16"/>
  <c r="R11" i="16"/>
  <c r="S11" i="16"/>
  <c r="T11" i="16"/>
  <c r="U11" i="16"/>
  <c r="V11" i="16"/>
  <c r="Q3" i="16" s="1"/>
  <c r="Q11" i="16"/>
  <c r="I5" i="1" a="1"/>
  <c r="I5" i="1" s="1"/>
  <c r="C4" i="1" a="1"/>
  <c r="C4" i="1" s="1"/>
  <c r="I4" i="1" a="1"/>
  <c r="I4" i="1" s="1"/>
  <c r="J4" i="1" s="1"/>
  <c r="A5" i="33" a="1"/>
  <c r="A5" i="29" a="1"/>
  <c r="A5" i="18" a="1"/>
  <c r="A6" i="27" a="1"/>
  <c r="A5" i="16" a="1"/>
  <c r="A5" i="32" a="1"/>
  <c r="A5" i="30" a="1"/>
  <c r="A5" i="25" a="1"/>
  <c r="A5" i="22" a="1"/>
  <c r="A5" i="28" a="1"/>
  <c r="A5" i="24" a="1"/>
  <c r="A180" i="35" l="1"/>
  <c r="A192" i="35"/>
  <c r="A191" i="35"/>
  <c r="A181" i="35"/>
  <c r="A190" i="35"/>
  <c r="A189" i="35"/>
  <c r="A188" i="35"/>
  <c r="A187" i="35"/>
  <c r="A186" i="35"/>
  <c r="A198" i="35"/>
  <c r="A185" i="35"/>
  <c r="A197" i="35"/>
  <c r="A184" i="35"/>
  <c r="A196" i="35"/>
  <c r="A183" i="35"/>
  <c r="A195" i="35"/>
  <c r="A182" i="35"/>
  <c r="A194" i="35"/>
  <c r="A193" i="35"/>
  <c r="J3" i="1"/>
  <c r="L3" i="1"/>
  <c r="L4" i="1"/>
  <c r="K8" i="27"/>
  <c r="J15" i="27"/>
  <c r="K20" i="27"/>
  <c r="J27" i="27"/>
  <c r="K32" i="27"/>
  <c r="J39" i="27"/>
  <c r="K44" i="27"/>
  <c r="J51" i="27"/>
  <c r="K56" i="27"/>
  <c r="J63" i="27"/>
  <c r="K68" i="27"/>
  <c r="J75" i="27"/>
  <c r="K80" i="27"/>
  <c r="J87" i="27"/>
  <c r="K92" i="27"/>
  <c r="J99" i="27"/>
  <c r="K104" i="27"/>
  <c r="J111" i="27"/>
  <c r="K116" i="27"/>
  <c r="J123" i="27"/>
  <c r="K128" i="27"/>
  <c r="J135" i="27"/>
  <c r="K140" i="27"/>
  <c r="J147" i="27"/>
  <c r="J10" i="27"/>
  <c r="K15" i="27"/>
  <c r="J22" i="27"/>
  <c r="K27" i="27"/>
  <c r="J34" i="27"/>
  <c r="K39" i="27"/>
  <c r="J46" i="27"/>
  <c r="K51" i="27"/>
  <c r="J58" i="27"/>
  <c r="K63" i="27"/>
  <c r="J70" i="27"/>
  <c r="K75" i="27"/>
  <c r="J82" i="27"/>
  <c r="K87" i="27"/>
  <c r="J94" i="27"/>
  <c r="K99" i="27"/>
  <c r="J106" i="27"/>
  <c r="K111" i="27"/>
  <c r="J118" i="27"/>
  <c r="K123" i="27"/>
  <c r="J130" i="27"/>
  <c r="K135" i="27"/>
  <c r="J142" i="27"/>
  <c r="K147" i="27"/>
  <c r="K10" i="27"/>
  <c r="J7" i="27"/>
  <c r="K12" i="27"/>
  <c r="J19" i="27"/>
  <c r="K24" i="27"/>
  <c r="J31" i="27"/>
  <c r="K36" i="27"/>
  <c r="J43" i="27"/>
  <c r="K48" i="27"/>
  <c r="J55" i="27"/>
  <c r="K60" i="27"/>
  <c r="J67" i="27"/>
  <c r="K72" i="27"/>
  <c r="J79" i="27"/>
  <c r="K84" i="27"/>
  <c r="J91" i="27"/>
  <c r="K96" i="27"/>
  <c r="J103" i="27"/>
  <c r="K108" i="27"/>
  <c r="J115" i="27"/>
  <c r="K120" i="27"/>
  <c r="J127" i="27"/>
  <c r="K132" i="27"/>
  <c r="J139" i="27"/>
  <c r="K144" i="27"/>
  <c r="J151" i="27"/>
  <c r="K7" i="27"/>
  <c r="J14" i="27"/>
  <c r="K19" i="27"/>
  <c r="J26" i="27"/>
  <c r="K31" i="27"/>
  <c r="J38" i="27"/>
  <c r="K43" i="27"/>
  <c r="J50" i="27"/>
  <c r="K55" i="27"/>
  <c r="J62" i="27"/>
  <c r="K67" i="27"/>
  <c r="J74" i="27"/>
  <c r="K79" i="27"/>
  <c r="J86" i="27"/>
  <c r="K91" i="27"/>
  <c r="J98" i="27"/>
  <c r="K103" i="27"/>
  <c r="J110" i="27"/>
  <c r="K115" i="27"/>
  <c r="J122" i="27"/>
  <c r="K127" i="27"/>
  <c r="J134" i="27"/>
  <c r="K139" i="27"/>
  <c r="J146" i="27"/>
  <c r="K151" i="27"/>
  <c r="J9" i="27"/>
  <c r="K14" i="27"/>
  <c r="J21" i="27"/>
  <c r="K26" i="27"/>
  <c r="J33" i="27"/>
  <c r="K38" i="27"/>
  <c r="J45" i="27"/>
  <c r="K50" i="27"/>
  <c r="J57" i="27"/>
  <c r="K62" i="27"/>
  <c r="J69" i="27"/>
  <c r="K74" i="27"/>
  <c r="J81" i="27"/>
  <c r="K86" i="27"/>
  <c r="J93" i="27"/>
  <c r="K98" i="27"/>
  <c r="J105" i="27"/>
  <c r="K110" i="27"/>
  <c r="J117" i="27"/>
  <c r="K122" i="27"/>
  <c r="J129" i="27"/>
  <c r="K134" i="27"/>
  <c r="J141" i="27"/>
  <c r="K146" i="27"/>
  <c r="K9" i="27"/>
  <c r="J16" i="27"/>
  <c r="J11" i="27"/>
  <c r="J8" i="27"/>
  <c r="J17" i="27"/>
  <c r="J23" i="27"/>
  <c r="K49" i="27"/>
  <c r="K58" i="27"/>
  <c r="J61" i="27"/>
  <c r="K64" i="27"/>
  <c r="J76" i="27"/>
  <c r="K102" i="27"/>
  <c r="J108" i="27"/>
  <c r="J114" i="27"/>
  <c r="K117" i="27"/>
  <c r="K149" i="27"/>
  <c r="J152" i="27"/>
  <c r="K157" i="27"/>
  <c r="G161" i="27"/>
  <c r="J164" i="27"/>
  <c r="K169" i="27"/>
  <c r="G173" i="27"/>
  <c r="J176" i="27"/>
  <c r="K181" i="27"/>
  <c r="G185" i="27"/>
  <c r="J188" i="27"/>
  <c r="K193" i="27"/>
  <c r="G197" i="27"/>
  <c r="J200" i="27"/>
  <c r="K205" i="27"/>
  <c r="G209" i="27"/>
  <c r="J212" i="27"/>
  <c r="K217" i="27"/>
  <c r="G221" i="27"/>
  <c r="J224" i="27"/>
  <c r="K17" i="27"/>
  <c r="J20" i="27"/>
  <c r="K23" i="27"/>
  <c r="J29" i="27"/>
  <c r="J35" i="27"/>
  <c r="K61" i="27"/>
  <c r="K70" i="27"/>
  <c r="J73" i="27"/>
  <c r="K76" i="27"/>
  <c r="J88" i="27"/>
  <c r="K114" i="27"/>
  <c r="J120" i="27"/>
  <c r="J126" i="27"/>
  <c r="K129" i="27"/>
  <c r="K152" i="27"/>
  <c r="G156" i="27"/>
  <c r="J159" i="27"/>
  <c r="K164" i="27"/>
  <c r="G168" i="27"/>
  <c r="J171" i="27"/>
  <c r="K176" i="27"/>
  <c r="J18" i="27"/>
  <c r="K21" i="27"/>
  <c r="K53" i="27"/>
  <c r="J56" i="27"/>
  <c r="K59" i="27"/>
  <c r="J65" i="27"/>
  <c r="J71" i="27"/>
  <c r="K97" i="27"/>
  <c r="K106" i="27"/>
  <c r="J109" i="27"/>
  <c r="K112" i="27"/>
  <c r="J124" i="27"/>
  <c r="K150" i="27"/>
  <c r="J156" i="27"/>
  <c r="K161" i="27"/>
  <c r="G165" i="27"/>
  <c r="K11" i="27"/>
  <c r="K18" i="27"/>
  <c r="J24" i="27"/>
  <c r="J30" i="27"/>
  <c r="K33" i="27"/>
  <c r="K65" i="27"/>
  <c r="J68" i="27"/>
  <c r="K71" i="27"/>
  <c r="J77" i="27"/>
  <c r="J83" i="27"/>
  <c r="K109" i="27"/>
  <c r="K118" i="27"/>
  <c r="J121" i="27"/>
  <c r="K124" i="27"/>
  <c r="J136" i="27"/>
  <c r="K156" i="27"/>
  <c r="G160" i="27"/>
  <c r="J163" i="27"/>
  <c r="K168" i="27"/>
  <c r="G172" i="27"/>
  <c r="J175" i="27"/>
  <c r="K180" i="27"/>
  <c r="G184" i="27"/>
  <c r="J187" i="27"/>
  <c r="K192" i="27"/>
  <c r="G196" i="27"/>
  <c r="J199" i="27"/>
  <c r="K30" i="27"/>
  <c r="J36" i="27"/>
  <c r="J42" i="27"/>
  <c r="K45" i="27"/>
  <c r="K77" i="27"/>
  <c r="J80" i="27"/>
  <c r="K83" i="27"/>
  <c r="J89" i="27"/>
  <c r="J95" i="27"/>
  <c r="K121" i="27"/>
  <c r="K130" i="27"/>
  <c r="J133" i="27"/>
  <c r="K136" i="27"/>
  <c r="J148" i="27"/>
  <c r="G155" i="27"/>
  <c r="J158" i="27"/>
  <c r="K163" i="27"/>
  <c r="G167" i="27"/>
  <c r="J170" i="27"/>
  <c r="K175" i="27"/>
  <c r="G179" i="27"/>
  <c r="J182" i="27"/>
  <c r="K187" i="27"/>
  <c r="G191" i="27"/>
  <c r="J194" i="27"/>
  <c r="K199" i="27"/>
  <c r="G203" i="27"/>
  <c r="J206" i="27"/>
  <c r="K211" i="27"/>
  <c r="G215" i="27"/>
  <c r="K42" i="27"/>
  <c r="J48" i="27"/>
  <c r="J54" i="27"/>
  <c r="K57" i="27"/>
  <c r="J12" i="27"/>
  <c r="K16" i="27"/>
  <c r="J13" i="27"/>
  <c r="K25" i="27"/>
  <c r="K34" i="27"/>
  <c r="J37" i="27"/>
  <c r="K40" i="27"/>
  <c r="K13" i="27"/>
  <c r="K37" i="27"/>
  <c r="J44" i="27"/>
  <c r="J113" i="27"/>
  <c r="K133" i="27"/>
  <c r="J138" i="27"/>
  <c r="J143" i="27"/>
  <c r="G162" i="27"/>
  <c r="K167" i="27"/>
  <c r="K182" i="27"/>
  <c r="G187" i="27"/>
  <c r="J189" i="27"/>
  <c r="K191" i="27"/>
  <c r="J198" i="27"/>
  <c r="G211" i="27"/>
  <c r="G213" i="27"/>
  <c r="G217" i="27"/>
  <c r="K222" i="27"/>
  <c r="K224" i="27"/>
  <c r="G228" i="27"/>
  <c r="J231" i="27"/>
  <c r="K236" i="27"/>
  <c r="G240" i="27"/>
  <c r="J243" i="27"/>
  <c r="K248" i="27"/>
  <c r="G252" i="27"/>
  <c r="J255" i="27"/>
  <c r="K260" i="27"/>
  <c r="G264" i="27"/>
  <c r="J267" i="27"/>
  <c r="K272" i="27"/>
  <c r="G276" i="27"/>
  <c r="J279" i="27"/>
  <c r="K284" i="27"/>
  <c r="G288" i="27"/>
  <c r="J291" i="27"/>
  <c r="K296" i="27"/>
  <c r="G300" i="27"/>
  <c r="J303" i="27"/>
  <c r="K308" i="27"/>
  <c r="G312" i="27"/>
  <c r="J52" i="27"/>
  <c r="J78" i="27"/>
  <c r="K88" i="27"/>
  <c r="K93" i="27"/>
  <c r="K113" i="27"/>
  <c r="J25" i="27"/>
  <c r="J40" i="27"/>
  <c r="J47" i="27"/>
  <c r="J53" i="27"/>
  <c r="J59" i="27"/>
  <c r="J64" i="27"/>
  <c r="J84" i="27"/>
  <c r="K94" i="27"/>
  <c r="J145" i="27"/>
  <c r="G157" i="27"/>
  <c r="K162" i="27"/>
  <c r="J168" i="27"/>
  <c r="G171" i="27"/>
  <c r="K173" i="27"/>
  <c r="K178" i="27"/>
  <c r="G181" i="27"/>
  <c r="J185" i="27"/>
  <c r="G190" i="27"/>
  <c r="J201" i="27"/>
  <c r="J203" i="27"/>
  <c r="J205" i="27"/>
  <c r="K207" i="27"/>
  <c r="K209" i="27"/>
  <c r="K47" i="27"/>
  <c r="K54" i="27"/>
  <c r="K95" i="27"/>
  <c r="J100" i="27"/>
  <c r="J125" i="27"/>
  <c r="K145" i="27"/>
  <c r="J150" i="27"/>
  <c r="G154" i="27"/>
  <c r="G163" i="27"/>
  <c r="G174" i="27"/>
  <c r="J183" i="27"/>
  <c r="K185" i="27"/>
  <c r="G188" i="27"/>
  <c r="J192" i="27"/>
  <c r="K201" i="27"/>
  <c r="K203" i="27"/>
  <c r="G216" i="27"/>
  <c r="K221" i="27"/>
  <c r="J223" i="27"/>
  <c r="G227" i="27"/>
  <c r="J230" i="27"/>
  <c r="K235" i="27"/>
  <c r="G239" i="27"/>
  <c r="J242" i="27"/>
  <c r="K247" i="27"/>
  <c r="G251" i="27"/>
  <c r="J254" i="27"/>
  <c r="K259" i="27"/>
  <c r="G263" i="27"/>
  <c r="J266" i="27"/>
  <c r="K271" i="27"/>
  <c r="J41" i="27"/>
  <c r="J60" i="27"/>
  <c r="J85" i="27"/>
  <c r="J90" i="27"/>
  <c r="K100" i="27"/>
  <c r="K105" i="27"/>
  <c r="K125" i="27"/>
  <c r="J140" i="27"/>
  <c r="J154" i="27"/>
  <c r="J160" i="27"/>
  <c r="G166" i="27"/>
  <c r="G169" i="27"/>
  <c r="K171" i="27"/>
  <c r="K183" i="27"/>
  <c r="G186" i="27"/>
  <c r="J190" i="27"/>
  <c r="G195" i="27"/>
  <c r="G210" i="27"/>
  <c r="G212" i="27"/>
  <c r="G214" i="27"/>
  <c r="G218" i="27"/>
  <c r="K223" i="27"/>
  <c r="J225" i="27"/>
  <c r="K230" i="27"/>
  <c r="G234" i="27"/>
  <c r="J237" i="27"/>
  <c r="K242" i="27"/>
  <c r="G246" i="27"/>
  <c r="J249" i="27"/>
  <c r="K254" i="27"/>
  <c r="G258" i="27"/>
  <c r="J261" i="27"/>
  <c r="K266" i="27"/>
  <c r="G270" i="27"/>
  <c r="J273" i="27"/>
  <c r="K278" i="27"/>
  <c r="G282" i="27"/>
  <c r="J285" i="27"/>
  <c r="K290" i="27"/>
  <c r="G294" i="27"/>
  <c r="J297" i="27"/>
  <c r="J28" i="27"/>
  <c r="K41" i="27"/>
  <c r="K85" i="27"/>
  <c r="K90" i="27"/>
  <c r="J101" i="27"/>
  <c r="K28" i="27"/>
  <c r="K35" i="27"/>
  <c r="K22" i="27"/>
  <c r="K29" i="27"/>
  <c r="J92" i="27"/>
  <c r="K107" i="27"/>
  <c r="J49" i="27"/>
  <c r="J128" i="27"/>
  <c r="K143" i="27"/>
  <c r="G177" i="27"/>
  <c r="G194" i="27"/>
  <c r="K197" i="27"/>
  <c r="G207" i="27"/>
  <c r="K218" i="27"/>
  <c r="G226" i="27"/>
  <c r="K237" i="27"/>
  <c r="G242" i="27"/>
  <c r="J244" i="27"/>
  <c r="K246" i="27"/>
  <c r="J253" i="27"/>
  <c r="K262" i="27"/>
  <c r="G265" i="27"/>
  <c r="J269" i="27"/>
  <c r="G274" i="27"/>
  <c r="J286" i="27"/>
  <c r="J288" i="27"/>
  <c r="J290" i="27"/>
  <c r="K292" i="27"/>
  <c r="K294" i="27"/>
  <c r="K304" i="27"/>
  <c r="J306" i="27"/>
  <c r="K315" i="27"/>
  <c r="G319" i="27"/>
  <c r="J322" i="27"/>
  <c r="K327" i="27"/>
  <c r="G331" i="27"/>
  <c r="J334" i="27"/>
  <c r="K339" i="27"/>
  <c r="G343" i="27"/>
  <c r="J346" i="27"/>
  <c r="K351" i="27"/>
  <c r="G355" i="27"/>
  <c r="J358" i="27"/>
  <c r="K363" i="27"/>
  <c r="G367" i="27"/>
  <c r="J370" i="27"/>
  <c r="K375" i="27"/>
  <c r="G379" i="27"/>
  <c r="J382" i="27"/>
  <c r="K387" i="27"/>
  <c r="G391" i="27"/>
  <c r="J394" i="27"/>
  <c r="K399" i="27"/>
  <c r="G403" i="27"/>
  <c r="J406" i="27"/>
  <c r="K411" i="27"/>
  <c r="G415" i="27"/>
  <c r="J418" i="27"/>
  <c r="K423" i="27"/>
  <c r="G427" i="27"/>
  <c r="J430" i="27"/>
  <c r="K435" i="27"/>
  <c r="G439" i="27"/>
  <c r="J442" i="27"/>
  <c r="J165" i="27"/>
  <c r="J169" i="27"/>
  <c r="J177" i="27"/>
  <c r="J180" i="27"/>
  <c r="G198" i="27"/>
  <c r="G201" i="27"/>
  <c r="J210" i="27"/>
  <c r="J213" i="27"/>
  <c r="J216" i="27"/>
  <c r="J32" i="27"/>
  <c r="K101" i="27"/>
  <c r="J112" i="27"/>
  <c r="J137" i="27"/>
  <c r="J144" i="27"/>
  <c r="K165" i="27"/>
  <c r="J173" i="27"/>
  <c r="K177" i="27"/>
  <c r="J184" i="27"/>
  <c r="K194" i="27"/>
  <c r="J204" i="27"/>
  <c r="J207" i="27"/>
  <c r="K210" i="27"/>
  <c r="K213" i="27"/>
  <c r="K216" i="27"/>
  <c r="G219" i="27"/>
  <c r="J221" i="27"/>
  <c r="G224" i="27"/>
  <c r="K52" i="27"/>
  <c r="J66" i="27"/>
  <c r="K89" i="27"/>
  <c r="J131" i="27"/>
  <c r="K137" i="27"/>
  <c r="J157" i="27"/>
  <c r="J161" i="27"/>
  <c r="J166" i="27"/>
  <c r="G170" i="27"/>
  <c r="J181" i="27"/>
  <c r="K184" i="27"/>
  <c r="J191" i="27"/>
  <c r="K204" i="27"/>
  <c r="G208" i="27"/>
  <c r="K66" i="27"/>
  <c r="K78" i="27"/>
  <c r="J102" i="27"/>
  <c r="K131" i="27"/>
  <c r="K138" i="27"/>
  <c r="J153" i="27"/>
  <c r="K166" i="27"/>
  <c r="K170" i="27"/>
  <c r="J174" i="27"/>
  <c r="G178" i="27"/>
  <c r="K188" i="27"/>
  <c r="J195" i="27"/>
  <c r="K198" i="27"/>
  <c r="G202" i="27"/>
  <c r="G205" i="27"/>
  <c r="J214" i="27"/>
  <c r="J219" i="27"/>
  <c r="G222" i="27"/>
  <c r="K233" i="27"/>
  <c r="G236" i="27"/>
  <c r="J240" i="27"/>
  <c r="G245" i="27"/>
  <c r="K256" i="27"/>
  <c r="G261" i="27"/>
  <c r="J263" i="27"/>
  <c r="K265" i="27"/>
  <c r="J272" i="27"/>
  <c r="G283" i="27"/>
  <c r="G285" i="27"/>
  <c r="G287" i="27"/>
  <c r="J299" i="27"/>
  <c r="J301" i="27"/>
  <c r="G309" i="27"/>
  <c r="J314" i="27"/>
  <c r="K319" i="27"/>
  <c r="G323" i="27"/>
  <c r="J326" i="27"/>
  <c r="K331" i="27"/>
  <c r="K153" i="27"/>
  <c r="G158" i="27"/>
  <c r="K174" i="27"/>
  <c r="G192" i="27"/>
  <c r="K195" i="27"/>
  <c r="J208" i="27"/>
  <c r="K214" i="27"/>
  <c r="K219" i="27"/>
  <c r="K231" i="27"/>
  <c r="J238" i="27"/>
  <c r="K240" i="27"/>
  <c r="G243" i="27"/>
  <c r="J247" i="27"/>
  <c r="G259" i="27"/>
  <c r="K263" i="27"/>
  <c r="G268" i="27"/>
  <c r="J270" i="27"/>
  <c r="G277" i="27"/>
  <c r="G279" i="27"/>
  <c r="G281" i="27"/>
  <c r="J293" i="27"/>
  <c r="J295" i="27"/>
  <c r="K297" i="27"/>
  <c r="K299" i="27"/>
  <c r="K301" i="27"/>
  <c r="K303" i="27"/>
  <c r="J305" i="27"/>
  <c r="G311" i="27"/>
  <c r="K314" i="27"/>
  <c r="G318" i="27"/>
  <c r="J321" i="27"/>
  <c r="K326" i="27"/>
  <c r="G330" i="27"/>
  <c r="J333" i="27"/>
  <c r="K338" i="27"/>
  <c r="G342" i="27"/>
  <c r="J345" i="27"/>
  <c r="K350" i="27"/>
  <c r="G354" i="27"/>
  <c r="J357" i="27"/>
  <c r="K362" i="27"/>
  <c r="G366" i="27"/>
  <c r="J369" i="27"/>
  <c r="K374" i="27"/>
  <c r="G378" i="27"/>
  <c r="J381" i="27"/>
  <c r="K386" i="27"/>
  <c r="G390" i="27"/>
  <c r="J393" i="27"/>
  <c r="K398" i="27"/>
  <c r="G402" i="27"/>
  <c r="J405" i="27"/>
  <c r="K81" i="27"/>
  <c r="J104" i="27"/>
  <c r="J116" i="27"/>
  <c r="J132" i="27"/>
  <c r="K158" i="27"/>
  <c r="J162" i="27"/>
  <c r="G175" i="27"/>
  <c r="J178" i="27"/>
  <c r="G182" i="27"/>
  <c r="G199" i="27"/>
  <c r="J202" i="27"/>
  <c r="K208" i="27"/>
  <c r="J211" i="27"/>
  <c r="G220" i="27"/>
  <c r="J229" i="27"/>
  <c r="K238" i="27"/>
  <c r="G241" i="27"/>
  <c r="J245" i="27"/>
  <c r="G250" i="27"/>
  <c r="K261" i="27"/>
  <c r="G266" i="27"/>
  <c r="J268" i="27"/>
  <c r="K270" i="27"/>
  <c r="G275" i="27"/>
  <c r="J287" i="27"/>
  <c r="J289" i="27"/>
  <c r="K291" i="27"/>
  <c r="K293" i="27"/>
  <c r="K295" i="27"/>
  <c r="K305" i="27"/>
  <c r="J307" i="27"/>
  <c r="G313" i="27"/>
  <c r="J316" i="27"/>
  <c r="K321" i="27"/>
  <c r="G325" i="27"/>
  <c r="J328" i="27"/>
  <c r="K333" i="27"/>
  <c r="G337" i="27"/>
  <c r="J340" i="27"/>
  <c r="K345" i="27"/>
  <c r="G349" i="27"/>
  <c r="J352" i="27"/>
  <c r="K357" i="27"/>
  <c r="G361" i="27"/>
  <c r="J364" i="27"/>
  <c r="K369" i="27"/>
  <c r="G373" i="27"/>
  <c r="J376" i="27"/>
  <c r="K381" i="27"/>
  <c r="G385" i="27"/>
  <c r="J388" i="27"/>
  <c r="K393" i="27"/>
  <c r="G397" i="27"/>
  <c r="J400" i="27"/>
  <c r="K405" i="27"/>
  <c r="G409" i="27"/>
  <c r="J412" i="27"/>
  <c r="K417" i="27"/>
  <c r="G421" i="27"/>
  <c r="J424" i="27"/>
  <c r="K429" i="27"/>
  <c r="G433" i="27"/>
  <c r="J436" i="27"/>
  <c r="K441" i="27"/>
  <c r="K69" i="27"/>
  <c r="K141" i="27"/>
  <c r="K148" i="27"/>
  <c r="K154" i="27"/>
  <c r="J167" i="27"/>
  <c r="G189" i="27"/>
  <c r="G193" i="27"/>
  <c r="K202" i="27"/>
  <c r="G206" i="27"/>
  <c r="J217" i="27"/>
  <c r="J222" i="27"/>
  <c r="K82" i="27"/>
  <c r="J107" i="27"/>
  <c r="K126" i="27"/>
  <c r="G159" i="27"/>
  <c r="J179" i="27"/>
  <c r="K189" i="27"/>
  <c r="J196" i="27"/>
  <c r="G200" i="27"/>
  <c r="K142" i="27"/>
  <c r="G164" i="27"/>
  <c r="K179" i="27"/>
  <c r="J186" i="27"/>
  <c r="K196" i="27"/>
  <c r="K212" i="27"/>
  <c r="J215" i="27"/>
  <c r="J220" i="27"/>
  <c r="G223" i="27"/>
  <c r="J72" i="27"/>
  <c r="J96" i="27"/>
  <c r="J119" i="27"/>
  <c r="J149" i="27"/>
  <c r="J155" i="27"/>
  <c r="K159" i="27"/>
  <c r="J172" i="27"/>
  <c r="G176" i="27"/>
  <c r="G183" i="27"/>
  <c r="K186" i="27"/>
  <c r="J193" i="27"/>
  <c r="K206" i="27"/>
  <c r="J209" i="27"/>
  <c r="K215" i="27"/>
  <c r="K220" i="27"/>
  <c r="K232" i="27"/>
  <c r="G237" i="27"/>
  <c r="J239" i="27"/>
  <c r="K241" i="27"/>
  <c r="J248" i="27"/>
  <c r="K46" i="27"/>
  <c r="K160" i="27"/>
  <c r="G204" i="27"/>
  <c r="G230" i="27"/>
  <c r="K249" i="27"/>
  <c r="K253" i="27"/>
  <c r="J260" i="27"/>
  <c r="G271" i="27"/>
  <c r="J277" i="27"/>
  <c r="J280" i="27"/>
  <c r="K283" i="27"/>
  <c r="K286" i="27"/>
  <c r="G296" i="27"/>
  <c r="J310" i="27"/>
  <c r="J318" i="27"/>
  <c r="K323" i="27"/>
  <c r="G326" i="27"/>
  <c r="K340" i="27"/>
  <c r="G345" i="27"/>
  <c r="J347" i="27"/>
  <c r="K349" i="27"/>
  <c r="J356" i="27"/>
  <c r="K365" i="27"/>
  <c r="G368" i="27"/>
  <c r="J372" i="27"/>
  <c r="G377" i="27"/>
  <c r="K388" i="27"/>
  <c r="G393" i="27"/>
  <c r="J395" i="27"/>
  <c r="K397" i="27"/>
  <c r="J404" i="27"/>
  <c r="G411" i="27"/>
  <c r="G413" i="27"/>
  <c r="J425" i="27"/>
  <c r="J427" i="27"/>
  <c r="J429" i="27"/>
  <c r="K431" i="27"/>
  <c r="K433" i="27"/>
  <c r="J447" i="27"/>
  <c r="K452" i="27"/>
  <c r="G456" i="27"/>
  <c r="J459" i="27"/>
  <c r="K464" i="27"/>
  <c r="G468" i="27"/>
  <c r="J471" i="27"/>
  <c r="K476" i="27"/>
  <c r="G480" i="27"/>
  <c r="J483" i="27"/>
  <c r="K488" i="27"/>
  <c r="G492" i="27"/>
  <c r="J495" i="27"/>
  <c r="K500" i="27"/>
  <c r="G504" i="27"/>
  <c r="J507" i="27"/>
  <c r="K512" i="27"/>
  <c r="G516" i="27"/>
  <c r="J519" i="27"/>
  <c r="K524" i="27"/>
  <c r="G528" i="27"/>
  <c r="J531" i="27"/>
  <c r="K536" i="27"/>
  <c r="G540" i="27"/>
  <c r="J543" i="27"/>
  <c r="K548" i="27"/>
  <c r="G552" i="27"/>
  <c r="J555" i="27"/>
  <c r="K560" i="27"/>
  <c r="G564" i="27"/>
  <c r="J567" i="27"/>
  <c r="K572" i="27"/>
  <c r="G576" i="27"/>
  <c r="J579" i="27"/>
  <c r="K584" i="27"/>
  <c r="J226" i="27"/>
  <c r="J234" i="27"/>
  <c r="G238" i="27"/>
  <c r="J257" i="27"/>
  <c r="K267" i="27"/>
  <c r="J274" i="27"/>
  <c r="K277" i="27"/>
  <c r="K280" i="27"/>
  <c r="K73" i="27"/>
  <c r="K226" i="27"/>
  <c r="K234" i="27"/>
  <c r="J246" i="27"/>
  <c r="J250" i="27"/>
  <c r="G254" i="27"/>
  <c r="K257" i="27"/>
  <c r="J264" i="27"/>
  <c r="K274" i="27"/>
  <c r="G284" i="27"/>
  <c r="K172" i="27"/>
  <c r="J227" i="27"/>
  <c r="G231" i="27"/>
  <c r="G235" i="27"/>
  <c r="K250" i="27"/>
  <c r="K264" i="27"/>
  <c r="K268" i="27"/>
  <c r="J271" i="27"/>
  <c r="G278" i="27"/>
  <c r="J281" i="27"/>
  <c r="J97" i="27"/>
  <c r="K227" i="27"/>
  <c r="G247" i="27"/>
  <c r="G255" i="27"/>
  <c r="G272" i="27"/>
  <c r="J275" i="27"/>
  <c r="K281" i="27"/>
  <c r="J284" i="27"/>
  <c r="J308" i="27"/>
  <c r="J311" i="27"/>
  <c r="G314" i="27"/>
  <c r="G327" i="27"/>
  <c r="J329" i="27"/>
  <c r="K336" i="27"/>
  <c r="G339" i="27"/>
  <c r="J343" i="27"/>
  <c r="G348" i="27"/>
  <c r="K359" i="27"/>
  <c r="G364" i="27"/>
  <c r="J366" i="27"/>
  <c r="K368" i="27"/>
  <c r="J375" i="27"/>
  <c r="K384" i="27"/>
  <c r="G387" i="27"/>
  <c r="J391" i="27"/>
  <c r="G396" i="27"/>
  <c r="K407" i="27"/>
  <c r="K409" i="27"/>
  <c r="G422" i="27"/>
  <c r="G424" i="27"/>
  <c r="G426" i="27"/>
  <c r="J438" i="27"/>
  <c r="J440" i="27"/>
  <c r="K442" i="27"/>
  <c r="K444" i="27"/>
  <c r="G448" i="27"/>
  <c r="J451" i="27"/>
  <c r="K456" i="27"/>
  <c r="G460" i="27"/>
  <c r="G180" i="27"/>
  <c r="J218" i="27"/>
  <c r="J235" i="27"/>
  <c r="K239" i="27"/>
  <c r="K243" i="27"/>
  <c r="J251" i="27"/>
  <c r="J258" i="27"/>
  <c r="G262" i="27"/>
  <c r="K275" i="27"/>
  <c r="J278" i="27"/>
  <c r="G297" i="27"/>
  <c r="G303" i="27"/>
  <c r="G306" i="27"/>
  <c r="K311" i="27"/>
  <c r="G322" i="27"/>
  <c r="J324" i="27"/>
  <c r="K329" i="27"/>
  <c r="K334" i="27"/>
  <c r="J341" i="27"/>
  <c r="K343" i="27"/>
  <c r="G346" i="27"/>
  <c r="J350" i="27"/>
  <c r="G362" i="27"/>
  <c r="K366" i="27"/>
  <c r="G371" i="27"/>
  <c r="J373" i="27"/>
  <c r="K382" i="27"/>
  <c r="J389" i="27"/>
  <c r="K391" i="27"/>
  <c r="G394" i="27"/>
  <c r="J398" i="27"/>
  <c r="G416" i="27"/>
  <c r="G418" i="27"/>
  <c r="G420" i="27"/>
  <c r="J432" i="27"/>
  <c r="J434" i="27"/>
  <c r="K436" i="27"/>
  <c r="K438" i="27"/>
  <c r="K440" i="27"/>
  <c r="J446" i="27"/>
  <c r="K451" i="27"/>
  <c r="G455" i="27"/>
  <c r="J458" i="27"/>
  <c r="K463" i="27"/>
  <c r="G467" i="27"/>
  <c r="J470" i="27"/>
  <c r="K475" i="27"/>
  <c r="G479" i="27"/>
  <c r="J482" i="27"/>
  <c r="K487" i="27"/>
  <c r="G491" i="27"/>
  <c r="J494" i="27"/>
  <c r="K499" i="27"/>
  <c r="G503" i="27"/>
  <c r="J506" i="27"/>
  <c r="K511" i="27"/>
  <c r="G515" i="27"/>
  <c r="J518" i="27"/>
  <c r="K523" i="27"/>
  <c r="G527" i="27"/>
  <c r="J530" i="27"/>
  <c r="K535" i="27"/>
  <c r="G539" i="27"/>
  <c r="J542" i="27"/>
  <c r="K547" i="27"/>
  <c r="G551" i="27"/>
  <c r="J554" i="27"/>
  <c r="K559" i="27"/>
  <c r="G563" i="27"/>
  <c r="K119" i="27"/>
  <c r="G232" i="27"/>
  <c r="G248" i="27"/>
  <c r="K251" i="27"/>
  <c r="K258" i="27"/>
  <c r="J265" i="27"/>
  <c r="G269" i="27"/>
  <c r="G291" i="27"/>
  <c r="J300" i="27"/>
  <c r="G317" i="27"/>
  <c r="J319" i="27"/>
  <c r="K324" i="27"/>
  <c r="J332" i="27"/>
  <c r="K341" i="27"/>
  <c r="G344" i="27"/>
  <c r="J348" i="27"/>
  <c r="G353" i="27"/>
  <c r="K364" i="27"/>
  <c r="G369" i="27"/>
  <c r="J371" i="27"/>
  <c r="K373" i="27"/>
  <c r="J380" i="27"/>
  <c r="K389" i="27"/>
  <c r="G392" i="27"/>
  <c r="J396" i="27"/>
  <c r="G401" i="27"/>
  <c r="G410" i="27"/>
  <c r="G412" i="27"/>
  <c r="G414" i="27"/>
  <c r="J426" i="27"/>
  <c r="J428" i="27"/>
  <c r="K430" i="27"/>
  <c r="K432" i="27"/>
  <c r="K434" i="27"/>
  <c r="K446" i="27"/>
  <c r="G450" i="27"/>
  <c r="J453" i="27"/>
  <c r="K458" i="27"/>
  <c r="G462" i="27"/>
  <c r="J465" i="27"/>
  <c r="K470" i="27"/>
  <c r="G474" i="27"/>
  <c r="J477" i="27"/>
  <c r="K482" i="27"/>
  <c r="G486" i="27"/>
  <c r="J489" i="27"/>
  <c r="K494" i="27"/>
  <c r="G498" i="27"/>
  <c r="J501" i="27"/>
  <c r="K506" i="27"/>
  <c r="G510" i="27"/>
  <c r="J513" i="27"/>
  <c r="K518" i="27"/>
  <c r="G522" i="27"/>
  <c r="J525" i="27"/>
  <c r="K530" i="27"/>
  <c r="G534" i="27"/>
  <c r="J537" i="27"/>
  <c r="K542" i="27"/>
  <c r="G546" i="27"/>
  <c r="J549" i="27"/>
  <c r="K554" i="27"/>
  <c r="G558" i="27"/>
  <c r="J561" i="27"/>
  <c r="K566" i="27"/>
  <c r="G570" i="27"/>
  <c r="J573" i="27"/>
  <c r="K578" i="27"/>
  <c r="G582" i="27"/>
  <c r="J585" i="27"/>
  <c r="J228" i="27"/>
  <c r="J232" i="27"/>
  <c r="J236" i="27"/>
  <c r="G244" i="27"/>
  <c r="K255" i="27"/>
  <c r="J262" i="27"/>
  <c r="G273" i="27"/>
  <c r="K285" i="27"/>
  <c r="K190" i="27"/>
  <c r="G225" i="27"/>
  <c r="K228" i="27"/>
  <c r="K244" i="27"/>
  <c r="J252" i="27"/>
  <c r="J259" i="27"/>
  <c r="K269" i="27"/>
  <c r="K279" i="27"/>
  <c r="J282" i="27"/>
  <c r="G229" i="27"/>
  <c r="G233" i="27"/>
  <c r="K252" i="27"/>
  <c r="G256" i="27"/>
  <c r="K273" i="27"/>
  <c r="J276" i="27"/>
  <c r="K282" i="27"/>
  <c r="J197" i="27"/>
  <c r="K225" i="27"/>
  <c r="K229" i="27"/>
  <c r="G249" i="27"/>
  <c r="G253" i="27"/>
  <c r="J256" i="27"/>
  <c r="G260" i="27"/>
  <c r="K276" i="27"/>
  <c r="G286" i="27"/>
  <c r="G289" i="27"/>
  <c r="J298" i="27"/>
  <c r="G307" i="27"/>
  <c r="K312" i="27"/>
  <c r="J320" i="27"/>
  <c r="K325" i="27"/>
  <c r="G328" i="27"/>
  <c r="K335" i="27"/>
  <c r="G340" i="27"/>
  <c r="J342" i="27"/>
  <c r="K344" i="27"/>
  <c r="J351" i="27"/>
  <c r="K360" i="27"/>
  <c r="G363" i="27"/>
  <c r="J367" i="27"/>
  <c r="G372" i="27"/>
  <c r="K383" i="27"/>
  <c r="G388" i="27"/>
  <c r="J390" i="27"/>
  <c r="K392" i="27"/>
  <c r="J399" i="27"/>
  <c r="K408" i="27"/>
  <c r="K410" i="27"/>
  <c r="G423" i="27"/>
  <c r="G425" i="27"/>
  <c r="K155" i="27"/>
  <c r="G290" i="27"/>
  <c r="G295" i="27"/>
  <c r="K300" i="27"/>
  <c r="G305" i="27"/>
  <c r="G310" i="27"/>
  <c r="G315" i="27"/>
  <c r="K332" i="27"/>
  <c r="G352" i="27"/>
  <c r="G356" i="27"/>
  <c r="G360" i="27"/>
  <c r="K367" i="27"/>
  <c r="J379" i="27"/>
  <c r="J383" i="27"/>
  <c r="J387" i="27"/>
  <c r="G395" i="27"/>
  <c r="J410" i="27"/>
  <c r="J417" i="27"/>
  <c r="G431" i="27"/>
  <c r="G434" i="27"/>
  <c r="J443" i="27"/>
  <c r="G446" i="27"/>
  <c r="G459" i="27"/>
  <c r="J461" i="27"/>
  <c r="G464" i="27"/>
  <c r="J468" i="27"/>
  <c r="G473" i="27"/>
  <c r="K484" i="27"/>
  <c r="G489" i="27"/>
  <c r="J491" i="27"/>
  <c r="K493" i="27"/>
  <c r="J500" i="27"/>
  <c r="K509" i="27"/>
  <c r="G512" i="27"/>
  <c r="J516" i="27"/>
  <c r="G521" i="27"/>
  <c r="K532" i="27"/>
  <c r="G537" i="27"/>
  <c r="J539" i="27"/>
  <c r="K541" i="27"/>
  <c r="J548" i="27"/>
  <c r="K557" i="27"/>
  <c r="G560" i="27"/>
  <c r="J564" i="27"/>
  <c r="J566" i="27"/>
  <c r="K568" i="27"/>
  <c r="K570" i="27"/>
  <c r="G583" i="27"/>
  <c r="G585" i="27"/>
  <c r="K588" i="27"/>
  <c r="G592" i="27"/>
  <c r="J595" i="27"/>
  <c r="K600" i="27"/>
  <c r="G604" i="27"/>
  <c r="J607" i="27"/>
  <c r="K612" i="27"/>
  <c r="G616" i="27"/>
  <c r="J619" i="27"/>
  <c r="K624" i="27"/>
  <c r="G628" i="27"/>
  <c r="J631" i="27"/>
  <c r="K636" i="27"/>
  <c r="G640" i="27"/>
  <c r="J643" i="27"/>
  <c r="K648" i="27"/>
  <c r="G652" i="27"/>
  <c r="J655" i="27"/>
  <c r="K660" i="27"/>
  <c r="G664" i="27"/>
  <c r="J667" i="27"/>
  <c r="K672" i="27"/>
  <c r="G676" i="27"/>
  <c r="J679" i="27"/>
  <c r="K684" i="27"/>
  <c r="G688" i="27"/>
  <c r="J691" i="27"/>
  <c r="K696" i="27"/>
  <c r="G700" i="27"/>
  <c r="J703" i="27"/>
  <c r="K200" i="27"/>
  <c r="G267" i="27"/>
  <c r="G301" i="27"/>
  <c r="K310" i="27"/>
  <c r="G320" i="27"/>
  <c r="K328" i="27"/>
  <c r="J336" i="27"/>
  <c r="J344" i="27"/>
  <c r="K348" i="27"/>
  <c r="J315" i="27"/>
  <c r="G324" i="27"/>
  <c r="G333" i="27"/>
  <c r="K352" i="27"/>
  <c r="K356" i="27"/>
  <c r="J360" i="27"/>
  <c r="G302" i="27"/>
  <c r="K306" i="27"/>
  <c r="G329" i="27"/>
  <c r="J337" i="27"/>
  <c r="G341" i="27"/>
  <c r="J368" i="27"/>
  <c r="K372" i="27"/>
  <c r="J233" i="27"/>
  <c r="J296" i="27"/>
  <c r="G316" i="27"/>
  <c r="K320" i="27"/>
  <c r="K337" i="27"/>
  <c r="J349" i="27"/>
  <c r="J353" i="27"/>
  <c r="G357" i="27"/>
  <c r="G365" i="27"/>
  <c r="J384" i="27"/>
  <c r="J392" i="27"/>
  <c r="K396" i="27"/>
  <c r="J411" i="27"/>
  <c r="J422" i="27"/>
  <c r="G429" i="27"/>
  <c r="G438" i="27"/>
  <c r="G447" i="27"/>
  <c r="J449" i="27"/>
  <c r="K454" i="27"/>
  <c r="J462" i="27"/>
  <c r="K471" i="27"/>
  <c r="J478" i="27"/>
  <c r="K480" i="27"/>
  <c r="G483" i="27"/>
  <c r="J487" i="27"/>
  <c r="G499" i="27"/>
  <c r="K503" i="27"/>
  <c r="G508" i="27"/>
  <c r="J510" i="27"/>
  <c r="K519" i="27"/>
  <c r="J526" i="27"/>
  <c r="K528" i="27"/>
  <c r="G531" i="27"/>
  <c r="J535" i="27"/>
  <c r="G547" i="27"/>
  <c r="K551" i="27"/>
  <c r="G556" i="27"/>
  <c r="J558" i="27"/>
  <c r="G280" i="27"/>
  <c r="G292" i="27"/>
  <c r="J302" i="27"/>
  <c r="K307" i="27"/>
  <c r="K316" i="27"/>
  <c r="G321" i="27"/>
  <c r="J325" i="27"/>
  <c r="G334" i="27"/>
  <c r="G338" i="27"/>
  <c r="K353" i="27"/>
  <c r="J361" i="27"/>
  <c r="J365" i="27"/>
  <c r="G381" i="27"/>
  <c r="K400" i="27"/>
  <c r="K404" i="27"/>
  <c r="J408" i="27"/>
  <c r="J415" i="27"/>
  <c r="G419" i="27"/>
  <c r="K422" i="27"/>
  <c r="G432" i="27"/>
  <c r="J441" i="27"/>
  <c r="J444" i="27"/>
  <c r="K449" i="27"/>
  <c r="J457" i="27"/>
  <c r="K462" i="27"/>
  <c r="J469" i="27"/>
  <c r="K478" i="27"/>
  <c r="G481" i="27"/>
  <c r="J485" i="27"/>
  <c r="G490" i="27"/>
  <c r="K501" i="27"/>
  <c r="G506" i="27"/>
  <c r="J508" i="27"/>
  <c r="K510" i="27"/>
  <c r="J517" i="27"/>
  <c r="K526" i="27"/>
  <c r="G529" i="27"/>
  <c r="J533" i="27"/>
  <c r="G538" i="27"/>
  <c r="K549" i="27"/>
  <c r="G554" i="27"/>
  <c r="J556" i="27"/>
  <c r="K558" i="27"/>
  <c r="J569" i="27"/>
  <c r="J571" i="27"/>
  <c r="K573" i="27"/>
  <c r="K575" i="27"/>
  <c r="K577" i="27"/>
  <c r="K587" i="27"/>
  <c r="G591" i="27"/>
  <c r="J594" i="27"/>
  <c r="K599" i="27"/>
  <c r="G603" i="27"/>
  <c r="J606" i="27"/>
  <c r="K611" i="27"/>
  <c r="G615" i="27"/>
  <c r="J618" i="27"/>
  <c r="K623" i="27"/>
  <c r="G627" i="27"/>
  <c r="J630" i="27"/>
  <c r="K635" i="27"/>
  <c r="G639" i="27"/>
  <c r="J642" i="27"/>
  <c r="K647" i="27"/>
  <c r="G651" i="27"/>
  <c r="J654" i="27"/>
  <c r="K659" i="27"/>
  <c r="G663" i="27"/>
  <c r="J666" i="27"/>
  <c r="K671" i="27"/>
  <c r="G675" i="27"/>
  <c r="J241" i="27"/>
  <c r="J283" i="27"/>
  <c r="J292" i="27"/>
  <c r="G298" i="27"/>
  <c r="K302" i="27"/>
  <c r="J312" i="27"/>
  <c r="J330" i="27"/>
  <c r="G350" i="27"/>
  <c r="G358" i="27"/>
  <c r="K361" i="27"/>
  <c r="J377" i="27"/>
  <c r="J385" i="27"/>
  <c r="G389" i="27"/>
  <c r="K415" i="27"/>
  <c r="J419" i="27"/>
  <c r="K426" i="27"/>
  <c r="J435" i="27"/>
  <c r="G445" i="27"/>
  <c r="J452" i="27"/>
  <c r="K457" i="27"/>
  <c r="J460" i="27"/>
  <c r="G465" i="27"/>
  <c r="J467" i="27"/>
  <c r="K469" i="27"/>
  <c r="J476" i="27"/>
  <c r="K485" i="27"/>
  <c r="G488" i="27"/>
  <c r="J492" i="27"/>
  <c r="G497" i="27"/>
  <c r="K508" i="27"/>
  <c r="G513" i="27"/>
  <c r="J515" i="27"/>
  <c r="K517" i="27"/>
  <c r="J524" i="27"/>
  <c r="K533" i="27"/>
  <c r="G536" i="27"/>
  <c r="J540" i="27"/>
  <c r="G545" i="27"/>
  <c r="K556" i="27"/>
  <c r="G561" i="27"/>
  <c r="J563" i="27"/>
  <c r="J565" i="27"/>
  <c r="K567" i="27"/>
  <c r="K569" i="27"/>
  <c r="K571" i="27"/>
  <c r="G584" i="27"/>
  <c r="G586" i="27"/>
  <c r="J589" i="27"/>
  <c r="K594" i="27"/>
  <c r="G598" i="27"/>
  <c r="J601" i="27"/>
  <c r="K606" i="27"/>
  <c r="G610" i="27"/>
  <c r="J613" i="27"/>
  <c r="K618" i="27"/>
  <c r="G622" i="27"/>
  <c r="J625" i="27"/>
  <c r="K630" i="27"/>
  <c r="G634" i="27"/>
  <c r="J637" i="27"/>
  <c r="K642" i="27"/>
  <c r="G646" i="27"/>
  <c r="J649" i="27"/>
  <c r="K654" i="27"/>
  <c r="G658" i="27"/>
  <c r="J661" i="27"/>
  <c r="K666" i="27"/>
  <c r="G670" i="27"/>
  <c r="J673" i="27"/>
  <c r="K678" i="27"/>
  <c r="G682" i="27"/>
  <c r="J685" i="27"/>
  <c r="K690" i="27"/>
  <c r="G694" i="27"/>
  <c r="J697" i="27"/>
  <c r="K245" i="27"/>
  <c r="G308" i="27"/>
  <c r="J317" i="27"/>
  <c r="K330" i="27"/>
  <c r="J338" i="27"/>
  <c r="K342" i="27"/>
  <c r="K346" i="27"/>
  <c r="J354" i="27"/>
  <c r="G370" i="27"/>
  <c r="K287" i="27"/>
  <c r="G293" i="27"/>
  <c r="K298" i="27"/>
  <c r="G304" i="27"/>
  <c r="J313" i="27"/>
  <c r="K317" i="27"/>
  <c r="G335" i="27"/>
  <c r="G351" i="27"/>
  <c r="K354" i="27"/>
  <c r="K358" i="27"/>
  <c r="J362" i="27"/>
  <c r="K288" i="27"/>
  <c r="G299" i="27"/>
  <c r="J309" i="27"/>
  <c r="K313" i="27"/>
  <c r="K322" i="27"/>
  <c r="J335" i="27"/>
  <c r="J339" i="27"/>
  <c r="G347" i="27"/>
  <c r="K370" i="27"/>
  <c r="G257" i="27"/>
  <c r="J294" i="27"/>
  <c r="J304" i="27"/>
  <c r="K309" i="27"/>
  <c r="K318" i="27"/>
  <c r="J327" i="27"/>
  <c r="J331" i="27"/>
  <c r="K347" i="27"/>
  <c r="J355" i="27"/>
  <c r="G359" i="27"/>
  <c r="G375" i="27"/>
  <c r="J386" i="27"/>
  <c r="K390" i="27"/>
  <c r="K394" i="27"/>
  <c r="J402" i="27"/>
  <c r="J413" i="27"/>
  <c r="G417" i="27"/>
  <c r="K420" i="27"/>
  <c r="J433" i="27"/>
  <c r="K439" i="27"/>
  <c r="G443" i="27"/>
  <c r="K445" i="27"/>
  <c r="J448" i="27"/>
  <c r="K453" i="27"/>
  <c r="G461" i="27"/>
  <c r="J463" i="27"/>
  <c r="G475" i="27"/>
  <c r="K479" i="27"/>
  <c r="G484" i="27"/>
  <c r="J486" i="27"/>
  <c r="K495" i="27"/>
  <c r="J502" i="27"/>
  <c r="K504" i="27"/>
  <c r="G507" i="27"/>
  <c r="J511" i="27"/>
  <c r="G382" i="27"/>
  <c r="K395" i="27"/>
  <c r="K414" i="27"/>
  <c r="J437" i="27"/>
  <c r="K447" i="27"/>
  <c r="J464" i="27"/>
  <c r="K468" i="27"/>
  <c r="K472" i="27"/>
  <c r="J484" i="27"/>
  <c r="G496" i="27"/>
  <c r="G500" i="27"/>
  <c r="K515" i="27"/>
  <c r="J522" i="27"/>
  <c r="K525" i="27"/>
  <c r="J532" i="27"/>
  <c r="G543" i="27"/>
  <c r="G553" i="27"/>
  <c r="K563" i="27"/>
  <c r="G575" i="27"/>
  <c r="G578" i="27"/>
  <c r="K580" i="27"/>
  <c r="K590" i="27"/>
  <c r="G593" i="27"/>
  <c r="J597" i="27"/>
  <c r="G602" i="27"/>
  <c r="K613" i="27"/>
  <c r="G618" i="27"/>
  <c r="J620" i="27"/>
  <c r="K622" i="27"/>
  <c r="J629" i="27"/>
  <c r="K638" i="27"/>
  <c r="G641" i="27"/>
  <c r="J645" i="27"/>
  <c r="G650" i="27"/>
  <c r="K661" i="27"/>
  <c r="G666" i="27"/>
  <c r="J668" i="27"/>
  <c r="K670" i="27"/>
  <c r="J681" i="27"/>
  <c r="J683" i="27"/>
  <c r="K685" i="27"/>
  <c r="K687" i="27"/>
  <c r="K689" i="27"/>
  <c r="J705" i="27"/>
  <c r="K710" i="27"/>
  <c r="G714" i="27"/>
  <c r="J717" i="27"/>
  <c r="K722" i="27"/>
  <c r="G726" i="27"/>
  <c r="J729" i="27"/>
  <c r="K734" i="27"/>
  <c r="G738" i="27"/>
  <c r="J741" i="27"/>
  <c r="K746" i="27"/>
  <c r="G750" i="27"/>
  <c r="J753" i="27"/>
  <c r="K758" i="27"/>
  <c r="G762" i="27"/>
  <c r="J765" i="27"/>
  <c r="K770" i="27"/>
  <c r="G774" i="27"/>
  <c r="J777" i="27"/>
  <c r="K782" i="27"/>
  <c r="G786" i="27"/>
  <c r="J789" i="27"/>
  <c r="K794" i="27"/>
  <c r="G798" i="27"/>
  <c r="J801" i="27"/>
  <c r="K806" i="27"/>
  <c r="G810" i="27"/>
  <c r="J813" i="27"/>
  <c r="K818" i="27"/>
  <c r="G822" i="27"/>
  <c r="J825" i="27"/>
  <c r="K830" i="27"/>
  <c r="G834" i="27"/>
  <c r="J837" i="27"/>
  <c r="K842" i="27"/>
  <c r="G846" i="27"/>
  <c r="J849" i="27"/>
  <c r="K289" i="27"/>
  <c r="G376" i="27"/>
  <c r="K402" i="27"/>
  <c r="J421" i="27"/>
  <c r="K437" i="27"/>
  <c r="G452" i="27"/>
  <c r="J456" i="27"/>
  <c r="G469" i="27"/>
  <c r="J480" i="27"/>
  <c r="J488" i="27"/>
  <c r="G383" i="27"/>
  <c r="J403" i="27"/>
  <c r="J409" i="27"/>
  <c r="K421" i="27"/>
  <c r="K427" i="27"/>
  <c r="K443" i="27"/>
  <c r="G457" i="27"/>
  <c r="K465" i="27"/>
  <c r="G477" i="27"/>
  <c r="K376" i="27"/>
  <c r="J397" i="27"/>
  <c r="K403" i="27"/>
  <c r="J416" i="27"/>
  <c r="G428" i="27"/>
  <c r="K448" i="27"/>
  <c r="K461" i="27"/>
  <c r="J473" i="27"/>
  <c r="K477" i="27"/>
  <c r="J481" i="27"/>
  <c r="G485" i="27"/>
  <c r="K355" i="27"/>
  <c r="K377" i="27"/>
  <c r="G384" i="27"/>
  <c r="G404" i="27"/>
  <c r="K416" i="27"/>
  <c r="K428" i="27"/>
  <c r="G444" i="27"/>
  <c r="G453" i="27"/>
  <c r="G466" i="27"/>
  <c r="G470" i="27"/>
  <c r="K473" i="27"/>
  <c r="K481" i="27"/>
  <c r="K489" i="27"/>
  <c r="J493" i="27"/>
  <c r="J497" i="27"/>
  <c r="G501" i="27"/>
  <c r="G509" i="27"/>
  <c r="G520" i="27"/>
  <c r="G530" i="27"/>
  <c r="K540" i="27"/>
  <c r="J547" i="27"/>
  <c r="K550" i="27"/>
  <c r="J557" i="27"/>
  <c r="J570" i="27"/>
  <c r="J581" i="27"/>
  <c r="G589" i="27"/>
  <c r="J591" i="27"/>
  <c r="K593" i="27"/>
  <c r="J600" i="27"/>
  <c r="K609" i="27"/>
  <c r="G612" i="27"/>
  <c r="J616" i="27"/>
  <c r="G621" i="27"/>
  <c r="K632" i="27"/>
  <c r="G637" i="27"/>
  <c r="J639" i="27"/>
  <c r="K641" i="27"/>
  <c r="J648" i="27"/>
  <c r="K657" i="27"/>
  <c r="G660" i="27"/>
  <c r="J664" i="27"/>
  <c r="G669" i="27"/>
  <c r="G678" i="27"/>
  <c r="G680" i="27"/>
  <c r="J692" i="27"/>
  <c r="J694" i="27"/>
  <c r="J696" i="27"/>
  <c r="K698" i="27"/>
  <c r="J359" i="27"/>
  <c r="J378" i="27"/>
  <c r="G398" i="27"/>
  <c r="G405" i="27"/>
  <c r="J423" i="27"/>
  <c r="J439" i="27"/>
  <c r="G449" i="27"/>
  <c r="G458" i="27"/>
  <c r="J466" i="27"/>
  <c r="J474" i="27"/>
  <c r="G478" i="27"/>
  <c r="G482" i="27"/>
  <c r="K497" i="27"/>
  <c r="J505" i="27"/>
  <c r="J509" i="27"/>
  <c r="K513" i="27"/>
  <c r="K516" i="27"/>
  <c r="J520" i="27"/>
  <c r="J523" i="27"/>
  <c r="G541" i="27"/>
  <c r="G544" i="27"/>
  <c r="K561" i="27"/>
  <c r="K564" i="27"/>
  <c r="G579" i="27"/>
  <c r="K581" i="27"/>
  <c r="J584" i="27"/>
  <c r="G587" i="27"/>
  <c r="K591" i="27"/>
  <c r="G596" i="27"/>
  <c r="J598" i="27"/>
  <c r="K607" i="27"/>
  <c r="J614" i="27"/>
  <c r="K616" i="27"/>
  <c r="G619" i="27"/>
  <c r="J623" i="27"/>
  <c r="G635" i="27"/>
  <c r="K639" i="27"/>
  <c r="G644" i="27"/>
  <c r="J646" i="27"/>
  <c r="K655" i="27"/>
  <c r="J662" i="27"/>
  <c r="K664" i="27"/>
  <c r="G667" i="27"/>
  <c r="J671" i="27"/>
  <c r="J686" i="27"/>
  <c r="J688" i="27"/>
  <c r="J690" i="27"/>
  <c r="K692" i="27"/>
  <c r="K694" i="27"/>
  <c r="K702" i="27"/>
  <c r="J704" i="27"/>
  <c r="K709" i="27"/>
  <c r="G713" i="27"/>
  <c r="J716" i="27"/>
  <c r="K721" i="27"/>
  <c r="G725" i="27"/>
  <c r="J728" i="27"/>
  <c r="K733" i="27"/>
  <c r="G737" i="27"/>
  <c r="J740" i="27"/>
  <c r="K745" i="27"/>
  <c r="G749" i="27"/>
  <c r="J752" i="27"/>
  <c r="K757" i="27"/>
  <c r="G761" i="27"/>
  <c r="J764" i="27"/>
  <c r="K769" i="27"/>
  <c r="G773" i="27"/>
  <c r="J776" i="27"/>
  <c r="K781" i="27"/>
  <c r="G785" i="27"/>
  <c r="J788" i="27"/>
  <c r="K793" i="27"/>
  <c r="G797" i="27"/>
  <c r="J800" i="27"/>
  <c r="K805" i="27"/>
  <c r="G809" i="27"/>
  <c r="J363" i="27"/>
  <c r="K378" i="27"/>
  <c r="K385" i="27"/>
  <c r="G399" i="27"/>
  <c r="G440" i="27"/>
  <c r="G454" i="27"/>
  <c r="G463" i="27"/>
  <c r="K466" i="27"/>
  <c r="K474" i="27"/>
  <c r="J490" i="27"/>
  <c r="G494" i="27"/>
  <c r="G502" i="27"/>
  <c r="K505" i="27"/>
  <c r="G517" i="27"/>
  <c r="K520" i="27"/>
  <c r="J527" i="27"/>
  <c r="K537" i="27"/>
  <c r="J544" i="27"/>
  <c r="G548" i="27"/>
  <c r="G568" i="27"/>
  <c r="G571" i="27"/>
  <c r="J576" i="27"/>
  <c r="K589" i="27"/>
  <c r="G594" i="27"/>
  <c r="J596" i="27"/>
  <c r="K598" i="27"/>
  <c r="J605" i="27"/>
  <c r="K614" i="27"/>
  <c r="G617" i="27"/>
  <c r="J621" i="27"/>
  <c r="G626" i="27"/>
  <c r="K637" i="27"/>
  <c r="G642" i="27"/>
  <c r="J644" i="27"/>
  <c r="K646" i="27"/>
  <c r="J653" i="27"/>
  <c r="K662" i="27"/>
  <c r="G665" i="27"/>
  <c r="J669" i="27"/>
  <c r="G674" i="27"/>
  <c r="J680" i="27"/>
  <c r="J682" i="27"/>
  <c r="J684" i="27"/>
  <c r="K686" i="27"/>
  <c r="K688" i="27"/>
  <c r="K704" i="27"/>
  <c r="G708" i="27"/>
  <c r="J711" i="27"/>
  <c r="K716" i="27"/>
  <c r="G720" i="27"/>
  <c r="J723" i="27"/>
  <c r="K728" i="27"/>
  <c r="G732" i="27"/>
  <c r="J735" i="27"/>
  <c r="K740" i="27"/>
  <c r="G744" i="27"/>
  <c r="J747" i="27"/>
  <c r="K752" i="27"/>
  <c r="G756" i="27"/>
  <c r="J759" i="27"/>
  <c r="K764" i="27"/>
  <c r="G768" i="27"/>
  <c r="J771" i="27"/>
  <c r="K776" i="27"/>
  <c r="G780" i="27"/>
  <c r="J783" i="27"/>
  <c r="K788" i="27"/>
  <c r="G792" i="27"/>
  <c r="J795" i="27"/>
  <c r="K800" i="27"/>
  <c r="G804" i="27"/>
  <c r="J807" i="27"/>
  <c r="K812" i="27"/>
  <c r="G816" i="27"/>
  <c r="J819" i="27"/>
  <c r="K824" i="27"/>
  <c r="G828" i="27"/>
  <c r="J831" i="27"/>
  <c r="K836" i="27"/>
  <c r="G840" i="27"/>
  <c r="J843" i="27"/>
  <c r="K848" i="27"/>
  <c r="G386" i="27"/>
  <c r="G406" i="27"/>
  <c r="K412" i="27"/>
  <c r="K424" i="27"/>
  <c r="G435" i="27"/>
  <c r="J445" i="27"/>
  <c r="G471" i="27"/>
  <c r="K486" i="27"/>
  <c r="K490" i="27"/>
  <c r="J323" i="27"/>
  <c r="K371" i="27"/>
  <c r="K379" i="27"/>
  <c r="K406" i="27"/>
  <c r="K418" i="27"/>
  <c r="G430" i="27"/>
  <c r="G441" i="27"/>
  <c r="J450" i="27"/>
  <c r="J454" i="27"/>
  <c r="K467" i="27"/>
  <c r="G487" i="27"/>
  <c r="G374" i="27"/>
  <c r="G380" i="27"/>
  <c r="G400" i="27"/>
  <c r="G407" i="27"/>
  <c r="K419" i="27"/>
  <c r="G436" i="27"/>
  <c r="K450" i="27"/>
  <c r="J455" i="27"/>
  <c r="J475" i="27"/>
  <c r="J479" i="27"/>
  <c r="K483" i="27"/>
  <c r="G332" i="27"/>
  <c r="K380" i="27"/>
  <c r="J401" i="27"/>
  <c r="J407" i="27"/>
  <c r="K413" i="27"/>
  <c r="K425" i="27"/>
  <c r="G442" i="27"/>
  <c r="G451" i="27"/>
  <c r="K455" i="27"/>
  <c r="K459" i="27"/>
  <c r="G472" i="27"/>
  <c r="K491" i="27"/>
  <c r="J499" i="27"/>
  <c r="K514" i="27"/>
  <c r="J521" i="27"/>
  <c r="G525" i="27"/>
  <c r="G542" i="27"/>
  <c r="K545" i="27"/>
  <c r="J552" i="27"/>
  <c r="K562" i="27"/>
  <c r="G566" i="27"/>
  <c r="G572" i="27"/>
  <c r="K574" i="27"/>
  <c r="K585" i="27"/>
  <c r="G588" i="27"/>
  <c r="J592" i="27"/>
  <c r="G597" i="27"/>
  <c r="K608" i="27"/>
  <c r="G613" i="27"/>
  <c r="J615" i="27"/>
  <c r="K617" i="27"/>
  <c r="J624" i="27"/>
  <c r="K633" i="27"/>
  <c r="G636" i="27"/>
  <c r="J640" i="27"/>
  <c r="G645" i="27"/>
  <c r="K656" i="27"/>
  <c r="G336" i="27"/>
  <c r="K498" i="27"/>
  <c r="G505" i="27"/>
  <c r="G518" i="27"/>
  <c r="G524" i="27"/>
  <c r="K529" i="27"/>
  <c r="J541" i="27"/>
  <c r="G565" i="27"/>
  <c r="K579" i="27"/>
  <c r="J588" i="27"/>
  <c r="K596" i="27"/>
  <c r="G608" i="27"/>
  <c r="G624" i="27"/>
  <c r="K627" i="27"/>
  <c r="K631" i="27"/>
  <c r="J635" i="27"/>
  <c r="J651" i="27"/>
  <c r="G655" i="27"/>
  <c r="G659" i="27"/>
  <c r="K669" i="27"/>
  <c r="J676" i="27"/>
  <c r="K682" i="27"/>
  <c r="K691" i="27"/>
  <c r="G695" i="27"/>
  <c r="K700" i="27"/>
  <c r="K705" i="27"/>
  <c r="J712" i="27"/>
  <c r="K714" i="27"/>
  <c r="G717" i="27"/>
  <c r="J721" i="27"/>
  <c r="G733" i="27"/>
  <c r="K737" i="27"/>
  <c r="G742" i="27"/>
  <c r="J744" i="27"/>
  <c r="K753" i="27"/>
  <c r="J760" i="27"/>
  <c r="K762" i="27"/>
  <c r="G765" i="27"/>
  <c r="J769" i="27"/>
  <c r="G781" i="27"/>
  <c r="K785" i="27"/>
  <c r="G790" i="27"/>
  <c r="J792" i="27"/>
  <c r="K801" i="27"/>
  <c r="J808" i="27"/>
  <c r="K810" i="27"/>
  <c r="G817" i="27"/>
  <c r="G819" i="27"/>
  <c r="G821" i="27"/>
  <c r="J833" i="27"/>
  <c r="J835" i="27"/>
  <c r="K837" i="27"/>
  <c r="K839" i="27"/>
  <c r="K841" i="27"/>
  <c r="J853" i="27"/>
  <c r="J374" i="27"/>
  <c r="K492" i="27"/>
  <c r="J553" i="27"/>
  <c r="J559" i="27"/>
  <c r="K565" i="27"/>
  <c r="G580" i="27"/>
  <c r="K592" i="27"/>
  <c r="J604" i="27"/>
  <c r="J608" i="27"/>
  <c r="J612" i="27"/>
  <c r="G620" i="27"/>
  <c r="K643" i="27"/>
  <c r="J647" i="27"/>
  <c r="K651" i="27"/>
  <c r="G493" i="27"/>
  <c r="J512" i="27"/>
  <c r="G519" i="27"/>
  <c r="J536" i="27"/>
  <c r="K553" i="27"/>
  <c r="J575" i="27"/>
  <c r="J580" i="27"/>
  <c r="G601" i="27"/>
  <c r="K604" i="27"/>
  <c r="K620" i="27"/>
  <c r="J628" i="27"/>
  <c r="G632" i="27"/>
  <c r="G648" i="27"/>
  <c r="J659" i="27"/>
  <c r="K531" i="27"/>
  <c r="G555" i="27"/>
  <c r="G605" i="27"/>
  <c r="G609" i="27"/>
  <c r="K628" i="27"/>
  <c r="J632" i="27"/>
  <c r="J636" i="27"/>
  <c r="K644" i="27"/>
  <c r="G656" i="27"/>
  <c r="J663" i="27"/>
  <c r="K673" i="27"/>
  <c r="G677" i="27"/>
  <c r="K460" i="27"/>
  <c r="K507" i="27"/>
  <c r="G514" i="27"/>
  <c r="G549" i="27"/>
  <c r="J560" i="27"/>
  <c r="K576" i="27"/>
  <c r="G581" i="27"/>
  <c r="J593" i="27"/>
  <c r="K597" i="27"/>
  <c r="K601" i="27"/>
  <c r="K605" i="27"/>
  <c r="G625" i="27"/>
  <c r="G629" i="27"/>
  <c r="G633" i="27"/>
  <c r="K640" i="27"/>
  <c r="J652" i="27"/>
  <c r="J656" i="27"/>
  <c r="J660" i="27"/>
  <c r="K663" i="27"/>
  <c r="J670" i="27"/>
  <c r="K680" i="27"/>
  <c r="J689" i="27"/>
  <c r="K695" i="27"/>
  <c r="G699" i="27"/>
  <c r="J701" i="27"/>
  <c r="G704" i="27"/>
  <c r="J706" i="27"/>
  <c r="K708" i="27"/>
  <c r="J715" i="27"/>
  <c r="K724" i="27"/>
  <c r="G727" i="27"/>
  <c r="J731" i="27"/>
  <c r="G736" i="27"/>
  <c r="K747" i="27"/>
  <c r="G752" i="27"/>
  <c r="J754" i="27"/>
  <c r="K756" i="27"/>
  <c r="J763" i="27"/>
  <c r="K772" i="27"/>
  <c r="G775" i="27"/>
  <c r="J779" i="27"/>
  <c r="G784" i="27"/>
  <c r="K795" i="27"/>
  <c r="G800" i="27"/>
  <c r="J802" i="27"/>
  <c r="K804" i="27"/>
  <c r="J811" i="27"/>
  <c r="K813" i="27"/>
  <c r="K815" i="27"/>
  <c r="K817" i="27"/>
  <c r="G830" i="27"/>
  <c r="G832" i="27"/>
  <c r="J844" i="27"/>
  <c r="J846" i="27"/>
  <c r="J848" i="27"/>
  <c r="K850" i="27"/>
  <c r="G854" i="27"/>
  <c r="J857" i="27"/>
  <c r="K862" i="27"/>
  <c r="G866" i="27"/>
  <c r="J869" i="27"/>
  <c r="K874" i="27"/>
  <c r="G878" i="27"/>
  <c r="J881" i="27"/>
  <c r="K886" i="27"/>
  <c r="G890" i="27"/>
  <c r="J893" i="27"/>
  <c r="K898" i="27"/>
  <c r="G902" i="27"/>
  <c r="J905" i="27"/>
  <c r="K910" i="27"/>
  <c r="G914" i="27"/>
  <c r="J917" i="27"/>
  <c r="K922" i="27"/>
  <c r="G926" i="27"/>
  <c r="J929" i="27"/>
  <c r="K934" i="27"/>
  <c r="G938" i="27"/>
  <c r="K401" i="27"/>
  <c r="G495" i="27"/>
  <c r="J514" i="27"/>
  <c r="G526" i="27"/>
  <c r="G532" i="27"/>
  <c r="J538" i="27"/>
  <c r="K543" i="27"/>
  <c r="G550" i="27"/>
  <c r="K555" i="27"/>
  <c r="G577" i="27"/>
  <c r="G590" i="27"/>
  <c r="J609" i="27"/>
  <c r="J617" i="27"/>
  <c r="K621" i="27"/>
  <c r="G649" i="27"/>
  <c r="K652" i="27"/>
  <c r="K667" i="27"/>
  <c r="J674" i="27"/>
  <c r="J677" i="27"/>
  <c r="K683" i="27"/>
  <c r="G693" i="27"/>
  <c r="G696" i="27"/>
  <c r="K701" i="27"/>
  <c r="K706" i="27"/>
  <c r="G711" i="27"/>
  <c r="J713" i="27"/>
  <c r="K715" i="27"/>
  <c r="J722" i="27"/>
  <c r="K731" i="27"/>
  <c r="G734" i="27"/>
  <c r="J738" i="27"/>
  <c r="G743" i="27"/>
  <c r="K754" i="27"/>
  <c r="G759" i="27"/>
  <c r="J761" i="27"/>
  <c r="K763" i="27"/>
  <c r="J770" i="27"/>
  <c r="K779" i="27"/>
  <c r="G782" i="27"/>
  <c r="J786" i="27"/>
  <c r="G791" i="27"/>
  <c r="K802" i="27"/>
  <c r="G807" i="27"/>
  <c r="J809" i="27"/>
  <c r="K811" i="27"/>
  <c r="G824" i="27"/>
  <c r="G826" i="27"/>
  <c r="J838" i="27"/>
  <c r="J840" i="27"/>
  <c r="J842" i="27"/>
  <c r="K844" i="27"/>
  <c r="K846" i="27"/>
  <c r="J852" i="27"/>
  <c r="K857" i="27"/>
  <c r="G861" i="27"/>
  <c r="J864" i="27"/>
  <c r="K869" i="27"/>
  <c r="G873" i="27"/>
  <c r="J876" i="27"/>
  <c r="K881" i="27"/>
  <c r="G885" i="27"/>
  <c r="J888" i="27"/>
  <c r="K893" i="27"/>
  <c r="G897" i="27"/>
  <c r="J900" i="27"/>
  <c r="K905" i="27"/>
  <c r="G909" i="27"/>
  <c r="J912" i="27"/>
  <c r="K917" i="27"/>
  <c r="G921" i="27"/>
  <c r="G408" i="27"/>
  <c r="K538" i="27"/>
  <c r="K544" i="27"/>
  <c r="G562" i="27"/>
  <c r="G567" i="27"/>
  <c r="J572" i="27"/>
  <c r="J586" i="27"/>
  <c r="J590" i="27"/>
  <c r="G606" i="27"/>
  <c r="K625" i="27"/>
  <c r="K629" i="27"/>
  <c r="J633" i="27"/>
  <c r="G653" i="27"/>
  <c r="G657" i="27"/>
  <c r="G671" i="27"/>
  <c r="K674" i="27"/>
  <c r="K677" i="27"/>
  <c r="G687" i="27"/>
  <c r="G690" i="27"/>
  <c r="J699" i="27"/>
  <c r="G702" i="27"/>
  <c r="G709" i="27"/>
  <c r="K713" i="27"/>
  <c r="G718" i="27"/>
  <c r="J720" i="27"/>
  <c r="K729" i="27"/>
  <c r="J736" i="27"/>
  <c r="K738" i="27"/>
  <c r="G741" i="27"/>
  <c r="J745" i="27"/>
  <c r="G757" i="27"/>
  <c r="K761" i="27"/>
  <c r="G766" i="27"/>
  <c r="J768" i="27"/>
  <c r="K777" i="27"/>
  <c r="J784" i="27"/>
  <c r="K786" i="27"/>
  <c r="G789" i="27"/>
  <c r="J793" i="27"/>
  <c r="G805" i="27"/>
  <c r="K809" i="27"/>
  <c r="G818" i="27"/>
  <c r="G820" i="27"/>
  <c r="J832" i="27"/>
  <c r="J834" i="27"/>
  <c r="J836" i="27"/>
  <c r="K838" i="27"/>
  <c r="K840" i="27"/>
  <c r="J414" i="27"/>
  <c r="J472" i="27"/>
  <c r="K502" i="27"/>
  <c r="K527" i="27"/>
  <c r="J550" i="27"/>
  <c r="J562" i="27"/>
  <c r="J577" i="27"/>
  <c r="J582" i="27"/>
  <c r="K586" i="27"/>
  <c r="J602" i="27"/>
  <c r="J610" i="27"/>
  <c r="G614" i="27"/>
  <c r="J641" i="27"/>
  <c r="K645" i="27"/>
  <c r="K649" i="27"/>
  <c r="K653" i="27"/>
  <c r="G661" i="27"/>
  <c r="J420" i="27"/>
  <c r="G476" i="27"/>
  <c r="J496" i="27"/>
  <c r="K521" i="27"/>
  <c r="G533" i="27"/>
  <c r="K539" i="27"/>
  <c r="J545" i="27"/>
  <c r="J551" i="27"/>
  <c r="G557" i="27"/>
  <c r="J568" i="27"/>
  <c r="G573" i="27"/>
  <c r="K582" i="27"/>
  <c r="G595" i="27"/>
  <c r="G599" i="27"/>
  <c r="K602" i="27"/>
  <c r="K610" i="27"/>
  <c r="J622" i="27"/>
  <c r="J626" i="27"/>
  <c r="G630" i="27"/>
  <c r="G638" i="27"/>
  <c r="J657" i="27"/>
  <c r="G668" i="27"/>
  <c r="G672" i="27"/>
  <c r="K496" i="27"/>
  <c r="J503" i="27"/>
  <c r="K522" i="27"/>
  <c r="J534" i="27"/>
  <c r="G574" i="27"/>
  <c r="J587" i="27"/>
  <c r="J603" i="27"/>
  <c r="G607" i="27"/>
  <c r="G611" i="27"/>
  <c r="K626" i="27"/>
  <c r="J634" i="27"/>
  <c r="J638" i="27"/>
  <c r="G654" i="27"/>
  <c r="K668" i="27"/>
  <c r="J675" i="27"/>
  <c r="J431" i="27"/>
  <c r="G511" i="27"/>
  <c r="J528" i="27"/>
  <c r="K534" i="27"/>
  <c r="J546" i="27"/>
  <c r="G569" i="27"/>
  <c r="J578" i="27"/>
  <c r="J583" i="27"/>
  <c r="K595" i="27"/>
  <c r="J599" i="27"/>
  <c r="K603" i="27"/>
  <c r="G623" i="27"/>
  <c r="G631" i="27"/>
  <c r="K634" i="27"/>
  <c r="J650" i="27"/>
  <c r="J658" i="27"/>
  <c r="J665" i="27"/>
  <c r="K675" i="27"/>
  <c r="G685" i="27"/>
  <c r="J707" i="27"/>
  <c r="G712" i="27"/>
  <c r="K723" i="27"/>
  <c r="G728" i="27"/>
  <c r="J730" i="27"/>
  <c r="K732" i="27"/>
  <c r="J739" i="27"/>
  <c r="K748" i="27"/>
  <c r="G751" i="27"/>
  <c r="J755" i="27"/>
  <c r="G760" i="27"/>
  <c r="K771" i="27"/>
  <c r="G776" i="27"/>
  <c r="J778" i="27"/>
  <c r="K780" i="27"/>
  <c r="J787" i="27"/>
  <c r="K796" i="27"/>
  <c r="G799" i="27"/>
  <c r="J803" i="27"/>
  <c r="G808" i="27"/>
  <c r="J812" i="27"/>
  <c r="K814" i="27"/>
  <c r="K816" i="27"/>
  <c r="G829" i="27"/>
  <c r="G831" i="27"/>
  <c r="G833" i="27"/>
  <c r="J845" i="27"/>
  <c r="J847" i="27"/>
  <c r="K849" i="27"/>
  <c r="J851" i="27"/>
  <c r="K856" i="27"/>
  <c r="G860" i="27"/>
  <c r="J863" i="27"/>
  <c r="K868" i="27"/>
  <c r="G872" i="27"/>
  <c r="J875" i="27"/>
  <c r="K880" i="27"/>
  <c r="G884" i="27"/>
  <c r="J887" i="27"/>
  <c r="K892" i="27"/>
  <c r="G896" i="27"/>
  <c r="J899" i="27"/>
  <c r="K904" i="27"/>
  <c r="G908" i="27"/>
  <c r="J911" i="27"/>
  <c r="K916" i="27"/>
  <c r="G920" i="27"/>
  <c r="G437" i="27"/>
  <c r="G559" i="27"/>
  <c r="J611" i="27"/>
  <c r="K658" i="27"/>
  <c r="J700" i="27"/>
  <c r="J708" i="27"/>
  <c r="K712" i="27"/>
  <c r="K720" i="27"/>
  <c r="G740" i="27"/>
  <c r="G748" i="27"/>
  <c r="K751" i="27"/>
  <c r="K755" i="27"/>
  <c r="J767" i="27"/>
  <c r="J775" i="27"/>
  <c r="G779" i="27"/>
  <c r="G783" i="27"/>
  <c r="K798" i="27"/>
  <c r="J806" i="27"/>
  <c r="J810" i="27"/>
  <c r="J817" i="27"/>
  <c r="J828" i="27"/>
  <c r="K845" i="27"/>
  <c r="K851" i="27"/>
  <c r="K863" i="27"/>
  <c r="J870" i="27"/>
  <c r="K872" i="27"/>
  <c r="G875" i="27"/>
  <c r="J879" i="27"/>
  <c r="G891" i="27"/>
  <c r="K895" i="27"/>
  <c r="G900" i="27"/>
  <c r="J902" i="27"/>
  <c r="K911" i="27"/>
  <c r="J918" i="27"/>
  <c r="K920" i="27"/>
  <c r="K924" i="27"/>
  <c r="J926" i="27"/>
  <c r="G932" i="27"/>
  <c r="K937" i="27"/>
  <c r="J939" i="27"/>
  <c r="G943" i="27"/>
  <c r="J946" i="27"/>
  <c r="K951" i="27"/>
  <c r="G955" i="27"/>
  <c r="J958" i="27"/>
  <c r="K963" i="27"/>
  <c r="G967" i="27"/>
  <c r="J970" i="27"/>
  <c r="K975" i="27"/>
  <c r="G979" i="27"/>
  <c r="J982" i="27"/>
  <c r="K987" i="27"/>
  <c r="G991" i="27"/>
  <c r="J994" i="27"/>
  <c r="K999" i="27"/>
  <c r="G1003" i="27"/>
  <c r="J1006" i="27"/>
  <c r="K1011" i="27"/>
  <c r="G1015" i="27"/>
  <c r="J1018" i="27"/>
  <c r="K1023" i="27"/>
  <c r="G1027" i="27"/>
  <c r="J1030" i="27"/>
  <c r="K1035" i="27"/>
  <c r="G1039" i="27"/>
  <c r="J1042" i="27"/>
  <c r="K1047" i="27"/>
  <c r="G1051" i="27"/>
  <c r="J1054" i="27"/>
  <c r="K1059" i="27"/>
  <c r="G1063" i="27"/>
  <c r="J1066" i="27"/>
  <c r="K615" i="27"/>
  <c r="G662" i="27"/>
  <c r="G679" i="27"/>
  <c r="J695" i="27"/>
  <c r="G701" i="27"/>
  <c r="G705" i="27"/>
  <c r="J724" i="27"/>
  <c r="J732" i="27"/>
  <c r="K736" i="27"/>
  <c r="G764" i="27"/>
  <c r="K767" i="27"/>
  <c r="K775" i="27"/>
  <c r="K783" i="27"/>
  <c r="J791" i="27"/>
  <c r="G795" i="27"/>
  <c r="G803" i="27"/>
  <c r="G811" i="27"/>
  <c r="J814" i="27"/>
  <c r="J821" i="27"/>
  <c r="G825" i="27"/>
  <c r="K828" i="27"/>
  <c r="K835" i="27"/>
  <c r="G839" i="27"/>
  <c r="G849" i="27"/>
  <c r="J854" i="27"/>
  <c r="G859" i="27"/>
  <c r="J861" i="27"/>
  <c r="K870" i="27"/>
  <c r="J877" i="27"/>
  <c r="K879" i="27"/>
  <c r="G882" i="27"/>
  <c r="J886" i="27"/>
  <c r="G898" i="27"/>
  <c r="K902" i="27"/>
  <c r="G907" i="27"/>
  <c r="J909" i="27"/>
  <c r="K918" i="27"/>
  <c r="K926" i="27"/>
  <c r="J928" i="27"/>
  <c r="J498" i="27"/>
  <c r="K619" i="27"/>
  <c r="K665" i="27"/>
  <c r="K679" i="27"/>
  <c r="G691" i="27"/>
  <c r="G721" i="27"/>
  <c r="K744" i="27"/>
  <c r="J748" i="27"/>
  <c r="G772" i="27"/>
  <c r="K787" i="27"/>
  <c r="K791" i="27"/>
  <c r="J799" i="27"/>
  <c r="K807" i="27"/>
  <c r="K821" i="27"/>
  <c r="K832" i="27"/>
  <c r="J839" i="27"/>
  <c r="G843" i="27"/>
  <c r="G852" i="27"/>
  <c r="K854" i="27"/>
  <c r="G857" i="27"/>
  <c r="J859" i="27"/>
  <c r="K861" i="27"/>
  <c r="J868" i="27"/>
  <c r="K877" i="27"/>
  <c r="G880" i="27"/>
  <c r="J884" i="27"/>
  <c r="G889" i="27"/>
  <c r="K900" i="27"/>
  <c r="G905" i="27"/>
  <c r="J907" i="27"/>
  <c r="K909" i="27"/>
  <c r="J916" i="27"/>
  <c r="G923" i="27"/>
  <c r="K928" i="27"/>
  <c r="J930" i="27"/>
  <c r="J504" i="27"/>
  <c r="J574" i="27"/>
  <c r="G681" i="27"/>
  <c r="G697" i="27"/>
  <c r="J709" i="27"/>
  <c r="J725" i="27"/>
  <c r="G729" i="27"/>
  <c r="J756" i="27"/>
  <c r="K760" i="27"/>
  <c r="K768" i="27"/>
  <c r="G788" i="27"/>
  <c r="G796" i="27"/>
  <c r="K799" i="27"/>
  <c r="K803" i="27"/>
  <c r="G815" i="27"/>
  <c r="J818" i="27"/>
  <c r="K825" i="27"/>
  <c r="G836" i="27"/>
  <c r="K859" i="27"/>
  <c r="G864" i="27"/>
  <c r="J866" i="27"/>
  <c r="K875" i="27"/>
  <c r="J882" i="27"/>
  <c r="K884" i="27"/>
  <c r="G887" i="27"/>
  <c r="J891" i="27"/>
  <c r="G903" i="27"/>
  <c r="K907" i="27"/>
  <c r="G912" i="27"/>
  <c r="J914" i="27"/>
  <c r="G925" i="27"/>
  <c r="K930" i="27"/>
  <c r="J932" i="27"/>
  <c r="J627" i="27"/>
  <c r="J672" i="27"/>
  <c r="G686" i="27"/>
  <c r="G710" i="27"/>
  <c r="K717" i="27"/>
  <c r="K725" i="27"/>
  <c r="J737" i="27"/>
  <c r="G745" i="27"/>
  <c r="G753" i="27"/>
  <c r="J772" i="27"/>
  <c r="J780" i="27"/>
  <c r="K784" i="27"/>
  <c r="G812" i="27"/>
  <c r="J822" i="27"/>
  <c r="J829" i="27"/>
  <c r="K843" i="27"/>
  <c r="K852" i="27"/>
  <c r="G855" i="27"/>
  <c r="G862" i="27"/>
  <c r="K866" i="27"/>
  <c r="G871" i="27"/>
  <c r="J873" i="27"/>
  <c r="K882" i="27"/>
  <c r="J889" i="27"/>
  <c r="K891" i="27"/>
  <c r="G894" i="27"/>
  <c r="J898" i="27"/>
  <c r="G910" i="27"/>
  <c r="K914" i="27"/>
  <c r="G919" i="27"/>
  <c r="J921" i="27"/>
  <c r="G927" i="27"/>
  <c r="K932" i="27"/>
  <c r="J934" i="27"/>
  <c r="J936" i="27"/>
  <c r="K943" i="27"/>
  <c r="G947" i="27"/>
  <c r="J950" i="27"/>
  <c r="K955" i="27"/>
  <c r="G959" i="27"/>
  <c r="J962" i="27"/>
  <c r="K967" i="27"/>
  <c r="G971" i="27"/>
  <c r="J974" i="27"/>
  <c r="K979" i="27"/>
  <c r="G983" i="27"/>
  <c r="J986" i="27"/>
  <c r="K991" i="27"/>
  <c r="G995" i="27"/>
  <c r="J998" i="27"/>
  <c r="K1003" i="27"/>
  <c r="G1007" i="27"/>
  <c r="J1010" i="27"/>
  <c r="K1015" i="27"/>
  <c r="G1019" i="27"/>
  <c r="J1022" i="27"/>
  <c r="K1027" i="27"/>
  <c r="K583" i="27"/>
  <c r="G673" i="27"/>
  <c r="K681" i="27"/>
  <c r="G692" i="27"/>
  <c r="K697" i="27"/>
  <c r="G706" i="27"/>
  <c r="J718" i="27"/>
  <c r="G722" i="27"/>
  <c r="J733" i="27"/>
  <c r="K741" i="27"/>
  <c r="J749" i="27"/>
  <c r="G769" i="27"/>
  <c r="K792" i="27"/>
  <c r="J796" i="27"/>
  <c r="J815" i="27"/>
  <c r="K822" i="27"/>
  <c r="J826" i="27"/>
  <c r="K829" i="27"/>
  <c r="G847" i="27"/>
  <c r="G850" i="27"/>
  <c r="K864" i="27"/>
  <c r="G869" i="27"/>
  <c r="J871" i="27"/>
  <c r="K873" i="27"/>
  <c r="J880" i="27"/>
  <c r="K889" i="27"/>
  <c r="G892" i="27"/>
  <c r="J896" i="27"/>
  <c r="G901" i="27"/>
  <c r="K912" i="27"/>
  <c r="G917" i="27"/>
  <c r="J919" i="27"/>
  <c r="K921" i="27"/>
  <c r="J923" i="27"/>
  <c r="G929" i="27"/>
  <c r="K936" i="27"/>
  <c r="J938" i="27"/>
  <c r="G942" i="27"/>
  <c r="J945" i="27"/>
  <c r="K950" i="27"/>
  <c r="G954" i="27"/>
  <c r="J957" i="27"/>
  <c r="K962" i="27"/>
  <c r="G966" i="27"/>
  <c r="J969" i="27"/>
  <c r="K974" i="27"/>
  <c r="G978" i="27"/>
  <c r="J981" i="27"/>
  <c r="K986" i="27"/>
  <c r="G990" i="27"/>
  <c r="J993" i="27"/>
  <c r="K998" i="27"/>
  <c r="G1002" i="27"/>
  <c r="J1005" i="27"/>
  <c r="K1010" i="27"/>
  <c r="G1014" i="27"/>
  <c r="J1017" i="27"/>
  <c r="K1022" i="27"/>
  <c r="G1026" i="27"/>
  <c r="J1029" i="27"/>
  <c r="K1034" i="27"/>
  <c r="G523" i="27"/>
  <c r="J687" i="27"/>
  <c r="G698" i="27"/>
  <c r="J702" i="27"/>
  <c r="J710" i="27"/>
  <c r="J714" i="27"/>
  <c r="K718" i="27"/>
  <c r="G730" i="27"/>
  <c r="G746" i="27"/>
  <c r="K749" i="27"/>
  <c r="J757" i="27"/>
  <c r="J773" i="27"/>
  <c r="G777" i="27"/>
  <c r="J804" i="27"/>
  <c r="K808" i="27"/>
  <c r="G823" i="27"/>
  <c r="K826" i="27"/>
  <c r="K833" i="27"/>
  <c r="G837" i="27"/>
  <c r="G844" i="27"/>
  <c r="J855" i="27"/>
  <c r="G867" i="27"/>
  <c r="K871" i="27"/>
  <c r="G876" i="27"/>
  <c r="J878" i="27"/>
  <c r="K887" i="27"/>
  <c r="J894" i="27"/>
  <c r="K896" i="27"/>
  <c r="G899" i="27"/>
  <c r="J903" i="27"/>
  <c r="G915" i="27"/>
  <c r="K919" i="27"/>
  <c r="K923" i="27"/>
  <c r="J925" i="27"/>
  <c r="G931" i="27"/>
  <c r="G933" i="27"/>
  <c r="K938" i="27"/>
  <c r="J940" i="27"/>
  <c r="K945" i="27"/>
  <c r="G949" i="27"/>
  <c r="J952" i="27"/>
  <c r="K957" i="27"/>
  <c r="G961" i="27"/>
  <c r="J964" i="27"/>
  <c r="K969" i="27"/>
  <c r="G973" i="27"/>
  <c r="J976" i="27"/>
  <c r="K981" i="27"/>
  <c r="G985" i="27"/>
  <c r="J988" i="27"/>
  <c r="K993" i="27"/>
  <c r="G997" i="27"/>
  <c r="J1000" i="27"/>
  <c r="K1005" i="27"/>
  <c r="G1009" i="27"/>
  <c r="J1012" i="27"/>
  <c r="K1017" i="27"/>
  <c r="G1021" i="27"/>
  <c r="J1024" i="27"/>
  <c r="K1029" i="27"/>
  <c r="G1033" i="27"/>
  <c r="J1036" i="27"/>
  <c r="K1041" i="27"/>
  <c r="G1045" i="27"/>
  <c r="J1048" i="27"/>
  <c r="K1053" i="27"/>
  <c r="G1057" i="27"/>
  <c r="J1060" i="27"/>
  <c r="K1065" i="27"/>
  <c r="J529" i="27"/>
  <c r="J693" i="27"/>
  <c r="G703" i="27"/>
  <c r="G707" i="27"/>
  <c r="G715" i="27"/>
  <c r="J726" i="27"/>
  <c r="K730" i="27"/>
  <c r="J734" i="27"/>
  <c r="J742" i="27"/>
  <c r="G758" i="27"/>
  <c r="K765" i="27"/>
  <c r="K773" i="27"/>
  <c r="J785" i="27"/>
  <c r="G793" i="27"/>
  <c r="G801" i="27"/>
  <c r="K819" i="27"/>
  <c r="J830" i="27"/>
  <c r="G841" i="27"/>
  <c r="J850" i="27"/>
  <c r="G853" i="27"/>
  <c r="K855" i="27"/>
  <c r="G858" i="27"/>
  <c r="J862" i="27"/>
  <c r="G874" i="27"/>
  <c r="K878" i="27"/>
  <c r="G883" i="27"/>
  <c r="J885" i="27"/>
  <c r="K894" i="27"/>
  <c r="J901" i="27"/>
  <c r="K903" i="27"/>
  <c r="G906" i="27"/>
  <c r="J910" i="27"/>
  <c r="K925" i="27"/>
  <c r="J927" i="27"/>
  <c r="G535" i="27"/>
  <c r="G643" i="27"/>
  <c r="G683" i="27"/>
  <c r="K693" i="27"/>
  <c r="J698" i="27"/>
  <c r="K711" i="27"/>
  <c r="G719" i="27"/>
  <c r="G723" i="27"/>
  <c r="K726" i="27"/>
  <c r="G739" i="27"/>
  <c r="K742" i="27"/>
  <c r="J746" i="27"/>
  <c r="J750" i="27"/>
  <c r="G754" i="27"/>
  <c r="J766" i="27"/>
  <c r="G770" i="27"/>
  <c r="J781" i="27"/>
  <c r="K789" i="27"/>
  <c r="J797" i="27"/>
  <c r="G813" i="27"/>
  <c r="J816" i="27"/>
  <c r="J823" i="27"/>
  <c r="G827" i="27"/>
  <c r="K847" i="27"/>
  <c r="G856" i="27"/>
  <c r="J860" i="27"/>
  <c r="G865" i="27"/>
  <c r="K876" i="27"/>
  <c r="G881" i="27"/>
  <c r="J883" i="27"/>
  <c r="K885" i="27"/>
  <c r="J892" i="27"/>
  <c r="K901" i="27"/>
  <c r="G904" i="27"/>
  <c r="J908" i="27"/>
  <c r="G913" i="27"/>
  <c r="G922" i="27"/>
  <c r="K927" i="27"/>
  <c r="G600" i="27"/>
  <c r="G647" i="27"/>
  <c r="K676" i="27"/>
  <c r="G689" i="27"/>
  <c r="K699" i="27"/>
  <c r="K703" i="27"/>
  <c r="K707" i="27"/>
  <c r="J719" i="27"/>
  <c r="J727" i="27"/>
  <c r="G731" i="27"/>
  <c r="G735" i="27"/>
  <c r="K750" i="27"/>
  <c r="J758" i="27"/>
  <c r="J762" i="27"/>
  <c r="K766" i="27"/>
  <c r="G778" i="27"/>
  <c r="G794" i="27"/>
  <c r="K797" i="27"/>
  <c r="J805" i="27"/>
  <c r="J820" i="27"/>
  <c r="K823" i="27"/>
  <c r="J827" i="27"/>
  <c r="K834" i="27"/>
  <c r="J841" i="27"/>
  <c r="G848" i="27"/>
  <c r="G851" i="27"/>
  <c r="K853" i="27"/>
  <c r="J858" i="27"/>
  <c r="K860" i="27"/>
  <c r="G863" i="27"/>
  <c r="J867" i="27"/>
  <c r="G879" i="27"/>
  <c r="K883" i="27"/>
  <c r="G888" i="27"/>
  <c r="J890" i="27"/>
  <c r="K899" i="27"/>
  <c r="J906" i="27"/>
  <c r="K908" i="27"/>
  <c r="G911" i="27"/>
  <c r="J915" i="27"/>
  <c r="G924" i="27"/>
  <c r="K931" i="27"/>
  <c r="K546" i="27"/>
  <c r="K650" i="27"/>
  <c r="G684" i="27"/>
  <c r="G716" i="27"/>
  <c r="K719" i="27"/>
  <c r="K727" i="27"/>
  <c r="K735" i="27"/>
  <c r="J743" i="27"/>
  <c r="G747" i="27"/>
  <c r="G755" i="27"/>
  <c r="G763" i="27"/>
  <c r="J774" i="27"/>
  <c r="K778" i="27"/>
  <c r="J782" i="27"/>
  <c r="J790" i="27"/>
  <c r="G806" i="27"/>
  <c r="K820" i="27"/>
  <c r="K827" i="27"/>
  <c r="G838" i="27"/>
  <c r="G845" i="27"/>
  <c r="K858" i="27"/>
  <c r="J865" i="27"/>
  <c r="K867" i="27"/>
  <c r="G870" i="27"/>
  <c r="J874" i="27"/>
  <c r="G886" i="27"/>
  <c r="K890" i="27"/>
  <c r="G895" i="27"/>
  <c r="J897" i="27"/>
  <c r="K906" i="27"/>
  <c r="J913" i="27"/>
  <c r="K915" i="27"/>
  <c r="G918" i="27"/>
  <c r="K552" i="27"/>
  <c r="G767" i="27"/>
  <c r="G814" i="27"/>
  <c r="G940" i="27"/>
  <c r="G953" i="27"/>
  <c r="J955" i="27"/>
  <c r="K960" i="27"/>
  <c r="J968" i="27"/>
  <c r="K973" i="27"/>
  <c r="G976" i="27"/>
  <c r="G989" i="27"/>
  <c r="J991" i="27"/>
  <c r="K996" i="27"/>
  <c r="J1004" i="27"/>
  <c r="K1009" i="27"/>
  <c r="G1012" i="27"/>
  <c r="G1025" i="27"/>
  <c r="J1027" i="27"/>
  <c r="J1032" i="27"/>
  <c r="G1041" i="27"/>
  <c r="G1043" i="27"/>
  <c r="J1055" i="27"/>
  <c r="J1057" i="27"/>
  <c r="J1059" i="27"/>
  <c r="K1061" i="27"/>
  <c r="K1063" i="27"/>
  <c r="J1069" i="27"/>
  <c r="K1074" i="27"/>
  <c r="G1078" i="27"/>
  <c r="J1081" i="27"/>
  <c r="K1086" i="27"/>
  <c r="G1090" i="27"/>
  <c r="J1093" i="27"/>
  <c r="K1098" i="27"/>
  <c r="G1102" i="27"/>
  <c r="J1105" i="27"/>
  <c r="K1110" i="27"/>
  <c r="G1114" i="27"/>
  <c r="J1117" i="27"/>
  <c r="K1122" i="27"/>
  <c r="G1126" i="27"/>
  <c r="J1129" i="27"/>
  <c r="K1134" i="27"/>
  <c r="G1138" i="27"/>
  <c r="J1141" i="27"/>
  <c r="K1146" i="27"/>
  <c r="G1150" i="27"/>
  <c r="J1153" i="27"/>
  <c r="K1158" i="27"/>
  <c r="G1162" i="27"/>
  <c r="J1165" i="27"/>
  <c r="K1170" i="27"/>
  <c r="G1174" i="27"/>
  <c r="J1177" i="27"/>
  <c r="K1182" i="27"/>
  <c r="G1186" i="27"/>
  <c r="J1189" i="27"/>
  <c r="K1194" i="27"/>
  <c r="G1198" i="27"/>
  <c r="J1201" i="27"/>
  <c r="G724" i="27"/>
  <c r="G771" i="27"/>
  <c r="J856" i="27"/>
  <c r="G930" i="27"/>
  <c r="G935" i="27"/>
  <c r="J937" i="27"/>
  <c r="K940" i="27"/>
  <c r="G948" i="27"/>
  <c r="G956" i="27"/>
  <c r="J963" i="27"/>
  <c r="K968" i="27"/>
  <c r="J971" i="27"/>
  <c r="K976" i="27"/>
  <c r="G984" i="27"/>
  <c r="G992" i="27"/>
  <c r="J999" i="27"/>
  <c r="K1004" i="27"/>
  <c r="J1007" i="27"/>
  <c r="K1012" i="27"/>
  <c r="G1020" i="27"/>
  <c r="G1028" i="27"/>
  <c r="K1032" i="27"/>
  <c r="G1035" i="27"/>
  <c r="G1037" i="27"/>
  <c r="J1049" i="27"/>
  <c r="J1051" i="27"/>
  <c r="J1053" i="27"/>
  <c r="K1055" i="27"/>
  <c r="K1057" i="27"/>
  <c r="K1069" i="27"/>
  <c r="G1073" i="27"/>
  <c r="J1076" i="27"/>
  <c r="K1081" i="27"/>
  <c r="G1085" i="27"/>
  <c r="J1088" i="27"/>
  <c r="K1093" i="27"/>
  <c r="G1097" i="27"/>
  <c r="J1100" i="27"/>
  <c r="K774" i="27"/>
  <c r="K913" i="27"/>
  <c r="J931" i="27"/>
  <c r="G951" i="27"/>
  <c r="J953" i="27"/>
  <c r="K958" i="27"/>
  <c r="J966" i="27"/>
  <c r="K971" i="27"/>
  <c r="G974" i="27"/>
  <c r="G987" i="27"/>
  <c r="J989" i="27"/>
  <c r="K994" i="27"/>
  <c r="J1002" i="27"/>
  <c r="K1007" i="27"/>
  <c r="G1010" i="27"/>
  <c r="G1023" i="27"/>
  <c r="J1025" i="27"/>
  <c r="K1030" i="27"/>
  <c r="J1043" i="27"/>
  <c r="J1045" i="27"/>
  <c r="J1047" i="27"/>
  <c r="K1049" i="27"/>
  <c r="K1051" i="27"/>
  <c r="G1064" i="27"/>
  <c r="G1066" i="27"/>
  <c r="G1068" i="27"/>
  <c r="J1071" i="27"/>
  <c r="K1076" i="27"/>
  <c r="G1080" i="27"/>
  <c r="J1083" i="27"/>
  <c r="K1088" i="27"/>
  <c r="G1092" i="27"/>
  <c r="J1095" i="27"/>
  <c r="K1100" i="27"/>
  <c r="G1104" i="27"/>
  <c r="J678" i="27"/>
  <c r="J824" i="27"/>
  <c r="K888" i="27"/>
  <c r="G916" i="27"/>
  <c r="G946" i="27"/>
  <c r="J948" i="27"/>
  <c r="K953" i="27"/>
  <c r="J961" i="27"/>
  <c r="K966" i="27"/>
  <c r="G969" i="27"/>
  <c r="G982" i="27"/>
  <c r="J984" i="27"/>
  <c r="K989" i="27"/>
  <c r="J997" i="27"/>
  <c r="K1002" i="27"/>
  <c r="G1005" i="27"/>
  <c r="G1018" i="27"/>
  <c r="J1020" i="27"/>
  <c r="K1025" i="27"/>
  <c r="J1037" i="27"/>
  <c r="J1039" i="27"/>
  <c r="J1041" i="27"/>
  <c r="K1043" i="27"/>
  <c r="K1045" i="27"/>
  <c r="G1058" i="27"/>
  <c r="G1060" i="27"/>
  <c r="G1062" i="27"/>
  <c r="K1071" i="27"/>
  <c r="G1075" i="27"/>
  <c r="J1078" i="27"/>
  <c r="K1083" i="27"/>
  <c r="G1087" i="27"/>
  <c r="J1090" i="27"/>
  <c r="K1095" i="27"/>
  <c r="G1099" i="27"/>
  <c r="J1102" i="27"/>
  <c r="J935" i="27"/>
  <c r="G941" i="27"/>
  <c r="J943" i="27"/>
  <c r="K948" i="27"/>
  <c r="J956" i="27"/>
  <c r="K961" i="27"/>
  <c r="G964" i="27"/>
  <c r="G977" i="27"/>
  <c r="J979" i="27"/>
  <c r="K984" i="27"/>
  <c r="J992" i="27"/>
  <c r="K997" i="27"/>
  <c r="G1000" i="27"/>
  <c r="G1013" i="27"/>
  <c r="J1015" i="27"/>
  <c r="K1020" i="27"/>
  <c r="J1028" i="27"/>
  <c r="J1035" i="27"/>
  <c r="K1037" i="27"/>
  <c r="K1039" i="27"/>
  <c r="G1052" i="27"/>
  <c r="G1054" i="27"/>
  <c r="G1056" i="27"/>
  <c r="G1070" i="27"/>
  <c r="J1073" i="27"/>
  <c r="K1078" i="27"/>
  <c r="G1082" i="27"/>
  <c r="J1085" i="27"/>
  <c r="K1090" i="27"/>
  <c r="G1094" i="27"/>
  <c r="J1097" i="27"/>
  <c r="K1102" i="27"/>
  <c r="G1106" i="27"/>
  <c r="J1109" i="27"/>
  <c r="K1114" i="27"/>
  <c r="G1118" i="27"/>
  <c r="J1121" i="27"/>
  <c r="K1126" i="27"/>
  <c r="G1130" i="27"/>
  <c r="J1133" i="27"/>
  <c r="K1138" i="27"/>
  <c r="G1142" i="27"/>
  <c r="J1145" i="27"/>
  <c r="K1150" i="27"/>
  <c r="G1154" i="27"/>
  <c r="J1157" i="27"/>
  <c r="K1162" i="27"/>
  <c r="G1166" i="27"/>
  <c r="J1169" i="27"/>
  <c r="K1174" i="27"/>
  <c r="G1178" i="27"/>
  <c r="J1181" i="27"/>
  <c r="K1186" i="27"/>
  <c r="G1190" i="27"/>
  <c r="J1193" i="27"/>
  <c r="K1198" i="27"/>
  <c r="G1202" i="27"/>
  <c r="K739" i="27"/>
  <c r="G787" i="27"/>
  <c r="K831" i="27"/>
  <c r="K865" i="27"/>
  <c r="G893" i="27"/>
  <c r="J920" i="27"/>
  <c r="K935" i="27"/>
  <c r="G944" i="27"/>
  <c r="J951" i="27"/>
  <c r="K956" i="27"/>
  <c r="J959" i="27"/>
  <c r="K964" i="27"/>
  <c r="G972" i="27"/>
  <c r="G980" i="27"/>
  <c r="J987" i="27"/>
  <c r="K992" i="27"/>
  <c r="J995" i="27"/>
  <c r="K1000" i="27"/>
  <c r="G1008" i="27"/>
  <c r="G1016" i="27"/>
  <c r="J1023" i="27"/>
  <c r="K1028" i="27"/>
  <c r="G1031" i="27"/>
  <c r="J1033" i="27"/>
  <c r="G1046" i="27"/>
  <c r="G1048" i="27"/>
  <c r="G1050" i="27"/>
  <c r="J1062" i="27"/>
  <c r="J1064" i="27"/>
  <c r="K1066" i="27"/>
  <c r="J1068" i="27"/>
  <c r="K1073" i="27"/>
  <c r="G1077" i="27"/>
  <c r="J1080" i="27"/>
  <c r="K1085" i="27"/>
  <c r="G1089" i="27"/>
  <c r="J1092" i="27"/>
  <c r="K1097" i="27"/>
  <c r="G1101" i="27"/>
  <c r="J1104" i="27"/>
  <c r="K1109" i="27"/>
  <c r="G1113" i="27"/>
  <c r="J1116" i="27"/>
  <c r="K1121" i="27"/>
  <c r="G1125" i="27"/>
  <c r="J1128" i="27"/>
  <c r="K1133" i="27"/>
  <c r="G1137" i="27"/>
  <c r="J1140" i="27"/>
  <c r="K1145" i="27"/>
  <c r="G1149" i="27"/>
  <c r="J1152" i="27"/>
  <c r="K1157" i="27"/>
  <c r="G1161" i="27"/>
  <c r="J1164" i="27"/>
  <c r="K1169" i="27"/>
  <c r="G1173" i="27"/>
  <c r="J1176" i="27"/>
  <c r="K1181" i="27"/>
  <c r="G1185" i="27"/>
  <c r="J1188" i="27"/>
  <c r="K743" i="27"/>
  <c r="K790" i="27"/>
  <c r="G835" i="27"/>
  <c r="G868" i="27"/>
  <c r="J895" i="27"/>
  <c r="J922" i="27"/>
  <c r="J941" i="27"/>
  <c r="K946" i="27"/>
  <c r="J954" i="27"/>
  <c r="K959" i="27"/>
  <c r="G962" i="27"/>
  <c r="G975" i="27"/>
  <c r="J977" i="27"/>
  <c r="K982" i="27"/>
  <c r="J990" i="27"/>
  <c r="K995" i="27"/>
  <c r="G998" i="27"/>
  <c r="G1011" i="27"/>
  <c r="J1013" i="27"/>
  <c r="K1018" i="27"/>
  <c r="J1026" i="27"/>
  <c r="J1031" i="27"/>
  <c r="K1033" i="27"/>
  <c r="G1040" i="27"/>
  <c r="G1042" i="27"/>
  <c r="G1044" i="27"/>
  <c r="J1056" i="27"/>
  <c r="J1058" i="27"/>
  <c r="K1060" i="27"/>
  <c r="K1062" i="27"/>
  <c r="K1064" i="27"/>
  <c r="K1068" i="27"/>
  <c r="G1072" i="27"/>
  <c r="J1075" i="27"/>
  <c r="K1080" i="27"/>
  <c r="G1084" i="27"/>
  <c r="J1087" i="27"/>
  <c r="K1092" i="27"/>
  <c r="G1096" i="27"/>
  <c r="J1099" i="27"/>
  <c r="K1104" i="27"/>
  <c r="G1108" i="27"/>
  <c r="J1111" i="27"/>
  <c r="K1116" i="27"/>
  <c r="G1120" i="27"/>
  <c r="J1123" i="27"/>
  <c r="K1128" i="27"/>
  <c r="G1132" i="27"/>
  <c r="J1135" i="27"/>
  <c r="K1140" i="27"/>
  <c r="G1144" i="27"/>
  <c r="J1147" i="27"/>
  <c r="K1152" i="27"/>
  <c r="G1156" i="27"/>
  <c r="J1159" i="27"/>
  <c r="K1164" i="27"/>
  <c r="G1168" i="27"/>
  <c r="J1171" i="27"/>
  <c r="K1176" i="27"/>
  <c r="G1180" i="27"/>
  <c r="J1183" i="27"/>
  <c r="K1188" i="27"/>
  <c r="G1192" i="27"/>
  <c r="J1195" i="27"/>
  <c r="K1200" i="27"/>
  <c r="J794" i="27"/>
  <c r="K897" i="27"/>
  <c r="J924" i="27"/>
  <c r="J933" i="27"/>
  <c r="G936" i="27"/>
  <c r="G939" i="27"/>
  <c r="K941" i="27"/>
  <c r="J949" i="27"/>
  <c r="K954" i="27"/>
  <c r="G957" i="27"/>
  <c r="G970" i="27"/>
  <c r="J972" i="27"/>
  <c r="K977" i="27"/>
  <c r="J985" i="27"/>
  <c r="K990" i="27"/>
  <c r="G993" i="27"/>
  <c r="G1006" i="27"/>
  <c r="J1008" i="27"/>
  <c r="K1013" i="27"/>
  <c r="J1021" i="27"/>
  <c r="K1026" i="27"/>
  <c r="G1029" i="27"/>
  <c r="K1031" i="27"/>
  <c r="G1036" i="27"/>
  <c r="G1038" i="27"/>
  <c r="J1050" i="27"/>
  <c r="J1052" i="27"/>
  <c r="K1054" i="27"/>
  <c r="K1056" i="27"/>
  <c r="K1058" i="27"/>
  <c r="J1070" i="27"/>
  <c r="K1075" i="27"/>
  <c r="G1079" i="27"/>
  <c r="J1082" i="27"/>
  <c r="K1087" i="27"/>
  <c r="G1091" i="27"/>
  <c r="J1094" i="27"/>
  <c r="K1099" i="27"/>
  <c r="G1103" i="27"/>
  <c r="J751" i="27"/>
  <c r="J798" i="27"/>
  <c r="G842" i="27"/>
  <c r="J872" i="27"/>
  <c r="K933" i="27"/>
  <c r="J944" i="27"/>
  <c r="K949" i="27"/>
  <c r="G952" i="27"/>
  <c r="G965" i="27"/>
  <c r="J967" i="27"/>
  <c r="K972" i="27"/>
  <c r="J980" i="27"/>
  <c r="K985" i="27"/>
  <c r="G988" i="27"/>
  <c r="G1001" i="27"/>
  <c r="J1003" i="27"/>
  <c r="K1008" i="27"/>
  <c r="J1016" i="27"/>
  <c r="K1021" i="27"/>
  <c r="G1024" i="27"/>
  <c r="G1034" i="27"/>
  <c r="J1044" i="27"/>
  <c r="J1046" i="27"/>
  <c r="K1048" i="27"/>
  <c r="K1050" i="27"/>
  <c r="K1052" i="27"/>
  <c r="G1065" i="27"/>
  <c r="G1067" i="27"/>
  <c r="K1070" i="27"/>
  <c r="G1074" i="27"/>
  <c r="J1077" i="27"/>
  <c r="K1082" i="27"/>
  <c r="G1086" i="27"/>
  <c r="J1089" i="27"/>
  <c r="K1094" i="27"/>
  <c r="G1098" i="27"/>
  <c r="G802" i="27"/>
  <c r="G928" i="27"/>
  <c r="K944" i="27"/>
  <c r="J947" i="27"/>
  <c r="K952" i="27"/>
  <c r="G960" i="27"/>
  <c r="G968" i="27"/>
  <c r="J975" i="27"/>
  <c r="K980" i="27"/>
  <c r="J983" i="27"/>
  <c r="K988" i="27"/>
  <c r="G996" i="27"/>
  <c r="G1004" i="27"/>
  <c r="J1011" i="27"/>
  <c r="K1016" i="27"/>
  <c r="J1019" i="27"/>
  <c r="K1024" i="27"/>
  <c r="J1038" i="27"/>
  <c r="J1040" i="27"/>
  <c r="K1042" i="27"/>
  <c r="K1044" i="27"/>
  <c r="K1046" i="27"/>
  <c r="G1059" i="27"/>
  <c r="G1061" i="27"/>
  <c r="G1069" i="27"/>
  <c r="J1072" i="27"/>
  <c r="K1077" i="27"/>
  <c r="G1081" i="27"/>
  <c r="J1084" i="27"/>
  <c r="K1089" i="27"/>
  <c r="G1093" i="27"/>
  <c r="J1096" i="27"/>
  <c r="K1101" i="27"/>
  <c r="G1105" i="27"/>
  <c r="K759" i="27"/>
  <c r="G877" i="27"/>
  <c r="J904" i="27"/>
  <c r="G934" i="27"/>
  <c r="G937" i="27"/>
  <c r="K939" i="27"/>
  <c r="J942" i="27"/>
  <c r="K947" i="27"/>
  <c r="G950" i="27"/>
  <c r="G963" i="27"/>
  <c r="J965" i="27"/>
  <c r="K970" i="27"/>
  <c r="J978" i="27"/>
  <c r="K983" i="27"/>
  <c r="G986" i="27"/>
  <c r="G999" i="27"/>
  <c r="J1001" i="27"/>
  <c r="K1006" i="27"/>
  <c r="J1014" i="27"/>
  <c r="K1019" i="27"/>
  <c r="G1022" i="27"/>
  <c r="G1032" i="27"/>
  <c r="K1036" i="27"/>
  <c r="K1038" i="27"/>
  <c r="K1040" i="27"/>
  <c r="G1053" i="27"/>
  <c r="G1055" i="27"/>
  <c r="J1067" i="27"/>
  <c r="K1072" i="27"/>
  <c r="G1076" i="27"/>
  <c r="J1079" i="27"/>
  <c r="K1084" i="27"/>
  <c r="G1088" i="27"/>
  <c r="J1091" i="27"/>
  <c r="K1096" i="27"/>
  <c r="G1100" i="27"/>
  <c r="J1103" i="27"/>
  <c r="K1108" i="27"/>
  <c r="G1112" i="27"/>
  <c r="J1115" i="27"/>
  <c r="K1120" i="27"/>
  <c r="G1124" i="27"/>
  <c r="J1127" i="27"/>
  <c r="K1132" i="27"/>
  <c r="G1136" i="27"/>
  <c r="J1139" i="27"/>
  <c r="K1144" i="27"/>
  <c r="G1148" i="27"/>
  <c r="J1151" i="27"/>
  <c r="K1156" i="27"/>
  <c r="G1160" i="27"/>
  <c r="J1163" i="27"/>
  <c r="K1168" i="27"/>
  <c r="G1172" i="27"/>
  <c r="J1175" i="27"/>
  <c r="K1180" i="27"/>
  <c r="G1184" i="27"/>
  <c r="J1187" i="27"/>
  <c r="K1192" i="27"/>
  <c r="K978" i="27"/>
  <c r="J1009" i="27"/>
  <c r="J1063" i="27"/>
  <c r="K1107" i="27"/>
  <c r="K1113" i="27"/>
  <c r="J1119" i="27"/>
  <c r="J1122" i="27"/>
  <c r="J1125" i="27"/>
  <c r="G1140" i="27"/>
  <c r="G1143" i="27"/>
  <c r="G1146" i="27"/>
  <c r="K1160" i="27"/>
  <c r="K1163" i="27"/>
  <c r="K1166" i="27"/>
  <c r="J1172" i="27"/>
  <c r="J1178" i="27"/>
  <c r="G1193" i="27"/>
  <c r="K1197" i="27"/>
  <c r="K1207" i="27"/>
  <c r="G1211" i="27"/>
  <c r="J1214" i="27"/>
  <c r="K1219" i="27"/>
  <c r="G1223" i="27"/>
  <c r="J1226" i="27"/>
  <c r="K1231" i="27"/>
  <c r="G1235" i="27"/>
  <c r="J1238" i="27"/>
  <c r="K1243" i="27"/>
  <c r="G1247" i="27"/>
  <c r="J1250" i="27"/>
  <c r="K1255" i="27"/>
  <c r="G1259" i="27"/>
  <c r="J1262" i="27"/>
  <c r="K1267" i="27"/>
  <c r="G1271" i="27"/>
  <c r="J1274" i="27"/>
  <c r="K1279" i="27"/>
  <c r="G1283" i="27"/>
  <c r="J1286" i="27"/>
  <c r="K1291" i="27"/>
  <c r="G1295" i="27"/>
  <c r="J1298" i="27"/>
  <c r="K1303" i="27"/>
  <c r="G1307" i="27"/>
  <c r="J1310" i="27"/>
  <c r="K1315" i="27"/>
  <c r="G1319" i="27"/>
  <c r="J1322" i="27"/>
  <c r="K1327" i="27"/>
  <c r="G1331" i="27"/>
  <c r="J1334" i="27"/>
  <c r="K1339" i="27"/>
  <c r="G1343" i="27"/>
  <c r="J1346" i="27"/>
  <c r="K1351" i="27"/>
  <c r="G1355" i="27"/>
  <c r="J1358" i="27"/>
  <c r="K1363" i="27"/>
  <c r="G981" i="27"/>
  <c r="J1065" i="27"/>
  <c r="J1086" i="27"/>
  <c r="K1103" i="27"/>
  <c r="K1119" i="27"/>
  <c r="K1125" i="27"/>
  <c r="J1131" i="27"/>
  <c r="J1134" i="27"/>
  <c r="J1137" i="27"/>
  <c r="G1152" i="27"/>
  <c r="G1155" i="27"/>
  <c r="G1158" i="27"/>
  <c r="K1172" i="27"/>
  <c r="K1175" i="27"/>
  <c r="K1178" i="27"/>
  <c r="J1184" i="27"/>
  <c r="J1190" i="27"/>
  <c r="K1195" i="27"/>
  <c r="G1200" i="27"/>
  <c r="J1202" i="27"/>
  <c r="G1206" i="27"/>
  <c r="J1209" i="27"/>
  <c r="K1214" i="27"/>
  <c r="G1218" i="27"/>
  <c r="J1221" i="27"/>
  <c r="K1226" i="27"/>
  <c r="G1230" i="27"/>
  <c r="J1233" i="27"/>
  <c r="K1238" i="27"/>
  <c r="G1242" i="27"/>
  <c r="J1245" i="27"/>
  <c r="K1250" i="27"/>
  <c r="G1254" i="27"/>
  <c r="J1257" i="27"/>
  <c r="K1262" i="27"/>
  <c r="G1266" i="27"/>
  <c r="J1269" i="27"/>
  <c r="K1274" i="27"/>
  <c r="K1014" i="27"/>
  <c r="K1067" i="27"/>
  <c r="G1111" i="27"/>
  <c r="G1117" i="27"/>
  <c r="K1131" i="27"/>
  <c r="K1137" i="27"/>
  <c r="J1143" i="27"/>
  <c r="J1146" i="27"/>
  <c r="J1149" i="27"/>
  <c r="G1164" i="27"/>
  <c r="G1167" i="27"/>
  <c r="G1170" i="27"/>
  <c r="K1184" i="27"/>
  <c r="K1187" i="27"/>
  <c r="K1190" i="27"/>
  <c r="K1202" i="27"/>
  <c r="J1204" i="27"/>
  <c r="K1209" i="27"/>
  <c r="G1213" i="27"/>
  <c r="J1216" i="27"/>
  <c r="K1221" i="27"/>
  <c r="G1225" i="27"/>
  <c r="J1228" i="27"/>
  <c r="K1233" i="27"/>
  <c r="G1237" i="27"/>
  <c r="J1240" i="27"/>
  <c r="K1245" i="27"/>
  <c r="G1249" i="27"/>
  <c r="J1252" i="27"/>
  <c r="K1257" i="27"/>
  <c r="G1261" i="27"/>
  <c r="J1264" i="27"/>
  <c r="K1269" i="27"/>
  <c r="G1273" i="27"/>
  <c r="G1017" i="27"/>
  <c r="J1108" i="27"/>
  <c r="K1111" i="27"/>
  <c r="G1123" i="27"/>
  <c r="G1129" i="27"/>
  <c r="K1143" i="27"/>
  <c r="K1149" i="27"/>
  <c r="J1155" i="27"/>
  <c r="J1158" i="27"/>
  <c r="J1161" i="27"/>
  <c r="G1176" i="27"/>
  <c r="G1179" i="27"/>
  <c r="G1182" i="27"/>
  <c r="K1193" i="27"/>
  <c r="J1200" i="27"/>
  <c r="K1204" i="27"/>
  <c r="G1208" i="27"/>
  <c r="J1211" i="27"/>
  <c r="K1216" i="27"/>
  <c r="G1220" i="27"/>
  <c r="J1223" i="27"/>
  <c r="K1228" i="27"/>
  <c r="G1232" i="27"/>
  <c r="J1235" i="27"/>
  <c r="K1240" i="27"/>
  <c r="G1244" i="27"/>
  <c r="J1247" i="27"/>
  <c r="K1252" i="27"/>
  <c r="G1256" i="27"/>
  <c r="J1259" i="27"/>
  <c r="K1264" i="27"/>
  <c r="G1268" i="27"/>
  <c r="J1271" i="27"/>
  <c r="K1276" i="27"/>
  <c r="G958" i="27"/>
  <c r="G1047" i="27"/>
  <c r="G1071" i="27"/>
  <c r="K1091" i="27"/>
  <c r="K1105" i="27"/>
  <c r="J1114" i="27"/>
  <c r="K1117" i="27"/>
  <c r="J1120" i="27"/>
  <c r="K1123" i="27"/>
  <c r="G1135" i="27"/>
  <c r="G1141" i="27"/>
  <c r="K1155" i="27"/>
  <c r="K1161" i="27"/>
  <c r="J1167" i="27"/>
  <c r="J1170" i="27"/>
  <c r="J1173" i="27"/>
  <c r="G1188" i="27"/>
  <c r="G1191" i="27"/>
  <c r="G1196" i="27"/>
  <c r="J1206" i="27"/>
  <c r="K1211" i="27"/>
  <c r="G1215" i="27"/>
  <c r="J1218" i="27"/>
  <c r="K1223" i="27"/>
  <c r="G1227" i="27"/>
  <c r="J1230" i="27"/>
  <c r="K1235" i="27"/>
  <c r="G1239" i="27"/>
  <c r="J1242" i="27"/>
  <c r="K1247" i="27"/>
  <c r="G1251" i="27"/>
  <c r="J1254" i="27"/>
  <c r="K1259" i="27"/>
  <c r="G1263" i="27"/>
  <c r="J1266" i="27"/>
  <c r="K1271" i="27"/>
  <c r="G1275" i="27"/>
  <c r="J1278" i="27"/>
  <c r="K1283" i="27"/>
  <c r="G1287" i="27"/>
  <c r="J1290" i="27"/>
  <c r="K1295" i="27"/>
  <c r="G1299" i="27"/>
  <c r="J1302" i="27"/>
  <c r="K1307" i="27"/>
  <c r="G1311" i="27"/>
  <c r="J1314" i="27"/>
  <c r="K1319" i="27"/>
  <c r="G1323" i="27"/>
  <c r="J1326" i="27"/>
  <c r="K1331" i="27"/>
  <c r="G1335" i="27"/>
  <c r="J1338" i="27"/>
  <c r="K1343" i="27"/>
  <c r="G1347" i="27"/>
  <c r="J1350" i="27"/>
  <c r="K1355" i="27"/>
  <c r="G1359" i="27"/>
  <c r="J1362" i="27"/>
  <c r="J960" i="27"/>
  <c r="G1049" i="27"/>
  <c r="G1109" i="27"/>
  <c r="G1115" i="27"/>
  <c r="J1126" i="27"/>
  <c r="K1129" i="27"/>
  <c r="J1132" i="27"/>
  <c r="K1135" i="27"/>
  <c r="G1147" i="27"/>
  <c r="G1153" i="27"/>
  <c r="K1167" i="27"/>
  <c r="K1173" i="27"/>
  <c r="J1179" i="27"/>
  <c r="J1182" i="27"/>
  <c r="J1185" i="27"/>
  <c r="G1194" i="27"/>
  <c r="J1198" i="27"/>
  <c r="G1203" i="27"/>
  <c r="K1206" i="27"/>
  <c r="G1210" i="27"/>
  <c r="J1213" i="27"/>
  <c r="K1218" i="27"/>
  <c r="G1222" i="27"/>
  <c r="J1225" i="27"/>
  <c r="K1230" i="27"/>
  <c r="G1234" i="27"/>
  <c r="J1237" i="27"/>
  <c r="K1242" i="27"/>
  <c r="G1246" i="27"/>
  <c r="J1249" i="27"/>
  <c r="K1254" i="27"/>
  <c r="G1258" i="27"/>
  <c r="J1261" i="27"/>
  <c r="K1266" i="27"/>
  <c r="G1270" i="27"/>
  <c r="J1273" i="27"/>
  <c r="K1278" i="27"/>
  <c r="G1282" i="27"/>
  <c r="J1285" i="27"/>
  <c r="K1290" i="27"/>
  <c r="G1294" i="27"/>
  <c r="J1297" i="27"/>
  <c r="K1302" i="27"/>
  <c r="G1306" i="27"/>
  <c r="J1309" i="27"/>
  <c r="K1314" i="27"/>
  <c r="G1318" i="27"/>
  <c r="J1321" i="27"/>
  <c r="K1326" i="27"/>
  <c r="G1330" i="27"/>
  <c r="J1333" i="27"/>
  <c r="K1338" i="27"/>
  <c r="G1342" i="27"/>
  <c r="J1345" i="27"/>
  <c r="K1350" i="27"/>
  <c r="G1354" i="27"/>
  <c r="J1357" i="27"/>
  <c r="K1362" i="27"/>
  <c r="K929" i="27"/>
  <c r="G994" i="27"/>
  <c r="J1074" i="27"/>
  <c r="G1095" i="27"/>
  <c r="J1106" i="27"/>
  <c r="G1121" i="27"/>
  <c r="G1127" i="27"/>
  <c r="J1138" i="27"/>
  <c r="K1141" i="27"/>
  <c r="J1144" i="27"/>
  <c r="K1147" i="27"/>
  <c r="G1159" i="27"/>
  <c r="G1165" i="27"/>
  <c r="K1179" i="27"/>
  <c r="K1185" i="27"/>
  <c r="J1191" i="27"/>
  <c r="J1196" i="27"/>
  <c r="G1201" i="27"/>
  <c r="G1205" i="27"/>
  <c r="J1208" i="27"/>
  <c r="K1213" i="27"/>
  <c r="G1217" i="27"/>
  <c r="J1220" i="27"/>
  <c r="K1225" i="27"/>
  <c r="G1229" i="27"/>
  <c r="J1232" i="27"/>
  <c r="K1237" i="27"/>
  <c r="G1241" i="27"/>
  <c r="J1244" i="27"/>
  <c r="K1249" i="27"/>
  <c r="G1253" i="27"/>
  <c r="J1256" i="27"/>
  <c r="K1261" i="27"/>
  <c r="G1265" i="27"/>
  <c r="J1268" i="27"/>
  <c r="K1273" i="27"/>
  <c r="G1277" i="27"/>
  <c r="J1280" i="27"/>
  <c r="K1285" i="27"/>
  <c r="G1289" i="27"/>
  <c r="J1292" i="27"/>
  <c r="K1297" i="27"/>
  <c r="G1301" i="27"/>
  <c r="J1304" i="27"/>
  <c r="K1309" i="27"/>
  <c r="G1313" i="27"/>
  <c r="J1316" i="27"/>
  <c r="K1321" i="27"/>
  <c r="G1325" i="27"/>
  <c r="J1328" i="27"/>
  <c r="K1333" i="27"/>
  <c r="G1337" i="27"/>
  <c r="J1340" i="27"/>
  <c r="K1345" i="27"/>
  <c r="G1349" i="27"/>
  <c r="J1352" i="27"/>
  <c r="K1357" i="27"/>
  <c r="G1361" i="27"/>
  <c r="J1364" i="27"/>
  <c r="K965" i="27"/>
  <c r="J996" i="27"/>
  <c r="K1106" i="27"/>
  <c r="J1112" i="27"/>
  <c r="J1118" i="27"/>
  <c r="G1133" i="27"/>
  <c r="G1139" i="27"/>
  <c r="J1150" i="27"/>
  <c r="K1153" i="27"/>
  <c r="J1156" i="27"/>
  <c r="K1159" i="27"/>
  <c r="G1171" i="27"/>
  <c r="G1177" i="27"/>
  <c r="K1191" i="27"/>
  <c r="K1196" i="27"/>
  <c r="G1199" i="27"/>
  <c r="J1203" i="27"/>
  <c r="K1208" i="27"/>
  <c r="G1212" i="27"/>
  <c r="J1215" i="27"/>
  <c r="K1220" i="27"/>
  <c r="G1224" i="27"/>
  <c r="J1227" i="27"/>
  <c r="K1232" i="27"/>
  <c r="G1236" i="27"/>
  <c r="J1239" i="27"/>
  <c r="K1244" i="27"/>
  <c r="G1248" i="27"/>
  <c r="J1251" i="27"/>
  <c r="K1256" i="27"/>
  <c r="G1260" i="27"/>
  <c r="J1263" i="27"/>
  <c r="K1268" i="27"/>
  <c r="G1272" i="27"/>
  <c r="J1275" i="27"/>
  <c r="G1030" i="27"/>
  <c r="J1098" i="27"/>
  <c r="K1112" i="27"/>
  <c r="K1115" i="27"/>
  <c r="K1118" i="27"/>
  <c r="J1124" i="27"/>
  <c r="J1130" i="27"/>
  <c r="G1145" i="27"/>
  <c r="G1151" i="27"/>
  <c r="J1162" i="27"/>
  <c r="K1165" i="27"/>
  <c r="J1168" i="27"/>
  <c r="K1171" i="27"/>
  <c r="G1183" i="27"/>
  <c r="G1189" i="27"/>
  <c r="J1194" i="27"/>
  <c r="K1203" i="27"/>
  <c r="G1207" i="27"/>
  <c r="J1210" i="27"/>
  <c r="K1215" i="27"/>
  <c r="G1219" i="27"/>
  <c r="J1222" i="27"/>
  <c r="K1227" i="27"/>
  <c r="G1231" i="27"/>
  <c r="J1234" i="27"/>
  <c r="K1239" i="27"/>
  <c r="G1243" i="27"/>
  <c r="J1246" i="27"/>
  <c r="K1251" i="27"/>
  <c r="G1255" i="27"/>
  <c r="J1258" i="27"/>
  <c r="K1263" i="27"/>
  <c r="G1267" i="27"/>
  <c r="J1270" i="27"/>
  <c r="K1001" i="27"/>
  <c r="K1079" i="27"/>
  <c r="G1107" i="27"/>
  <c r="G1110" i="27"/>
  <c r="K1124" i="27"/>
  <c r="K1127" i="27"/>
  <c r="K1130" i="27"/>
  <c r="J1136" i="27"/>
  <c r="J1142" i="27"/>
  <c r="G1157" i="27"/>
  <c r="G1163" i="27"/>
  <c r="J1174" i="27"/>
  <c r="K1177" i="27"/>
  <c r="J1180" i="27"/>
  <c r="K1183" i="27"/>
  <c r="G1197" i="27"/>
  <c r="K1201" i="27"/>
  <c r="J1205" i="27"/>
  <c r="K1210" i="27"/>
  <c r="G1214" i="27"/>
  <c r="J1217" i="27"/>
  <c r="K1222" i="27"/>
  <c r="G1226" i="27"/>
  <c r="J1229" i="27"/>
  <c r="K1234" i="27"/>
  <c r="G1238" i="27"/>
  <c r="J1241" i="27"/>
  <c r="K1246" i="27"/>
  <c r="G1250" i="27"/>
  <c r="J1253" i="27"/>
  <c r="K1258" i="27"/>
  <c r="G1262" i="27"/>
  <c r="J1265" i="27"/>
  <c r="K1270" i="27"/>
  <c r="G1274" i="27"/>
  <c r="K942" i="27"/>
  <c r="J973" i="27"/>
  <c r="J1034" i="27"/>
  <c r="J1101" i="27"/>
  <c r="G1116" i="27"/>
  <c r="G1119" i="27"/>
  <c r="G1122" i="27"/>
  <c r="K1136" i="27"/>
  <c r="K1139" i="27"/>
  <c r="K1142" i="27"/>
  <c r="J1148" i="27"/>
  <c r="J1154" i="27"/>
  <c r="G1169" i="27"/>
  <c r="G1175" i="27"/>
  <c r="J1186" i="27"/>
  <c r="K1189" i="27"/>
  <c r="J1192" i="27"/>
  <c r="J1199" i="27"/>
  <c r="K1205" i="27"/>
  <c r="G1209" i="27"/>
  <c r="J1212" i="27"/>
  <c r="K1217" i="27"/>
  <c r="G1221" i="27"/>
  <c r="J1224" i="27"/>
  <c r="K1229" i="27"/>
  <c r="G1233" i="27"/>
  <c r="J1236" i="27"/>
  <c r="K1241" i="27"/>
  <c r="G1245" i="27"/>
  <c r="J1248" i="27"/>
  <c r="K1253" i="27"/>
  <c r="G1257" i="27"/>
  <c r="J1260" i="27"/>
  <c r="K1265" i="27"/>
  <c r="G1269" i="27"/>
  <c r="J1272" i="27"/>
  <c r="K1277" i="27"/>
  <c r="G1281" i="27"/>
  <c r="J1284" i="27"/>
  <c r="K1289" i="27"/>
  <c r="G1293" i="27"/>
  <c r="J1296" i="27"/>
  <c r="K1301" i="27"/>
  <c r="G1305" i="27"/>
  <c r="J1308" i="27"/>
  <c r="K1313" i="27"/>
  <c r="G1317" i="27"/>
  <c r="J1320" i="27"/>
  <c r="K1325" i="27"/>
  <c r="G1329" i="27"/>
  <c r="J1332" i="27"/>
  <c r="K1337" i="27"/>
  <c r="G1341" i="27"/>
  <c r="J1344" i="27"/>
  <c r="K1349" i="27"/>
  <c r="G1353" i="27"/>
  <c r="G945" i="27"/>
  <c r="G1216" i="27"/>
  <c r="K1236" i="27"/>
  <c r="K1275" i="27"/>
  <c r="K1282" i="27"/>
  <c r="J1288" i="27"/>
  <c r="J1291" i="27"/>
  <c r="J1294" i="27"/>
  <c r="G1309" i="27"/>
  <c r="G1312" i="27"/>
  <c r="G1315" i="27"/>
  <c r="K1329" i="27"/>
  <c r="K1332" i="27"/>
  <c r="K1335" i="27"/>
  <c r="J1341" i="27"/>
  <c r="J1347" i="27"/>
  <c r="K1358" i="27"/>
  <c r="K1369" i="27"/>
  <c r="G1373" i="27"/>
  <c r="J1376" i="27"/>
  <c r="K1381" i="27"/>
  <c r="G1385" i="27"/>
  <c r="J1388" i="27"/>
  <c r="K1393" i="27"/>
  <c r="G1397" i="27"/>
  <c r="J1400" i="27"/>
  <c r="K1405" i="27"/>
  <c r="G1409" i="27"/>
  <c r="J1412" i="27"/>
  <c r="K1417" i="27"/>
  <c r="G1421" i="27"/>
  <c r="J1424" i="27"/>
  <c r="K1429" i="27"/>
  <c r="G1433" i="27"/>
  <c r="J1436" i="27"/>
  <c r="K1441" i="27"/>
  <c r="G1445" i="27"/>
  <c r="J1448" i="27"/>
  <c r="K1453" i="27"/>
  <c r="G1457" i="27"/>
  <c r="J1460" i="27"/>
  <c r="K1465" i="27"/>
  <c r="G1469" i="27"/>
  <c r="J1472" i="27"/>
  <c r="K1477" i="27"/>
  <c r="G1481" i="27"/>
  <c r="J1484" i="27"/>
  <c r="K1489" i="27"/>
  <c r="G1493" i="27"/>
  <c r="J1496" i="27"/>
  <c r="K1501" i="27"/>
  <c r="G1505" i="27"/>
  <c r="J1508" i="27"/>
  <c r="K1513" i="27"/>
  <c r="G1517" i="27"/>
  <c r="J1520" i="27"/>
  <c r="K1525" i="27"/>
  <c r="G1529" i="27"/>
  <c r="J1532" i="27"/>
  <c r="J1160" i="27"/>
  <c r="G1195" i="27"/>
  <c r="G1276" i="27"/>
  <c r="K1288" i="27"/>
  <c r="K1294" i="27"/>
  <c r="J1300" i="27"/>
  <c r="J1303" i="27"/>
  <c r="J1306" i="27"/>
  <c r="G1321" i="27"/>
  <c r="G1324" i="27"/>
  <c r="G1327" i="27"/>
  <c r="K1341" i="27"/>
  <c r="K1344" i="27"/>
  <c r="K1347" i="27"/>
  <c r="J1353" i="27"/>
  <c r="J1361" i="27"/>
  <c r="G1368" i="27"/>
  <c r="J1371" i="27"/>
  <c r="K1376" i="27"/>
  <c r="G1380" i="27"/>
  <c r="J1383" i="27"/>
  <c r="K1388" i="27"/>
  <c r="G1392" i="27"/>
  <c r="J1395" i="27"/>
  <c r="K1400" i="27"/>
  <c r="G1404" i="27"/>
  <c r="J1407" i="27"/>
  <c r="K1412" i="27"/>
  <c r="G1416" i="27"/>
  <c r="J1419" i="27"/>
  <c r="K1424" i="27"/>
  <c r="G1428" i="27"/>
  <c r="J1431" i="27"/>
  <c r="K1436" i="27"/>
  <c r="G1440" i="27"/>
  <c r="J1443" i="27"/>
  <c r="K1448" i="27"/>
  <c r="G1128" i="27"/>
  <c r="J1197" i="27"/>
  <c r="J1219" i="27"/>
  <c r="G1240" i="27"/>
  <c r="K1260" i="27"/>
  <c r="J1276" i="27"/>
  <c r="G1280" i="27"/>
  <c r="G1286" i="27"/>
  <c r="K1300" i="27"/>
  <c r="K1306" i="27"/>
  <c r="J1312" i="27"/>
  <c r="J1315" i="27"/>
  <c r="J1318" i="27"/>
  <c r="G1333" i="27"/>
  <c r="G1336" i="27"/>
  <c r="G1339" i="27"/>
  <c r="K1353" i="27"/>
  <c r="J1356" i="27"/>
  <c r="K1361" i="27"/>
  <c r="G1364" i="27"/>
  <c r="J1366" i="27"/>
  <c r="K1371" i="27"/>
  <c r="G1375" i="27"/>
  <c r="J1378" i="27"/>
  <c r="K1383" i="27"/>
  <c r="G1387" i="27"/>
  <c r="J1390" i="27"/>
  <c r="K1395" i="27"/>
  <c r="G1399" i="27"/>
  <c r="J1402" i="27"/>
  <c r="K1407" i="27"/>
  <c r="G1411" i="27"/>
  <c r="J1414" i="27"/>
  <c r="K1419" i="27"/>
  <c r="G1423" i="27"/>
  <c r="J1426" i="27"/>
  <c r="K1431" i="27"/>
  <c r="G1435" i="27"/>
  <c r="J1438" i="27"/>
  <c r="K1443" i="27"/>
  <c r="G1447" i="27"/>
  <c r="G1131" i="27"/>
  <c r="J1166" i="27"/>
  <c r="K1199" i="27"/>
  <c r="K1280" i="27"/>
  <c r="G1292" i="27"/>
  <c r="G1298" i="27"/>
  <c r="K1312" i="27"/>
  <c r="K1318" i="27"/>
  <c r="J1324" i="27"/>
  <c r="J1327" i="27"/>
  <c r="J1330" i="27"/>
  <c r="G1345" i="27"/>
  <c r="G1348" i="27"/>
  <c r="G1351" i="27"/>
  <c r="K1356" i="27"/>
  <c r="J1359" i="27"/>
  <c r="K1364" i="27"/>
  <c r="K1366" i="27"/>
  <c r="G1370" i="27"/>
  <c r="J1373" i="27"/>
  <c r="K1378" i="27"/>
  <c r="G1382" i="27"/>
  <c r="J1385" i="27"/>
  <c r="K1390" i="27"/>
  <c r="G1394" i="27"/>
  <c r="J1397" i="27"/>
  <c r="K1402" i="27"/>
  <c r="G1406" i="27"/>
  <c r="J1409" i="27"/>
  <c r="K1414" i="27"/>
  <c r="G1418" i="27"/>
  <c r="J1421" i="27"/>
  <c r="K1426" i="27"/>
  <c r="G1430" i="27"/>
  <c r="J1433" i="27"/>
  <c r="K1438" i="27"/>
  <c r="G1442" i="27"/>
  <c r="J1445" i="27"/>
  <c r="J1061" i="27"/>
  <c r="G1134" i="27"/>
  <c r="J1243" i="27"/>
  <c r="G1264" i="27"/>
  <c r="J1277" i="27"/>
  <c r="J1283" i="27"/>
  <c r="K1286" i="27"/>
  <c r="J1289" i="27"/>
  <c r="K1292" i="27"/>
  <c r="G1304" i="27"/>
  <c r="G1310" i="27"/>
  <c r="K1324" i="27"/>
  <c r="K1330" i="27"/>
  <c r="J1336" i="27"/>
  <c r="J1339" i="27"/>
  <c r="J1342" i="27"/>
  <c r="K1359" i="27"/>
  <c r="G1362" i="27"/>
  <c r="J1368" i="27"/>
  <c r="K1373" i="27"/>
  <c r="G1377" i="27"/>
  <c r="J1380" i="27"/>
  <c r="K1385" i="27"/>
  <c r="G1389" i="27"/>
  <c r="J1392" i="27"/>
  <c r="K1397" i="27"/>
  <c r="G1401" i="27"/>
  <c r="J1404" i="27"/>
  <c r="K1409" i="27"/>
  <c r="G1413" i="27"/>
  <c r="J1416" i="27"/>
  <c r="K1421" i="27"/>
  <c r="G1425" i="27"/>
  <c r="J1428" i="27"/>
  <c r="K1433" i="27"/>
  <c r="G1437" i="27"/>
  <c r="J1440" i="27"/>
  <c r="K1445" i="27"/>
  <c r="G1449" i="27"/>
  <c r="J1452" i="27"/>
  <c r="K1457" i="27"/>
  <c r="G1461" i="27"/>
  <c r="J1464" i="27"/>
  <c r="K1469" i="27"/>
  <c r="G1473" i="27"/>
  <c r="J1476" i="27"/>
  <c r="K1481" i="27"/>
  <c r="G1485" i="27"/>
  <c r="J1488" i="27"/>
  <c r="K1493" i="27"/>
  <c r="G1497" i="27"/>
  <c r="J1500" i="27"/>
  <c r="K1505" i="27"/>
  <c r="G1509" i="27"/>
  <c r="J1512" i="27"/>
  <c r="K1517" i="27"/>
  <c r="G1521" i="27"/>
  <c r="J1524" i="27"/>
  <c r="K1529" i="27"/>
  <c r="G1533" i="27"/>
  <c r="G1083" i="27"/>
  <c r="G1204" i="27"/>
  <c r="K1224" i="27"/>
  <c r="G1284" i="27"/>
  <c r="J1295" i="27"/>
  <c r="K1298" i="27"/>
  <c r="J1301" i="27"/>
  <c r="K1304" i="27"/>
  <c r="G1316" i="27"/>
  <c r="G1322" i="27"/>
  <c r="K1336" i="27"/>
  <c r="K1342" i="27"/>
  <c r="J1348" i="27"/>
  <c r="J1351" i="27"/>
  <c r="J1354" i="27"/>
  <c r="G1357" i="27"/>
  <c r="K1368" i="27"/>
  <c r="G1372" i="27"/>
  <c r="J1375" i="27"/>
  <c r="K1380" i="27"/>
  <c r="G1384" i="27"/>
  <c r="J1387" i="27"/>
  <c r="K1392" i="27"/>
  <c r="G1396" i="27"/>
  <c r="J1399" i="27"/>
  <c r="K1404" i="27"/>
  <c r="G1408" i="27"/>
  <c r="J1411" i="27"/>
  <c r="K1416" i="27"/>
  <c r="G1420" i="27"/>
  <c r="J1423" i="27"/>
  <c r="K1428" i="27"/>
  <c r="G1432" i="27"/>
  <c r="J1435" i="27"/>
  <c r="K1440" i="27"/>
  <c r="G1444" i="27"/>
  <c r="J1447" i="27"/>
  <c r="K1452" i="27"/>
  <c r="G1456" i="27"/>
  <c r="J1459" i="27"/>
  <c r="K1464" i="27"/>
  <c r="G1468" i="27"/>
  <c r="J1471" i="27"/>
  <c r="K1476" i="27"/>
  <c r="G1480" i="27"/>
  <c r="J1483" i="27"/>
  <c r="K1488" i="27"/>
  <c r="G1492" i="27"/>
  <c r="J1495" i="27"/>
  <c r="K1500" i="27"/>
  <c r="G1504" i="27"/>
  <c r="J1507" i="27"/>
  <c r="K1512" i="27"/>
  <c r="G1516" i="27"/>
  <c r="J1519" i="27"/>
  <c r="K1524" i="27"/>
  <c r="G1528" i="27"/>
  <c r="J1531" i="27"/>
  <c r="J1267" i="27"/>
  <c r="G1278" i="27"/>
  <c r="G1290" i="27"/>
  <c r="G1296" i="27"/>
  <c r="J1307" i="27"/>
  <c r="K1310" i="27"/>
  <c r="J1313" i="27"/>
  <c r="K1316" i="27"/>
  <c r="G1328" i="27"/>
  <c r="G1334" i="27"/>
  <c r="K1348" i="27"/>
  <c r="K1354" i="27"/>
  <c r="G1365" i="27"/>
  <c r="G1367" i="27"/>
  <c r="J1370" i="27"/>
  <c r="K1375" i="27"/>
  <c r="G1379" i="27"/>
  <c r="J1382" i="27"/>
  <c r="K1387" i="27"/>
  <c r="G1391" i="27"/>
  <c r="J1394" i="27"/>
  <c r="K1399" i="27"/>
  <c r="G1403" i="27"/>
  <c r="J1406" i="27"/>
  <c r="K1411" i="27"/>
  <c r="G1415" i="27"/>
  <c r="J1418" i="27"/>
  <c r="K1423" i="27"/>
  <c r="G1427" i="27"/>
  <c r="J1430" i="27"/>
  <c r="K1435" i="27"/>
  <c r="G1439" i="27"/>
  <c r="J1442" i="27"/>
  <c r="K1447" i="27"/>
  <c r="G1451" i="27"/>
  <c r="J1454" i="27"/>
  <c r="K1459" i="27"/>
  <c r="G1463" i="27"/>
  <c r="J1466" i="27"/>
  <c r="K1471" i="27"/>
  <c r="G1475" i="27"/>
  <c r="J1478" i="27"/>
  <c r="K1483" i="27"/>
  <c r="G1487" i="27"/>
  <c r="J1490" i="27"/>
  <c r="K1495" i="27"/>
  <c r="G1499" i="27"/>
  <c r="J1502" i="27"/>
  <c r="K1507" i="27"/>
  <c r="G1511" i="27"/>
  <c r="J1514" i="27"/>
  <c r="K1519" i="27"/>
  <c r="G1523" i="27"/>
  <c r="J1526" i="27"/>
  <c r="K1531" i="27"/>
  <c r="G1535" i="27"/>
  <c r="J1107" i="27"/>
  <c r="J1207" i="27"/>
  <c r="G1228" i="27"/>
  <c r="K1248" i="27"/>
  <c r="J1281" i="27"/>
  <c r="J1287" i="27"/>
  <c r="G1302" i="27"/>
  <c r="G1308" i="27"/>
  <c r="J1319" i="27"/>
  <c r="K1322" i="27"/>
  <c r="J1325" i="27"/>
  <c r="K1328" i="27"/>
  <c r="G1340" i="27"/>
  <c r="G1346" i="27"/>
  <c r="G1360" i="27"/>
  <c r="K1370" i="27"/>
  <c r="G1374" i="27"/>
  <c r="J1377" i="27"/>
  <c r="K1382" i="27"/>
  <c r="G1386" i="27"/>
  <c r="J1389" i="27"/>
  <c r="K1394" i="27"/>
  <c r="G1398" i="27"/>
  <c r="J1401" i="27"/>
  <c r="K1406" i="27"/>
  <c r="G1410" i="27"/>
  <c r="J1413" i="27"/>
  <c r="K1418" i="27"/>
  <c r="G1422" i="27"/>
  <c r="J1425" i="27"/>
  <c r="K1430" i="27"/>
  <c r="G1434" i="27"/>
  <c r="J1437" i="27"/>
  <c r="K1442" i="27"/>
  <c r="G1446" i="27"/>
  <c r="J1110" i="27"/>
  <c r="G1181" i="27"/>
  <c r="K1281" i="27"/>
  <c r="K1284" i="27"/>
  <c r="K1287" i="27"/>
  <c r="J1293" i="27"/>
  <c r="J1299" i="27"/>
  <c r="G1314" i="27"/>
  <c r="G1320" i="27"/>
  <c r="J1331" i="27"/>
  <c r="K1334" i="27"/>
  <c r="J1337" i="27"/>
  <c r="K1340" i="27"/>
  <c r="G1352" i="27"/>
  <c r="G1363" i="27"/>
  <c r="J1365" i="27"/>
  <c r="G1369" i="27"/>
  <c r="J1372" i="27"/>
  <c r="K1377" i="27"/>
  <c r="G1381" i="27"/>
  <c r="J1384" i="27"/>
  <c r="K1389" i="27"/>
  <c r="G1393" i="27"/>
  <c r="J1396" i="27"/>
  <c r="K1401" i="27"/>
  <c r="G1405" i="27"/>
  <c r="J1408" i="27"/>
  <c r="K1413" i="27"/>
  <c r="G1417" i="27"/>
  <c r="J1420" i="27"/>
  <c r="K1425" i="27"/>
  <c r="G1429" i="27"/>
  <c r="J1432" i="27"/>
  <c r="K1437" i="27"/>
  <c r="G1441" i="27"/>
  <c r="J1113" i="27"/>
  <c r="K1148" i="27"/>
  <c r="J1231" i="27"/>
  <c r="G1252" i="27"/>
  <c r="K1272" i="27"/>
  <c r="G1279" i="27"/>
  <c r="K1293" i="27"/>
  <c r="K1296" i="27"/>
  <c r="K1299" i="27"/>
  <c r="J1305" i="27"/>
  <c r="J1311" i="27"/>
  <c r="G1326" i="27"/>
  <c r="G1332" i="27"/>
  <c r="J1343" i="27"/>
  <c r="K1346" i="27"/>
  <c r="J1349" i="27"/>
  <c r="K1352" i="27"/>
  <c r="G1358" i="27"/>
  <c r="J1360" i="27"/>
  <c r="K1365" i="27"/>
  <c r="J1367" i="27"/>
  <c r="K1372" i="27"/>
  <c r="G1376" i="27"/>
  <c r="J1379" i="27"/>
  <c r="K1384" i="27"/>
  <c r="G1388" i="27"/>
  <c r="J1391" i="27"/>
  <c r="K1396" i="27"/>
  <c r="G1400" i="27"/>
  <c r="J1403" i="27"/>
  <c r="K1408" i="27"/>
  <c r="G1412" i="27"/>
  <c r="J1415" i="27"/>
  <c r="K1420" i="27"/>
  <c r="G1424" i="27"/>
  <c r="J1427" i="27"/>
  <c r="K1432" i="27"/>
  <c r="G1436" i="27"/>
  <c r="J1439" i="27"/>
  <c r="K1444" i="27"/>
  <c r="K1151" i="27"/>
  <c r="G1187" i="27"/>
  <c r="K1212" i="27"/>
  <c r="G1285" i="27"/>
  <c r="G1288" i="27"/>
  <c r="G1291" i="27"/>
  <c r="K1305" i="27"/>
  <c r="K1308" i="27"/>
  <c r="K1311" i="27"/>
  <c r="J1317" i="27"/>
  <c r="J1323" i="27"/>
  <c r="G1338" i="27"/>
  <c r="G1344" i="27"/>
  <c r="J1355" i="27"/>
  <c r="K1360" i="27"/>
  <c r="K1367" i="27"/>
  <c r="G1371" i="27"/>
  <c r="J1374" i="27"/>
  <c r="K1379" i="27"/>
  <c r="G1383" i="27"/>
  <c r="J1386" i="27"/>
  <c r="K1391" i="27"/>
  <c r="G1395" i="27"/>
  <c r="J1398" i="27"/>
  <c r="K1403" i="27"/>
  <c r="G1407" i="27"/>
  <c r="J1410" i="27"/>
  <c r="K1415" i="27"/>
  <c r="G1419" i="27"/>
  <c r="J1422" i="27"/>
  <c r="K1427" i="27"/>
  <c r="G1431" i="27"/>
  <c r="J1434" i="27"/>
  <c r="K1439" i="27"/>
  <c r="G1443" i="27"/>
  <c r="J1446" i="27"/>
  <c r="K1451" i="27"/>
  <c r="G1455" i="27"/>
  <c r="J1458" i="27"/>
  <c r="K1463" i="27"/>
  <c r="G1467" i="27"/>
  <c r="J1470" i="27"/>
  <c r="K1475" i="27"/>
  <c r="G1479" i="27"/>
  <c r="J1482" i="27"/>
  <c r="K1487" i="27"/>
  <c r="G1491" i="27"/>
  <c r="J1494" i="27"/>
  <c r="K1499" i="27"/>
  <c r="G1503" i="27"/>
  <c r="J1506" i="27"/>
  <c r="K1511" i="27"/>
  <c r="G1515" i="27"/>
  <c r="J1518" i="27"/>
  <c r="K1523" i="27"/>
  <c r="G1527" i="27"/>
  <c r="J1329" i="27"/>
  <c r="J1363" i="27"/>
  <c r="J1405" i="27"/>
  <c r="G1426" i="27"/>
  <c r="G1450" i="27"/>
  <c r="G1453" i="27"/>
  <c r="K1467" i="27"/>
  <c r="K1470" i="27"/>
  <c r="K1473" i="27"/>
  <c r="J1479" i="27"/>
  <c r="J1485" i="27"/>
  <c r="G1500" i="27"/>
  <c r="G1506" i="27"/>
  <c r="J1517" i="27"/>
  <c r="K1520" i="27"/>
  <c r="J1523" i="27"/>
  <c r="K1526" i="27"/>
  <c r="G1532" i="27"/>
  <c r="G1538" i="27"/>
  <c r="J1541" i="27"/>
  <c r="K1546" i="27"/>
  <c r="G1550" i="27"/>
  <c r="J1553" i="27"/>
  <c r="K1558" i="27"/>
  <c r="G1562" i="27"/>
  <c r="J1565" i="27"/>
  <c r="K1570" i="27"/>
  <c r="G1574" i="27"/>
  <c r="J1577" i="27"/>
  <c r="K1582" i="27"/>
  <c r="G1586" i="27"/>
  <c r="J1589" i="27"/>
  <c r="K1594" i="27"/>
  <c r="G1598" i="27"/>
  <c r="J1601" i="27"/>
  <c r="K1606" i="27"/>
  <c r="G1610" i="27"/>
  <c r="J1613" i="27"/>
  <c r="K1618" i="27"/>
  <c r="G1622" i="27"/>
  <c r="J1625" i="27"/>
  <c r="F1629" i="27"/>
  <c r="K1630" i="27"/>
  <c r="G1634" i="27"/>
  <c r="J1637" i="27"/>
  <c r="F1641" i="27"/>
  <c r="K1642" i="27"/>
  <c r="G1646" i="27"/>
  <c r="J1649" i="27"/>
  <c r="F1653" i="27"/>
  <c r="K1654" i="27"/>
  <c r="G1658" i="27"/>
  <c r="J1661" i="27"/>
  <c r="F1665" i="27"/>
  <c r="K1666" i="27"/>
  <c r="G1670" i="27"/>
  <c r="J1673" i="27"/>
  <c r="F1677" i="27"/>
  <c r="K1678" i="27"/>
  <c r="G1682" i="27"/>
  <c r="J1685" i="27"/>
  <c r="F1689" i="27"/>
  <c r="K1690" i="27"/>
  <c r="G1694" i="27"/>
  <c r="J1697" i="27"/>
  <c r="F1701" i="27"/>
  <c r="K1702" i="27"/>
  <c r="G1706" i="27"/>
  <c r="J1709" i="27"/>
  <c r="F1713" i="27"/>
  <c r="K1714" i="27"/>
  <c r="I1716" i="27"/>
  <c r="K1154" i="27"/>
  <c r="G1297" i="27"/>
  <c r="G1366" i="27"/>
  <c r="K1386" i="27"/>
  <c r="G1459" i="27"/>
  <c r="G1462" i="27"/>
  <c r="G1465" i="27"/>
  <c r="K1479" i="27"/>
  <c r="K1482" i="27"/>
  <c r="K1485" i="27"/>
  <c r="J1491" i="27"/>
  <c r="J1497" i="27"/>
  <c r="G1512" i="27"/>
  <c r="G1518" i="27"/>
  <c r="J1529" i="27"/>
  <c r="J1534" i="27"/>
  <c r="J1536" i="27"/>
  <c r="K1541" i="27"/>
  <c r="G1545" i="27"/>
  <c r="J1548" i="27"/>
  <c r="K1553" i="27"/>
  <c r="G1557" i="27"/>
  <c r="J1560" i="27"/>
  <c r="K1565" i="27"/>
  <c r="G1569" i="27"/>
  <c r="J1572" i="27"/>
  <c r="K1577" i="27"/>
  <c r="G1581" i="27"/>
  <c r="J1584" i="27"/>
  <c r="K1589" i="27"/>
  <c r="G1593" i="27"/>
  <c r="J1596" i="27"/>
  <c r="K1601" i="27"/>
  <c r="G1605" i="27"/>
  <c r="J1608" i="27"/>
  <c r="K1613" i="27"/>
  <c r="G1617" i="27"/>
  <c r="J1620" i="27"/>
  <c r="G1300" i="27"/>
  <c r="J1335" i="27"/>
  <c r="J1429" i="27"/>
  <c r="K1446" i="27"/>
  <c r="J1450" i="27"/>
  <c r="J1453" i="27"/>
  <c r="J1456" i="27"/>
  <c r="G1471" i="27"/>
  <c r="G1474" i="27"/>
  <c r="G1477" i="27"/>
  <c r="K1491" i="27"/>
  <c r="K1494" i="27"/>
  <c r="K1497" i="27"/>
  <c r="J1503" i="27"/>
  <c r="J1509" i="27"/>
  <c r="G1524" i="27"/>
  <c r="G1530" i="27"/>
  <c r="K1534" i="27"/>
  <c r="K1536" i="27"/>
  <c r="G1540" i="27"/>
  <c r="J1543" i="27"/>
  <c r="K1548" i="27"/>
  <c r="G1552" i="27"/>
  <c r="J1555" i="27"/>
  <c r="K1560" i="27"/>
  <c r="G1564" i="27"/>
  <c r="J1567" i="27"/>
  <c r="K1572" i="27"/>
  <c r="G1576" i="27"/>
  <c r="J1579" i="27"/>
  <c r="K1584" i="27"/>
  <c r="G1588" i="27"/>
  <c r="J1591" i="27"/>
  <c r="K1596" i="27"/>
  <c r="G1600" i="27"/>
  <c r="J1603" i="27"/>
  <c r="K1608" i="27"/>
  <c r="G1612" i="27"/>
  <c r="J1615" i="27"/>
  <c r="K1620" i="27"/>
  <c r="G1303" i="27"/>
  <c r="J1369" i="27"/>
  <c r="G1390" i="27"/>
  <c r="K1410" i="27"/>
  <c r="K1450" i="27"/>
  <c r="K1456" i="27"/>
  <c r="J1462" i="27"/>
  <c r="J1465" i="27"/>
  <c r="J1468" i="27"/>
  <c r="G1483" i="27"/>
  <c r="G1486" i="27"/>
  <c r="G1489" i="27"/>
  <c r="K1503" i="27"/>
  <c r="K1506" i="27"/>
  <c r="K1509" i="27"/>
  <c r="J1515" i="27"/>
  <c r="J1521" i="27"/>
  <c r="K1532" i="27"/>
  <c r="J1538" i="27"/>
  <c r="K1543" i="27"/>
  <c r="G1547" i="27"/>
  <c r="J1550" i="27"/>
  <c r="K1555" i="27"/>
  <c r="G1559" i="27"/>
  <c r="J1562" i="27"/>
  <c r="K1567" i="27"/>
  <c r="G1571" i="27"/>
  <c r="J1574" i="27"/>
  <c r="K1579" i="27"/>
  <c r="G1583" i="27"/>
  <c r="J1586" i="27"/>
  <c r="K1591" i="27"/>
  <c r="G1595" i="27"/>
  <c r="J1598" i="27"/>
  <c r="K1603" i="27"/>
  <c r="G1607" i="27"/>
  <c r="J1610" i="27"/>
  <c r="K1615" i="27"/>
  <c r="G1619" i="27"/>
  <c r="J1622" i="27"/>
  <c r="K1462" i="27"/>
  <c r="K1468" i="27"/>
  <c r="J1474" i="27"/>
  <c r="J1477" i="27"/>
  <c r="J1480" i="27"/>
  <c r="G1495" i="27"/>
  <c r="G1498" i="27"/>
  <c r="G1501" i="27"/>
  <c r="K1515" i="27"/>
  <c r="K1518" i="27"/>
  <c r="K1521" i="27"/>
  <c r="J1527" i="27"/>
  <c r="K1538" i="27"/>
  <c r="G1542" i="27"/>
  <c r="J1545" i="27"/>
  <c r="K1550" i="27"/>
  <c r="G1554" i="27"/>
  <c r="J1557" i="27"/>
  <c r="K1562" i="27"/>
  <c r="G1566" i="27"/>
  <c r="J1569" i="27"/>
  <c r="K1574" i="27"/>
  <c r="G1578" i="27"/>
  <c r="J1581" i="27"/>
  <c r="K1586" i="27"/>
  <c r="G1590" i="27"/>
  <c r="J1593" i="27"/>
  <c r="K1598" i="27"/>
  <c r="G1602" i="27"/>
  <c r="J1605" i="27"/>
  <c r="K1610" i="27"/>
  <c r="G1614" i="27"/>
  <c r="J1617" i="27"/>
  <c r="K1622" i="27"/>
  <c r="G1626" i="27"/>
  <c r="J1629" i="27"/>
  <c r="F1633" i="27"/>
  <c r="K1634" i="27"/>
  <c r="G1638" i="27"/>
  <c r="J1641" i="27"/>
  <c r="F1645" i="27"/>
  <c r="K1646" i="27"/>
  <c r="G1650" i="27"/>
  <c r="J1653" i="27"/>
  <c r="F1657" i="27"/>
  <c r="K1658" i="27"/>
  <c r="G1662" i="27"/>
  <c r="J1665" i="27"/>
  <c r="F1669" i="27"/>
  <c r="K1670" i="27"/>
  <c r="G1674" i="27"/>
  <c r="J1677" i="27"/>
  <c r="F1681" i="27"/>
  <c r="K1682" i="27"/>
  <c r="G1686" i="27"/>
  <c r="J1689" i="27"/>
  <c r="F1693" i="27"/>
  <c r="K1694" i="27"/>
  <c r="G1698" i="27"/>
  <c r="J1701" i="27"/>
  <c r="F1705" i="27"/>
  <c r="K1706" i="27"/>
  <c r="G1710" i="27"/>
  <c r="J1713" i="27"/>
  <c r="J1255" i="27"/>
  <c r="J1393" i="27"/>
  <c r="G1414" i="27"/>
  <c r="K1434" i="27"/>
  <c r="G1448" i="27"/>
  <c r="G1454" i="27"/>
  <c r="G1460" i="27"/>
  <c r="K1474" i="27"/>
  <c r="K1480" i="27"/>
  <c r="J1486" i="27"/>
  <c r="J1489" i="27"/>
  <c r="J1492" i="27"/>
  <c r="G1507" i="27"/>
  <c r="G1510" i="27"/>
  <c r="G1513" i="27"/>
  <c r="K1527" i="27"/>
  <c r="J1530" i="27"/>
  <c r="G1537" i="27"/>
  <c r="J1540" i="27"/>
  <c r="K1545" i="27"/>
  <c r="G1549" i="27"/>
  <c r="J1552" i="27"/>
  <c r="K1557" i="27"/>
  <c r="G1561" i="27"/>
  <c r="J1564" i="27"/>
  <c r="K1569" i="27"/>
  <c r="G1573" i="27"/>
  <c r="J1576" i="27"/>
  <c r="K1581" i="27"/>
  <c r="G1585" i="27"/>
  <c r="J1588" i="27"/>
  <c r="K1593" i="27"/>
  <c r="G1597" i="27"/>
  <c r="J1600" i="27"/>
  <c r="K1605" i="27"/>
  <c r="G1609" i="27"/>
  <c r="J1612" i="27"/>
  <c r="K1617" i="27"/>
  <c r="G1621" i="27"/>
  <c r="J1624" i="27"/>
  <c r="F1628" i="27"/>
  <c r="K1629" i="27"/>
  <c r="G1633" i="27"/>
  <c r="J1636" i="27"/>
  <c r="F1640" i="27"/>
  <c r="K1641" i="27"/>
  <c r="G1645" i="27"/>
  <c r="J1648" i="27"/>
  <c r="F1652" i="27"/>
  <c r="K1653" i="27"/>
  <c r="G1657" i="27"/>
  <c r="J1660" i="27"/>
  <c r="F1664" i="27"/>
  <c r="K1665" i="27"/>
  <c r="G1669" i="27"/>
  <c r="J1672" i="27"/>
  <c r="F1676" i="27"/>
  <c r="K1677" i="27"/>
  <c r="G1681" i="27"/>
  <c r="J1684" i="27"/>
  <c r="F1688" i="27"/>
  <c r="K1689" i="27"/>
  <c r="G1693" i="27"/>
  <c r="J1696" i="27"/>
  <c r="F1700" i="27"/>
  <c r="K1701" i="27"/>
  <c r="G1705" i="27"/>
  <c r="J1708" i="27"/>
  <c r="F1712" i="27"/>
  <c r="K1713" i="27"/>
  <c r="I1715" i="27"/>
  <c r="K1374" i="27"/>
  <c r="J1451" i="27"/>
  <c r="K1454" i="27"/>
  <c r="G1466" i="27"/>
  <c r="G1472" i="27"/>
  <c r="K1486" i="27"/>
  <c r="K1492" i="27"/>
  <c r="J1498" i="27"/>
  <c r="J1501" i="27"/>
  <c r="J1504" i="27"/>
  <c r="G1519" i="27"/>
  <c r="G1522" i="27"/>
  <c r="G1525" i="27"/>
  <c r="K1530" i="27"/>
  <c r="J1533" i="27"/>
  <c r="J1535" i="27"/>
  <c r="K1540" i="27"/>
  <c r="G1544" i="27"/>
  <c r="J1547" i="27"/>
  <c r="K1552" i="27"/>
  <c r="G1556" i="27"/>
  <c r="J1559" i="27"/>
  <c r="K1564" i="27"/>
  <c r="G1568" i="27"/>
  <c r="J1571" i="27"/>
  <c r="K1576" i="27"/>
  <c r="G1580" i="27"/>
  <c r="J1583" i="27"/>
  <c r="K1588" i="27"/>
  <c r="G1592" i="27"/>
  <c r="J1595" i="27"/>
  <c r="K1600" i="27"/>
  <c r="G1604" i="27"/>
  <c r="J1607" i="27"/>
  <c r="K1612" i="27"/>
  <c r="G1616" i="27"/>
  <c r="J1619" i="27"/>
  <c r="K1624" i="27"/>
  <c r="G1628" i="27"/>
  <c r="J1631" i="27"/>
  <c r="F1635" i="27"/>
  <c r="K1636" i="27"/>
  <c r="G1640" i="27"/>
  <c r="J1643" i="27"/>
  <c r="F1647" i="27"/>
  <c r="K1648" i="27"/>
  <c r="G1652" i="27"/>
  <c r="J1655" i="27"/>
  <c r="F1659" i="27"/>
  <c r="K1660" i="27"/>
  <c r="G1664" i="27"/>
  <c r="J1667" i="27"/>
  <c r="F1671" i="27"/>
  <c r="K1672" i="27"/>
  <c r="G1676" i="27"/>
  <c r="J1679" i="27"/>
  <c r="F1683" i="27"/>
  <c r="K1684" i="27"/>
  <c r="G1688" i="27"/>
  <c r="J1691" i="27"/>
  <c r="F1695" i="27"/>
  <c r="K1696" i="27"/>
  <c r="G1700" i="27"/>
  <c r="J1703" i="27"/>
  <c r="F1707" i="27"/>
  <c r="K1708" i="27"/>
  <c r="G1712" i="27"/>
  <c r="J1715" i="27"/>
  <c r="J1279" i="27"/>
  <c r="G1350" i="27"/>
  <c r="J1417" i="27"/>
  <c r="G1438" i="27"/>
  <c r="J1457" i="27"/>
  <c r="K1460" i="27"/>
  <c r="J1463" i="27"/>
  <c r="K1466" i="27"/>
  <c r="G1478" i="27"/>
  <c r="G1484" i="27"/>
  <c r="K1498" i="27"/>
  <c r="K1504" i="27"/>
  <c r="J1510" i="27"/>
  <c r="J1513" i="27"/>
  <c r="J1516" i="27"/>
  <c r="K1533" i="27"/>
  <c r="K1535" i="27"/>
  <c r="G1539" i="27"/>
  <c r="J1542" i="27"/>
  <c r="K1547" i="27"/>
  <c r="G1551" i="27"/>
  <c r="J1554" i="27"/>
  <c r="K1559" i="27"/>
  <c r="G1563" i="27"/>
  <c r="J1566" i="27"/>
  <c r="K1571" i="27"/>
  <c r="G1575" i="27"/>
  <c r="J1578" i="27"/>
  <c r="K1583" i="27"/>
  <c r="G1587" i="27"/>
  <c r="J1590" i="27"/>
  <c r="K1595" i="27"/>
  <c r="G1599" i="27"/>
  <c r="J1602" i="27"/>
  <c r="K1607" i="27"/>
  <c r="G1611" i="27"/>
  <c r="J1614" i="27"/>
  <c r="K1619" i="27"/>
  <c r="G1623" i="27"/>
  <c r="J1282" i="27"/>
  <c r="K1317" i="27"/>
  <c r="G1378" i="27"/>
  <c r="K1398" i="27"/>
  <c r="G1452" i="27"/>
  <c r="G1458" i="27"/>
  <c r="J1469" i="27"/>
  <c r="K1472" i="27"/>
  <c r="J1475" i="27"/>
  <c r="K1478" i="27"/>
  <c r="G1490" i="27"/>
  <c r="G1496" i="27"/>
  <c r="K1510" i="27"/>
  <c r="K1516" i="27"/>
  <c r="J1522" i="27"/>
  <c r="J1525" i="27"/>
  <c r="J1528" i="27"/>
  <c r="G1531" i="27"/>
  <c r="J1537" i="27"/>
  <c r="K1542" i="27"/>
  <c r="G1546" i="27"/>
  <c r="J1549" i="27"/>
  <c r="K1554" i="27"/>
  <c r="G1558" i="27"/>
  <c r="J1561" i="27"/>
  <c r="K1566" i="27"/>
  <c r="G1570" i="27"/>
  <c r="J1573" i="27"/>
  <c r="K1578" i="27"/>
  <c r="G1582" i="27"/>
  <c r="J1585" i="27"/>
  <c r="K1590" i="27"/>
  <c r="G1594" i="27"/>
  <c r="J1597" i="27"/>
  <c r="K1602" i="27"/>
  <c r="G1606" i="27"/>
  <c r="J1609" i="27"/>
  <c r="K1614" i="27"/>
  <c r="K1320" i="27"/>
  <c r="G1356" i="27"/>
  <c r="J1441" i="27"/>
  <c r="J1449" i="27"/>
  <c r="G1464" i="27"/>
  <c r="G1470" i="27"/>
  <c r="J1481" i="27"/>
  <c r="K1484" i="27"/>
  <c r="J1487" i="27"/>
  <c r="K1490" i="27"/>
  <c r="G1502" i="27"/>
  <c r="G1508" i="27"/>
  <c r="K1522" i="27"/>
  <c r="K1528" i="27"/>
  <c r="K1537" i="27"/>
  <c r="G1541" i="27"/>
  <c r="J1544" i="27"/>
  <c r="K1549" i="27"/>
  <c r="G1553" i="27"/>
  <c r="J1556" i="27"/>
  <c r="K1561" i="27"/>
  <c r="G1565" i="27"/>
  <c r="J1568" i="27"/>
  <c r="K1573" i="27"/>
  <c r="G1577" i="27"/>
  <c r="J1580" i="27"/>
  <c r="K1585" i="27"/>
  <c r="G1589" i="27"/>
  <c r="J1592" i="27"/>
  <c r="K1597" i="27"/>
  <c r="G1601" i="27"/>
  <c r="J1604" i="27"/>
  <c r="K1609" i="27"/>
  <c r="G1613" i="27"/>
  <c r="J1616" i="27"/>
  <c r="K1621" i="27"/>
  <c r="K1323" i="27"/>
  <c r="J1381" i="27"/>
  <c r="G1402" i="27"/>
  <c r="K1422" i="27"/>
  <c r="K1449" i="27"/>
  <c r="J1455" i="27"/>
  <c r="J1461" i="27"/>
  <c r="G1476" i="27"/>
  <c r="G1482" i="27"/>
  <c r="J1493" i="27"/>
  <c r="K1496" i="27"/>
  <c r="J1499" i="27"/>
  <c r="K1502" i="27"/>
  <c r="G1514" i="27"/>
  <c r="G1520" i="27"/>
  <c r="G1534" i="27"/>
  <c r="G1536" i="27"/>
  <c r="J1539" i="27"/>
  <c r="K1544" i="27"/>
  <c r="G1548" i="27"/>
  <c r="J1551" i="27"/>
  <c r="K1556" i="27"/>
  <c r="G1560" i="27"/>
  <c r="J1563" i="27"/>
  <c r="K1568" i="27"/>
  <c r="G1572" i="27"/>
  <c r="J1575" i="27"/>
  <c r="K1580" i="27"/>
  <c r="G1584" i="27"/>
  <c r="J1587" i="27"/>
  <c r="K1592" i="27"/>
  <c r="G1596" i="27"/>
  <c r="J1599" i="27"/>
  <c r="K1604" i="27"/>
  <c r="G1608" i="27"/>
  <c r="J1611" i="27"/>
  <c r="K1616" i="27"/>
  <c r="G1620" i="27"/>
  <c r="J1623" i="27"/>
  <c r="K1628" i="27"/>
  <c r="G1632" i="27"/>
  <c r="J1635" i="27"/>
  <c r="F1639" i="27"/>
  <c r="K1640" i="27"/>
  <c r="G1644" i="27"/>
  <c r="J1647" i="27"/>
  <c r="F1651" i="27"/>
  <c r="K1652" i="27"/>
  <c r="G1656" i="27"/>
  <c r="J1659" i="27"/>
  <c r="F1663" i="27"/>
  <c r="K1664" i="27"/>
  <c r="G1668" i="27"/>
  <c r="J1671" i="27"/>
  <c r="F1675" i="27"/>
  <c r="K1676" i="27"/>
  <c r="G1680" i="27"/>
  <c r="J1683" i="27"/>
  <c r="F1687" i="27"/>
  <c r="K1688" i="27"/>
  <c r="G1692" i="27"/>
  <c r="J1695" i="27"/>
  <c r="F1699" i="27"/>
  <c r="K1700" i="27"/>
  <c r="G1704" i="27"/>
  <c r="J1707" i="27"/>
  <c r="F1711" i="27"/>
  <c r="K1712" i="27"/>
  <c r="I1714" i="27"/>
  <c r="G1555" i="27"/>
  <c r="K1575" i="27"/>
  <c r="J1627" i="27"/>
  <c r="J1630" i="27"/>
  <c r="J1633" i="27"/>
  <c r="G1648" i="27"/>
  <c r="G1651" i="27"/>
  <c r="G1654" i="27"/>
  <c r="F1660" i="27"/>
  <c r="F1666" i="27"/>
  <c r="K1668" i="27"/>
  <c r="K1671" i="27"/>
  <c r="K1674" i="27"/>
  <c r="J1680" i="27"/>
  <c r="J1686" i="27"/>
  <c r="F1698" i="27"/>
  <c r="G1701" i="27"/>
  <c r="F1704" i="27"/>
  <c r="G1707" i="27"/>
  <c r="K1717" i="27"/>
  <c r="I1719" i="27"/>
  <c r="G1721" i="27"/>
  <c r="J1724" i="27"/>
  <c r="F1728" i="27"/>
  <c r="K1729" i="27"/>
  <c r="I1731" i="27"/>
  <c r="G1733" i="27"/>
  <c r="J1736" i="27"/>
  <c r="F1740" i="27"/>
  <c r="K1741" i="27"/>
  <c r="I1743" i="27"/>
  <c r="G1745" i="27"/>
  <c r="J1748" i="27"/>
  <c r="F1752" i="27"/>
  <c r="K1753" i="27"/>
  <c r="I1755" i="27"/>
  <c r="G1757" i="27"/>
  <c r="J1760" i="27"/>
  <c r="F1764" i="27"/>
  <c r="K1765" i="27"/>
  <c r="I1767" i="27"/>
  <c r="G1769" i="27"/>
  <c r="J1772" i="27"/>
  <c r="F1776" i="27"/>
  <c r="K1777" i="27"/>
  <c r="I1779" i="27"/>
  <c r="G1781" i="27"/>
  <c r="J1784" i="27"/>
  <c r="F1788" i="27"/>
  <c r="K1789" i="27"/>
  <c r="I1791" i="27"/>
  <c r="G1793" i="27"/>
  <c r="J1796" i="27"/>
  <c r="F1800" i="27"/>
  <c r="K1801" i="27"/>
  <c r="I1803" i="27"/>
  <c r="G1805" i="27"/>
  <c r="J1808" i="27"/>
  <c r="F1812" i="27"/>
  <c r="K1813" i="27"/>
  <c r="I1815" i="27"/>
  <c r="G1817" i="27"/>
  <c r="J1820" i="27"/>
  <c r="F1824" i="27"/>
  <c r="K1825" i="27"/>
  <c r="I1827" i="27"/>
  <c r="G1829" i="27"/>
  <c r="J1832" i="27"/>
  <c r="F1836" i="27"/>
  <c r="K1837" i="27"/>
  <c r="I1839" i="27"/>
  <c r="G1841" i="27"/>
  <c r="J1844" i="27"/>
  <c r="F1848" i="27"/>
  <c r="K1849" i="27"/>
  <c r="I1851" i="27"/>
  <c r="G1853" i="27"/>
  <c r="J1856" i="27"/>
  <c r="F1860" i="27"/>
  <c r="K1861" i="27"/>
  <c r="I1863" i="27"/>
  <c r="G1865" i="27"/>
  <c r="J1868" i="27"/>
  <c r="F1872" i="27"/>
  <c r="K1873" i="27"/>
  <c r="I1875" i="27"/>
  <c r="G1877" i="27"/>
  <c r="J1880" i="27"/>
  <c r="F1884" i="27"/>
  <c r="K1885" i="27"/>
  <c r="I1887" i="27"/>
  <c r="G1889" i="27"/>
  <c r="J1892" i="27"/>
  <c r="F1896" i="27"/>
  <c r="K1897" i="27"/>
  <c r="I1899" i="27"/>
  <c r="G1901" i="27"/>
  <c r="J1904" i="27"/>
  <c r="F1908" i="27"/>
  <c r="K1909" i="27"/>
  <c r="I1911" i="27"/>
  <c r="G1913" i="27"/>
  <c r="J1916" i="27"/>
  <c r="F1920" i="27"/>
  <c r="K1921" i="27"/>
  <c r="I1923" i="27"/>
  <c r="G1925" i="27"/>
  <c r="J1928" i="27"/>
  <c r="F1932" i="27"/>
  <c r="K1933" i="27"/>
  <c r="I1935" i="27"/>
  <c r="G1937" i="27"/>
  <c r="J1940" i="27"/>
  <c r="J1467" i="27"/>
  <c r="G1618" i="27"/>
  <c r="K1627" i="27"/>
  <c r="K1633" i="27"/>
  <c r="J1639" i="27"/>
  <c r="J1642" i="27"/>
  <c r="J1645" i="27"/>
  <c r="G1660" i="27"/>
  <c r="G1663" i="27"/>
  <c r="G1666" i="27"/>
  <c r="F1672" i="27"/>
  <c r="F1678" i="27"/>
  <c r="K1680" i="27"/>
  <c r="K1683" i="27"/>
  <c r="K1686" i="27"/>
  <c r="J1692" i="27"/>
  <c r="J1698" i="27"/>
  <c r="F1710" i="27"/>
  <c r="G1713" i="27"/>
  <c r="F1716" i="27"/>
  <c r="J1719" i="27"/>
  <c r="F1723" i="27"/>
  <c r="K1724" i="27"/>
  <c r="I1726" i="27"/>
  <c r="G1728" i="27"/>
  <c r="J1731" i="27"/>
  <c r="F1735" i="27"/>
  <c r="K1736" i="27"/>
  <c r="I1738" i="27"/>
  <c r="G1740" i="27"/>
  <c r="J1743" i="27"/>
  <c r="F1747" i="27"/>
  <c r="K1748" i="27"/>
  <c r="I1750" i="27"/>
  <c r="G1752" i="27"/>
  <c r="J1755" i="27"/>
  <c r="F1759" i="27"/>
  <c r="K1760" i="27"/>
  <c r="I1762" i="27"/>
  <c r="G1764" i="27"/>
  <c r="J1767" i="27"/>
  <c r="F1771" i="27"/>
  <c r="K1772" i="27"/>
  <c r="I1774" i="27"/>
  <c r="G1776" i="27"/>
  <c r="J1779" i="27"/>
  <c r="F1783" i="27"/>
  <c r="K1784" i="27"/>
  <c r="I1786" i="27"/>
  <c r="G1788" i="27"/>
  <c r="J1791" i="27"/>
  <c r="F1795" i="27"/>
  <c r="K1796" i="27"/>
  <c r="I1798" i="27"/>
  <c r="G1800" i="27"/>
  <c r="J1803" i="27"/>
  <c r="F1807" i="27"/>
  <c r="K1808" i="27"/>
  <c r="I1810" i="27"/>
  <c r="G1812" i="27"/>
  <c r="J1815" i="27"/>
  <c r="F1819" i="27"/>
  <c r="K1820" i="27"/>
  <c r="I1822" i="27"/>
  <c r="G1824" i="27"/>
  <c r="J1827" i="27"/>
  <c r="F1831" i="27"/>
  <c r="K1832" i="27"/>
  <c r="I1834" i="27"/>
  <c r="G1836" i="27"/>
  <c r="J1505" i="27"/>
  <c r="J1558" i="27"/>
  <c r="G1579" i="27"/>
  <c r="K1599" i="27"/>
  <c r="J1618" i="27"/>
  <c r="G1625" i="27"/>
  <c r="F1631" i="27"/>
  <c r="F1634" i="27"/>
  <c r="F1637" i="27"/>
  <c r="K1639" i="27"/>
  <c r="K1645" i="27"/>
  <c r="J1651" i="27"/>
  <c r="J1654" i="27"/>
  <c r="J1657" i="27"/>
  <c r="G1672" i="27"/>
  <c r="G1675" i="27"/>
  <c r="G1678" i="27"/>
  <c r="F1684" i="27"/>
  <c r="F1690" i="27"/>
  <c r="K1692" i="27"/>
  <c r="K1695" i="27"/>
  <c r="K1698" i="27"/>
  <c r="J1704" i="27"/>
  <c r="J1710" i="27"/>
  <c r="G1716" i="27"/>
  <c r="F1718" i="27"/>
  <c r="K1719" i="27"/>
  <c r="I1721" i="27"/>
  <c r="G1723" i="27"/>
  <c r="J1726" i="27"/>
  <c r="F1730" i="27"/>
  <c r="K1731" i="27"/>
  <c r="I1733" i="27"/>
  <c r="G1735" i="27"/>
  <c r="J1738" i="27"/>
  <c r="F1742" i="27"/>
  <c r="K1743" i="27"/>
  <c r="I1745" i="27"/>
  <c r="G1747" i="27"/>
  <c r="J1750" i="27"/>
  <c r="F1754" i="27"/>
  <c r="K1755" i="27"/>
  <c r="I1757" i="27"/>
  <c r="G1759" i="27"/>
  <c r="J1762" i="27"/>
  <c r="F1766" i="27"/>
  <c r="K1767" i="27"/>
  <c r="I1769" i="27"/>
  <c r="G1771" i="27"/>
  <c r="J1774" i="27"/>
  <c r="F1778" i="27"/>
  <c r="K1779" i="27"/>
  <c r="I1781" i="27"/>
  <c r="G1783" i="27"/>
  <c r="J1786" i="27"/>
  <c r="F1790" i="27"/>
  <c r="K1791" i="27"/>
  <c r="I1793" i="27"/>
  <c r="G1795" i="27"/>
  <c r="J1798" i="27"/>
  <c r="F1802" i="27"/>
  <c r="K1803" i="27"/>
  <c r="I1805" i="27"/>
  <c r="G1807" i="27"/>
  <c r="J1810" i="27"/>
  <c r="F1814" i="27"/>
  <c r="K1815" i="27"/>
  <c r="I1817" i="27"/>
  <c r="G1819" i="27"/>
  <c r="J1822" i="27"/>
  <c r="F1826" i="27"/>
  <c r="K1827" i="27"/>
  <c r="I1829" i="27"/>
  <c r="G1831" i="27"/>
  <c r="J1834" i="27"/>
  <c r="J1473" i="27"/>
  <c r="K1508" i="27"/>
  <c r="K1539" i="27"/>
  <c r="G1631" i="27"/>
  <c r="G1637" i="27"/>
  <c r="F1643" i="27"/>
  <c r="F1646" i="27"/>
  <c r="F1649" i="27"/>
  <c r="K1651" i="27"/>
  <c r="K1657" i="27"/>
  <c r="J1663" i="27"/>
  <c r="J1666" i="27"/>
  <c r="J1669" i="27"/>
  <c r="G1684" i="27"/>
  <c r="G1687" i="27"/>
  <c r="G1690" i="27"/>
  <c r="F1696" i="27"/>
  <c r="F1702" i="27"/>
  <c r="K1704" i="27"/>
  <c r="K1707" i="27"/>
  <c r="K1710" i="27"/>
  <c r="I1713" i="27"/>
  <c r="G1718" i="27"/>
  <c r="J1721" i="27"/>
  <c r="F1725" i="27"/>
  <c r="K1726" i="27"/>
  <c r="I1728" i="27"/>
  <c r="G1730" i="27"/>
  <c r="J1733" i="27"/>
  <c r="F1737" i="27"/>
  <c r="K1738" i="27"/>
  <c r="I1740" i="27"/>
  <c r="G1742" i="27"/>
  <c r="J1745" i="27"/>
  <c r="F1749" i="27"/>
  <c r="K1750" i="27"/>
  <c r="I1752" i="27"/>
  <c r="G1754" i="27"/>
  <c r="J1757" i="27"/>
  <c r="F1761" i="27"/>
  <c r="K1762" i="27"/>
  <c r="I1764" i="27"/>
  <c r="G1766" i="27"/>
  <c r="J1769" i="27"/>
  <c r="F1773" i="27"/>
  <c r="K1774" i="27"/>
  <c r="I1776" i="27"/>
  <c r="G1778" i="27"/>
  <c r="J1781" i="27"/>
  <c r="F1785" i="27"/>
  <c r="K1786" i="27"/>
  <c r="I1788" i="27"/>
  <c r="G1790" i="27"/>
  <c r="J1793" i="27"/>
  <c r="F1797" i="27"/>
  <c r="K1798" i="27"/>
  <c r="I1800" i="27"/>
  <c r="G1802" i="27"/>
  <c r="J1805" i="27"/>
  <c r="F1809" i="27"/>
  <c r="K1810" i="27"/>
  <c r="I1812" i="27"/>
  <c r="G1814" i="27"/>
  <c r="J1817" i="27"/>
  <c r="F1821" i="27"/>
  <c r="K1822" i="27"/>
  <c r="I1824" i="27"/>
  <c r="G1826" i="27"/>
  <c r="J1829" i="27"/>
  <c r="F1833" i="27"/>
  <c r="K1834" i="27"/>
  <c r="I1836" i="27"/>
  <c r="G1838" i="27"/>
  <c r="J1511" i="27"/>
  <c r="J1582" i="27"/>
  <c r="G1603" i="27"/>
  <c r="K1625" i="27"/>
  <c r="J1628" i="27"/>
  <c r="K1631" i="27"/>
  <c r="G1643" i="27"/>
  <c r="G1649" i="27"/>
  <c r="F1655" i="27"/>
  <c r="F1658" i="27"/>
  <c r="F1661" i="27"/>
  <c r="K1663" i="27"/>
  <c r="K1669" i="27"/>
  <c r="J1675" i="27"/>
  <c r="J1678" i="27"/>
  <c r="J1681" i="27"/>
  <c r="G1696" i="27"/>
  <c r="G1699" i="27"/>
  <c r="G1702" i="27"/>
  <c r="F1708" i="27"/>
  <c r="F1714" i="27"/>
  <c r="J1716" i="27"/>
  <c r="F1720" i="27"/>
  <c r="K1721" i="27"/>
  <c r="I1723" i="27"/>
  <c r="G1725" i="27"/>
  <c r="J1728" i="27"/>
  <c r="F1732" i="27"/>
  <c r="K1733" i="27"/>
  <c r="I1735" i="27"/>
  <c r="G1737" i="27"/>
  <c r="J1740" i="27"/>
  <c r="F1744" i="27"/>
  <c r="K1745" i="27"/>
  <c r="I1747" i="27"/>
  <c r="G1749" i="27"/>
  <c r="J1752" i="27"/>
  <c r="F1756" i="27"/>
  <c r="K1757" i="27"/>
  <c r="I1759" i="27"/>
  <c r="G1761" i="27"/>
  <c r="J1764" i="27"/>
  <c r="F1768" i="27"/>
  <c r="K1769" i="27"/>
  <c r="I1771" i="27"/>
  <c r="G1773" i="27"/>
  <c r="J1776" i="27"/>
  <c r="F1780" i="27"/>
  <c r="K1781" i="27"/>
  <c r="I1783" i="27"/>
  <c r="G1785" i="27"/>
  <c r="J1788" i="27"/>
  <c r="F1792" i="27"/>
  <c r="K1793" i="27"/>
  <c r="I1795" i="27"/>
  <c r="G1797" i="27"/>
  <c r="J1800" i="27"/>
  <c r="F1804" i="27"/>
  <c r="K1805" i="27"/>
  <c r="I1807" i="27"/>
  <c r="G1809" i="27"/>
  <c r="J1812" i="27"/>
  <c r="F1816" i="27"/>
  <c r="K1817" i="27"/>
  <c r="I1819" i="27"/>
  <c r="G1821" i="27"/>
  <c r="J1824" i="27"/>
  <c r="F1828" i="27"/>
  <c r="K1829" i="27"/>
  <c r="I1831" i="27"/>
  <c r="G1833" i="27"/>
  <c r="J1836" i="27"/>
  <c r="F1840" i="27"/>
  <c r="K1841" i="27"/>
  <c r="I1843" i="27"/>
  <c r="G1845" i="27"/>
  <c r="J1848" i="27"/>
  <c r="F1852" i="27"/>
  <c r="K1853" i="27"/>
  <c r="I1855" i="27"/>
  <c r="G1857" i="27"/>
  <c r="J1860" i="27"/>
  <c r="F1864" i="27"/>
  <c r="K1865" i="27"/>
  <c r="I1867" i="27"/>
  <c r="G1869" i="27"/>
  <c r="J1872" i="27"/>
  <c r="F1876" i="27"/>
  <c r="K1877" i="27"/>
  <c r="I1879" i="27"/>
  <c r="G1881" i="27"/>
  <c r="J1884" i="27"/>
  <c r="F1888" i="27"/>
  <c r="K1889" i="27"/>
  <c r="I1891" i="27"/>
  <c r="G1893" i="27"/>
  <c r="J1896" i="27"/>
  <c r="F1900" i="27"/>
  <c r="K1901" i="27"/>
  <c r="I1903" i="27"/>
  <c r="G1905" i="27"/>
  <c r="J1908" i="27"/>
  <c r="F1912" i="27"/>
  <c r="K1913" i="27"/>
  <c r="I1915" i="27"/>
  <c r="G1917" i="27"/>
  <c r="J1920" i="27"/>
  <c r="F1924" i="27"/>
  <c r="K1925" i="27"/>
  <c r="I1927" i="27"/>
  <c r="G1929" i="27"/>
  <c r="J1932" i="27"/>
  <c r="F1936" i="27"/>
  <c r="K1937" i="27"/>
  <c r="I1939" i="27"/>
  <c r="G1941" i="27"/>
  <c r="K1514" i="27"/>
  <c r="G1543" i="27"/>
  <c r="K1563" i="27"/>
  <c r="J1621" i="27"/>
  <c r="J1634" i="27"/>
  <c r="K1637" i="27"/>
  <c r="J1640" i="27"/>
  <c r="K1643" i="27"/>
  <c r="G1655" i="27"/>
  <c r="G1661" i="27"/>
  <c r="F1667" i="27"/>
  <c r="F1670" i="27"/>
  <c r="F1673" i="27"/>
  <c r="K1675" i="27"/>
  <c r="K1681" i="27"/>
  <c r="J1687" i="27"/>
  <c r="J1690" i="27"/>
  <c r="J1693" i="27"/>
  <c r="G1708" i="27"/>
  <c r="G1711" i="27"/>
  <c r="G1714" i="27"/>
  <c r="K1716" i="27"/>
  <c r="I1718" i="27"/>
  <c r="G1720" i="27"/>
  <c r="J1723" i="27"/>
  <c r="F1727" i="27"/>
  <c r="K1728" i="27"/>
  <c r="I1730" i="27"/>
  <c r="G1732" i="27"/>
  <c r="J1735" i="27"/>
  <c r="F1739" i="27"/>
  <c r="K1740" i="27"/>
  <c r="I1742" i="27"/>
  <c r="G1744" i="27"/>
  <c r="J1747" i="27"/>
  <c r="F1751" i="27"/>
  <c r="K1752" i="27"/>
  <c r="I1754" i="27"/>
  <c r="G1756" i="27"/>
  <c r="J1759" i="27"/>
  <c r="F1763" i="27"/>
  <c r="K1764" i="27"/>
  <c r="I1766" i="27"/>
  <c r="G1768" i="27"/>
  <c r="J1771" i="27"/>
  <c r="F1775" i="27"/>
  <c r="K1776" i="27"/>
  <c r="I1778" i="27"/>
  <c r="G1780" i="27"/>
  <c r="J1783" i="27"/>
  <c r="F1787" i="27"/>
  <c r="K1788" i="27"/>
  <c r="I1790" i="27"/>
  <c r="G1792" i="27"/>
  <c r="J1795" i="27"/>
  <c r="F1799" i="27"/>
  <c r="K1800" i="27"/>
  <c r="I1802" i="27"/>
  <c r="G1804" i="27"/>
  <c r="J1807" i="27"/>
  <c r="F1811" i="27"/>
  <c r="K1812" i="27"/>
  <c r="I1814" i="27"/>
  <c r="G1816" i="27"/>
  <c r="J1819" i="27"/>
  <c r="F1823" i="27"/>
  <c r="K1824" i="27"/>
  <c r="I1826" i="27"/>
  <c r="G1828" i="27"/>
  <c r="J1831" i="27"/>
  <c r="F1835" i="27"/>
  <c r="K1836" i="27"/>
  <c r="I1838" i="27"/>
  <c r="G1840" i="27"/>
  <c r="J1843" i="27"/>
  <c r="F1847" i="27"/>
  <c r="K1848" i="27"/>
  <c r="I1850" i="27"/>
  <c r="G1852" i="27"/>
  <c r="J1855" i="27"/>
  <c r="F1859" i="27"/>
  <c r="K1860" i="27"/>
  <c r="I1862" i="27"/>
  <c r="G1864" i="27"/>
  <c r="J1867" i="27"/>
  <c r="F1871" i="27"/>
  <c r="K1872" i="27"/>
  <c r="I1874" i="27"/>
  <c r="G1876" i="27"/>
  <c r="J1879" i="27"/>
  <c r="F1883" i="27"/>
  <c r="K1884" i="27"/>
  <c r="I1886" i="27"/>
  <c r="G1888" i="27"/>
  <c r="J1891" i="27"/>
  <c r="F1895" i="27"/>
  <c r="K1896" i="27"/>
  <c r="I1898" i="27"/>
  <c r="G1900" i="27"/>
  <c r="J1903" i="27"/>
  <c r="F1907" i="27"/>
  <c r="K1908" i="27"/>
  <c r="I1910" i="27"/>
  <c r="G1912" i="27"/>
  <c r="J1915" i="27"/>
  <c r="F1919" i="27"/>
  <c r="K1920" i="27"/>
  <c r="I1922" i="27"/>
  <c r="G1924" i="27"/>
  <c r="J1927" i="27"/>
  <c r="F1931" i="27"/>
  <c r="K1932" i="27"/>
  <c r="I1934" i="27"/>
  <c r="G1936" i="27"/>
  <c r="J1939" i="27"/>
  <c r="J1444" i="27"/>
  <c r="J1606" i="27"/>
  <c r="G1629" i="27"/>
  <c r="F1632" i="27"/>
  <c r="G1635" i="27"/>
  <c r="J1646" i="27"/>
  <c r="K1649" i="27"/>
  <c r="J1652" i="27"/>
  <c r="K1655" i="27"/>
  <c r="G1667" i="27"/>
  <c r="G1673" i="27"/>
  <c r="F1679" i="27"/>
  <c r="F1682" i="27"/>
  <c r="F1685" i="27"/>
  <c r="K1687" i="27"/>
  <c r="K1693" i="27"/>
  <c r="J1699" i="27"/>
  <c r="J1702" i="27"/>
  <c r="J1705" i="27"/>
  <c r="I1711" i="27"/>
  <c r="J1718" i="27"/>
  <c r="F1722" i="27"/>
  <c r="K1723" i="27"/>
  <c r="I1725" i="27"/>
  <c r="G1727" i="27"/>
  <c r="J1730" i="27"/>
  <c r="F1734" i="27"/>
  <c r="K1735" i="27"/>
  <c r="I1737" i="27"/>
  <c r="G1739" i="27"/>
  <c r="J1742" i="27"/>
  <c r="F1746" i="27"/>
  <c r="K1747" i="27"/>
  <c r="I1749" i="27"/>
  <c r="G1751" i="27"/>
  <c r="J1754" i="27"/>
  <c r="F1758" i="27"/>
  <c r="K1759" i="27"/>
  <c r="I1761" i="27"/>
  <c r="G1763" i="27"/>
  <c r="J1766" i="27"/>
  <c r="F1770" i="27"/>
  <c r="K1771" i="27"/>
  <c r="I1773" i="27"/>
  <c r="G1775" i="27"/>
  <c r="J1778" i="27"/>
  <c r="F1782" i="27"/>
  <c r="K1783" i="27"/>
  <c r="I1785" i="27"/>
  <c r="G1787" i="27"/>
  <c r="J1790" i="27"/>
  <c r="F1794" i="27"/>
  <c r="K1795" i="27"/>
  <c r="I1797" i="27"/>
  <c r="G1799" i="27"/>
  <c r="J1802" i="27"/>
  <c r="F1806" i="27"/>
  <c r="K1807" i="27"/>
  <c r="I1809" i="27"/>
  <c r="G1811" i="27"/>
  <c r="J1814" i="27"/>
  <c r="F1818" i="27"/>
  <c r="K1819" i="27"/>
  <c r="I1821" i="27"/>
  <c r="G1823" i="27"/>
  <c r="J1826" i="27"/>
  <c r="F1830" i="27"/>
  <c r="K1831" i="27"/>
  <c r="I1833" i="27"/>
  <c r="G1835" i="27"/>
  <c r="J1838" i="27"/>
  <c r="F1842" i="27"/>
  <c r="K1843" i="27"/>
  <c r="I1845" i="27"/>
  <c r="G1847" i="27"/>
  <c r="J1850" i="27"/>
  <c r="F1854" i="27"/>
  <c r="K1855" i="27"/>
  <c r="I1857" i="27"/>
  <c r="G1859" i="27"/>
  <c r="J1862" i="27"/>
  <c r="F1866" i="27"/>
  <c r="K1867" i="27"/>
  <c r="I1869" i="27"/>
  <c r="G1871" i="27"/>
  <c r="J1874" i="27"/>
  <c r="F1878" i="27"/>
  <c r="K1879" i="27"/>
  <c r="I1881" i="27"/>
  <c r="G1883" i="27"/>
  <c r="J1886" i="27"/>
  <c r="F1890" i="27"/>
  <c r="K1891" i="27"/>
  <c r="I1893" i="27"/>
  <c r="G1895" i="27"/>
  <c r="J1898" i="27"/>
  <c r="F1902" i="27"/>
  <c r="K1903" i="27"/>
  <c r="I1905" i="27"/>
  <c r="G1907" i="27"/>
  <c r="J1910" i="27"/>
  <c r="F1914" i="27"/>
  <c r="K1915" i="27"/>
  <c r="I1917" i="27"/>
  <c r="G1919" i="27"/>
  <c r="J1922" i="27"/>
  <c r="F1926" i="27"/>
  <c r="K1927" i="27"/>
  <c r="I1929" i="27"/>
  <c r="G1931" i="27"/>
  <c r="J1934" i="27"/>
  <c r="F1938" i="27"/>
  <c r="K1939" i="27"/>
  <c r="I1941" i="27"/>
  <c r="J1546" i="27"/>
  <c r="G1567" i="27"/>
  <c r="K1587" i="27"/>
  <c r="J1626" i="27"/>
  <c r="F1638" i="27"/>
  <c r="G1641" i="27"/>
  <c r="F1644" i="27"/>
  <c r="G1647" i="27"/>
  <c r="J1658" i="27"/>
  <c r="K1661" i="27"/>
  <c r="J1664" i="27"/>
  <c r="K1667" i="27"/>
  <c r="G1679" i="27"/>
  <c r="G1685" i="27"/>
  <c r="F1691" i="27"/>
  <c r="F1694" i="27"/>
  <c r="F1697" i="27"/>
  <c r="K1699" i="27"/>
  <c r="K1705" i="27"/>
  <c r="J1711" i="27"/>
  <c r="J1714" i="27"/>
  <c r="F1717" i="27"/>
  <c r="K1718" i="27"/>
  <c r="I1720" i="27"/>
  <c r="G1722" i="27"/>
  <c r="J1725" i="27"/>
  <c r="F1729" i="27"/>
  <c r="K1730" i="27"/>
  <c r="I1732" i="27"/>
  <c r="G1734" i="27"/>
  <c r="J1737" i="27"/>
  <c r="F1741" i="27"/>
  <c r="K1742" i="27"/>
  <c r="I1744" i="27"/>
  <c r="G1746" i="27"/>
  <c r="J1749" i="27"/>
  <c r="F1753" i="27"/>
  <c r="K1754" i="27"/>
  <c r="I1756" i="27"/>
  <c r="G1758" i="27"/>
  <c r="J1761" i="27"/>
  <c r="F1765" i="27"/>
  <c r="K1766" i="27"/>
  <c r="I1768" i="27"/>
  <c r="G1770" i="27"/>
  <c r="J1773" i="27"/>
  <c r="F1777" i="27"/>
  <c r="K1778" i="27"/>
  <c r="I1780" i="27"/>
  <c r="G1782" i="27"/>
  <c r="J1785" i="27"/>
  <c r="F1789" i="27"/>
  <c r="K1790" i="27"/>
  <c r="I1792" i="27"/>
  <c r="G1794" i="27"/>
  <c r="J1797" i="27"/>
  <c r="F1801" i="27"/>
  <c r="K1802" i="27"/>
  <c r="I1804" i="27"/>
  <c r="G1806" i="27"/>
  <c r="J1809" i="27"/>
  <c r="F1813" i="27"/>
  <c r="K1814" i="27"/>
  <c r="I1816" i="27"/>
  <c r="G1818" i="27"/>
  <c r="J1821" i="27"/>
  <c r="F1825" i="27"/>
  <c r="K1826" i="27"/>
  <c r="I1828" i="27"/>
  <c r="G1830" i="27"/>
  <c r="J1833" i="27"/>
  <c r="F1837" i="27"/>
  <c r="G1488" i="27"/>
  <c r="K1623" i="27"/>
  <c r="K1626" i="27"/>
  <c r="J1632" i="27"/>
  <c r="J1638" i="27"/>
  <c r="F1650" i="27"/>
  <c r="G1653" i="27"/>
  <c r="F1656" i="27"/>
  <c r="G1659" i="27"/>
  <c r="J1670" i="27"/>
  <c r="K1673" i="27"/>
  <c r="J1676" i="27"/>
  <c r="K1679" i="27"/>
  <c r="G1691" i="27"/>
  <c r="G1697" i="27"/>
  <c r="F1703" i="27"/>
  <c r="F1706" i="27"/>
  <c r="F1709" i="27"/>
  <c r="K1711" i="27"/>
  <c r="G1717" i="27"/>
  <c r="J1720" i="27"/>
  <c r="F1724" i="27"/>
  <c r="K1725" i="27"/>
  <c r="I1727" i="27"/>
  <c r="G1729" i="27"/>
  <c r="J1732" i="27"/>
  <c r="F1736" i="27"/>
  <c r="K1737" i="27"/>
  <c r="I1739" i="27"/>
  <c r="G1741" i="27"/>
  <c r="J1744" i="27"/>
  <c r="F1748" i="27"/>
  <c r="K1749" i="27"/>
  <c r="I1751" i="27"/>
  <c r="G1753" i="27"/>
  <c r="J1756" i="27"/>
  <c r="F1760" i="27"/>
  <c r="K1761" i="27"/>
  <c r="I1763" i="27"/>
  <c r="G1765" i="27"/>
  <c r="J1768" i="27"/>
  <c r="F1772" i="27"/>
  <c r="K1773" i="27"/>
  <c r="I1775" i="27"/>
  <c r="G1777" i="27"/>
  <c r="J1780" i="27"/>
  <c r="F1784" i="27"/>
  <c r="K1785" i="27"/>
  <c r="I1787" i="27"/>
  <c r="G1789" i="27"/>
  <c r="J1792" i="27"/>
  <c r="F1796" i="27"/>
  <c r="K1797" i="27"/>
  <c r="I1799" i="27"/>
  <c r="G1801" i="27"/>
  <c r="J1804" i="27"/>
  <c r="F1808" i="27"/>
  <c r="K1809" i="27"/>
  <c r="I1811" i="27"/>
  <c r="G1813" i="27"/>
  <c r="J1816" i="27"/>
  <c r="F1820" i="27"/>
  <c r="K1821" i="27"/>
  <c r="I1823" i="27"/>
  <c r="G1825" i="27"/>
  <c r="J1828" i="27"/>
  <c r="F1832" i="27"/>
  <c r="K1455" i="27"/>
  <c r="G1526" i="27"/>
  <c r="J1570" i="27"/>
  <c r="G1591" i="27"/>
  <c r="K1611" i="27"/>
  <c r="F1630" i="27"/>
  <c r="K1632" i="27"/>
  <c r="K1635" i="27"/>
  <c r="K1638" i="27"/>
  <c r="J1644" i="27"/>
  <c r="J1650" i="27"/>
  <c r="F1662" i="27"/>
  <c r="G1665" i="27"/>
  <c r="F1668" i="27"/>
  <c r="G1671" i="27"/>
  <c r="J1682" i="27"/>
  <c r="K1685" i="27"/>
  <c r="J1688" i="27"/>
  <c r="K1691" i="27"/>
  <c r="G1703" i="27"/>
  <c r="G1709" i="27"/>
  <c r="F1715" i="27"/>
  <c r="F1719" i="27"/>
  <c r="K1720" i="27"/>
  <c r="I1722" i="27"/>
  <c r="G1724" i="27"/>
  <c r="J1727" i="27"/>
  <c r="F1731" i="27"/>
  <c r="K1732" i="27"/>
  <c r="I1734" i="27"/>
  <c r="G1736" i="27"/>
  <c r="J1739" i="27"/>
  <c r="F1743" i="27"/>
  <c r="K1744" i="27"/>
  <c r="I1746" i="27"/>
  <c r="G1748" i="27"/>
  <c r="J1751" i="27"/>
  <c r="F1755" i="27"/>
  <c r="K1756" i="27"/>
  <c r="I1758" i="27"/>
  <c r="G1760" i="27"/>
  <c r="J1763" i="27"/>
  <c r="F1767" i="27"/>
  <c r="K1768" i="27"/>
  <c r="I1770" i="27"/>
  <c r="G1772" i="27"/>
  <c r="J1775" i="27"/>
  <c r="F1779" i="27"/>
  <c r="K1780" i="27"/>
  <c r="I1782" i="27"/>
  <c r="G1784" i="27"/>
  <c r="J1787" i="27"/>
  <c r="F1791" i="27"/>
  <c r="K1792" i="27"/>
  <c r="I1794" i="27"/>
  <c r="G1796" i="27"/>
  <c r="J1799" i="27"/>
  <c r="F1803" i="27"/>
  <c r="K1804" i="27"/>
  <c r="I1806" i="27"/>
  <c r="G1808" i="27"/>
  <c r="J1811" i="27"/>
  <c r="F1815" i="27"/>
  <c r="K1816" i="27"/>
  <c r="I1818" i="27"/>
  <c r="G1820" i="27"/>
  <c r="J1823" i="27"/>
  <c r="F1827" i="27"/>
  <c r="K1828" i="27"/>
  <c r="I1830" i="27"/>
  <c r="G1832" i="27"/>
  <c r="J1835" i="27"/>
  <c r="K1458" i="27"/>
  <c r="G1494" i="27"/>
  <c r="K1551" i="27"/>
  <c r="G1624" i="27"/>
  <c r="G1627" i="27"/>
  <c r="G1630" i="27"/>
  <c r="F1636" i="27"/>
  <c r="F1642" i="27"/>
  <c r="K1644" i="27"/>
  <c r="K1647" i="27"/>
  <c r="K1650" i="27"/>
  <c r="J1656" i="27"/>
  <c r="J1662" i="27"/>
  <c r="F1674" i="27"/>
  <c r="G1677" i="27"/>
  <c r="F1680" i="27"/>
  <c r="G1683" i="27"/>
  <c r="J1694" i="27"/>
  <c r="K1697" i="27"/>
  <c r="J1700" i="27"/>
  <c r="K1703" i="27"/>
  <c r="I1712" i="27"/>
  <c r="G1715" i="27"/>
  <c r="I1717" i="27"/>
  <c r="G1719" i="27"/>
  <c r="J1722" i="27"/>
  <c r="F1726" i="27"/>
  <c r="K1727" i="27"/>
  <c r="I1729" i="27"/>
  <c r="G1731" i="27"/>
  <c r="J1734" i="27"/>
  <c r="F1738" i="27"/>
  <c r="K1739" i="27"/>
  <c r="I1741" i="27"/>
  <c r="G1743" i="27"/>
  <c r="J1746" i="27"/>
  <c r="F1750" i="27"/>
  <c r="K1751" i="27"/>
  <c r="I1753" i="27"/>
  <c r="G1755" i="27"/>
  <c r="J1758" i="27"/>
  <c r="F1762" i="27"/>
  <c r="K1763" i="27"/>
  <c r="I1765" i="27"/>
  <c r="G1767" i="27"/>
  <c r="J1770" i="27"/>
  <c r="F1774" i="27"/>
  <c r="K1775" i="27"/>
  <c r="I1777" i="27"/>
  <c r="G1779" i="27"/>
  <c r="J1782" i="27"/>
  <c r="F1786" i="27"/>
  <c r="K1787" i="27"/>
  <c r="I1789" i="27"/>
  <c r="G1791" i="27"/>
  <c r="J1794" i="27"/>
  <c r="F1798" i="27"/>
  <c r="K1799" i="27"/>
  <c r="I1801" i="27"/>
  <c r="G1803" i="27"/>
  <c r="J1806" i="27"/>
  <c r="F1810" i="27"/>
  <c r="K1811" i="27"/>
  <c r="I1813" i="27"/>
  <c r="G1815" i="27"/>
  <c r="J1818" i="27"/>
  <c r="F1822" i="27"/>
  <c r="K1823" i="27"/>
  <c r="I1825" i="27"/>
  <c r="G1827" i="27"/>
  <c r="J1830" i="27"/>
  <c r="F1834" i="27"/>
  <c r="K1835" i="27"/>
  <c r="I1837" i="27"/>
  <c r="G1839" i="27"/>
  <c r="J1842" i="27"/>
  <c r="F1846" i="27"/>
  <c r="K1847" i="27"/>
  <c r="I1849" i="27"/>
  <c r="G1851" i="27"/>
  <c r="J1854" i="27"/>
  <c r="F1858" i="27"/>
  <c r="K1859" i="27"/>
  <c r="I1861" i="27"/>
  <c r="G1863" i="27"/>
  <c r="J1866" i="27"/>
  <c r="F1870" i="27"/>
  <c r="K1871" i="27"/>
  <c r="I1873" i="27"/>
  <c r="G1875" i="27"/>
  <c r="J1878" i="27"/>
  <c r="F1882" i="27"/>
  <c r="K1883" i="27"/>
  <c r="I1885" i="27"/>
  <c r="G1887" i="27"/>
  <c r="J1890" i="27"/>
  <c r="F1894" i="27"/>
  <c r="K1895" i="27"/>
  <c r="I1897" i="27"/>
  <c r="G1899" i="27"/>
  <c r="J1902" i="27"/>
  <c r="F1906" i="27"/>
  <c r="K1907" i="27"/>
  <c r="I1909" i="27"/>
  <c r="G1911" i="27"/>
  <c r="J1914" i="27"/>
  <c r="F1918" i="27"/>
  <c r="K1919" i="27"/>
  <c r="I1921" i="27"/>
  <c r="G1923" i="27"/>
  <c r="J1926" i="27"/>
  <c r="F1930" i="27"/>
  <c r="K1931" i="27"/>
  <c r="I1933" i="27"/>
  <c r="G1935" i="27"/>
  <c r="J1938" i="27"/>
  <c r="K1461" i="27"/>
  <c r="G1639" i="27"/>
  <c r="J1674" i="27"/>
  <c r="K1709" i="27"/>
  <c r="F1733" i="27"/>
  <c r="J1753" i="27"/>
  <c r="G1774" i="27"/>
  <c r="K1794" i="27"/>
  <c r="G1834" i="27"/>
  <c r="K1839" i="27"/>
  <c r="K1842" i="27"/>
  <c r="K1845" i="27"/>
  <c r="I1848" i="27"/>
  <c r="J1851" i="27"/>
  <c r="I1854" i="27"/>
  <c r="J1857" i="27"/>
  <c r="F1869" i="27"/>
  <c r="G1872" i="27"/>
  <c r="F1875" i="27"/>
  <c r="G1878" i="27"/>
  <c r="J1889" i="27"/>
  <c r="K1892" i="27"/>
  <c r="J1895" i="27"/>
  <c r="K1898" i="27"/>
  <c r="I1901" i="27"/>
  <c r="I1904" i="27"/>
  <c r="I1907" i="27"/>
  <c r="G1910" i="27"/>
  <c r="G1916" i="27"/>
  <c r="F1922" i="27"/>
  <c r="F1925" i="27"/>
  <c r="F1928" i="27"/>
  <c r="K1930" i="27"/>
  <c r="K1936" i="27"/>
  <c r="G1942" i="27"/>
  <c r="F1944" i="27"/>
  <c r="K1945" i="27"/>
  <c r="I1947" i="27"/>
  <c r="G1949" i="27"/>
  <c r="J1952" i="27"/>
  <c r="H1954" i="27"/>
  <c r="F1956" i="27"/>
  <c r="K1957" i="27"/>
  <c r="I1959" i="27"/>
  <c r="G1961" i="27"/>
  <c r="J1964" i="27"/>
  <c r="H1966" i="27"/>
  <c r="F1968" i="27"/>
  <c r="K1969" i="27"/>
  <c r="I1971" i="27"/>
  <c r="G1973" i="27"/>
  <c r="J1976" i="27"/>
  <c r="H1978" i="27"/>
  <c r="F1980" i="27"/>
  <c r="K1981" i="27"/>
  <c r="I1983" i="27"/>
  <c r="G1985" i="27"/>
  <c r="J1988" i="27"/>
  <c r="H1990" i="27"/>
  <c r="F1992" i="27"/>
  <c r="K1993" i="27"/>
  <c r="I1995" i="27"/>
  <c r="G1997" i="27"/>
  <c r="J2000" i="27"/>
  <c r="H2002" i="27"/>
  <c r="F2004" i="27"/>
  <c r="K2005" i="27"/>
  <c r="I2007" i="27"/>
  <c r="G2009" i="27"/>
  <c r="J2012" i="27"/>
  <c r="H2014" i="27"/>
  <c r="F2016" i="27"/>
  <c r="K2017" i="27"/>
  <c r="I2019" i="27"/>
  <c r="G2021" i="27"/>
  <c r="J2024" i="27"/>
  <c r="H2026" i="27"/>
  <c r="F2028" i="27"/>
  <c r="K2029" i="27"/>
  <c r="I2031" i="27"/>
  <c r="G2033" i="27"/>
  <c r="J2036" i="27"/>
  <c r="H2038" i="27"/>
  <c r="F2040" i="27"/>
  <c r="K2041" i="27"/>
  <c r="I2043" i="27"/>
  <c r="G2045" i="27"/>
  <c r="J2048" i="27"/>
  <c r="H2050" i="27"/>
  <c r="F2052" i="27"/>
  <c r="K2053" i="27"/>
  <c r="I2055" i="27"/>
  <c r="G2057" i="27"/>
  <c r="J2060" i="27"/>
  <c r="H2062" i="27"/>
  <c r="F2064" i="27"/>
  <c r="K2065" i="27"/>
  <c r="I2067" i="27"/>
  <c r="G2069" i="27"/>
  <c r="J2072" i="27"/>
  <c r="H2074" i="27"/>
  <c r="F2076" i="27"/>
  <c r="K2077" i="27"/>
  <c r="I2079" i="27"/>
  <c r="G2081" i="27"/>
  <c r="J2084" i="27"/>
  <c r="H2086" i="27"/>
  <c r="F2088" i="27"/>
  <c r="K2089" i="27"/>
  <c r="I2091" i="27"/>
  <c r="G2093" i="27"/>
  <c r="J2096" i="27"/>
  <c r="H2098" i="27"/>
  <c r="F2100" i="27"/>
  <c r="K2101" i="27"/>
  <c r="I2103" i="27"/>
  <c r="G2105" i="27"/>
  <c r="J2108" i="27"/>
  <c r="H2110" i="27"/>
  <c r="F2112" i="27"/>
  <c r="K2113" i="27"/>
  <c r="I2115" i="27"/>
  <c r="G2117" i="27"/>
  <c r="J2120" i="27"/>
  <c r="H2122" i="27"/>
  <c r="F2124" i="27"/>
  <c r="K2125" i="27"/>
  <c r="I2127" i="27"/>
  <c r="G2129" i="27"/>
  <c r="J2132" i="27"/>
  <c r="H2134" i="27"/>
  <c r="F2136" i="27"/>
  <c r="K2137" i="27"/>
  <c r="I2139" i="27"/>
  <c r="G2141" i="27"/>
  <c r="J2144" i="27"/>
  <c r="H2146" i="27"/>
  <c r="F2148" i="27"/>
  <c r="K2149" i="27"/>
  <c r="I2151" i="27"/>
  <c r="G2153" i="27"/>
  <c r="J2156" i="27"/>
  <c r="H2158" i="27"/>
  <c r="G1642" i="27"/>
  <c r="J1712" i="27"/>
  <c r="K1734" i="27"/>
  <c r="I1796" i="27"/>
  <c r="F1817" i="27"/>
  <c r="I1835" i="27"/>
  <c r="F1843" i="27"/>
  <c r="F1849" i="27"/>
  <c r="K1851" i="27"/>
  <c r="K1854" i="27"/>
  <c r="K1857" i="27"/>
  <c r="I1860" i="27"/>
  <c r="J1863" i="27"/>
  <c r="I1866" i="27"/>
  <c r="J1869" i="27"/>
  <c r="F1881" i="27"/>
  <c r="G1884" i="27"/>
  <c r="F1887" i="27"/>
  <c r="G1890" i="27"/>
  <c r="J1901" i="27"/>
  <c r="K1904" i="27"/>
  <c r="J1907" i="27"/>
  <c r="K1910" i="27"/>
  <c r="I1913" i="27"/>
  <c r="I1916" i="27"/>
  <c r="I1919" i="27"/>
  <c r="G1922" i="27"/>
  <c r="G1928" i="27"/>
  <c r="F1934" i="27"/>
  <c r="F1937" i="27"/>
  <c r="F1940" i="27"/>
  <c r="I1942" i="27"/>
  <c r="G1944" i="27"/>
  <c r="J1947" i="27"/>
  <c r="H1949" i="27"/>
  <c r="F1951" i="27"/>
  <c r="K1952" i="27"/>
  <c r="I1954" i="27"/>
  <c r="G1956" i="27"/>
  <c r="J1959" i="27"/>
  <c r="H1961" i="27"/>
  <c r="F1963" i="27"/>
  <c r="K1964" i="27"/>
  <c r="I1966" i="27"/>
  <c r="G1968" i="27"/>
  <c r="J1971" i="27"/>
  <c r="H1973" i="27"/>
  <c r="F1975" i="27"/>
  <c r="K1976" i="27"/>
  <c r="I1978" i="27"/>
  <c r="G1980" i="27"/>
  <c r="J1983" i="27"/>
  <c r="H1985" i="27"/>
  <c r="F1987" i="27"/>
  <c r="K1988" i="27"/>
  <c r="I1990" i="27"/>
  <c r="G1992" i="27"/>
  <c r="J1995" i="27"/>
  <c r="H1997" i="27"/>
  <c r="F1999" i="27"/>
  <c r="K2000" i="27"/>
  <c r="I2002" i="27"/>
  <c r="G2004" i="27"/>
  <c r="J2007" i="27"/>
  <c r="H2009" i="27"/>
  <c r="F2011" i="27"/>
  <c r="K2012" i="27"/>
  <c r="I2014" i="27"/>
  <c r="G2016" i="27"/>
  <c r="J2019" i="27"/>
  <c r="H2021" i="27"/>
  <c r="F2023" i="27"/>
  <c r="K2024" i="27"/>
  <c r="I2026" i="27"/>
  <c r="G2028" i="27"/>
  <c r="J2031" i="27"/>
  <c r="H2033" i="27"/>
  <c r="F2035" i="27"/>
  <c r="K2036" i="27"/>
  <c r="I2038" i="27"/>
  <c r="G2040" i="27"/>
  <c r="J2043" i="27"/>
  <c r="H2045" i="27"/>
  <c r="F2047" i="27"/>
  <c r="K2048" i="27"/>
  <c r="I2050" i="27"/>
  <c r="K1715" i="27"/>
  <c r="I1736" i="27"/>
  <c r="F1757" i="27"/>
  <c r="J1777" i="27"/>
  <c r="G1798" i="27"/>
  <c r="K1818" i="27"/>
  <c r="I1840" i="27"/>
  <c r="G1843" i="27"/>
  <c r="G1846" i="27"/>
  <c r="G1849" i="27"/>
  <c r="F1855" i="27"/>
  <c r="F1861" i="27"/>
  <c r="K1863" i="27"/>
  <c r="K1866" i="27"/>
  <c r="K1869" i="27"/>
  <c r="I1872" i="27"/>
  <c r="J1875" i="27"/>
  <c r="I1878" i="27"/>
  <c r="J1881" i="27"/>
  <c r="F1893" i="27"/>
  <c r="G1896" i="27"/>
  <c r="F1899" i="27"/>
  <c r="G1902" i="27"/>
  <c r="J1913" i="27"/>
  <c r="K1916" i="27"/>
  <c r="J1919" i="27"/>
  <c r="K1922" i="27"/>
  <c r="I1925" i="27"/>
  <c r="I1928" i="27"/>
  <c r="I1931" i="27"/>
  <c r="G1934" i="27"/>
  <c r="G1940" i="27"/>
  <c r="J1942" i="27"/>
  <c r="F1946" i="27"/>
  <c r="K1947" i="27"/>
  <c r="I1949" i="27"/>
  <c r="G1951" i="27"/>
  <c r="J1954" i="27"/>
  <c r="H1956" i="27"/>
  <c r="F1958" i="27"/>
  <c r="K1959" i="27"/>
  <c r="I1961" i="27"/>
  <c r="G1963" i="27"/>
  <c r="J1966" i="27"/>
  <c r="H1968" i="27"/>
  <c r="F1970" i="27"/>
  <c r="K1971" i="27"/>
  <c r="I1973" i="27"/>
  <c r="G1975" i="27"/>
  <c r="J1978" i="27"/>
  <c r="H1980" i="27"/>
  <c r="F1982" i="27"/>
  <c r="K1983" i="27"/>
  <c r="I1985" i="27"/>
  <c r="G1987" i="27"/>
  <c r="J1990" i="27"/>
  <c r="H1992" i="27"/>
  <c r="F1994" i="27"/>
  <c r="K1995" i="27"/>
  <c r="I1997" i="27"/>
  <c r="G1999" i="27"/>
  <c r="J2002" i="27"/>
  <c r="H2004" i="27"/>
  <c r="F2006" i="27"/>
  <c r="K2007" i="27"/>
  <c r="I2009" i="27"/>
  <c r="G2011" i="27"/>
  <c r="J2014" i="27"/>
  <c r="H2016" i="27"/>
  <c r="F2018" i="27"/>
  <c r="K2019" i="27"/>
  <c r="I2021" i="27"/>
  <c r="G2023" i="27"/>
  <c r="J2026" i="27"/>
  <c r="H2028" i="27"/>
  <c r="F2030" i="27"/>
  <c r="K2031" i="27"/>
  <c r="I2033" i="27"/>
  <c r="G2035" i="27"/>
  <c r="J2038" i="27"/>
  <c r="H2040" i="27"/>
  <c r="F2042" i="27"/>
  <c r="K2043" i="27"/>
  <c r="I2045" i="27"/>
  <c r="G2047" i="27"/>
  <c r="F1648" i="27"/>
  <c r="J1717" i="27"/>
  <c r="G1738" i="27"/>
  <c r="K1758" i="27"/>
  <c r="I1820" i="27"/>
  <c r="G1837" i="27"/>
  <c r="J1840" i="27"/>
  <c r="I1846" i="27"/>
  <c r="I1852" i="27"/>
  <c r="G1855" i="27"/>
  <c r="G1858" i="27"/>
  <c r="G1861" i="27"/>
  <c r="F1867" i="27"/>
  <c r="F1873" i="27"/>
  <c r="K1875" i="27"/>
  <c r="K1878" i="27"/>
  <c r="K1881" i="27"/>
  <c r="I1884" i="27"/>
  <c r="J1887" i="27"/>
  <c r="I1890" i="27"/>
  <c r="J1893" i="27"/>
  <c r="F1905" i="27"/>
  <c r="G1908" i="27"/>
  <c r="F1911" i="27"/>
  <c r="G1914" i="27"/>
  <c r="J1925" i="27"/>
  <c r="K1928" i="27"/>
  <c r="J1931" i="27"/>
  <c r="K1934" i="27"/>
  <c r="I1937" i="27"/>
  <c r="I1940" i="27"/>
  <c r="K1942" i="27"/>
  <c r="I1944" i="27"/>
  <c r="G1946" i="27"/>
  <c r="J1949" i="27"/>
  <c r="H1951" i="27"/>
  <c r="F1953" i="27"/>
  <c r="K1954" i="27"/>
  <c r="I1956" i="27"/>
  <c r="G1958" i="27"/>
  <c r="J1961" i="27"/>
  <c r="H1963" i="27"/>
  <c r="F1965" i="27"/>
  <c r="K1966" i="27"/>
  <c r="I1968" i="27"/>
  <c r="G1970" i="27"/>
  <c r="J1973" i="27"/>
  <c r="H1975" i="27"/>
  <c r="F1977" i="27"/>
  <c r="K1978" i="27"/>
  <c r="I1980" i="27"/>
  <c r="G1982" i="27"/>
  <c r="J1985" i="27"/>
  <c r="H1987" i="27"/>
  <c r="F1989" i="27"/>
  <c r="K1990" i="27"/>
  <c r="I1992" i="27"/>
  <c r="G1994" i="27"/>
  <c r="J1997" i="27"/>
  <c r="H1999" i="27"/>
  <c r="F2001" i="27"/>
  <c r="K2002" i="27"/>
  <c r="I2004" i="27"/>
  <c r="G2006" i="27"/>
  <c r="J2009" i="27"/>
  <c r="H2011" i="27"/>
  <c r="F2013" i="27"/>
  <c r="K2014" i="27"/>
  <c r="I2016" i="27"/>
  <c r="G2018" i="27"/>
  <c r="J2021" i="27"/>
  <c r="H2023" i="27"/>
  <c r="F2025" i="27"/>
  <c r="K2026" i="27"/>
  <c r="I2028" i="27"/>
  <c r="G2030" i="27"/>
  <c r="J2033" i="27"/>
  <c r="H2035" i="27"/>
  <c r="F2037" i="27"/>
  <c r="K2038" i="27"/>
  <c r="I2040" i="27"/>
  <c r="G2042" i="27"/>
  <c r="J2045" i="27"/>
  <c r="H2047" i="27"/>
  <c r="F2049" i="27"/>
  <c r="K2050" i="27"/>
  <c r="F1686" i="27"/>
  <c r="I1760" i="27"/>
  <c r="F1781" i="27"/>
  <c r="J1801" i="27"/>
  <c r="G1822" i="27"/>
  <c r="J1837" i="27"/>
  <c r="K1840" i="27"/>
  <c r="J1846" i="27"/>
  <c r="J1849" i="27"/>
  <c r="J1852" i="27"/>
  <c r="I1858" i="27"/>
  <c r="I1864" i="27"/>
  <c r="G1867" i="27"/>
  <c r="G1870" i="27"/>
  <c r="G1873" i="27"/>
  <c r="F1879" i="27"/>
  <c r="F1885" i="27"/>
  <c r="K1887" i="27"/>
  <c r="K1890" i="27"/>
  <c r="K1893" i="27"/>
  <c r="I1896" i="27"/>
  <c r="J1899" i="27"/>
  <c r="I1902" i="27"/>
  <c r="J1905" i="27"/>
  <c r="F1917" i="27"/>
  <c r="G1920" i="27"/>
  <c r="F1923" i="27"/>
  <c r="G1926" i="27"/>
  <c r="J1937" i="27"/>
  <c r="K1940" i="27"/>
  <c r="J1944" i="27"/>
  <c r="H1946" i="27"/>
  <c r="F1948" i="27"/>
  <c r="K1949" i="27"/>
  <c r="I1951" i="27"/>
  <c r="G1953" i="27"/>
  <c r="J1956" i="27"/>
  <c r="H1958" i="27"/>
  <c r="F1960" i="27"/>
  <c r="K1961" i="27"/>
  <c r="I1963" i="27"/>
  <c r="G1965" i="27"/>
  <c r="J1968" i="27"/>
  <c r="H1970" i="27"/>
  <c r="F1972" i="27"/>
  <c r="K1973" i="27"/>
  <c r="I1975" i="27"/>
  <c r="G1977" i="27"/>
  <c r="J1980" i="27"/>
  <c r="H1982" i="27"/>
  <c r="F1984" i="27"/>
  <c r="K1985" i="27"/>
  <c r="I1987" i="27"/>
  <c r="G1989" i="27"/>
  <c r="J1992" i="27"/>
  <c r="H1994" i="27"/>
  <c r="F1996" i="27"/>
  <c r="K1997" i="27"/>
  <c r="I1999" i="27"/>
  <c r="G2001" i="27"/>
  <c r="J2004" i="27"/>
  <c r="H2006" i="27"/>
  <c r="F2008" i="27"/>
  <c r="K2009" i="27"/>
  <c r="I2011" i="27"/>
  <c r="G2013" i="27"/>
  <c r="J2016" i="27"/>
  <c r="H2018" i="27"/>
  <c r="F2020" i="27"/>
  <c r="K2021" i="27"/>
  <c r="I2023" i="27"/>
  <c r="G2025" i="27"/>
  <c r="J2028" i="27"/>
  <c r="H2030" i="27"/>
  <c r="F2032" i="27"/>
  <c r="K2033" i="27"/>
  <c r="I2035" i="27"/>
  <c r="G2037" i="27"/>
  <c r="J2040" i="27"/>
  <c r="H2042" i="27"/>
  <c r="F2044" i="27"/>
  <c r="K2045" i="27"/>
  <c r="I2047" i="27"/>
  <c r="G2049" i="27"/>
  <c r="J2052" i="27"/>
  <c r="H2054" i="27"/>
  <c r="F2056" i="27"/>
  <c r="K2057" i="27"/>
  <c r="I2059" i="27"/>
  <c r="G2061" i="27"/>
  <c r="J2064" i="27"/>
  <c r="H2066" i="27"/>
  <c r="F2068" i="27"/>
  <c r="K2069" i="27"/>
  <c r="I2071" i="27"/>
  <c r="G2073" i="27"/>
  <c r="J2076" i="27"/>
  <c r="H2078" i="27"/>
  <c r="F2080" i="27"/>
  <c r="K2081" i="27"/>
  <c r="I2083" i="27"/>
  <c r="G2085" i="27"/>
  <c r="J2088" i="27"/>
  <c r="H2090" i="27"/>
  <c r="F2092" i="27"/>
  <c r="K2093" i="27"/>
  <c r="I2095" i="27"/>
  <c r="G2097" i="27"/>
  <c r="J2100" i="27"/>
  <c r="H2102" i="27"/>
  <c r="F2104" i="27"/>
  <c r="K2105" i="27"/>
  <c r="I2107" i="27"/>
  <c r="G2109" i="27"/>
  <c r="J2112" i="27"/>
  <c r="H2114" i="27"/>
  <c r="F2116" i="27"/>
  <c r="K2117" i="27"/>
  <c r="I2119" i="27"/>
  <c r="G2121" i="27"/>
  <c r="J2124" i="27"/>
  <c r="H2126" i="27"/>
  <c r="F2128" i="27"/>
  <c r="K2129" i="27"/>
  <c r="I2131" i="27"/>
  <c r="G2133" i="27"/>
  <c r="J2136" i="27"/>
  <c r="H2138" i="27"/>
  <c r="F2140" i="27"/>
  <c r="K2141" i="27"/>
  <c r="I2143" i="27"/>
  <c r="G2145" i="27"/>
  <c r="J2148" i="27"/>
  <c r="H2150" i="27"/>
  <c r="F2152" i="27"/>
  <c r="K2153" i="27"/>
  <c r="I2155" i="27"/>
  <c r="G2157" i="27"/>
  <c r="J1594" i="27"/>
  <c r="F1654" i="27"/>
  <c r="G1689" i="27"/>
  <c r="F1721" i="27"/>
  <c r="J1741" i="27"/>
  <c r="G1762" i="27"/>
  <c r="K1782" i="27"/>
  <c r="F1841" i="27"/>
  <c r="F1844" i="27"/>
  <c r="K1846" i="27"/>
  <c r="K1852" i="27"/>
  <c r="J1858" i="27"/>
  <c r="J1861" i="27"/>
  <c r="J1864" i="27"/>
  <c r="I1870" i="27"/>
  <c r="I1876" i="27"/>
  <c r="G1879" i="27"/>
  <c r="G1882" i="27"/>
  <c r="G1885" i="27"/>
  <c r="F1891" i="27"/>
  <c r="F1897" i="27"/>
  <c r="K1899" i="27"/>
  <c r="K1902" i="27"/>
  <c r="K1905" i="27"/>
  <c r="I1908" i="27"/>
  <c r="J1911" i="27"/>
  <c r="I1914" i="27"/>
  <c r="J1917" i="27"/>
  <c r="F1929" i="27"/>
  <c r="G1932" i="27"/>
  <c r="F1935" i="27"/>
  <c r="G1938" i="27"/>
  <c r="F1943" i="27"/>
  <c r="K1944" i="27"/>
  <c r="I1946" i="27"/>
  <c r="G1948" i="27"/>
  <c r="J1951" i="27"/>
  <c r="H1953" i="27"/>
  <c r="F1955" i="27"/>
  <c r="K1956" i="27"/>
  <c r="I1958" i="27"/>
  <c r="G1960" i="27"/>
  <c r="J1963" i="27"/>
  <c r="H1965" i="27"/>
  <c r="F1967" i="27"/>
  <c r="K1968" i="27"/>
  <c r="I1970" i="27"/>
  <c r="G1972" i="27"/>
  <c r="J1975" i="27"/>
  <c r="H1977" i="27"/>
  <c r="F1979" i="27"/>
  <c r="K1980" i="27"/>
  <c r="I1982" i="27"/>
  <c r="G1984" i="27"/>
  <c r="J1987" i="27"/>
  <c r="H1989" i="27"/>
  <c r="F1991" i="27"/>
  <c r="K1992" i="27"/>
  <c r="I1994" i="27"/>
  <c r="G1996" i="27"/>
  <c r="J1999" i="27"/>
  <c r="H2001" i="27"/>
  <c r="F2003" i="27"/>
  <c r="K2004" i="27"/>
  <c r="I2006" i="27"/>
  <c r="G2008" i="27"/>
  <c r="J2011" i="27"/>
  <c r="H2013" i="27"/>
  <c r="F2015" i="27"/>
  <c r="K2016" i="27"/>
  <c r="I2018" i="27"/>
  <c r="G2020" i="27"/>
  <c r="J2023" i="27"/>
  <c r="H2025" i="27"/>
  <c r="F2027" i="27"/>
  <c r="K2028" i="27"/>
  <c r="I2030" i="27"/>
  <c r="G2032" i="27"/>
  <c r="J2035" i="27"/>
  <c r="H2037" i="27"/>
  <c r="F2039" i="27"/>
  <c r="K2040" i="27"/>
  <c r="I2042" i="27"/>
  <c r="G2044" i="27"/>
  <c r="J2047" i="27"/>
  <c r="H2049" i="27"/>
  <c r="F2051" i="27"/>
  <c r="K2052" i="27"/>
  <c r="I2054" i="27"/>
  <c r="G2056" i="27"/>
  <c r="J2059" i="27"/>
  <c r="H2061" i="27"/>
  <c r="F2063" i="27"/>
  <c r="K2064" i="27"/>
  <c r="I2066" i="27"/>
  <c r="G2068" i="27"/>
  <c r="J2071" i="27"/>
  <c r="H2073" i="27"/>
  <c r="F2075" i="27"/>
  <c r="K2076" i="27"/>
  <c r="I2078" i="27"/>
  <c r="G2080" i="27"/>
  <c r="J2083" i="27"/>
  <c r="H2085" i="27"/>
  <c r="F2087" i="27"/>
  <c r="K2088" i="27"/>
  <c r="I2090" i="27"/>
  <c r="G2092" i="27"/>
  <c r="J2095" i="27"/>
  <c r="H2097" i="27"/>
  <c r="F2099" i="27"/>
  <c r="K2100" i="27"/>
  <c r="I2102" i="27"/>
  <c r="G2104" i="27"/>
  <c r="J2107" i="27"/>
  <c r="H2109" i="27"/>
  <c r="F2111" i="27"/>
  <c r="K2112" i="27"/>
  <c r="I2114" i="27"/>
  <c r="G2116" i="27"/>
  <c r="J2119" i="27"/>
  <c r="H2121" i="27"/>
  <c r="F2123" i="27"/>
  <c r="K2124" i="27"/>
  <c r="I2126" i="27"/>
  <c r="G2128" i="27"/>
  <c r="J2131" i="27"/>
  <c r="H2133" i="27"/>
  <c r="F2135" i="27"/>
  <c r="K2136" i="27"/>
  <c r="I2138" i="27"/>
  <c r="G2140" i="27"/>
  <c r="J2143" i="27"/>
  <c r="H2145" i="27"/>
  <c r="F2147" i="27"/>
  <c r="K2148" i="27"/>
  <c r="I2150" i="27"/>
  <c r="G2152" i="27"/>
  <c r="J2155" i="27"/>
  <c r="H2157" i="27"/>
  <c r="G1615" i="27"/>
  <c r="K1656" i="27"/>
  <c r="F1692" i="27"/>
  <c r="K1722" i="27"/>
  <c r="I1784" i="27"/>
  <c r="F1805" i="27"/>
  <c r="J1825" i="27"/>
  <c r="F1838" i="27"/>
  <c r="G1844" i="27"/>
  <c r="F1850" i="27"/>
  <c r="F1853" i="27"/>
  <c r="F1856" i="27"/>
  <c r="K1858" i="27"/>
  <c r="K1864" i="27"/>
  <c r="J1870" i="27"/>
  <c r="J1873" i="27"/>
  <c r="J1876" i="27"/>
  <c r="I1882" i="27"/>
  <c r="I1888" i="27"/>
  <c r="G1891" i="27"/>
  <c r="G1894" i="27"/>
  <c r="G1897" i="27"/>
  <c r="F1903" i="27"/>
  <c r="F1909" i="27"/>
  <c r="K1911" i="27"/>
  <c r="K1914" i="27"/>
  <c r="K1917" i="27"/>
  <c r="I1920" i="27"/>
  <c r="J1923" i="27"/>
  <c r="I1926" i="27"/>
  <c r="J1929" i="27"/>
  <c r="F1941" i="27"/>
  <c r="G1943" i="27"/>
  <c r="J1946" i="27"/>
  <c r="H1948" i="27"/>
  <c r="F1950" i="27"/>
  <c r="K1951" i="27"/>
  <c r="I1953" i="27"/>
  <c r="G1955" i="27"/>
  <c r="J1958" i="27"/>
  <c r="H1960" i="27"/>
  <c r="F1962" i="27"/>
  <c r="K1963" i="27"/>
  <c r="I1965" i="27"/>
  <c r="G1967" i="27"/>
  <c r="J1970" i="27"/>
  <c r="H1972" i="27"/>
  <c r="F1974" i="27"/>
  <c r="K1975" i="27"/>
  <c r="I1977" i="27"/>
  <c r="G1979" i="27"/>
  <c r="J1982" i="27"/>
  <c r="H1984" i="27"/>
  <c r="F1986" i="27"/>
  <c r="K1987" i="27"/>
  <c r="I1989" i="27"/>
  <c r="G1991" i="27"/>
  <c r="J1994" i="27"/>
  <c r="H1996" i="27"/>
  <c r="F1998" i="27"/>
  <c r="K1999" i="27"/>
  <c r="I2001" i="27"/>
  <c r="G2003" i="27"/>
  <c r="J2006" i="27"/>
  <c r="H2008" i="27"/>
  <c r="F2010" i="27"/>
  <c r="K2011" i="27"/>
  <c r="I2013" i="27"/>
  <c r="G2015" i="27"/>
  <c r="J2018" i="27"/>
  <c r="H2020" i="27"/>
  <c r="F2022" i="27"/>
  <c r="K2023" i="27"/>
  <c r="I2025" i="27"/>
  <c r="G2027" i="27"/>
  <c r="J2030" i="27"/>
  <c r="H2032" i="27"/>
  <c r="F2034" i="27"/>
  <c r="K2035" i="27"/>
  <c r="I2037" i="27"/>
  <c r="G2039" i="27"/>
  <c r="J2042" i="27"/>
  <c r="H2044" i="27"/>
  <c r="F2046" i="27"/>
  <c r="K2047" i="27"/>
  <c r="I2049" i="27"/>
  <c r="G2051" i="27"/>
  <c r="J2054" i="27"/>
  <c r="H2056" i="27"/>
  <c r="F2058" i="27"/>
  <c r="K2059" i="27"/>
  <c r="I2061" i="27"/>
  <c r="G2063" i="27"/>
  <c r="J2066" i="27"/>
  <c r="H2068" i="27"/>
  <c r="F2070" i="27"/>
  <c r="K2071" i="27"/>
  <c r="I2073" i="27"/>
  <c r="G2075" i="27"/>
  <c r="J2078" i="27"/>
  <c r="H2080" i="27"/>
  <c r="F2082" i="27"/>
  <c r="K2083" i="27"/>
  <c r="I2085" i="27"/>
  <c r="G2087" i="27"/>
  <c r="J2090" i="27"/>
  <c r="H2092" i="27"/>
  <c r="F2094" i="27"/>
  <c r="K2095" i="27"/>
  <c r="I2097" i="27"/>
  <c r="G2099" i="27"/>
  <c r="J2102" i="27"/>
  <c r="H2104" i="27"/>
  <c r="F2106" i="27"/>
  <c r="K2107" i="27"/>
  <c r="I2109" i="27"/>
  <c r="G2111" i="27"/>
  <c r="J2114" i="27"/>
  <c r="H2116" i="27"/>
  <c r="F2118" i="27"/>
  <c r="K2119" i="27"/>
  <c r="I2121" i="27"/>
  <c r="G2123" i="27"/>
  <c r="J2126" i="27"/>
  <c r="H2128" i="27"/>
  <c r="F2130" i="27"/>
  <c r="K2131" i="27"/>
  <c r="I2133" i="27"/>
  <c r="G2135" i="27"/>
  <c r="J2138" i="27"/>
  <c r="H2140" i="27"/>
  <c r="F2142" i="27"/>
  <c r="K2143" i="27"/>
  <c r="I2145" i="27"/>
  <c r="G2147" i="27"/>
  <c r="J2150" i="27"/>
  <c r="H2152" i="27"/>
  <c r="F2154" i="27"/>
  <c r="K2155" i="27"/>
  <c r="I2157" i="27"/>
  <c r="K1659" i="27"/>
  <c r="G1695" i="27"/>
  <c r="I1724" i="27"/>
  <c r="F1745" i="27"/>
  <c r="J1765" i="27"/>
  <c r="G1786" i="27"/>
  <c r="K1806" i="27"/>
  <c r="K1838" i="27"/>
  <c r="I1841" i="27"/>
  <c r="I1844" i="27"/>
  <c r="I1847" i="27"/>
  <c r="G1850" i="27"/>
  <c r="G1856" i="27"/>
  <c r="F1862" i="27"/>
  <c r="F1865" i="27"/>
  <c r="F1868" i="27"/>
  <c r="K1870" i="27"/>
  <c r="K1876" i="27"/>
  <c r="J1882" i="27"/>
  <c r="J1885" i="27"/>
  <c r="J1888" i="27"/>
  <c r="I1894" i="27"/>
  <c r="I1900" i="27"/>
  <c r="G1903" i="27"/>
  <c r="G1906" i="27"/>
  <c r="G1909" i="27"/>
  <c r="F1915" i="27"/>
  <c r="F1921" i="27"/>
  <c r="K1923" i="27"/>
  <c r="K1926" i="27"/>
  <c r="K1929" i="27"/>
  <c r="I1932" i="27"/>
  <c r="J1935" i="27"/>
  <c r="I1938" i="27"/>
  <c r="F1945" i="27"/>
  <c r="K1946" i="27"/>
  <c r="I1948" i="27"/>
  <c r="G1950" i="27"/>
  <c r="J1953" i="27"/>
  <c r="H1955" i="27"/>
  <c r="F1957" i="27"/>
  <c r="K1958" i="27"/>
  <c r="I1960" i="27"/>
  <c r="G1962" i="27"/>
  <c r="J1965" i="27"/>
  <c r="H1967" i="27"/>
  <c r="F1969" i="27"/>
  <c r="K1970" i="27"/>
  <c r="I1972" i="27"/>
  <c r="G1974" i="27"/>
  <c r="J1977" i="27"/>
  <c r="H1979" i="27"/>
  <c r="F1981" i="27"/>
  <c r="K1982" i="27"/>
  <c r="I1984" i="27"/>
  <c r="G1986" i="27"/>
  <c r="J1989" i="27"/>
  <c r="H1991" i="27"/>
  <c r="F1993" i="27"/>
  <c r="K1994" i="27"/>
  <c r="I1996" i="27"/>
  <c r="G1998" i="27"/>
  <c r="J2001" i="27"/>
  <c r="H2003" i="27"/>
  <c r="F2005" i="27"/>
  <c r="K2006" i="27"/>
  <c r="I2008" i="27"/>
  <c r="G2010" i="27"/>
  <c r="J2013" i="27"/>
  <c r="H2015" i="27"/>
  <c r="F2017" i="27"/>
  <c r="K2018" i="27"/>
  <c r="I2020" i="27"/>
  <c r="G2022" i="27"/>
  <c r="J2025" i="27"/>
  <c r="H2027" i="27"/>
  <c r="F2029" i="27"/>
  <c r="K2030" i="27"/>
  <c r="I2032" i="27"/>
  <c r="G2034" i="27"/>
  <c r="J2037" i="27"/>
  <c r="H2039" i="27"/>
  <c r="F2041" i="27"/>
  <c r="K2042" i="27"/>
  <c r="I2044" i="27"/>
  <c r="G2046" i="27"/>
  <c r="J2049" i="27"/>
  <c r="H2051" i="27"/>
  <c r="F2053" i="27"/>
  <c r="K1662" i="27"/>
  <c r="G1726" i="27"/>
  <c r="K1746" i="27"/>
  <c r="I1808" i="27"/>
  <c r="F1829" i="27"/>
  <c r="J1841" i="27"/>
  <c r="K1844" i="27"/>
  <c r="J1847" i="27"/>
  <c r="K1850" i="27"/>
  <c r="I1853" i="27"/>
  <c r="I1856" i="27"/>
  <c r="I1859" i="27"/>
  <c r="G1862" i="27"/>
  <c r="G1868" i="27"/>
  <c r="F1874" i="27"/>
  <c r="F1877" i="27"/>
  <c r="F1880" i="27"/>
  <c r="K1882" i="27"/>
  <c r="K1888" i="27"/>
  <c r="J1894" i="27"/>
  <c r="J1897" i="27"/>
  <c r="J1900" i="27"/>
  <c r="I1906" i="27"/>
  <c r="I1912" i="27"/>
  <c r="G1915" i="27"/>
  <c r="G1918" i="27"/>
  <c r="G1921" i="27"/>
  <c r="F1927" i="27"/>
  <c r="F1933" i="27"/>
  <c r="K1935" i="27"/>
  <c r="K1938" i="27"/>
  <c r="J1941" i="27"/>
  <c r="I1943" i="27"/>
  <c r="G1945" i="27"/>
  <c r="J1948" i="27"/>
  <c r="H1950" i="27"/>
  <c r="F1952" i="27"/>
  <c r="K1953" i="27"/>
  <c r="I1955" i="27"/>
  <c r="G1957" i="27"/>
  <c r="J1960" i="27"/>
  <c r="H1962" i="27"/>
  <c r="F1964" i="27"/>
  <c r="K1965" i="27"/>
  <c r="I1967" i="27"/>
  <c r="G1969" i="27"/>
  <c r="J1972" i="27"/>
  <c r="H1974" i="27"/>
  <c r="F1976" i="27"/>
  <c r="K1977" i="27"/>
  <c r="I1979" i="27"/>
  <c r="G1981" i="27"/>
  <c r="J1984" i="27"/>
  <c r="H1986" i="27"/>
  <c r="F1988" i="27"/>
  <c r="K1989" i="27"/>
  <c r="I1991" i="27"/>
  <c r="G1993" i="27"/>
  <c r="J1996" i="27"/>
  <c r="H1998" i="27"/>
  <c r="F2000" i="27"/>
  <c r="K2001" i="27"/>
  <c r="I2003" i="27"/>
  <c r="G2005" i="27"/>
  <c r="J2008" i="27"/>
  <c r="H2010" i="27"/>
  <c r="F2012" i="27"/>
  <c r="K2013" i="27"/>
  <c r="I2015" i="27"/>
  <c r="G2017" i="27"/>
  <c r="J2020" i="27"/>
  <c r="H2022" i="27"/>
  <c r="F2024" i="27"/>
  <c r="K2025" i="27"/>
  <c r="I2027" i="27"/>
  <c r="G2029" i="27"/>
  <c r="J2032" i="27"/>
  <c r="H2034" i="27"/>
  <c r="F2036" i="27"/>
  <c r="K2037" i="27"/>
  <c r="I2039" i="27"/>
  <c r="G2041" i="27"/>
  <c r="I1748" i="27"/>
  <c r="F1769" i="27"/>
  <c r="J1789" i="27"/>
  <c r="G1810" i="27"/>
  <c r="K1830" i="27"/>
  <c r="F1839" i="27"/>
  <c r="G1842" i="27"/>
  <c r="J1853" i="27"/>
  <c r="K1856" i="27"/>
  <c r="J1859" i="27"/>
  <c r="K1862" i="27"/>
  <c r="I1865" i="27"/>
  <c r="I1868" i="27"/>
  <c r="I1871" i="27"/>
  <c r="G1874" i="27"/>
  <c r="G1880" i="27"/>
  <c r="F1886" i="27"/>
  <c r="F1889" i="27"/>
  <c r="F1892" i="27"/>
  <c r="K1894" i="27"/>
  <c r="K1900" i="27"/>
  <c r="J1906" i="27"/>
  <c r="J1909" i="27"/>
  <c r="J1912" i="27"/>
  <c r="I1918" i="27"/>
  <c r="I1924" i="27"/>
  <c r="G1927" i="27"/>
  <c r="G1930" i="27"/>
  <c r="G1933" i="27"/>
  <c r="F1939" i="27"/>
  <c r="K1941" i="27"/>
  <c r="J1943" i="27"/>
  <c r="H1945" i="27"/>
  <c r="F1947" i="27"/>
  <c r="K1948" i="27"/>
  <c r="I1950" i="27"/>
  <c r="G1952" i="27"/>
  <c r="J1955" i="27"/>
  <c r="H1957" i="27"/>
  <c r="F1959" i="27"/>
  <c r="K1960" i="27"/>
  <c r="I1962" i="27"/>
  <c r="G1964" i="27"/>
  <c r="J1967" i="27"/>
  <c r="H1969" i="27"/>
  <c r="F1971" i="27"/>
  <c r="K1972" i="27"/>
  <c r="I1974" i="27"/>
  <c r="G1976" i="27"/>
  <c r="J1979" i="27"/>
  <c r="H1981" i="27"/>
  <c r="F1983" i="27"/>
  <c r="K1984" i="27"/>
  <c r="I1986" i="27"/>
  <c r="G1988" i="27"/>
  <c r="J1991" i="27"/>
  <c r="H1993" i="27"/>
  <c r="F1995" i="27"/>
  <c r="K1996" i="27"/>
  <c r="I1998" i="27"/>
  <c r="G2000" i="27"/>
  <c r="J2003" i="27"/>
  <c r="H2005" i="27"/>
  <c r="F2007" i="27"/>
  <c r="K2008" i="27"/>
  <c r="I2010" i="27"/>
  <c r="G2012" i="27"/>
  <c r="J2015" i="27"/>
  <c r="H2017" i="27"/>
  <c r="F2019" i="27"/>
  <c r="K2020" i="27"/>
  <c r="I2022" i="27"/>
  <c r="G2024" i="27"/>
  <c r="J2027" i="27"/>
  <c r="H2029" i="27"/>
  <c r="F2031" i="27"/>
  <c r="K2032" i="27"/>
  <c r="I2034" i="27"/>
  <c r="G2036" i="27"/>
  <c r="J2039" i="27"/>
  <c r="H2041" i="27"/>
  <c r="F2043" i="27"/>
  <c r="K2044" i="27"/>
  <c r="I2046" i="27"/>
  <c r="G2048" i="27"/>
  <c r="J1668" i="27"/>
  <c r="J1729" i="27"/>
  <c r="G1750" i="27"/>
  <c r="K1770" i="27"/>
  <c r="I1832" i="27"/>
  <c r="F1845" i="27"/>
  <c r="G1848" i="27"/>
  <c r="F1851" i="27"/>
  <c r="G1854" i="27"/>
  <c r="J1865" i="27"/>
  <c r="K1868" i="27"/>
  <c r="J1871" i="27"/>
  <c r="K1874" i="27"/>
  <c r="I1877" i="27"/>
  <c r="I1880" i="27"/>
  <c r="I1883" i="27"/>
  <c r="G1886" i="27"/>
  <c r="G1892" i="27"/>
  <c r="F1898" i="27"/>
  <c r="F1901" i="27"/>
  <c r="F1904" i="27"/>
  <c r="K1906" i="27"/>
  <c r="K1912" i="27"/>
  <c r="J1918" i="27"/>
  <c r="J1921" i="27"/>
  <c r="J1924" i="27"/>
  <c r="I1930" i="27"/>
  <c r="I1936" i="27"/>
  <c r="G1939" i="27"/>
  <c r="K1943" i="27"/>
  <c r="I1945" i="27"/>
  <c r="G1947" i="27"/>
  <c r="J1950" i="27"/>
  <c r="H1952" i="27"/>
  <c r="F1954" i="27"/>
  <c r="K1955" i="27"/>
  <c r="I1957" i="27"/>
  <c r="G1959" i="27"/>
  <c r="J1962" i="27"/>
  <c r="H1964" i="27"/>
  <c r="F1966" i="27"/>
  <c r="K1967" i="27"/>
  <c r="I1969" i="27"/>
  <c r="G1971" i="27"/>
  <c r="J1974" i="27"/>
  <c r="H1976" i="27"/>
  <c r="F1978" i="27"/>
  <c r="K1979" i="27"/>
  <c r="I1981" i="27"/>
  <c r="G1983" i="27"/>
  <c r="J1986" i="27"/>
  <c r="H1988" i="27"/>
  <c r="F1990" i="27"/>
  <c r="K1991" i="27"/>
  <c r="I1993" i="27"/>
  <c r="G1995" i="27"/>
  <c r="J1998" i="27"/>
  <c r="H2000" i="27"/>
  <c r="F2002" i="27"/>
  <c r="K2003" i="27"/>
  <c r="I2005" i="27"/>
  <c r="G2007" i="27"/>
  <c r="J2010" i="27"/>
  <c r="H2012" i="27"/>
  <c r="F2014" i="27"/>
  <c r="K2015" i="27"/>
  <c r="I2017" i="27"/>
  <c r="G2019" i="27"/>
  <c r="J2022" i="27"/>
  <c r="H2024" i="27"/>
  <c r="F2026" i="27"/>
  <c r="K2027" i="27"/>
  <c r="I2029" i="27"/>
  <c r="G2031" i="27"/>
  <c r="J2034" i="27"/>
  <c r="H2036" i="27"/>
  <c r="F2038" i="27"/>
  <c r="K2039" i="27"/>
  <c r="I2041" i="27"/>
  <c r="G2043" i="27"/>
  <c r="J2046" i="27"/>
  <c r="H2048" i="27"/>
  <c r="F2050" i="27"/>
  <c r="K2051" i="27"/>
  <c r="I2053" i="27"/>
  <c r="G2055" i="27"/>
  <c r="J2058" i="27"/>
  <c r="H2060" i="27"/>
  <c r="F2062" i="27"/>
  <c r="K2063" i="27"/>
  <c r="I2065" i="27"/>
  <c r="G2067" i="27"/>
  <c r="J2070" i="27"/>
  <c r="H2072" i="27"/>
  <c r="F2074" i="27"/>
  <c r="K2075" i="27"/>
  <c r="I2077" i="27"/>
  <c r="G2079" i="27"/>
  <c r="J2082" i="27"/>
  <c r="H2084" i="27"/>
  <c r="F2086" i="27"/>
  <c r="K2087" i="27"/>
  <c r="I2089" i="27"/>
  <c r="G2091" i="27"/>
  <c r="J2094" i="27"/>
  <c r="H2096" i="27"/>
  <c r="F2098" i="27"/>
  <c r="K2099" i="27"/>
  <c r="I2101" i="27"/>
  <c r="G2103" i="27"/>
  <c r="J2106" i="27"/>
  <c r="H2108" i="27"/>
  <c r="F2110" i="27"/>
  <c r="K2111" i="27"/>
  <c r="I2113" i="27"/>
  <c r="G2115" i="27"/>
  <c r="J2118" i="27"/>
  <c r="H2120" i="27"/>
  <c r="F2122" i="27"/>
  <c r="K2123" i="27"/>
  <c r="I2125" i="27"/>
  <c r="G2127" i="27"/>
  <c r="J2130" i="27"/>
  <c r="H2132" i="27"/>
  <c r="F2134" i="27"/>
  <c r="K2135" i="27"/>
  <c r="I2137" i="27"/>
  <c r="G2139" i="27"/>
  <c r="J2142" i="27"/>
  <c r="H2144" i="27"/>
  <c r="F2146" i="27"/>
  <c r="K2147" i="27"/>
  <c r="I2149" i="27"/>
  <c r="G2151" i="27"/>
  <c r="J2154" i="27"/>
  <c r="H2156" i="27"/>
  <c r="G1636" i="27"/>
  <c r="J1883" i="27"/>
  <c r="K1918" i="27"/>
  <c r="F1949" i="27"/>
  <c r="J1969" i="27"/>
  <c r="G1990" i="27"/>
  <c r="K2010" i="27"/>
  <c r="H2031" i="27"/>
  <c r="F2048" i="27"/>
  <c r="H2053" i="27"/>
  <c r="I2056" i="27"/>
  <c r="G2059" i="27"/>
  <c r="G2062" i="27"/>
  <c r="G2065" i="27"/>
  <c r="F2071" i="27"/>
  <c r="F2077" i="27"/>
  <c r="K2079" i="27"/>
  <c r="K2082" i="27"/>
  <c r="K2085" i="27"/>
  <c r="I2088" i="27"/>
  <c r="J2091" i="27"/>
  <c r="I2094" i="27"/>
  <c r="J2097" i="27"/>
  <c r="H2100" i="27"/>
  <c r="H2103" i="27"/>
  <c r="H2106" i="27"/>
  <c r="F2109" i="27"/>
  <c r="G2112" i="27"/>
  <c r="F2115" i="27"/>
  <c r="G2118" i="27"/>
  <c r="J2129" i="27"/>
  <c r="K2132" i="27"/>
  <c r="J2135" i="27"/>
  <c r="K2138" i="27"/>
  <c r="I2141" i="27"/>
  <c r="I2144" i="27"/>
  <c r="I2147" i="27"/>
  <c r="G2150" i="27"/>
  <c r="H2153" i="27"/>
  <c r="G2156" i="27"/>
  <c r="K2158" i="27"/>
  <c r="J2160" i="27"/>
  <c r="H2162" i="27"/>
  <c r="F2164" i="27"/>
  <c r="K2165" i="27"/>
  <c r="I2167" i="27"/>
  <c r="G2169" i="27"/>
  <c r="J2172" i="27"/>
  <c r="H2174" i="27"/>
  <c r="F2176" i="27"/>
  <c r="K2177" i="27"/>
  <c r="I2179" i="27"/>
  <c r="G2181" i="27"/>
  <c r="J2184" i="27"/>
  <c r="H2186" i="27"/>
  <c r="F2188" i="27"/>
  <c r="K2189" i="27"/>
  <c r="I2191" i="27"/>
  <c r="G2193" i="27"/>
  <c r="J2196" i="27"/>
  <c r="H2198" i="27"/>
  <c r="F2200" i="27"/>
  <c r="K2201" i="27"/>
  <c r="I2203" i="27"/>
  <c r="G2205" i="27"/>
  <c r="J2208" i="27"/>
  <c r="H2210" i="27"/>
  <c r="F2212" i="27"/>
  <c r="K2213" i="27"/>
  <c r="I2215" i="27"/>
  <c r="G2217" i="27"/>
  <c r="J2220" i="27"/>
  <c r="H2222" i="27"/>
  <c r="F2224" i="27"/>
  <c r="K2225" i="27"/>
  <c r="I2227" i="27"/>
  <c r="G2229" i="27"/>
  <c r="J2232" i="27"/>
  <c r="H2234" i="27"/>
  <c r="F2236" i="27"/>
  <c r="K2237" i="27"/>
  <c r="I2239" i="27"/>
  <c r="G2241" i="27"/>
  <c r="J2244" i="27"/>
  <c r="H2246" i="27"/>
  <c r="F2248" i="27"/>
  <c r="K2249" i="27"/>
  <c r="I2251" i="27"/>
  <c r="G2253" i="27"/>
  <c r="J2256" i="27"/>
  <c r="H2258" i="27"/>
  <c r="F2260" i="27"/>
  <c r="K2261" i="27"/>
  <c r="I2263" i="27"/>
  <c r="G2265" i="27"/>
  <c r="J2268" i="27"/>
  <c r="H2270" i="27"/>
  <c r="F2272" i="27"/>
  <c r="K2273" i="27"/>
  <c r="I2275" i="27"/>
  <c r="G2277" i="27"/>
  <c r="J2280" i="27"/>
  <c r="H2282" i="27"/>
  <c r="F2284" i="27"/>
  <c r="K2285" i="27"/>
  <c r="I2287" i="27"/>
  <c r="G2289" i="27"/>
  <c r="J2292" i="27"/>
  <c r="H2294" i="27"/>
  <c r="F2296" i="27"/>
  <c r="K2297" i="27"/>
  <c r="I2299" i="27"/>
  <c r="G2301" i="27"/>
  <c r="L2302" i="27"/>
  <c r="J2304" i="27"/>
  <c r="H2306" i="27"/>
  <c r="F2308" i="27"/>
  <c r="K2309" i="27"/>
  <c r="I2311" i="27"/>
  <c r="G2313" i="27"/>
  <c r="L2314" i="27"/>
  <c r="J2316" i="27"/>
  <c r="H2318" i="27"/>
  <c r="F2320" i="27"/>
  <c r="K2321" i="27"/>
  <c r="I2323" i="27"/>
  <c r="G2325" i="27"/>
  <c r="L2326" i="27"/>
  <c r="J2328" i="27"/>
  <c r="H2330" i="27"/>
  <c r="F2332" i="27"/>
  <c r="K2333" i="27"/>
  <c r="I2335" i="27"/>
  <c r="G2337" i="27"/>
  <c r="L2338" i="27"/>
  <c r="J2340" i="27"/>
  <c r="H2342" i="27"/>
  <c r="F2344" i="27"/>
  <c r="K2345" i="27"/>
  <c r="I2347" i="27"/>
  <c r="G2349" i="27"/>
  <c r="L2350" i="27"/>
  <c r="J2352" i="27"/>
  <c r="H2354" i="27"/>
  <c r="F2356" i="27"/>
  <c r="K2357" i="27"/>
  <c r="I2359" i="27"/>
  <c r="G2361" i="27"/>
  <c r="L2362" i="27"/>
  <c r="J2364" i="27"/>
  <c r="H2366" i="27"/>
  <c r="F2368" i="27"/>
  <c r="K2369" i="27"/>
  <c r="I2371" i="27"/>
  <c r="G2373" i="27"/>
  <c r="L2374" i="27"/>
  <c r="J2376" i="27"/>
  <c r="H2378" i="27"/>
  <c r="F2380" i="27"/>
  <c r="K2381" i="27"/>
  <c r="I2383" i="27"/>
  <c r="G2385" i="27"/>
  <c r="L2386" i="27"/>
  <c r="J2388" i="27"/>
  <c r="H2390" i="27"/>
  <c r="F2392" i="27"/>
  <c r="K2393" i="27"/>
  <c r="I2395" i="27"/>
  <c r="G2397" i="27"/>
  <c r="L2398" i="27"/>
  <c r="J2400" i="27"/>
  <c r="H2402" i="27"/>
  <c r="F2404" i="27"/>
  <c r="K2405" i="27"/>
  <c r="I2407" i="27"/>
  <c r="G2409" i="27"/>
  <c r="L2410" i="27"/>
  <c r="J2412" i="27"/>
  <c r="H2414" i="27"/>
  <c r="F2416" i="27"/>
  <c r="K2417" i="27"/>
  <c r="I2419" i="27"/>
  <c r="G2421" i="27"/>
  <c r="L2422" i="27"/>
  <c r="J2424" i="27"/>
  <c r="H2426" i="27"/>
  <c r="F2428" i="27"/>
  <c r="K2429" i="27"/>
  <c r="I2431" i="27"/>
  <c r="G2433" i="27"/>
  <c r="L2434" i="27"/>
  <c r="J2436" i="27"/>
  <c r="H2438" i="27"/>
  <c r="F2440" i="27"/>
  <c r="K2441" i="27"/>
  <c r="I2443" i="27"/>
  <c r="G2445" i="27"/>
  <c r="L2446" i="27"/>
  <c r="J2448" i="27"/>
  <c r="H2450" i="27"/>
  <c r="F2452" i="27"/>
  <c r="K2453" i="27"/>
  <c r="I2455" i="27"/>
  <c r="G2457" i="27"/>
  <c r="L2458" i="27"/>
  <c r="J2460" i="27"/>
  <c r="H2462" i="27"/>
  <c r="F2464" i="27"/>
  <c r="K2465" i="27"/>
  <c r="I2467" i="27"/>
  <c r="G2469" i="27"/>
  <c r="L2470" i="27"/>
  <c r="J2472" i="27"/>
  <c r="H2474" i="27"/>
  <c r="F2476" i="27"/>
  <c r="K2477" i="27"/>
  <c r="I2479" i="27"/>
  <c r="G2481" i="27"/>
  <c r="L2482" i="27"/>
  <c r="J2484" i="27"/>
  <c r="K1886" i="27"/>
  <c r="K1950" i="27"/>
  <c r="H1971" i="27"/>
  <c r="I2012" i="27"/>
  <c r="F2033" i="27"/>
  <c r="I2048" i="27"/>
  <c r="J2053" i="27"/>
  <c r="J2056" i="27"/>
  <c r="H2059" i="27"/>
  <c r="I2062" i="27"/>
  <c r="H2065" i="27"/>
  <c r="I2068" i="27"/>
  <c r="G2071" i="27"/>
  <c r="G2074" i="27"/>
  <c r="G2077" i="27"/>
  <c r="F2083" i="27"/>
  <c r="F2089" i="27"/>
  <c r="K2091" i="27"/>
  <c r="K2094" i="27"/>
  <c r="K2097" i="27"/>
  <c r="I2100" i="27"/>
  <c r="J2103" i="27"/>
  <c r="I2106" i="27"/>
  <c r="J2109" i="27"/>
  <c r="H2112" i="27"/>
  <c r="H2115" i="27"/>
  <c r="H2118" i="27"/>
  <c r="F2121" i="27"/>
  <c r="G2124" i="27"/>
  <c r="F2127" i="27"/>
  <c r="G2130" i="27"/>
  <c r="J2141" i="27"/>
  <c r="K2144" i="27"/>
  <c r="J2147" i="27"/>
  <c r="K2150" i="27"/>
  <c r="I2153" i="27"/>
  <c r="I2156" i="27"/>
  <c r="F2159" i="27"/>
  <c r="K2160" i="27"/>
  <c r="I2162" i="27"/>
  <c r="G2164" i="27"/>
  <c r="J2167" i="27"/>
  <c r="H2169" i="27"/>
  <c r="F2171" i="27"/>
  <c r="K2172" i="27"/>
  <c r="I2174" i="27"/>
  <c r="G2176" i="27"/>
  <c r="J2179" i="27"/>
  <c r="H2181" i="27"/>
  <c r="F2183" i="27"/>
  <c r="K2184" i="27"/>
  <c r="I2186" i="27"/>
  <c r="G2188" i="27"/>
  <c r="J2191" i="27"/>
  <c r="H2193" i="27"/>
  <c r="F2195" i="27"/>
  <c r="K2196" i="27"/>
  <c r="I2198" i="27"/>
  <c r="G2200" i="27"/>
  <c r="J2203" i="27"/>
  <c r="H2205" i="27"/>
  <c r="F2207" i="27"/>
  <c r="K2208" i="27"/>
  <c r="I2210" i="27"/>
  <c r="G2212" i="27"/>
  <c r="J2215" i="27"/>
  <c r="H2217" i="27"/>
  <c r="F2219" i="27"/>
  <c r="K2220" i="27"/>
  <c r="I2222" i="27"/>
  <c r="G2224" i="27"/>
  <c r="J2227" i="27"/>
  <c r="H2229" i="27"/>
  <c r="F2231" i="27"/>
  <c r="K2232" i="27"/>
  <c r="I2234" i="27"/>
  <c r="G2236" i="27"/>
  <c r="J2239" i="27"/>
  <c r="H2241" i="27"/>
  <c r="F2243" i="27"/>
  <c r="K2244" i="27"/>
  <c r="I2246" i="27"/>
  <c r="G2248" i="27"/>
  <c r="J2251" i="27"/>
  <c r="H2253" i="27"/>
  <c r="F2255" i="27"/>
  <c r="K2256" i="27"/>
  <c r="I2258" i="27"/>
  <c r="G2260" i="27"/>
  <c r="J2263" i="27"/>
  <c r="H2265" i="27"/>
  <c r="F2267" i="27"/>
  <c r="K2268" i="27"/>
  <c r="I2270" i="27"/>
  <c r="G2272" i="27"/>
  <c r="J2275" i="27"/>
  <c r="H2277" i="27"/>
  <c r="F2279" i="27"/>
  <c r="K2280" i="27"/>
  <c r="I2282" i="27"/>
  <c r="G2284" i="27"/>
  <c r="J2287" i="27"/>
  <c r="H2289" i="27"/>
  <c r="F2291" i="27"/>
  <c r="K2292" i="27"/>
  <c r="I2294" i="27"/>
  <c r="G2296" i="27"/>
  <c r="J2299" i="27"/>
  <c r="H2301" i="27"/>
  <c r="F2303" i="27"/>
  <c r="K2304" i="27"/>
  <c r="I2306" i="27"/>
  <c r="G2308" i="27"/>
  <c r="L2309" i="27"/>
  <c r="J2311" i="27"/>
  <c r="H2313" i="27"/>
  <c r="F2315" i="27"/>
  <c r="K2316" i="27"/>
  <c r="I2318" i="27"/>
  <c r="G2320" i="27"/>
  <c r="L2321" i="27"/>
  <c r="J2323" i="27"/>
  <c r="H2325" i="27"/>
  <c r="F2327" i="27"/>
  <c r="K2328" i="27"/>
  <c r="I2330" i="27"/>
  <c r="G2332" i="27"/>
  <c r="L2333" i="27"/>
  <c r="J2335" i="27"/>
  <c r="H2337" i="27"/>
  <c r="F2339" i="27"/>
  <c r="K2340" i="27"/>
  <c r="I2342" i="27"/>
  <c r="G2344" i="27"/>
  <c r="L2345" i="27"/>
  <c r="J2347" i="27"/>
  <c r="H2349" i="27"/>
  <c r="F2351" i="27"/>
  <c r="K2352" i="27"/>
  <c r="I2354" i="27"/>
  <c r="G2356" i="27"/>
  <c r="L2357" i="27"/>
  <c r="J2359" i="27"/>
  <c r="H2361" i="27"/>
  <c r="F2363" i="27"/>
  <c r="K2364" i="27"/>
  <c r="I2366" i="27"/>
  <c r="G2368" i="27"/>
  <c r="L2369" i="27"/>
  <c r="J1706" i="27"/>
  <c r="I1889" i="27"/>
  <c r="K1924" i="27"/>
  <c r="I1952" i="27"/>
  <c r="F1973" i="27"/>
  <c r="J1993" i="27"/>
  <c r="G2014" i="27"/>
  <c r="K2034" i="27"/>
  <c r="K2049" i="27"/>
  <c r="K2056" i="27"/>
  <c r="J2062" i="27"/>
  <c r="J2065" i="27"/>
  <c r="J2068" i="27"/>
  <c r="H2071" i="27"/>
  <c r="I2074" i="27"/>
  <c r="H2077" i="27"/>
  <c r="I2080" i="27"/>
  <c r="G2083" i="27"/>
  <c r="G2086" i="27"/>
  <c r="G2089" i="27"/>
  <c r="F2095" i="27"/>
  <c r="F2101" i="27"/>
  <c r="K2103" i="27"/>
  <c r="K2106" i="27"/>
  <c r="K2109" i="27"/>
  <c r="I2112" i="27"/>
  <c r="J2115" i="27"/>
  <c r="I2118" i="27"/>
  <c r="J2121" i="27"/>
  <c r="H2124" i="27"/>
  <c r="H2127" i="27"/>
  <c r="H2130" i="27"/>
  <c r="F2133" i="27"/>
  <c r="G2136" i="27"/>
  <c r="F2139" i="27"/>
  <c r="G2142" i="27"/>
  <c r="J2153" i="27"/>
  <c r="K2156" i="27"/>
  <c r="G2159" i="27"/>
  <c r="J2162" i="27"/>
  <c r="H2164" i="27"/>
  <c r="F2166" i="27"/>
  <c r="K2167" i="27"/>
  <c r="I2169" i="27"/>
  <c r="G2171" i="27"/>
  <c r="J2174" i="27"/>
  <c r="H2176" i="27"/>
  <c r="F2178" i="27"/>
  <c r="K2179" i="27"/>
  <c r="I2181" i="27"/>
  <c r="G2183" i="27"/>
  <c r="J2186" i="27"/>
  <c r="H2188" i="27"/>
  <c r="F2190" i="27"/>
  <c r="K2191" i="27"/>
  <c r="I2193" i="27"/>
  <c r="G2195" i="27"/>
  <c r="J2198" i="27"/>
  <c r="H2200" i="27"/>
  <c r="F2202" i="27"/>
  <c r="K2203" i="27"/>
  <c r="I2205" i="27"/>
  <c r="G2207" i="27"/>
  <c r="J2210" i="27"/>
  <c r="H2212" i="27"/>
  <c r="F2214" i="27"/>
  <c r="K2215" i="27"/>
  <c r="I2217" i="27"/>
  <c r="G2219" i="27"/>
  <c r="J2222" i="27"/>
  <c r="H2224" i="27"/>
  <c r="F2226" i="27"/>
  <c r="K2227" i="27"/>
  <c r="I2229" i="27"/>
  <c r="G2231" i="27"/>
  <c r="J2234" i="27"/>
  <c r="H2236" i="27"/>
  <c r="F2238" i="27"/>
  <c r="K2239" i="27"/>
  <c r="I2241" i="27"/>
  <c r="G2243" i="27"/>
  <c r="J2246" i="27"/>
  <c r="H2248" i="27"/>
  <c r="F2250" i="27"/>
  <c r="K2251" i="27"/>
  <c r="I2253" i="27"/>
  <c r="G2255" i="27"/>
  <c r="J2258" i="27"/>
  <c r="H2260" i="27"/>
  <c r="F2262" i="27"/>
  <c r="K2263" i="27"/>
  <c r="I2265" i="27"/>
  <c r="G2267" i="27"/>
  <c r="J2270" i="27"/>
  <c r="H2272" i="27"/>
  <c r="F2274" i="27"/>
  <c r="K2275" i="27"/>
  <c r="I2277" i="27"/>
  <c r="G2279" i="27"/>
  <c r="J2282" i="27"/>
  <c r="H2284" i="27"/>
  <c r="F2286" i="27"/>
  <c r="K2287" i="27"/>
  <c r="I2289" i="27"/>
  <c r="G2291" i="27"/>
  <c r="J2294" i="27"/>
  <c r="H2296" i="27"/>
  <c r="F2298" i="27"/>
  <c r="K2299" i="27"/>
  <c r="I2301" i="27"/>
  <c r="G2303" i="27"/>
  <c r="L2304" i="27"/>
  <c r="J2306" i="27"/>
  <c r="H2308" i="27"/>
  <c r="F2310" i="27"/>
  <c r="K2311" i="27"/>
  <c r="I2313" i="27"/>
  <c r="G2315" i="27"/>
  <c r="L2316" i="27"/>
  <c r="J2318" i="27"/>
  <c r="H2320" i="27"/>
  <c r="F2322" i="27"/>
  <c r="K2323" i="27"/>
  <c r="I2325" i="27"/>
  <c r="G2327" i="27"/>
  <c r="L2328" i="27"/>
  <c r="J2330" i="27"/>
  <c r="H2332" i="27"/>
  <c r="F2334" i="27"/>
  <c r="K2335" i="27"/>
  <c r="I2337" i="27"/>
  <c r="G2339" i="27"/>
  <c r="L2340" i="27"/>
  <c r="J2342" i="27"/>
  <c r="H2344" i="27"/>
  <c r="F2346" i="27"/>
  <c r="K2347" i="27"/>
  <c r="I2349" i="27"/>
  <c r="G2351" i="27"/>
  <c r="L2352" i="27"/>
  <c r="J2354" i="27"/>
  <c r="H2356" i="27"/>
  <c r="F2358" i="27"/>
  <c r="K2359" i="27"/>
  <c r="I2361" i="27"/>
  <c r="G2363" i="27"/>
  <c r="L2364" i="27"/>
  <c r="J2366" i="27"/>
  <c r="H2368" i="27"/>
  <c r="F2370" i="27"/>
  <c r="F1857" i="27"/>
  <c r="I1892" i="27"/>
  <c r="G1954" i="27"/>
  <c r="K1974" i="27"/>
  <c r="H1995" i="27"/>
  <c r="I2036" i="27"/>
  <c r="G2050" i="27"/>
  <c r="F2054" i="27"/>
  <c r="F2057" i="27"/>
  <c r="F2060" i="27"/>
  <c r="K2062" i="27"/>
  <c r="K2068" i="27"/>
  <c r="J2074" i="27"/>
  <c r="J2077" i="27"/>
  <c r="J2080" i="27"/>
  <c r="H2083" i="27"/>
  <c r="I2086" i="27"/>
  <c r="H2089" i="27"/>
  <c r="I2092" i="27"/>
  <c r="G2095" i="27"/>
  <c r="G2098" i="27"/>
  <c r="G2101" i="27"/>
  <c r="F2107" i="27"/>
  <c r="F2113" i="27"/>
  <c r="K2115" i="27"/>
  <c r="K2118" i="27"/>
  <c r="K2121" i="27"/>
  <c r="I2124" i="27"/>
  <c r="J2127" i="27"/>
  <c r="I2130" i="27"/>
  <c r="J2133" i="27"/>
  <c r="H2136" i="27"/>
  <c r="H2139" i="27"/>
  <c r="H2142" i="27"/>
  <c r="F2145" i="27"/>
  <c r="G2148" i="27"/>
  <c r="F2151" i="27"/>
  <c r="G2154" i="27"/>
  <c r="H2159" i="27"/>
  <c r="F2161" i="27"/>
  <c r="K2162" i="27"/>
  <c r="I2164" i="27"/>
  <c r="G2166" i="27"/>
  <c r="J2169" i="27"/>
  <c r="H2171" i="27"/>
  <c r="F2173" i="27"/>
  <c r="K2174" i="27"/>
  <c r="I2176" i="27"/>
  <c r="G2178" i="27"/>
  <c r="J2181" i="27"/>
  <c r="H2183" i="27"/>
  <c r="F2185" i="27"/>
  <c r="K2186" i="27"/>
  <c r="I2188" i="27"/>
  <c r="G2190" i="27"/>
  <c r="J2193" i="27"/>
  <c r="H2195" i="27"/>
  <c r="F2197" i="27"/>
  <c r="K2198" i="27"/>
  <c r="I2200" i="27"/>
  <c r="G2202" i="27"/>
  <c r="J2205" i="27"/>
  <c r="H2207" i="27"/>
  <c r="F2209" i="27"/>
  <c r="K2210" i="27"/>
  <c r="I2212" i="27"/>
  <c r="G2214" i="27"/>
  <c r="J2217" i="27"/>
  <c r="H2219" i="27"/>
  <c r="F2221" i="27"/>
  <c r="K2222" i="27"/>
  <c r="I2224" i="27"/>
  <c r="G2226" i="27"/>
  <c r="J2229" i="27"/>
  <c r="H2231" i="27"/>
  <c r="F2233" i="27"/>
  <c r="K2234" i="27"/>
  <c r="I2236" i="27"/>
  <c r="G2238" i="27"/>
  <c r="J2241" i="27"/>
  <c r="H2243" i="27"/>
  <c r="F2245" i="27"/>
  <c r="K2246" i="27"/>
  <c r="I2248" i="27"/>
  <c r="G2250" i="27"/>
  <c r="J2253" i="27"/>
  <c r="H2255" i="27"/>
  <c r="F2257" i="27"/>
  <c r="K2258" i="27"/>
  <c r="I2260" i="27"/>
  <c r="G2262" i="27"/>
  <c r="J2265" i="27"/>
  <c r="H2267" i="27"/>
  <c r="F2269" i="27"/>
  <c r="K2270" i="27"/>
  <c r="I2272" i="27"/>
  <c r="G2274" i="27"/>
  <c r="J2277" i="27"/>
  <c r="H2279" i="27"/>
  <c r="F2281" i="27"/>
  <c r="K2282" i="27"/>
  <c r="I2284" i="27"/>
  <c r="G2286" i="27"/>
  <c r="J2289" i="27"/>
  <c r="H2291" i="27"/>
  <c r="F2293" i="27"/>
  <c r="K2294" i="27"/>
  <c r="I2296" i="27"/>
  <c r="G2298" i="27"/>
  <c r="L2299" i="27"/>
  <c r="J2301" i="27"/>
  <c r="H2303" i="27"/>
  <c r="F2305" i="27"/>
  <c r="K2306" i="27"/>
  <c r="I2308" i="27"/>
  <c r="G2310" i="27"/>
  <c r="L2311" i="27"/>
  <c r="J2313" i="27"/>
  <c r="H2315" i="27"/>
  <c r="F2317" i="27"/>
  <c r="K2318" i="27"/>
  <c r="I2320" i="27"/>
  <c r="G2322" i="27"/>
  <c r="L2323" i="27"/>
  <c r="J2325" i="27"/>
  <c r="H2327" i="27"/>
  <c r="F2329" i="27"/>
  <c r="K2330" i="27"/>
  <c r="I2332" i="27"/>
  <c r="G2334" i="27"/>
  <c r="L2335" i="27"/>
  <c r="J2337" i="27"/>
  <c r="H2339" i="27"/>
  <c r="F2341" i="27"/>
  <c r="K2342" i="27"/>
  <c r="I2344" i="27"/>
  <c r="G2346" i="27"/>
  <c r="L2347" i="27"/>
  <c r="J2349" i="27"/>
  <c r="H2351" i="27"/>
  <c r="F2353" i="27"/>
  <c r="K2354" i="27"/>
  <c r="I2356" i="27"/>
  <c r="G2358" i="27"/>
  <c r="L2359" i="27"/>
  <c r="J2361" i="27"/>
  <c r="H2363" i="27"/>
  <c r="F2365" i="27"/>
  <c r="K2366" i="27"/>
  <c r="I2368" i="27"/>
  <c r="G2370" i="27"/>
  <c r="G1860" i="27"/>
  <c r="I1895" i="27"/>
  <c r="J1930" i="27"/>
  <c r="I1976" i="27"/>
  <c r="F1997" i="27"/>
  <c r="J2017" i="27"/>
  <c r="G2038" i="27"/>
  <c r="J2050" i="27"/>
  <c r="G2054" i="27"/>
  <c r="H2057" i="27"/>
  <c r="G2060" i="27"/>
  <c r="H2063" i="27"/>
  <c r="F2066" i="27"/>
  <c r="F2069" i="27"/>
  <c r="F2072" i="27"/>
  <c r="K2074" i="27"/>
  <c r="K2080" i="27"/>
  <c r="J2086" i="27"/>
  <c r="J2089" i="27"/>
  <c r="J2092" i="27"/>
  <c r="H2095" i="27"/>
  <c r="I2098" i="27"/>
  <c r="H2101" i="27"/>
  <c r="I2104" i="27"/>
  <c r="G2107" i="27"/>
  <c r="G2110" i="27"/>
  <c r="G2113" i="27"/>
  <c r="F2119" i="27"/>
  <c r="F2125" i="27"/>
  <c r="K2127" i="27"/>
  <c r="K2130" i="27"/>
  <c r="K2133" i="27"/>
  <c r="I2136" i="27"/>
  <c r="J2139" i="27"/>
  <c r="I2142" i="27"/>
  <c r="J2145" i="27"/>
  <c r="H2148" i="27"/>
  <c r="H2151" i="27"/>
  <c r="H2154" i="27"/>
  <c r="F2157" i="27"/>
  <c r="I2159" i="27"/>
  <c r="G2161" i="27"/>
  <c r="J2164" i="27"/>
  <c r="H2166" i="27"/>
  <c r="F2168" i="27"/>
  <c r="K2169" i="27"/>
  <c r="I2171" i="27"/>
  <c r="G2173" i="27"/>
  <c r="J2176" i="27"/>
  <c r="H2178" i="27"/>
  <c r="F2180" i="27"/>
  <c r="K2181" i="27"/>
  <c r="I2183" i="27"/>
  <c r="G2185" i="27"/>
  <c r="J2188" i="27"/>
  <c r="H2190" i="27"/>
  <c r="F2192" i="27"/>
  <c r="K2193" i="27"/>
  <c r="I2195" i="27"/>
  <c r="G2197" i="27"/>
  <c r="J2200" i="27"/>
  <c r="H2202" i="27"/>
  <c r="F2204" i="27"/>
  <c r="K2205" i="27"/>
  <c r="I2207" i="27"/>
  <c r="G2209" i="27"/>
  <c r="J2212" i="27"/>
  <c r="H2214" i="27"/>
  <c r="F2216" i="27"/>
  <c r="K2217" i="27"/>
  <c r="I2219" i="27"/>
  <c r="G2221" i="27"/>
  <c r="J2224" i="27"/>
  <c r="H2226" i="27"/>
  <c r="F2228" i="27"/>
  <c r="K2229" i="27"/>
  <c r="I2231" i="27"/>
  <c r="G2233" i="27"/>
  <c r="J2236" i="27"/>
  <c r="H2238" i="27"/>
  <c r="F2240" i="27"/>
  <c r="K2241" i="27"/>
  <c r="I2243" i="27"/>
  <c r="G2245" i="27"/>
  <c r="J2248" i="27"/>
  <c r="H2250" i="27"/>
  <c r="F2252" i="27"/>
  <c r="K2253" i="27"/>
  <c r="I2255" i="27"/>
  <c r="G2257" i="27"/>
  <c r="J2260" i="27"/>
  <c r="H2262" i="27"/>
  <c r="F2264" i="27"/>
  <c r="K2265" i="27"/>
  <c r="I2267" i="27"/>
  <c r="G2269" i="27"/>
  <c r="J2272" i="27"/>
  <c r="H2274" i="27"/>
  <c r="F2276" i="27"/>
  <c r="K2277" i="27"/>
  <c r="I2279" i="27"/>
  <c r="G2281" i="27"/>
  <c r="J2284" i="27"/>
  <c r="H2286" i="27"/>
  <c r="F2288" i="27"/>
  <c r="K2289" i="27"/>
  <c r="I2291" i="27"/>
  <c r="G2293" i="27"/>
  <c r="J2296" i="27"/>
  <c r="H2298" i="27"/>
  <c r="F2300" i="27"/>
  <c r="K2301" i="27"/>
  <c r="I2303" i="27"/>
  <c r="G2305" i="27"/>
  <c r="L2306" i="27"/>
  <c r="J2308" i="27"/>
  <c r="H2310" i="27"/>
  <c r="F2312" i="27"/>
  <c r="K2313" i="27"/>
  <c r="I2315" i="27"/>
  <c r="G2317" i="27"/>
  <c r="L2318" i="27"/>
  <c r="J2320" i="27"/>
  <c r="H2322" i="27"/>
  <c r="F2324" i="27"/>
  <c r="K2325" i="27"/>
  <c r="I2327" i="27"/>
  <c r="G2329" i="27"/>
  <c r="L2330" i="27"/>
  <c r="J2332" i="27"/>
  <c r="H2334" i="27"/>
  <c r="F2336" i="27"/>
  <c r="K2337" i="27"/>
  <c r="I2339" i="27"/>
  <c r="G2341" i="27"/>
  <c r="L2342" i="27"/>
  <c r="J2344" i="27"/>
  <c r="H2346" i="27"/>
  <c r="F2348" i="27"/>
  <c r="K2349" i="27"/>
  <c r="I2351" i="27"/>
  <c r="G2353" i="27"/>
  <c r="L2354" i="27"/>
  <c r="J2356" i="27"/>
  <c r="H2358" i="27"/>
  <c r="F2360" i="27"/>
  <c r="K2361" i="27"/>
  <c r="I2363" i="27"/>
  <c r="G2365" i="27"/>
  <c r="L2366" i="27"/>
  <c r="J2368" i="27"/>
  <c r="H2370" i="27"/>
  <c r="F2372" i="27"/>
  <c r="K2373" i="27"/>
  <c r="I2375" i="27"/>
  <c r="G2377" i="27"/>
  <c r="L2378" i="27"/>
  <c r="J2380" i="27"/>
  <c r="H2382" i="27"/>
  <c r="F2384" i="27"/>
  <c r="K2385" i="27"/>
  <c r="I2387" i="27"/>
  <c r="G2389" i="27"/>
  <c r="L2390" i="27"/>
  <c r="J2392" i="27"/>
  <c r="H2394" i="27"/>
  <c r="F2396" i="27"/>
  <c r="K2397" i="27"/>
  <c r="I2399" i="27"/>
  <c r="G2401" i="27"/>
  <c r="L2402" i="27"/>
  <c r="J2404" i="27"/>
  <c r="H2406" i="27"/>
  <c r="F2408" i="27"/>
  <c r="K2409" i="27"/>
  <c r="I2411" i="27"/>
  <c r="G2413" i="27"/>
  <c r="L2414" i="27"/>
  <c r="J2416" i="27"/>
  <c r="H2418" i="27"/>
  <c r="F2420" i="27"/>
  <c r="K2421" i="27"/>
  <c r="I2423" i="27"/>
  <c r="G2425" i="27"/>
  <c r="L2426" i="27"/>
  <c r="J2428" i="27"/>
  <c r="H2430" i="27"/>
  <c r="F2432" i="27"/>
  <c r="K2433" i="27"/>
  <c r="I2435" i="27"/>
  <c r="G2437" i="27"/>
  <c r="L2438" i="27"/>
  <c r="J2440" i="27"/>
  <c r="H2442" i="27"/>
  <c r="F2444" i="27"/>
  <c r="K2445" i="27"/>
  <c r="I2447" i="27"/>
  <c r="G2449" i="27"/>
  <c r="L2450" i="27"/>
  <c r="J2452" i="27"/>
  <c r="H2454" i="27"/>
  <c r="F2456" i="27"/>
  <c r="K2457" i="27"/>
  <c r="I2459" i="27"/>
  <c r="G2461" i="27"/>
  <c r="L2462" i="27"/>
  <c r="J2464" i="27"/>
  <c r="H2466" i="27"/>
  <c r="F2468" i="27"/>
  <c r="K2469" i="27"/>
  <c r="I2471" i="27"/>
  <c r="G2473" i="27"/>
  <c r="L2474" i="27"/>
  <c r="J2476" i="27"/>
  <c r="H2478" i="27"/>
  <c r="F2480" i="27"/>
  <c r="K2481" i="27"/>
  <c r="I2483" i="27"/>
  <c r="I1772" i="27"/>
  <c r="F1863" i="27"/>
  <c r="G1898" i="27"/>
  <c r="J1933" i="27"/>
  <c r="J1957" i="27"/>
  <c r="G1978" i="27"/>
  <c r="K1998" i="27"/>
  <c r="H2019" i="27"/>
  <c r="I2051" i="27"/>
  <c r="K2054" i="27"/>
  <c r="I2057" i="27"/>
  <c r="I2060" i="27"/>
  <c r="I2063" i="27"/>
  <c r="G2066" i="27"/>
  <c r="H2069" i="27"/>
  <c r="G2072" i="27"/>
  <c r="H2075" i="27"/>
  <c r="F2078" i="27"/>
  <c r="F2081" i="27"/>
  <c r="F2084" i="27"/>
  <c r="K2086" i="27"/>
  <c r="K2092" i="27"/>
  <c r="J2098" i="27"/>
  <c r="J2101" i="27"/>
  <c r="J2104" i="27"/>
  <c r="H2107" i="27"/>
  <c r="I2110" i="27"/>
  <c r="H2113" i="27"/>
  <c r="I2116" i="27"/>
  <c r="G2119" i="27"/>
  <c r="G2122" i="27"/>
  <c r="G2125" i="27"/>
  <c r="F2131" i="27"/>
  <c r="F2137" i="27"/>
  <c r="K2139" i="27"/>
  <c r="K2142" i="27"/>
  <c r="K2145" i="27"/>
  <c r="I2148" i="27"/>
  <c r="J2151" i="27"/>
  <c r="I2154" i="27"/>
  <c r="J2157" i="27"/>
  <c r="J2159" i="27"/>
  <c r="H2161" i="27"/>
  <c r="F2163" i="27"/>
  <c r="K2164" i="27"/>
  <c r="I2166" i="27"/>
  <c r="G2168" i="27"/>
  <c r="J2171" i="27"/>
  <c r="H2173" i="27"/>
  <c r="F2175" i="27"/>
  <c r="K2176" i="27"/>
  <c r="I2178" i="27"/>
  <c r="G2180" i="27"/>
  <c r="J2183" i="27"/>
  <c r="H2185" i="27"/>
  <c r="F2187" i="27"/>
  <c r="K2188" i="27"/>
  <c r="I2190" i="27"/>
  <c r="G2192" i="27"/>
  <c r="J2195" i="27"/>
  <c r="H2197" i="27"/>
  <c r="F2199" i="27"/>
  <c r="K2200" i="27"/>
  <c r="I2202" i="27"/>
  <c r="G2204" i="27"/>
  <c r="J2207" i="27"/>
  <c r="H2209" i="27"/>
  <c r="F2211" i="27"/>
  <c r="K2212" i="27"/>
  <c r="I2214" i="27"/>
  <c r="G2216" i="27"/>
  <c r="J2219" i="27"/>
  <c r="H2221" i="27"/>
  <c r="F2223" i="27"/>
  <c r="K2224" i="27"/>
  <c r="I2226" i="27"/>
  <c r="G2228" i="27"/>
  <c r="J2231" i="27"/>
  <c r="H2233" i="27"/>
  <c r="F2235" i="27"/>
  <c r="K2236" i="27"/>
  <c r="I2238" i="27"/>
  <c r="G2240" i="27"/>
  <c r="J2243" i="27"/>
  <c r="H2245" i="27"/>
  <c r="F2247" i="27"/>
  <c r="K2248" i="27"/>
  <c r="I2250" i="27"/>
  <c r="G2252" i="27"/>
  <c r="J2255" i="27"/>
  <c r="H2257" i="27"/>
  <c r="F2259" i="27"/>
  <c r="K2260" i="27"/>
  <c r="I2262" i="27"/>
  <c r="G2264" i="27"/>
  <c r="J2267" i="27"/>
  <c r="H2269" i="27"/>
  <c r="F2271" i="27"/>
  <c r="K2272" i="27"/>
  <c r="I2274" i="27"/>
  <c r="G2276" i="27"/>
  <c r="J2279" i="27"/>
  <c r="H2281" i="27"/>
  <c r="F2283" i="27"/>
  <c r="K2284" i="27"/>
  <c r="I2286" i="27"/>
  <c r="G2288" i="27"/>
  <c r="J2291" i="27"/>
  <c r="H2293" i="27"/>
  <c r="F2295" i="27"/>
  <c r="K2296" i="27"/>
  <c r="I2298" i="27"/>
  <c r="G2300" i="27"/>
  <c r="L2301" i="27"/>
  <c r="J2303" i="27"/>
  <c r="H2305" i="27"/>
  <c r="F2307" i="27"/>
  <c r="K2308" i="27"/>
  <c r="I2310" i="27"/>
  <c r="G2312" i="27"/>
  <c r="L2313" i="27"/>
  <c r="J2315" i="27"/>
  <c r="H2317" i="27"/>
  <c r="F2319" i="27"/>
  <c r="K2320" i="27"/>
  <c r="I2322" i="27"/>
  <c r="G2324" i="27"/>
  <c r="L2325" i="27"/>
  <c r="J2327" i="27"/>
  <c r="H2329" i="27"/>
  <c r="F2331" i="27"/>
  <c r="K2332" i="27"/>
  <c r="I2334" i="27"/>
  <c r="G2336" i="27"/>
  <c r="L2337" i="27"/>
  <c r="J2339" i="27"/>
  <c r="H2341" i="27"/>
  <c r="F2343" i="27"/>
  <c r="K2344" i="27"/>
  <c r="I2346" i="27"/>
  <c r="G2348" i="27"/>
  <c r="L2349" i="27"/>
  <c r="J2351" i="27"/>
  <c r="H2353" i="27"/>
  <c r="F2355" i="27"/>
  <c r="K2356" i="27"/>
  <c r="I2358" i="27"/>
  <c r="G2360" i="27"/>
  <c r="L2361" i="27"/>
  <c r="J2363" i="27"/>
  <c r="H2365" i="27"/>
  <c r="F2367" i="27"/>
  <c r="K2368" i="27"/>
  <c r="I2370" i="27"/>
  <c r="G2372" i="27"/>
  <c r="L2373" i="27"/>
  <c r="J2375" i="27"/>
  <c r="H2377" i="27"/>
  <c r="F2379" i="27"/>
  <c r="K2380" i="27"/>
  <c r="I2382" i="27"/>
  <c r="G2384" i="27"/>
  <c r="L2385" i="27"/>
  <c r="J2387" i="27"/>
  <c r="H2389" i="27"/>
  <c r="F2391" i="27"/>
  <c r="K2392" i="27"/>
  <c r="I2394" i="27"/>
  <c r="G2396" i="27"/>
  <c r="L2397" i="27"/>
  <c r="J2399" i="27"/>
  <c r="H2401" i="27"/>
  <c r="F2403" i="27"/>
  <c r="K2404" i="27"/>
  <c r="I2406" i="27"/>
  <c r="G2408" i="27"/>
  <c r="L2409" i="27"/>
  <c r="J2411" i="27"/>
  <c r="H2413" i="27"/>
  <c r="F2415" i="27"/>
  <c r="K2416" i="27"/>
  <c r="I2418" i="27"/>
  <c r="G2420" i="27"/>
  <c r="L2421" i="27"/>
  <c r="J2423" i="27"/>
  <c r="H2425" i="27"/>
  <c r="F2427" i="27"/>
  <c r="K2428" i="27"/>
  <c r="I2430" i="27"/>
  <c r="G2432" i="27"/>
  <c r="L2433" i="27"/>
  <c r="J2435" i="27"/>
  <c r="H2437" i="27"/>
  <c r="F2439" i="27"/>
  <c r="K2440" i="27"/>
  <c r="I2442" i="27"/>
  <c r="G2444" i="27"/>
  <c r="L2445" i="27"/>
  <c r="J2447" i="27"/>
  <c r="H2449" i="27"/>
  <c r="F2451" i="27"/>
  <c r="K2452" i="27"/>
  <c r="I2454" i="27"/>
  <c r="G2456" i="27"/>
  <c r="L2457" i="27"/>
  <c r="J2459" i="27"/>
  <c r="H2461" i="27"/>
  <c r="F2463" i="27"/>
  <c r="K2464" i="27"/>
  <c r="I2466" i="27"/>
  <c r="G2468" i="27"/>
  <c r="L2469" i="27"/>
  <c r="J2471" i="27"/>
  <c r="H2473" i="27"/>
  <c r="F2475" i="27"/>
  <c r="K2476" i="27"/>
  <c r="I2478" i="27"/>
  <c r="G2480" i="27"/>
  <c r="L2481" i="27"/>
  <c r="J2483" i="27"/>
  <c r="F1793" i="27"/>
  <c r="G1866" i="27"/>
  <c r="J1936" i="27"/>
  <c r="H1959" i="27"/>
  <c r="I2000" i="27"/>
  <c r="F2021" i="27"/>
  <c r="J2041" i="27"/>
  <c r="J2051" i="27"/>
  <c r="J2057" i="27"/>
  <c r="K2060" i="27"/>
  <c r="J2063" i="27"/>
  <c r="K2066" i="27"/>
  <c r="I2069" i="27"/>
  <c r="I2072" i="27"/>
  <c r="I2075" i="27"/>
  <c r="G2078" i="27"/>
  <c r="H2081" i="27"/>
  <c r="G2084" i="27"/>
  <c r="H2087" i="27"/>
  <c r="F2090" i="27"/>
  <c r="F2093" i="27"/>
  <c r="F2096" i="27"/>
  <c r="K2098" i="27"/>
  <c r="K2104" i="27"/>
  <c r="J2110" i="27"/>
  <c r="J2113" i="27"/>
  <c r="J2116" i="27"/>
  <c r="H2119" i="27"/>
  <c r="I2122" i="27"/>
  <c r="H2125" i="27"/>
  <c r="I2128" i="27"/>
  <c r="G2131" i="27"/>
  <c r="G2134" i="27"/>
  <c r="G2137" i="27"/>
  <c r="F2143" i="27"/>
  <c r="F2149" i="27"/>
  <c r="K2151" i="27"/>
  <c r="K2154" i="27"/>
  <c r="K2157" i="27"/>
  <c r="K2159" i="27"/>
  <c r="I2161" i="27"/>
  <c r="G2163" i="27"/>
  <c r="J2166" i="27"/>
  <c r="H2168" i="27"/>
  <c r="F2170" i="27"/>
  <c r="K2171" i="27"/>
  <c r="I2173" i="27"/>
  <c r="G2175" i="27"/>
  <c r="J2178" i="27"/>
  <c r="H2180" i="27"/>
  <c r="F2182" i="27"/>
  <c r="K2183" i="27"/>
  <c r="I2185" i="27"/>
  <c r="G2187" i="27"/>
  <c r="J2190" i="27"/>
  <c r="H2192" i="27"/>
  <c r="F2194" i="27"/>
  <c r="K2195" i="27"/>
  <c r="I2197" i="27"/>
  <c r="G2199" i="27"/>
  <c r="J2202" i="27"/>
  <c r="H2204" i="27"/>
  <c r="F2206" i="27"/>
  <c r="K2207" i="27"/>
  <c r="I2209" i="27"/>
  <c r="G2211" i="27"/>
  <c r="J2214" i="27"/>
  <c r="H2216" i="27"/>
  <c r="F2218" i="27"/>
  <c r="K2219" i="27"/>
  <c r="I2221" i="27"/>
  <c r="G2223" i="27"/>
  <c r="J2226" i="27"/>
  <c r="H2228" i="27"/>
  <c r="F2230" i="27"/>
  <c r="K2231" i="27"/>
  <c r="I2233" i="27"/>
  <c r="G2235" i="27"/>
  <c r="J2238" i="27"/>
  <c r="H2240" i="27"/>
  <c r="F2242" i="27"/>
  <c r="K2243" i="27"/>
  <c r="I2245" i="27"/>
  <c r="G2247" i="27"/>
  <c r="J2250" i="27"/>
  <c r="H2252" i="27"/>
  <c r="F2254" i="27"/>
  <c r="K2255" i="27"/>
  <c r="I2257" i="27"/>
  <c r="G2259" i="27"/>
  <c r="J2262" i="27"/>
  <c r="H2264" i="27"/>
  <c r="F2266" i="27"/>
  <c r="K2267" i="27"/>
  <c r="I2269" i="27"/>
  <c r="G2271" i="27"/>
  <c r="J2274" i="27"/>
  <c r="H2276" i="27"/>
  <c r="F2278" i="27"/>
  <c r="K2279" i="27"/>
  <c r="I2281" i="27"/>
  <c r="G2283" i="27"/>
  <c r="J2286" i="27"/>
  <c r="H2288" i="27"/>
  <c r="F2290" i="27"/>
  <c r="K2291" i="27"/>
  <c r="I2293" i="27"/>
  <c r="G2295" i="27"/>
  <c r="J2298" i="27"/>
  <c r="H2300" i="27"/>
  <c r="F2302" i="27"/>
  <c r="K2303" i="27"/>
  <c r="I2305" i="27"/>
  <c r="G2307" i="27"/>
  <c r="L2308" i="27"/>
  <c r="J2310" i="27"/>
  <c r="H2312" i="27"/>
  <c r="F2314" i="27"/>
  <c r="K2315" i="27"/>
  <c r="I2317" i="27"/>
  <c r="G2319" i="27"/>
  <c r="L2320" i="27"/>
  <c r="J2322" i="27"/>
  <c r="H2324" i="27"/>
  <c r="F2326" i="27"/>
  <c r="K2327" i="27"/>
  <c r="I2329" i="27"/>
  <c r="G2331" i="27"/>
  <c r="L2332" i="27"/>
  <c r="J2334" i="27"/>
  <c r="H2336" i="27"/>
  <c r="F2338" i="27"/>
  <c r="K2339" i="27"/>
  <c r="I2341" i="27"/>
  <c r="G2343" i="27"/>
  <c r="L2344" i="27"/>
  <c r="J2346" i="27"/>
  <c r="H2348" i="27"/>
  <c r="F2350" i="27"/>
  <c r="K2351" i="27"/>
  <c r="I2353" i="27"/>
  <c r="G2355" i="27"/>
  <c r="L2356" i="27"/>
  <c r="J2358" i="27"/>
  <c r="H2360" i="27"/>
  <c r="F2362" i="27"/>
  <c r="K2363" i="27"/>
  <c r="I2365" i="27"/>
  <c r="G2367" i="27"/>
  <c r="L2368" i="27"/>
  <c r="J2370" i="27"/>
  <c r="H2372" i="27"/>
  <c r="F2374" i="27"/>
  <c r="K2375" i="27"/>
  <c r="I2377" i="27"/>
  <c r="G2379" i="27"/>
  <c r="L2380" i="27"/>
  <c r="J2382" i="27"/>
  <c r="H2384" i="27"/>
  <c r="F2386" i="27"/>
  <c r="K2387" i="27"/>
  <c r="I2389" i="27"/>
  <c r="G2391" i="27"/>
  <c r="L2392" i="27"/>
  <c r="J2394" i="27"/>
  <c r="H2396" i="27"/>
  <c r="F2398" i="27"/>
  <c r="K2399" i="27"/>
  <c r="I2401" i="27"/>
  <c r="G2403" i="27"/>
  <c r="L2404" i="27"/>
  <c r="J2406" i="27"/>
  <c r="H2408" i="27"/>
  <c r="F2410" i="27"/>
  <c r="K2411" i="27"/>
  <c r="I2413" i="27"/>
  <c r="G2415" i="27"/>
  <c r="L2416" i="27"/>
  <c r="J2418" i="27"/>
  <c r="H2420" i="27"/>
  <c r="F2422" i="27"/>
  <c r="K2423" i="27"/>
  <c r="I2425" i="27"/>
  <c r="G2427" i="27"/>
  <c r="L2428" i="27"/>
  <c r="J2430" i="27"/>
  <c r="H2432" i="27"/>
  <c r="F2434" i="27"/>
  <c r="K2435" i="27"/>
  <c r="I2437" i="27"/>
  <c r="G2439" i="27"/>
  <c r="L2440" i="27"/>
  <c r="J2442" i="27"/>
  <c r="H2444" i="27"/>
  <c r="F2446" i="27"/>
  <c r="K2447" i="27"/>
  <c r="I2449" i="27"/>
  <c r="G2451" i="27"/>
  <c r="L2452" i="27"/>
  <c r="J2454" i="27"/>
  <c r="H2456" i="27"/>
  <c r="F2458" i="27"/>
  <c r="K2459" i="27"/>
  <c r="I2461" i="27"/>
  <c r="G2463" i="27"/>
  <c r="L2464" i="27"/>
  <c r="J2466" i="27"/>
  <c r="H2468" i="27"/>
  <c r="F2470" i="27"/>
  <c r="K2471" i="27"/>
  <c r="I2473" i="27"/>
  <c r="G2475" i="27"/>
  <c r="L2476" i="27"/>
  <c r="J2478" i="27"/>
  <c r="H2480" i="27"/>
  <c r="F2482" i="27"/>
  <c r="K2483" i="27"/>
  <c r="J1813" i="27"/>
  <c r="G1904" i="27"/>
  <c r="F1961" i="27"/>
  <c r="J1981" i="27"/>
  <c r="G2002" i="27"/>
  <c r="K2022" i="27"/>
  <c r="H2043" i="27"/>
  <c r="F2055" i="27"/>
  <c r="G2058" i="27"/>
  <c r="J2069" i="27"/>
  <c r="K2072" i="27"/>
  <c r="J2075" i="27"/>
  <c r="K2078" i="27"/>
  <c r="I2081" i="27"/>
  <c r="I2084" i="27"/>
  <c r="I2087" i="27"/>
  <c r="G2090" i="27"/>
  <c r="H2093" i="27"/>
  <c r="G2096" i="27"/>
  <c r="H2099" i="27"/>
  <c r="F2102" i="27"/>
  <c r="F2105" i="27"/>
  <c r="F2108" i="27"/>
  <c r="K2110" i="27"/>
  <c r="K2116" i="27"/>
  <c r="J2122" i="27"/>
  <c r="J2125" i="27"/>
  <c r="J2128" i="27"/>
  <c r="H2131" i="27"/>
  <c r="I2134" i="27"/>
  <c r="H2137" i="27"/>
  <c r="I2140" i="27"/>
  <c r="G2143" i="27"/>
  <c r="G2146" i="27"/>
  <c r="G2149" i="27"/>
  <c r="F2155" i="27"/>
  <c r="J2161" i="27"/>
  <c r="H2163" i="27"/>
  <c r="F2165" i="27"/>
  <c r="K2166" i="27"/>
  <c r="I2168" i="27"/>
  <c r="G2170" i="27"/>
  <c r="J2173" i="27"/>
  <c r="H2175" i="27"/>
  <c r="F2177" i="27"/>
  <c r="K2178" i="27"/>
  <c r="I2180" i="27"/>
  <c r="G2182" i="27"/>
  <c r="J2185" i="27"/>
  <c r="H2187" i="27"/>
  <c r="F2189" i="27"/>
  <c r="K2190" i="27"/>
  <c r="I2192" i="27"/>
  <c r="G2194" i="27"/>
  <c r="J2197" i="27"/>
  <c r="H2199" i="27"/>
  <c r="F2201" i="27"/>
  <c r="K2202" i="27"/>
  <c r="I2204" i="27"/>
  <c r="G2206" i="27"/>
  <c r="J2209" i="27"/>
  <c r="H2211" i="27"/>
  <c r="F2213" i="27"/>
  <c r="K2214" i="27"/>
  <c r="I2216" i="27"/>
  <c r="G2218" i="27"/>
  <c r="J2221" i="27"/>
  <c r="H2223" i="27"/>
  <c r="F2225" i="27"/>
  <c r="K2226" i="27"/>
  <c r="I2228" i="27"/>
  <c r="G2230" i="27"/>
  <c r="J2233" i="27"/>
  <c r="H2235" i="27"/>
  <c r="F2237" i="27"/>
  <c r="K2238" i="27"/>
  <c r="I2240" i="27"/>
  <c r="G2242" i="27"/>
  <c r="J2245" i="27"/>
  <c r="H2247" i="27"/>
  <c r="F2249" i="27"/>
  <c r="K2250" i="27"/>
  <c r="I2252" i="27"/>
  <c r="G2254" i="27"/>
  <c r="J2257" i="27"/>
  <c r="H2259" i="27"/>
  <c r="F2261" i="27"/>
  <c r="K2262" i="27"/>
  <c r="I2264" i="27"/>
  <c r="G2266" i="27"/>
  <c r="J2269" i="27"/>
  <c r="H2271" i="27"/>
  <c r="F2273" i="27"/>
  <c r="K2274" i="27"/>
  <c r="I2276" i="27"/>
  <c r="G2278" i="27"/>
  <c r="J2281" i="27"/>
  <c r="H2283" i="27"/>
  <c r="F2285" i="27"/>
  <c r="K2286" i="27"/>
  <c r="I2288" i="27"/>
  <c r="G2290" i="27"/>
  <c r="J2293" i="27"/>
  <c r="H2295" i="27"/>
  <c r="F2297" i="27"/>
  <c r="K2298" i="27"/>
  <c r="I2300" i="27"/>
  <c r="G2302" i="27"/>
  <c r="L2303" i="27"/>
  <c r="J2305" i="27"/>
  <c r="H2307" i="27"/>
  <c r="F2309" i="27"/>
  <c r="K2310" i="27"/>
  <c r="I2312" i="27"/>
  <c r="G2314" i="27"/>
  <c r="L2315" i="27"/>
  <c r="J2317" i="27"/>
  <c r="H2319" i="27"/>
  <c r="F2321" i="27"/>
  <c r="K2322" i="27"/>
  <c r="I2324" i="27"/>
  <c r="G2326" i="27"/>
  <c r="L2327" i="27"/>
  <c r="J2329" i="27"/>
  <c r="H2331" i="27"/>
  <c r="F2333" i="27"/>
  <c r="K2334" i="27"/>
  <c r="I2336" i="27"/>
  <c r="G2338" i="27"/>
  <c r="L2339" i="27"/>
  <c r="J2341" i="27"/>
  <c r="H2343" i="27"/>
  <c r="F2345" i="27"/>
  <c r="K2346" i="27"/>
  <c r="I2348" i="27"/>
  <c r="G2350" i="27"/>
  <c r="L2351" i="27"/>
  <c r="J2353" i="27"/>
  <c r="H2355" i="27"/>
  <c r="F2357" i="27"/>
  <c r="K2358" i="27"/>
  <c r="I2360" i="27"/>
  <c r="G2362" i="27"/>
  <c r="L2363" i="27"/>
  <c r="J2365" i="27"/>
  <c r="H2367" i="27"/>
  <c r="F2369" i="27"/>
  <c r="K1833" i="27"/>
  <c r="F1942" i="27"/>
  <c r="K1962" i="27"/>
  <c r="H1983" i="27"/>
  <c r="I2024" i="27"/>
  <c r="J2044" i="27"/>
  <c r="G2052" i="27"/>
  <c r="H2055" i="27"/>
  <c r="H2058" i="27"/>
  <c r="F2061" i="27"/>
  <c r="G2064" i="27"/>
  <c r="F2067" i="27"/>
  <c r="G2070" i="27"/>
  <c r="J2081" i="27"/>
  <c r="K2084" i="27"/>
  <c r="J2087" i="27"/>
  <c r="K2090" i="27"/>
  <c r="I2093" i="27"/>
  <c r="I2096" i="27"/>
  <c r="I2099" i="27"/>
  <c r="G2102" i="27"/>
  <c r="H2105" i="27"/>
  <c r="G2108" i="27"/>
  <c r="H2111" i="27"/>
  <c r="F2114" i="27"/>
  <c r="F2117" i="27"/>
  <c r="F2120" i="27"/>
  <c r="K2122" i="27"/>
  <c r="K2128" i="27"/>
  <c r="J2134" i="27"/>
  <c r="J2137" i="27"/>
  <c r="J2140" i="27"/>
  <c r="H2143" i="27"/>
  <c r="I2146" i="27"/>
  <c r="H2149" i="27"/>
  <c r="I2152" i="27"/>
  <c r="G2155" i="27"/>
  <c r="F2158" i="27"/>
  <c r="F2160" i="27"/>
  <c r="K2161" i="27"/>
  <c r="I2163" i="27"/>
  <c r="G2165" i="27"/>
  <c r="J2168" i="27"/>
  <c r="H2170" i="27"/>
  <c r="F2172" i="27"/>
  <c r="K2173" i="27"/>
  <c r="I2175" i="27"/>
  <c r="G2177" i="27"/>
  <c r="J2180" i="27"/>
  <c r="H2182" i="27"/>
  <c r="F2184" i="27"/>
  <c r="K2185" i="27"/>
  <c r="I2187" i="27"/>
  <c r="G2189" i="27"/>
  <c r="J2192" i="27"/>
  <c r="H2194" i="27"/>
  <c r="F2196" i="27"/>
  <c r="K2197" i="27"/>
  <c r="I2199" i="27"/>
  <c r="G2201" i="27"/>
  <c r="J2204" i="27"/>
  <c r="H2206" i="27"/>
  <c r="F2208" i="27"/>
  <c r="K2209" i="27"/>
  <c r="I2211" i="27"/>
  <c r="G2213" i="27"/>
  <c r="J2216" i="27"/>
  <c r="H2218" i="27"/>
  <c r="F2220" i="27"/>
  <c r="K2221" i="27"/>
  <c r="I2223" i="27"/>
  <c r="G2225" i="27"/>
  <c r="J2228" i="27"/>
  <c r="H2230" i="27"/>
  <c r="F2232" i="27"/>
  <c r="K2233" i="27"/>
  <c r="I2235" i="27"/>
  <c r="G2237" i="27"/>
  <c r="J2240" i="27"/>
  <c r="H2242" i="27"/>
  <c r="F2244" i="27"/>
  <c r="K2245" i="27"/>
  <c r="I2247" i="27"/>
  <c r="G2249" i="27"/>
  <c r="J2252" i="27"/>
  <c r="H2254" i="27"/>
  <c r="F2256" i="27"/>
  <c r="K2257" i="27"/>
  <c r="I2259" i="27"/>
  <c r="G2261" i="27"/>
  <c r="J2264" i="27"/>
  <c r="H2266" i="27"/>
  <c r="F2268" i="27"/>
  <c r="K2269" i="27"/>
  <c r="I2271" i="27"/>
  <c r="G2273" i="27"/>
  <c r="J2276" i="27"/>
  <c r="H2278" i="27"/>
  <c r="F2280" i="27"/>
  <c r="K2281" i="27"/>
  <c r="I2283" i="27"/>
  <c r="G2285" i="27"/>
  <c r="J2288" i="27"/>
  <c r="H2290" i="27"/>
  <c r="F2292" i="27"/>
  <c r="K2293" i="27"/>
  <c r="I2295" i="27"/>
  <c r="G2297" i="27"/>
  <c r="L2298" i="27"/>
  <c r="J2300" i="27"/>
  <c r="H2302" i="27"/>
  <c r="F2304" i="27"/>
  <c r="K2305" i="27"/>
  <c r="I2307" i="27"/>
  <c r="G2309" i="27"/>
  <c r="L2310" i="27"/>
  <c r="J2312" i="27"/>
  <c r="H2314" i="27"/>
  <c r="F2316" i="27"/>
  <c r="K2317" i="27"/>
  <c r="I2319" i="27"/>
  <c r="G2321" i="27"/>
  <c r="L2322" i="27"/>
  <c r="J2324" i="27"/>
  <c r="H2326" i="27"/>
  <c r="F2328" i="27"/>
  <c r="K2329" i="27"/>
  <c r="I2331" i="27"/>
  <c r="G2333" i="27"/>
  <c r="L2334" i="27"/>
  <c r="J2336" i="27"/>
  <c r="H2338" i="27"/>
  <c r="F2340" i="27"/>
  <c r="K2341" i="27"/>
  <c r="I2343" i="27"/>
  <c r="G2345" i="27"/>
  <c r="L2346" i="27"/>
  <c r="J2348" i="27"/>
  <c r="H2350" i="27"/>
  <c r="F2352" i="27"/>
  <c r="K2353" i="27"/>
  <c r="I2355" i="27"/>
  <c r="J1839" i="27"/>
  <c r="F1910" i="27"/>
  <c r="I1964" i="27"/>
  <c r="F1985" i="27"/>
  <c r="J2005" i="27"/>
  <c r="G2026" i="27"/>
  <c r="F2045" i="27"/>
  <c r="H2052" i="27"/>
  <c r="J2055" i="27"/>
  <c r="I2058" i="27"/>
  <c r="J2061" i="27"/>
  <c r="H2064" i="27"/>
  <c r="H2067" i="27"/>
  <c r="H2070" i="27"/>
  <c r="F2073" i="27"/>
  <c r="G2076" i="27"/>
  <c r="F2079" i="27"/>
  <c r="G2082" i="27"/>
  <c r="J2093" i="27"/>
  <c r="K2096" i="27"/>
  <c r="J2099" i="27"/>
  <c r="K2102" i="27"/>
  <c r="I2105" i="27"/>
  <c r="I2108" i="27"/>
  <c r="I2111" i="27"/>
  <c r="G2114" i="27"/>
  <c r="H2117" i="27"/>
  <c r="G2120" i="27"/>
  <c r="H2123" i="27"/>
  <c r="F2126" i="27"/>
  <c r="F2129" i="27"/>
  <c r="F2132" i="27"/>
  <c r="K2134" i="27"/>
  <c r="K2140" i="27"/>
  <c r="J2146" i="27"/>
  <c r="J2149" i="27"/>
  <c r="J2152" i="27"/>
  <c r="H2155" i="27"/>
  <c r="G2158" i="27"/>
  <c r="G2160" i="27"/>
  <c r="J2163" i="27"/>
  <c r="H2165" i="27"/>
  <c r="F2167" i="27"/>
  <c r="K2168" i="27"/>
  <c r="I2170" i="27"/>
  <c r="G2172" i="27"/>
  <c r="J2175" i="27"/>
  <c r="H2177" i="27"/>
  <c r="F2179" i="27"/>
  <c r="K2180" i="27"/>
  <c r="I2182" i="27"/>
  <c r="G2184" i="27"/>
  <c r="J2187" i="27"/>
  <c r="H2189" i="27"/>
  <c r="F2191" i="27"/>
  <c r="K2192" i="27"/>
  <c r="I2194" i="27"/>
  <c r="G2196" i="27"/>
  <c r="J2199" i="27"/>
  <c r="H2201" i="27"/>
  <c r="F2203" i="27"/>
  <c r="K2204" i="27"/>
  <c r="I2206" i="27"/>
  <c r="G2208" i="27"/>
  <c r="J2211" i="27"/>
  <c r="H2213" i="27"/>
  <c r="F2215" i="27"/>
  <c r="K2216" i="27"/>
  <c r="I2218" i="27"/>
  <c r="G2220" i="27"/>
  <c r="J2223" i="27"/>
  <c r="H2225" i="27"/>
  <c r="F2227" i="27"/>
  <c r="K2228" i="27"/>
  <c r="I2230" i="27"/>
  <c r="G2232" i="27"/>
  <c r="J2235" i="27"/>
  <c r="H2237" i="27"/>
  <c r="F2239" i="27"/>
  <c r="K2240" i="27"/>
  <c r="I2242" i="27"/>
  <c r="G2244" i="27"/>
  <c r="J2247" i="27"/>
  <c r="H2249" i="27"/>
  <c r="F2251" i="27"/>
  <c r="K2252" i="27"/>
  <c r="I2254" i="27"/>
  <c r="G2256" i="27"/>
  <c r="J2259" i="27"/>
  <c r="H2261" i="27"/>
  <c r="F2263" i="27"/>
  <c r="K2264" i="27"/>
  <c r="I2266" i="27"/>
  <c r="G2268" i="27"/>
  <c r="J2271" i="27"/>
  <c r="H2273" i="27"/>
  <c r="F2275" i="27"/>
  <c r="K2276" i="27"/>
  <c r="I2278" i="27"/>
  <c r="G2280" i="27"/>
  <c r="J2283" i="27"/>
  <c r="H2285" i="27"/>
  <c r="F2287" i="27"/>
  <c r="K2288" i="27"/>
  <c r="I2290" i="27"/>
  <c r="G2292" i="27"/>
  <c r="J2295" i="27"/>
  <c r="H2297" i="27"/>
  <c r="F2299" i="27"/>
  <c r="K2300" i="27"/>
  <c r="I2302" i="27"/>
  <c r="G2304" i="27"/>
  <c r="L2305" i="27"/>
  <c r="J2307" i="27"/>
  <c r="H2309" i="27"/>
  <c r="F2311" i="27"/>
  <c r="K2312" i="27"/>
  <c r="I2314" i="27"/>
  <c r="G2316" i="27"/>
  <c r="L2317" i="27"/>
  <c r="J2319" i="27"/>
  <c r="H2321" i="27"/>
  <c r="F2323" i="27"/>
  <c r="K2324" i="27"/>
  <c r="I2326" i="27"/>
  <c r="G2328" i="27"/>
  <c r="L2329" i="27"/>
  <c r="J2331" i="27"/>
  <c r="H2333" i="27"/>
  <c r="F2335" i="27"/>
  <c r="K2336" i="27"/>
  <c r="I2338" i="27"/>
  <c r="G2340" i="27"/>
  <c r="L2341" i="27"/>
  <c r="J2343" i="27"/>
  <c r="H2345" i="27"/>
  <c r="F2347" i="27"/>
  <c r="K2348" i="27"/>
  <c r="I2350" i="27"/>
  <c r="G2352" i="27"/>
  <c r="L2353" i="27"/>
  <c r="J2355" i="27"/>
  <c r="H2357" i="27"/>
  <c r="F2359" i="27"/>
  <c r="K2360" i="27"/>
  <c r="I2362" i="27"/>
  <c r="G2364" i="27"/>
  <c r="L2365" i="27"/>
  <c r="J2367" i="27"/>
  <c r="H2369" i="27"/>
  <c r="I1842" i="27"/>
  <c r="J1877" i="27"/>
  <c r="F1913" i="27"/>
  <c r="J1945" i="27"/>
  <c r="G1966" i="27"/>
  <c r="K1986" i="27"/>
  <c r="H2007" i="27"/>
  <c r="H2046" i="27"/>
  <c r="I2052" i="27"/>
  <c r="K2055" i="27"/>
  <c r="K2058" i="27"/>
  <c r="K2061" i="27"/>
  <c r="I2064" i="27"/>
  <c r="J2067" i="27"/>
  <c r="I2070" i="27"/>
  <c r="J2073" i="27"/>
  <c r="H2076" i="27"/>
  <c r="H2079" i="27"/>
  <c r="H2082" i="27"/>
  <c r="F2085" i="27"/>
  <c r="G2088" i="27"/>
  <c r="F2091" i="27"/>
  <c r="G2094" i="27"/>
  <c r="J2105" i="27"/>
  <c r="K2108" i="27"/>
  <c r="J2111" i="27"/>
  <c r="K2114" i="27"/>
  <c r="I2117" i="27"/>
  <c r="I2120" i="27"/>
  <c r="I2123" i="27"/>
  <c r="G2126" i="27"/>
  <c r="H2129" i="27"/>
  <c r="G2132" i="27"/>
  <c r="H2135" i="27"/>
  <c r="F2138" i="27"/>
  <c r="F2141" i="27"/>
  <c r="F2144" i="27"/>
  <c r="K2146" i="27"/>
  <c r="K2152" i="27"/>
  <c r="I2158" i="27"/>
  <c r="H2160" i="27"/>
  <c r="F2162" i="27"/>
  <c r="K2163" i="27"/>
  <c r="I2165" i="27"/>
  <c r="G2167" i="27"/>
  <c r="J2170" i="27"/>
  <c r="H2172" i="27"/>
  <c r="F2174" i="27"/>
  <c r="K2175" i="27"/>
  <c r="I2177" i="27"/>
  <c r="G2179" i="27"/>
  <c r="J2182" i="27"/>
  <c r="H2184" i="27"/>
  <c r="F2186" i="27"/>
  <c r="K2187" i="27"/>
  <c r="I2189" i="27"/>
  <c r="G2191" i="27"/>
  <c r="J2194" i="27"/>
  <c r="H2196" i="27"/>
  <c r="F2198" i="27"/>
  <c r="K2199" i="27"/>
  <c r="I2201" i="27"/>
  <c r="G2203" i="27"/>
  <c r="J2206" i="27"/>
  <c r="H2208" i="27"/>
  <c r="F2210" i="27"/>
  <c r="K2211" i="27"/>
  <c r="I2213" i="27"/>
  <c r="G2215" i="27"/>
  <c r="J2218" i="27"/>
  <c r="H2220" i="27"/>
  <c r="F2222" i="27"/>
  <c r="K2223" i="27"/>
  <c r="I2225" i="27"/>
  <c r="G2227" i="27"/>
  <c r="J2230" i="27"/>
  <c r="H2232" i="27"/>
  <c r="F2234" i="27"/>
  <c r="K2235" i="27"/>
  <c r="I2237" i="27"/>
  <c r="G2239" i="27"/>
  <c r="J2242" i="27"/>
  <c r="H2244" i="27"/>
  <c r="F2246" i="27"/>
  <c r="K2247" i="27"/>
  <c r="I2249" i="27"/>
  <c r="G2251" i="27"/>
  <c r="J2254" i="27"/>
  <c r="H2256" i="27"/>
  <c r="F2258" i="27"/>
  <c r="K2259" i="27"/>
  <c r="I2261" i="27"/>
  <c r="G2263" i="27"/>
  <c r="J2266" i="27"/>
  <c r="H2268" i="27"/>
  <c r="F2270" i="27"/>
  <c r="K2271" i="27"/>
  <c r="I2273" i="27"/>
  <c r="G2275" i="27"/>
  <c r="J2278" i="27"/>
  <c r="H2280" i="27"/>
  <c r="F2282" i="27"/>
  <c r="K2283" i="27"/>
  <c r="I2285" i="27"/>
  <c r="G2287" i="27"/>
  <c r="J2290" i="27"/>
  <c r="H2292" i="27"/>
  <c r="F2294" i="27"/>
  <c r="K2295" i="27"/>
  <c r="I2297" i="27"/>
  <c r="G2299" i="27"/>
  <c r="L2300" i="27"/>
  <c r="J2302" i="27"/>
  <c r="H2304" i="27"/>
  <c r="F2306" i="27"/>
  <c r="K2307" i="27"/>
  <c r="I2309" i="27"/>
  <c r="G2311" i="27"/>
  <c r="L2312" i="27"/>
  <c r="J2314" i="27"/>
  <c r="H2316" i="27"/>
  <c r="F2318" i="27"/>
  <c r="K2319" i="27"/>
  <c r="I2321" i="27"/>
  <c r="G2323" i="27"/>
  <c r="L2324" i="27"/>
  <c r="J2326" i="27"/>
  <c r="H2328" i="27"/>
  <c r="F2330" i="27"/>
  <c r="K2331" i="27"/>
  <c r="I2333" i="27"/>
  <c r="G2335" i="27"/>
  <c r="L2336" i="27"/>
  <c r="J2338" i="27"/>
  <c r="H2340" i="27"/>
  <c r="F2342" i="27"/>
  <c r="K2343" i="27"/>
  <c r="I2345" i="27"/>
  <c r="G2347" i="27"/>
  <c r="L2348" i="27"/>
  <c r="J2350" i="27"/>
  <c r="H2352" i="27"/>
  <c r="F2354" i="27"/>
  <c r="K2355" i="27"/>
  <c r="I2357" i="27"/>
  <c r="G2359" i="27"/>
  <c r="L2360" i="27"/>
  <c r="J2362" i="27"/>
  <c r="H2364" i="27"/>
  <c r="F2366" i="27"/>
  <c r="K2367" i="27"/>
  <c r="I2369" i="27"/>
  <c r="G2371" i="27"/>
  <c r="L2372" i="27"/>
  <c r="J2374" i="27"/>
  <c r="H2376" i="27"/>
  <c r="F2378" i="27"/>
  <c r="K2379" i="27"/>
  <c r="I2381" i="27"/>
  <c r="G2383" i="27"/>
  <c r="L2384" i="27"/>
  <c r="J2386" i="27"/>
  <c r="H2388" i="27"/>
  <c r="F2390" i="27"/>
  <c r="K2391" i="27"/>
  <c r="I2393" i="27"/>
  <c r="G2395" i="27"/>
  <c r="L2396" i="27"/>
  <c r="J2398" i="27"/>
  <c r="H2400" i="27"/>
  <c r="F2402" i="27"/>
  <c r="K2403" i="27"/>
  <c r="I2405" i="27"/>
  <c r="G2407" i="27"/>
  <c r="L2408" i="27"/>
  <c r="J2410" i="27"/>
  <c r="H2412" i="27"/>
  <c r="F2414" i="27"/>
  <c r="K2415" i="27"/>
  <c r="I2417" i="27"/>
  <c r="G2419" i="27"/>
  <c r="L2420" i="27"/>
  <c r="J2422" i="27"/>
  <c r="H2424" i="27"/>
  <c r="F2426" i="27"/>
  <c r="K2427" i="27"/>
  <c r="I2429" i="27"/>
  <c r="G2431" i="27"/>
  <c r="L2432" i="27"/>
  <c r="J2434" i="27"/>
  <c r="H2436" i="27"/>
  <c r="F2438" i="27"/>
  <c r="K2439" i="27"/>
  <c r="I2441" i="27"/>
  <c r="G2443" i="27"/>
  <c r="L2444" i="27"/>
  <c r="J2446" i="27"/>
  <c r="H2448" i="27"/>
  <c r="F2450" i="27"/>
  <c r="K2451" i="27"/>
  <c r="I2453" i="27"/>
  <c r="G2455" i="27"/>
  <c r="L2456" i="27"/>
  <c r="J2458" i="27"/>
  <c r="H2460" i="27"/>
  <c r="F2462" i="27"/>
  <c r="K2463" i="27"/>
  <c r="I2465" i="27"/>
  <c r="G2467" i="27"/>
  <c r="L2468" i="27"/>
  <c r="J2470" i="27"/>
  <c r="H2472" i="27"/>
  <c r="F2474" i="27"/>
  <c r="K2475" i="27"/>
  <c r="I2477" i="27"/>
  <c r="G2479" i="27"/>
  <c r="L2480" i="27"/>
  <c r="J2482" i="27"/>
  <c r="H2484" i="27"/>
  <c r="J1845" i="27"/>
  <c r="F2097" i="27"/>
  <c r="I2132" i="27"/>
  <c r="I2184" i="27"/>
  <c r="F2205" i="27"/>
  <c r="J2225" i="27"/>
  <c r="G2246" i="27"/>
  <c r="K2266" i="27"/>
  <c r="H2287" i="27"/>
  <c r="L2307" i="27"/>
  <c r="I2328" i="27"/>
  <c r="F2349" i="27"/>
  <c r="K2362" i="27"/>
  <c r="H2371" i="27"/>
  <c r="H2374" i="27"/>
  <c r="F2377" i="27"/>
  <c r="G2380" i="27"/>
  <c r="F2383" i="27"/>
  <c r="G2386" i="27"/>
  <c r="L2388" i="27"/>
  <c r="L2391" i="27"/>
  <c r="L2394" i="27"/>
  <c r="J2397" i="27"/>
  <c r="K2400" i="27"/>
  <c r="J2403" i="27"/>
  <c r="K2406" i="27"/>
  <c r="I2409" i="27"/>
  <c r="I2412" i="27"/>
  <c r="I2415" i="27"/>
  <c r="G2418" i="27"/>
  <c r="H2421" i="27"/>
  <c r="G2424" i="27"/>
  <c r="H2427" i="27"/>
  <c r="F2430" i="27"/>
  <c r="F2433" i="27"/>
  <c r="F2436" i="27"/>
  <c r="K2438" i="27"/>
  <c r="L2441" i="27"/>
  <c r="K2444" i="27"/>
  <c r="L2447" i="27"/>
  <c r="J2450" i="27"/>
  <c r="J2453" i="27"/>
  <c r="J2456" i="27"/>
  <c r="H2459" i="27"/>
  <c r="I2462" i="27"/>
  <c r="H2465" i="27"/>
  <c r="I2468" i="27"/>
  <c r="G2471" i="27"/>
  <c r="G2474" i="27"/>
  <c r="G2477" i="27"/>
  <c r="L2479" i="27"/>
  <c r="F2483" i="27"/>
  <c r="I2485" i="27"/>
  <c r="G2487" i="27"/>
  <c r="L2488" i="27"/>
  <c r="J2490" i="27"/>
  <c r="H2492" i="27"/>
  <c r="F2494" i="27"/>
  <c r="K2495" i="27"/>
  <c r="I2497" i="27"/>
  <c r="G2499" i="27"/>
  <c r="L2500" i="27"/>
  <c r="J2502" i="27"/>
  <c r="H2504" i="27"/>
  <c r="F2506" i="27"/>
  <c r="K2507" i="27"/>
  <c r="I2509" i="27"/>
  <c r="G2511" i="27"/>
  <c r="L2512" i="27"/>
  <c r="J2514" i="27"/>
  <c r="H2516" i="27"/>
  <c r="F2518" i="27"/>
  <c r="K2519" i="27"/>
  <c r="K2502" i="27"/>
  <c r="J2509" i="27"/>
  <c r="K2514" i="27"/>
  <c r="G2518" i="27"/>
  <c r="I2397" i="27"/>
  <c r="F2424" i="27"/>
  <c r="J2444" i="27"/>
  <c r="L2467" i="27"/>
  <c r="K2482" i="27"/>
  <c r="J2495" i="27"/>
  <c r="L2505" i="27"/>
  <c r="L2517" i="27"/>
  <c r="K1880" i="27"/>
  <c r="F2065" i="27"/>
  <c r="G2100" i="27"/>
  <c r="I2135" i="27"/>
  <c r="J2165" i="27"/>
  <c r="G2186" i="27"/>
  <c r="K2206" i="27"/>
  <c r="H2227" i="27"/>
  <c r="I2268" i="27"/>
  <c r="F2289" i="27"/>
  <c r="J2309" i="27"/>
  <c r="G2330" i="27"/>
  <c r="K2350" i="27"/>
  <c r="F2364" i="27"/>
  <c r="J2371" i="27"/>
  <c r="I2374" i="27"/>
  <c r="J2377" i="27"/>
  <c r="H2380" i="27"/>
  <c r="H2383" i="27"/>
  <c r="H2386" i="27"/>
  <c r="F2389" i="27"/>
  <c r="G2392" i="27"/>
  <c r="F2395" i="27"/>
  <c r="G2398" i="27"/>
  <c r="L2400" i="27"/>
  <c r="L2403" i="27"/>
  <c r="L2406" i="27"/>
  <c r="J2409" i="27"/>
  <c r="K2412" i="27"/>
  <c r="J2415" i="27"/>
  <c r="K2418" i="27"/>
  <c r="I2421" i="27"/>
  <c r="I2424" i="27"/>
  <c r="I2427" i="27"/>
  <c r="G2430" i="27"/>
  <c r="H2433" i="27"/>
  <c r="G2436" i="27"/>
  <c r="H2439" i="27"/>
  <c r="F2442" i="27"/>
  <c r="F2445" i="27"/>
  <c r="F2448" i="27"/>
  <c r="K2450" i="27"/>
  <c r="L2453" i="27"/>
  <c r="K2456" i="27"/>
  <c r="L2459" i="27"/>
  <c r="J2462" i="27"/>
  <c r="J2465" i="27"/>
  <c r="J2468" i="27"/>
  <c r="H2471" i="27"/>
  <c r="I2474" i="27"/>
  <c r="H2477" i="27"/>
  <c r="I2480" i="27"/>
  <c r="G2483" i="27"/>
  <c r="J2485" i="27"/>
  <c r="H2487" i="27"/>
  <c r="F2489" i="27"/>
  <c r="K2490" i="27"/>
  <c r="I2492" i="27"/>
  <c r="G2494" i="27"/>
  <c r="L2495" i="27"/>
  <c r="J2497" i="27"/>
  <c r="H2499" i="27"/>
  <c r="F2501" i="27"/>
  <c r="I2504" i="27"/>
  <c r="G2506" i="27"/>
  <c r="L2507" i="27"/>
  <c r="H2511" i="27"/>
  <c r="F2513" i="27"/>
  <c r="I2516" i="27"/>
  <c r="L2519" i="27"/>
  <c r="L2493" i="27"/>
  <c r="F1916" i="27"/>
  <c r="K2067" i="27"/>
  <c r="F2103" i="27"/>
  <c r="G2138" i="27"/>
  <c r="H2167" i="27"/>
  <c r="I2208" i="27"/>
  <c r="F2229" i="27"/>
  <c r="J2249" i="27"/>
  <c r="G2270" i="27"/>
  <c r="K2290" i="27"/>
  <c r="H2311" i="27"/>
  <c r="L2331" i="27"/>
  <c r="I2352" i="27"/>
  <c r="I2364" i="27"/>
  <c r="K2371" i="27"/>
  <c r="K2374" i="27"/>
  <c r="K2377" i="27"/>
  <c r="I2380" i="27"/>
  <c r="J2383" i="27"/>
  <c r="I2386" i="27"/>
  <c r="J2389" i="27"/>
  <c r="H2392" i="27"/>
  <c r="H2395" i="27"/>
  <c r="H2398" i="27"/>
  <c r="F2401" i="27"/>
  <c r="G2404" i="27"/>
  <c r="F2407" i="27"/>
  <c r="G2410" i="27"/>
  <c r="L2412" i="27"/>
  <c r="L2415" i="27"/>
  <c r="L2418" i="27"/>
  <c r="J2421" i="27"/>
  <c r="K2424" i="27"/>
  <c r="J2427" i="27"/>
  <c r="K2430" i="27"/>
  <c r="I2433" i="27"/>
  <c r="I2436" i="27"/>
  <c r="I2439" i="27"/>
  <c r="G2442" i="27"/>
  <c r="H2445" i="27"/>
  <c r="G2448" i="27"/>
  <c r="H2451" i="27"/>
  <c r="F2454" i="27"/>
  <c r="F2457" i="27"/>
  <c r="F2460" i="27"/>
  <c r="K2462" i="27"/>
  <c r="L2465" i="27"/>
  <c r="K2468" i="27"/>
  <c r="L2471" i="27"/>
  <c r="J2474" i="27"/>
  <c r="J2477" i="27"/>
  <c r="J2480" i="27"/>
  <c r="H2483" i="27"/>
  <c r="K2485" i="27"/>
  <c r="I2487" i="27"/>
  <c r="G2489" i="27"/>
  <c r="L2490" i="27"/>
  <c r="J2492" i="27"/>
  <c r="H2494" i="27"/>
  <c r="F2496" i="27"/>
  <c r="K2497" i="27"/>
  <c r="I2499" i="27"/>
  <c r="G2501" i="27"/>
  <c r="L2502" i="27"/>
  <c r="J2504" i="27"/>
  <c r="H2506" i="27"/>
  <c r="F2508" i="27"/>
  <c r="K2509" i="27"/>
  <c r="I2511" i="27"/>
  <c r="G2513" i="27"/>
  <c r="L2514" i="27"/>
  <c r="J2516" i="27"/>
  <c r="H2518" i="27"/>
  <c r="F2520" i="27"/>
  <c r="J2438" i="27"/>
  <c r="I2490" i="27"/>
  <c r="K2512" i="27"/>
  <c r="H1947" i="27"/>
  <c r="K2070" i="27"/>
  <c r="G2106" i="27"/>
  <c r="H2141" i="27"/>
  <c r="F2169" i="27"/>
  <c r="J2189" i="27"/>
  <c r="G2210" i="27"/>
  <c r="K2230" i="27"/>
  <c r="H2251" i="27"/>
  <c r="I2292" i="27"/>
  <c r="F2313" i="27"/>
  <c r="J2333" i="27"/>
  <c r="G2354" i="27"/>
  <c r="K2365" i="27"/>
  <c r="L2371" i="27"/>
  <c r="F2375" i="27"/>
  <c r="L2377" i="27"/>
  <c r="F2381" i="27"/>
  <c r="K2383" i="27"/>
  <c r="K2386" i="27"/>
  <c r="K2389" i="27"/>
  <c r="I2392" i="27"/>
  <c r="J2395" i="27"/>
  <c r="I2398" i="27"/>
  <c r="J2401" i="27"/>
  <c r="H2404" i="27"/>
  <c r="H2407" i="27"/>
  <c r="H2410" i="27"/>
  <c r="F2413" i="27"/>
  <c r="G2416" i="27"/>
  <c r="F2419" i="27"/>
  <c r="G2422" i="27"/>
  <c r="L2424" i="27"/>
  <c r="L2427" i="27"/>
  <c r="L2430" i="27"/>
  <c r="J2433" i="27"/>
  <c r="K2436" i="27"/>
  <c r="J2439" i="27"/>
  <c r="K2442" i="27"/>
  <c r="I2445" i="27"/>
  <c r="I2448" i="27"/>
  <c r="I2451" i="27"/>
  <c r="G2454" i="27"/>
  <c r="H2457" i="27"/>
  <c r="G2460" i="27"/>
  <c r="H2463" i="27"/>
  <c r="F2466" i="27"/>
  <c r="F2469" i="27"/>
  <c r="F2472" i="27"/>
  <c r="K2474" i="27"/>
  <c r="L2477" i="27"/>
  <c r="K2480" i="27"/>
  <c r="L2483" i="27"/>
  <c r="L2485" i="27"/>
  <c r="J2487" i="27"/>
  <c r="H2489" i="27"/>
  <c r="F2491" i="27"/>
  <c r="K2492" i="27"/>
  <c r="I2494" i="27"/>
  <c r="G2496" i="27"/>
  <c r="L2497" i="27"/>
  <c r="J2499" i="27"/>
  <c r="H2501" i="27"/>
  <c r="F2503" i="27"/>
  <c r="K2504" i="27"/>
  <c r="I2506" i="27"/>
  <c r="G2508" i="27"/>
  <c r="L2509" i="27"/>
  <c r="J2511" i="27"/>
  <c r="H2513" i="27"/>
  <c r="F2515" i="27"/>
  <c r="K2516" i="27"/>
  <c r="I2518" i="27"/>
  <c r="G2520" i="27"/>
  <c r="H2453" i="27"/>
  <c r="I2502" i="27"/>
  <c r="K2073" i="27"/>
  <c r="G2144" i="27"/>
  <c r="K2170" i="27"/>
  <c r="H2191" i="27"/>
  <c r="I2232" i="27"/>
  <c r="F2253" i="27"/>
  <c r="J2273" i="27"/>
  <c r="G2294" i="27"/>
  <c r="K2314" i="27"/>
  <c r="H2335" i="27"/>
  <c r="L2355" i="27"/>
  <c r="G2366" i="27"/>
  <c r="I2372" i="27"/>
  <c r="G2375" i="27"/>
  <c r="G2378" i="27"/>
  <c r="G2381" i="27"/>
  <c r="L2383" i="27"/>
  <c r="F2387" i="27"/>
  <c r="L2389" i="27"/>
  <c r="F2393" i="27"/>
  <c r="K2395" i="27"/>
  <c r="K2398" i="27"/>
  <c r="K2401" i="27"/>
  <c r="I2404" i="27"/>
  <c r="J2407" i="27"/>
  <c r="I2410" i="27"/>
  <c r="J2413" i="27"/>
  <c r="H2416" i="27"/>
  <c r="H2419" i="27"/>
  <c r="H2422" i="27"/>
  <c r="F2425" i="27"/>
  <c r="G2428" i="27"/>
  <c r="F2431" i="27"/>
  <c r="G2434" i="27"/>
  <c r="L2436" i="27"/>
  <c r="L2439" i="27"/>
  <c r="L2442" i="27"/>
  <c r="J2445" i="27"/>
  <c r="K2448" i="27"/>
  <c r="J2451" i="27"/>
  <c r="K2454" i="27"/>
  <c r="I2457" i="27"/>
  <c r="I2460" i="27"/>
  <c r="I2463" i="27"/>
  <c r="G2466" i="27"/>
  <c r="H2469" i="27"/>
  <c r="G2472" i="27"/>
  <c r="H2475" i="27"/>
  <c r="F2478" i="27"/>
  <c r="F2481" i="27"/>
  <c r="F2484" i="27"/>
  <c r="F2486" i="27"/>
  <c r="K2487" i="27"/>
  <c r="I2489" i="27"/>
  <c r="G2491" i="27"/>
  <c r="L2492" i="27"/>
  <c r="J2494" i="27"/>
  <c r="H2496" i="27"/>
  <c r="F2498" i="27"/>
  <c r="K2499" i="27"/>
  <c r="I2501" i="27"/>
  <c r="G2503" i="27"/>
  <c r="L2504" i="27"/>
  <c r="J2506" i="27"/>
  <c r="H2508" i="27"/>
  <c r="F2510" i="27"/>
  <c r="K2511" i="27"/>
  <c r="I2513" i="27"/>
  <c r="G2515" i="27"/>
  <c r="L2516" i="27"/>
  <c r="J2518" i="27"/>
  <c r="H2520" i="27"/>
  <c r="F2495" i="27"/>
  <c r="G2500" i="27"/>
  <c r="F2507" i="27"/>
  <c r="L2513" i="27"/>
  <c r="H2517" i="27"/>
  <c r="H2512" i="27"/>
  <c r="G2519" i="27"/>
  <c r="I2129" i="27"/>
  <c r="I2244" i="27"/>
  <c r="F2265" i="27"/>
  <c r="J2285" i="27"/>
  <c r="K2326" i="27"/>
  <c r="F2371" i="27"/>
  <c r="L2376" i="27"/>
  <c r="K2388" i="27"/>
  <c r="I2400" i="27"/>
  <c r="H2415" i="27"/>
  <c r="K2432" i="27"/>
  <c r="J2441" i="27"/>
  <c r="G2462" i="27"/>
  <c r="F2471" i="27"/>
  <c r="K2488" i="27"/>
  <c r="K2500" i="27"/>
  <c r="F2511" i="27"/>
  <c r="I1988" i="27"/>
  <c r="I2076" i="27"/>
  <c r="H2147" i="27"/>
  <c r="I2172" i="27"/>
  <c r="F2193" i="27"/>
  <c r="J2213" i="27"/>
  <c r="G2234" i="27"/>
  <c r="K2254" i="27"/>
  <c r="H2275" i="27"/>
  <c r="I2316" i="27"/>
  <c r="F2337" i="27"/>
  <c r="G2357" i="27"/>
  <c r="I2367" i="27"/>
  <c r="J2372" i="27"/>
  <c r="H2375" i="27"/>
  <c r="I2378" i="27"/>
  <c r="H2381" i="27"/>
  <c r="I2384" i="27"/>
  <c r="G2387" i="27"/>
  <c r="G2390" i="27"/>
  <c r="G2393" i="27"/>
  <c r="L2395" i="27"/>
  <c r="F2399" i="27"/>
  <c r="L2401" i="27"/>
  <c r="F2405" i="27"/>
  <c r="K2407" i="27"/>
  <c r="K2410" i="27"/>
  <c r="K2413" i="27"/>
  <c r="I2416" i="27"/>
  <c r="J2419" i="27"/>
  <c r="I2422" i="27"/>
  <c r="J2425" i="27"/>
  <c r="H2428" i="27"/>
  <c r="H2431" i="27"/>
  <c r="H2434" i="27"/>
  <c r="F2437" i="27"/>
  <c r="G2440" i="27"/>
  <c r="F2443" i="27"/>
  <c r="G2446" i="27"/>
  <c r="L2448" i="27"/>
  <c r="L2451" i="27"/>
  <c r="L2454" i="27"/>
  <c r="J2457" i="27"/>
  <c r="K2460" i="27"/>
  <c r="J2463" i="27"/>
  <c r="K2466" i="27"/>
  <c r="I2469" i="27"/>
  <c r="I2472" i="27"/>
  <c r="I2475" i="27"/>
  <c r="G2478" i="27"/>
  <c r="H2481" i="27"/>
  <c r="G2484" i="27"/>
  <c r="G2486" i="27"/>
  <c r="L2487" i="27"/>
  <c r="J2489" i="27"/>
  <c r="H2491" i="27"/>
  <c r="F2493" i="27"/>
  <c r="K2494" i="27"/>
  <c r="I2496" i="27"/>
  <c r="G2498" i="27"/>
  <c r="L2499" i="27"/>
  <c r="J2501" i="27"/>
  <c r="H2503" i="27"/>
  <c r="F2505" i="27"/>
  <c r="K2506" i="27"/>
  <c r="I2508" i="27"/>
  <c r="G2510" i="27"/>
  <c r="L2511" i="27"/>
  <c r="J2513" i="27"/>
  <c r="H2515" i="27"/>
  <c r="F2517" i="27"/>
  <c r="K2518" i="27"/>
  <c r="I2520" i="27"/>
  <c r="H2505" i="27"/>
  <c r="F2519" i="27"/>
  <c r="F2514" i="27"/>
  <c r="G2162" i="27"/>
  <c r="L2379" i="27"/>
  <c r="I2403" i="27"/>
  <c r="F2421" i="27"/>
  <c r="L2435" i="27"/>
  <c r="I2456" i="27"/>
  <c r="L2473" i="27"/>
  <c r="G2492" i="27"/>
  <c r="J2507" i="27"/>
  <c r="F2009" i="27"/>
  <c r="J2079" i="27"/>
  <c r="F2150" i="27"/>
  <c r="G2174" i="27"/>
  <c r="K2194" i="27"/>
  <c r="H2215" i="27"/>
  <c r="I2256" i="27"/>
  <c r="F2277" i="27"/>
  <c r="J2297" i="27"/>
  <c r="G2318" i="27"/>
  <c r="K2338" i="27"/>
  <c r="J2357" i="27"/>
  <c r="L2367" i="27"/>
  <c r="K2372" i="27"/>
  <c r="L2375" i="27"/>
  <c r="J2378" i="27"/>
  <c r="J2381" i="27"/>
  <c r="J2384" i="27"/>
  <c r="H2387" i="27"/>
  <c r="I2390" i="27"/>
  <c r="H2393" i="27"/>
  <c r="I2396" i="27"/>
  <c r="G2399" i="27"/>
  <c r="G2402" i="27"/>
  <c r="G2405" i="27"/>
  <c r="L2407" i="27"/>
  <c r="F2411" i="27"/>
  <c r="L2413" i="27"/>
  <c r="F2417" i="27"/>
  <c r="K2419" i="27"/>
  <c r="K2422" i="27"/>
  <c r="K2425" i="27"/>
  <c r="I2428" i="27"/>
  <c r="J2431" i="27"/>
  <c r="I2434" i="27"/>
  <c r="J2437" i="27"/>
  <c r="H2440" i="27"/>
  <c r="H2443" i="27"/>
  <c r="H2446" i="27"/>
  <c r="F2449" i="27"/>
  <c r="G2452" i="27"/>
  <c r="F2455" i="27"/>
  <c r="G2458" i="27"/>
  <c r="L2460" i="27"/>
  <c r="L2463" i="27"/>
  <c r="L2466" i="27"/>
  <c r="J2469" i="27"/>
  <c r="K2472" i="27"/>
  <c r="J2475" i="27"/>
  <c r="K2478" i="27"/>
  <c r="I2481" i="27"/>
  <c r="I2484" i="27"/>
  <c r="H2486" i="27"/>
  <c r="F2488" i="27"/>
  <c r="K2489" i="27"/>
  <c r="I2491" i="27"/>
  <c r="G2493" i="27"/>
  <c r="L2494" i="27"/>
  <c r="J2496" i="27"/>
  <c r="H2498" i="27"/>
  <c r="F2500" i="27"/>
  <c r="K2501" i="27"/>
  <c r="I2503" i="27"/>
  <c r="G2505" i="27"/>
  <c r="L2506" i="27"/>
  <c r="J2508" i="27"/>
  <c r="H2510" i="27"/>
  <c r="F2512" i="27"/>
  <c r="K2513" i="27"/>
  <c r="I2515" i="27"/>
  <c r="G2517" i="27"/>
  <c r="L2518" i="27"/>
  <c r="J2520" i="27"/>
  <c r="J2491" i="27"/>
  <c r="L2501" i="27"/>
  <c r="K2508" i="27"/>
  <c r="G2512" i="27"/>
  <c r="J2515" i="27"/>
  <c r="I2517" i="27"/>
  <c r="H2094" i="27"/>
  <c r="G2306" i="27"/>
  <c r="H2362" i="27"/>
  <c r="G2374" i="27"/>
  <c r="J2385" i="27"/>
  <c r="K2394" i="27"/>
  <c r="H2409" i="27"/>
  <c r="K2426" i="27"/>
  <c r="H2447" i="27"/>
  <c r="G2465" i="27"/>
  <c r="K2479" i="27"/>
  <c r="H2497" i="27"/>
  <c r="H2509" i="27"/>
  <c r="J2029" i="27"/>
  <c r="I2082" i="27"/>
  <c r="J2117" i="27"/>
  <c r="F2153" i="27"/>
  <c r="I2196" i="27"/>
  <c r="F2217" i="27"/>
  <c r="J2237" i="27"/>
  <c r="G2258" i="27"/>
  <c r="K2278" i="27"/>
  <c r="H2299" i="27"/>
  <c r="L2319" i="27"/>
  <c r="I2340" i="27"/>
  <c r="L2358" i="27"/>
  <c r="G2369" i="27"/>
  <c r="F2373" i="27"/>
  <c r="F2376" i="27"/>
  <c r="K2378" i="27"/>
  <c r="L2381" i="27"/>
  <c r="K2384" i="27"/>
  <c r="L2387" i="27"/>
  <c r="J2390" i="27"/>
  <c r="J2393" i="27"/>
  <c r="J2396" i="27"/>
  <c r="H2399" i="27"/>
  <c r="I2402" i="27"/>
  <c r="H2405" i="27"/>
  <c r="I2408" i="27"/>
  <c r="G2411" i="27"/>
  <c r="G2414" i="27"/>
  <c r="G2417" i="27"/>
  <c r="L2419" i="27"/>
  <c r="F2423" i="27"/>
  <c r="L2425" i="27"/>
  <c r="F2429" i="27"/>
  <c r="K2431" i="27"/>
  <c r="K2434" i="27"/>
  <c r="K2437" i="27"/>
  <c r="I2440" i="27"/>
  <c r="J2443" i="27"/>
  <c r="I2446" i="27"/>
  <c r="J2449" i="27"/>
  <c r="H2452" i="27"/>
  <c r="H2455" i="27"/>
  <c r="H2458" i="27"/>
  <c r="F2461" i="27"/>
  <c r="G2464" i="27"/>
  <c r="F2467" i="27"/>
  <c r="G2470" i="27"/>
  <c r="L2472" i="27"/>
  <c r="L2475" i="27"/>
  <c r="L2478" i="27"/>
  <c r="J2481" i="27"/>
  <c r="K2484" i="27"/>
  <c r="I2486" i="27"/>
  <c r="G2488" i="27"/>
  <c r="L2489" i="27"/>
  <c r="H2493" i="27"/>
  <c r="K2496" i="27"/>
  <c r="I2498" i="27"/>
  <c r="J2503" i="27"/>
  <c r="I2510" i="27"/>
  <c r="K2520" i="27"/>
  <c r="K2182" i="27"/>
  <c r="F2418" i="27"/>
  <c r="H2485" i="27"/>
  <c r="G2516" i="27"/>
  <c r="K2046" i="27"/>
  <c r="J2085" i="27"/>
  <c r="K2120" i="27"/>
  <c r="F2156" i="27"/>
  <c r="J2177" i="27"/>
  <c r="G2198" i="27"/>
  <c r="K2218" i="27"/>
  <c r="H2239" i="27"/>
  <c r="I2280" i="27"/>
  <c r="F2301" i="27"/>
  <c r="J2321" i="27"/>
  <c r="G2342" i="27"/>
  <c r="H2359" i="27"/>
  <c r="J2369" i="27"/>
  <c r="H2373" i="27"/>
  <c r="G2376" i="27"/>
  <c r="H2379" i="27"/>
  <c r="F2382" i="27"/>
  <c r="F2385" i="27"/>
  <c r="F2388" i="27"/>
  <c r="K2390" i="27"/>
  <c r="L2393" i="27"/>
  <c r="K2396" i="27"/>
  <c r="L2399" i="27"/>
  <c r="J2402" i="27"/>
  <c r="J2405" i="27"/>
  <c r="J2408" i="27"/>
  <c r="H2411" i="27"/>
  <c r="I2414" i="27"/>
  <c r="H2417" i="27"/>
  <c r="I2420" i="27"/>
  <c r="G2423" i="27"/>
  <c r="G2426" i="27"/>
  <c r="G2429" i="27"/>
  <c r="L2431" i="27"/>
  <c r="F2435" i="27"/>
  <c r="L2437" i="27"/>
  <c r="F2441" i="27"/>
  <c r="K2443" i="27"/>
  <c r="K2446" i="27"/>
  <c r="K2449" i="27"/>
  <c r="I2452" i="27"/>
  <c r="J2455" i="27"/>
  <c r="I2458" i="27"/>
  <c r="J2461" i="27"/>
  <c r="H2464" i="27"/>
  <c r="H2467" i="27"/>
  <c r="H2470" i="27"/>
  <c r="F2473" i="27"/>
  <c r="G2476" i="27"/>
  <c r="F2479" i="27"/>
  <c r="G2482" i="27"/>
  <c r="L2484" i="27"/>
  <c r="J2486" i="27"/>
  <c r="H2488" i="27"/>
  <c r="F2490" i="27"/>
  <c r="K2491" i="27"/>
  <c r="I2493" i="27"/>
  <c r="G2495" i="27"/>
  <c r="L2496" i="27"/>
  <c r="J2498" i="27"/>
  <c r="H2500" i="27"/>
  <c r="F2502" i="27"/>
  <c r="K2503" i="27"/>
  <c r="I2505" i="27"/>
  <c r="G2507" i="27"/>
  <c r="L2508" i="27"/>
  <c r="J2510" i="27"/>
  <c r="K2515" i="27"/>
  <c r="L2520" i="27"/>
  <c r="H2203" i="27"/>
  <c r="G2412" i="27"/>
  <c r="F2477" i="27"/>
  <c r="I2514" i="27"/>
  <c r="G2053" i="27"/>
  <c r="H2088" i="27"/>
  <c r="J2123" i="27"/>
  <c r="J2158" i="27"/>
  <c r="H2179" i="27"/>
  <c r="I2220" i="27"/>
  <c r="F2241" i="27"/>
  <c r="J2261" i="27"/>
  <c r="G2282" i="27"/>
  <c r="K2302" i="27"/>
  <c r="H2323" i="27"/>
  <c r="L2343" i="27"/>
  <c r="J2360" i="27"/>
  <c r="K2370" i="27"/>
  <c r="I2373" i="27"/>
  <c r="I2376" i="27"/>
  <c r="I2379" i="27"/>
  <c r="G2382" i="27"/>
  <c r="H2385" i="27"/>
  <c r="G2388" i="27"/>
  <c r="H2391" i="27"/>
  <c r="F2394" i="27"/>
  <c r="F2397" i="27"/>
  <c r="F2400" i="27"/>
  <c r="K2402" i="27"/>
  <c r="L2405" i="27"/>
  <c r="K2408" i="27"/>
  <c r="L2411" i="27"/>
  <c r="J2414" i="27"/>
  <c r="J2417" i="27"/>
  <c r="J2420" i="27"/>
  <c r="H2423" i="27"/>
  <c r="I2426" i="27"/>
  <c r="H2429" i="27"/>
  <c r="I2432" i="27"/>
  <c r="G2435" i="27"/>
  <c r="G2438" i="27"/>
  <c r="G2441" i="27"/>
  <c r="L2443" i="27"/>
  <c r="F2447" i="27"/>
  <c r="L2449" i="27"/>
  <c r="F2453" i="27"/>
  <c r="K2455" i="27"/>
  <c r="K2458" i="27"/>
  <c r="K2461" i="27"/>
  <c r="I2464" i="27"/>
  <c r="J2467" i="27"/>
  <c r="I2470" i="27"/>
  <c r="J2473" i="27"/>
  <c r="H2476" i="27"/>
  <c r="H2479" i="27"/>
  <c r="H2482" i="27"/>
  <c r="F2485" i="27"/>
  <c r="K2486" i="27"/>
  <c r="I2488" i="27"/>
  <c r="G2490" i="27"/>
  <c r="L2491" i="27"/>
  <c r="J2493" i="27"/>
  <c r="H2495" i="27"/>
  <c r="F2497" i="27"/>
  <c r="K2498" i="27"/>
  <c r="I2500" i="27"/>
  <c r="G2502" i="27"/>
  <c r="L2503" i="27"/>
  <c r="J2505" i="27"/>
  <c r="H2507" i="27"/>
  <c r="F2509" i="27"/>
  <c r="K2510" i="27"/>
  <c r="I2512" i="27"/>
  <c r="G2514" i="27"/>
  <c r="L2515" i="27"/>
  <c r="J2517" i="27"/>
  <c r="H2519" i="27"/>
  <c r="I2450" i="27"/>
  <c r="F2499" i="27"/>
  <c r="J2519" i="27"/>
  <c r="H2091" i="27"/>
  <c r="K2126" i="27"/>
  <c r="I2160" i="27"/>
  <c r="F2181" i="27"/>
  <c r="J2201" i="27"/>
  <c r="G2222" i="27"/>
  <c r="K2242" i="27"/>
  <c r="H2263" i="27"/>
  <c r="I2304" i="27"/>
  <c r="F2325" i="27"/>
  <c r="J2345" i="27"/>
  <c r="F2361" i="27"/>
  <c r="L2370" i="27"/>
  <c r="J2373" i="27"/>
  <c r="K2376" i="27"/>
  <c r="J2379" i="27"/>
  <c r="K2382" i="27"/>
  <c r="I2385" i="27"/>
  <c r="I2388" i="27"/>
  <c r="I2391" i="27"/>
  <c r="G2394" i="27"/>
  <c r="H2397" i="27"/>
  <c r="G2400" i="27"/>
  <c r="H2403" i="27"/>
  <c r="F2406" i="27"/>
  <c r="F2409" i="27"/>
  <c r="F2412" i="27"/>
  <c r="K2414" i="27"/>
  <c r="L2417" i="27"/>
  <c r="K2420" i="27"/>
  <c r="L2423" i="27"/>
  <c r="J2426" i="27"/>
  <c r="J2429" i="27"/>
  <c r="J2432" i="27"/>
  <c r="H2435" i="27"/>
  <c r="I2438" i="27"/>
  <c r="H2441" i="27"/>
  <c r="I2444" i="27"/>
  <c r="G2447" i="27"/>
  <c r="G2450" i="27"/>
  <c r="G2453" i="27"/>
  <c r="L2455" i="27"/>
  <c r="F2459" i="27"/>
  <c r="L2461" i="27"/>
  <c r="F2465" i="27"/>
  <c r="K2467" i="27"/>
  <c r="K2470" i="27"/>
  <c r="K2473" i="27"/>
  <c r="I2476" i="27"/>
  <c r="J2479" i="27"/>
  <c r="I2482" i="27"/>
  <c r="G2485" i="27"/>
  <c r="L2486" i="27"/>
  <c r="J2488" i="27"/>
  <c r="H2490" i="27"/>
  <c r="F2492" i="27"/>
  <c r="K2493" i="27"/>
  <c r="I2495" i="27"/>
  <c r="G2497" i="27"/>
  <c r="L2498" i="27"/>
  <c r="J2500" i="27"/>
  <c r="H2502" i="27"/>
  <c r="F2504" i="27"/>
  <c r="K2505" i="27"/>
  <c r="I2507" i="27"/>
  <c r="G2509" i="27"/>
  <c r="L2510" i="27"/>
  <c r="J2512" i="27"/>
  <c r="H2514" i="27"/>
  <c r="F2516" i="27"/>
  <c r="K2517" i="27"/>
  <c r="I2519" i="27"/>
  <c r="F2059" i="27"/>
  <c r="H2347" i="27"/>
  <c r="L2382" i="27"/>
  <c r="J2391" i="27"/>
  <c r="G2406" i="27"/>
  <c r="L2429" i="27"/>
  <c r="G2459" i="27"/>
  <c r="F2487" i="27"/>
  <c r="G2504" i="27"/>
  <c r="E7" i="27"/>
  <c r="E19" i="27"/>
  <c r="E31" i="27"/>
  <c r="E43" i="27"/>
  <c r="E55" i="27"/>
  <c r="E67" i="27"/>
  <c r="E79" i="27"/>
  <c r="E91" i="27"/>
  <c r="E103" i="27"/>
  <c r="E115" i="27"/>
  <c r="E127" i="27"/>
  <c r="E139" i="27"/>
  <c r="E151" i="27"/>
  <c r="E163" i="27"/>
  <c r="E175" i="27"/>
  <c r="E187" i="27"/>
  <c r="E199" i="27"/>
  <c r="E211" i="27"/>
  <c r="E223" i="27"/>
  <c r="E235" i="27"/>
  <c r="E247" i="27"/>
  <c r="E259" i="27"/>
  <c r="E271" i="27"/>
  <c r="E283" i="27"/>
  <c r="E295" i="27"/>
  <c r="E307" i="27"/>
  <c r="E319" i="27"/>
  <c r="E331" i="27"/>
  <c r="E343" i="27"/>
  <c r="E355" i="27"/>
  <c r="E367" i="27"/>
  <c r="E379" i="27"/>
  <c r="E391" i="27"/>
  <c r="E403" i="27"/>
  <c r="E415" i="27"/>
  <c r="E427" i="27"/>
  <c r="E439" i="27"/>
  <c r="E451" i="27"/>
  <c r="E463" i="27"/>
  <c r="E475" i="27"/>
  <c r="E487" i="27"/>
  <c r="E499" i="27"/>
  <c r="E511" i="27"/>
  <c r="E523" i="27"/>
  <c r="E535" i="27"/>
  <c r="E547" i="27"/>
  <c r="E559" i="27"/>
  <c r="E571" i="27"/>
  <c r="E583" i="27"/>
  <c r="E595" i="27"/>
  <c r="E607" i="27"/>
  <c r="E619" i="27"/>
  <c r="E631" i="27"/>
  <c r="E643" i="27"/>
  <c r="E655" i="27"/>
  <c r="E667" i="27"/>
  <c r="E679" i="27"/>
  <c r="E691" i="27"/>
  <c r="E703" i="27"/>
  <c r="E715" i="27"/>
  <c r="E727" i="27"/>
  <c r="E739" i="27"/>
  <c r="E751" i="27"/>
  <c r="E763" i="27"/>
  <c r="E775" i="27"/>
  <c r="E787" i="27"/>
  <c r="E799" i="27"/>
  <c r="E811" i="27"/>
  <c r="E823" i="27"/>
  <c r="E835" i="27"/>
  <c r="E847" i="27"/>
  <c r="E859" i="27"/>
  <c r="E871" i="27"/>
  <c r="E883" i="27"/>
  <c r="E895" i="27"/>
  <c r="E907" i="27"/>
  <c r="E919" i="27"/>
  <c r="E931" i="27"/>
  <c r="E943" i="27"/>
  <c r="E955" i="27"/>
  <c r="E967" i="27"/>
  <c r="E979" i="27"/>
  <c r="E991" i="27"/>
  <c r="E1003" i="27"/>
  <c r="E1015" i="27"/>
  <c r="E8" i="27"/>
  <c r="E20" i="27"/>
  <c r="E32" i="27"/>
  <c r="E44" i="27"/>
  <c r="E56" i="27"/>
  <c r="E68" i="27"/>
  <c r="E80" i="27"/>
  <c r="E92" i="27"/>
  <c r="E104" i="27"/>
  <c r="E116" i="27"/>
  <c r="E128" i="27"/>
  <c r="E140" i="27"/>
  <c r="E152" i="27"/>
  <c r="E164" i="27"/>
  <c r="E176" i="27"/>
  <c r="E188" i="27"/>
  <c r="E200" i="27"/>
  <c r="E212" i="27"/>
  <c r="E224" i="27"/>
  <c r="E236" i="27"/>
  <c r="E248" i="27"/>
  <c r="E260" i="27"/>
  <c r="E272" i="27"/>
  <c r="E284" i="27"/>
  <c r="E296" i="27"/>
  <c r="E308" i="27"/>
  <c r="E320" i="27"/>
  <c r="E332" i="27"/>
  <c r="E344" i="27"/>
  <c r="E356" i="27"/>
  <c r="E368" i="27"/>
  <c r="E380" i="27"/>
  <c r="E392" i="27"/>
  <c r="E404" i="27"/>
  <c r="E416" i="27"/>
  <c r="E428" i="27"/>
  <c r="E440" i="27"/>
  <c r="E452" i="27"/>
  <c r="E464" i="27"/>
  <c r="E476" i="27"/>
  <c r="E488" i="27"/>
  <c r="E500" i="27"/>
  <c r="E512" i="27"/>
  <c r="E524" i="27"/>
  <c r="E536" i="27"/>
  <c r="E548" i="27"/>
  <c r="E560" i="27"/>
  <c r="E572" i="27"/>
  <c r="E584" i="27"/>
  <c r="E596" i="27"/>
  <c r="E608" i="27"/>
  <c r="E620" i="27"/>
  <c r="E632" i="27"/>
  <c r="E644" i="27"/>
  <c r="E656" i="27"/>
  <c r="E668" i="27"/>
  <c r="E680" i="27"/>
  <c r="E692" i="27"/>
  <c r="E704" i="27"/>
  <c r="E716" i="27"/>
  <c r="E728" i="27"/>
  <c r="E740" i="27"/>
  <c r="E752" i="27"/>
  <c r="E764" i="27"/>
  <c r="E776" i="27"/>
  <c r="E788" i="27"/>
  <c r="E800" i="27"/>
  <c r="E812" i="27"/>
  <c r="E824" i="27"/>
  <c r="E836" i="27"/>
  <c r="E848" i="27"/>
  <c r="E860" i="27"/>
  <c r="E872" i="27"/>
  <c r="E884" i="27"/>
  <c r="E896" i="27"/>
  <c r="E908" i="27"/>
  <c r="E920" i="27"/>
  <c r="E932" i="27"/>
  <c r="E944" i="27"/>
  <c r="E956" i="27"/>
  <c r="E968" i="27"/>
  <c r="E980" i="27"/>
  <c r="E992" i="27"/>
  <c r="E1004" i="27"/>
  <c r="E1016" i="27"/>
  <c r="E9" i="27"/>
  <c r="E21" i="27"/>
  <c r="E33" i="27"/>
  <c r="E45" i="27"/>
  <c r="E57" i="27"/>
  <c r="E69" i="27"/>
  <c r="E81" i="27"/>
  <c r="E93" i="27"/>
  <c r="E105" i="27"/>
  <c r="E117" i="27"/>
  <c r="E129" i="27"/>
  <c r="E141" i="27"/>
  <c r="E153" i="27"/>
  <c r="E165" i="27"/>
  <c r="E177" i="27"/>
  <c r="E189" i="27"/>
  <c r="E201" i="27"/>
  <c r="E213" i="27"/>
  <c r="E225" i="27"/>
  <c r="E237" i="27"/>
  <c r="E249" i="27"/>
  <c r="E261" i="27"/>
  <c r="E273" i="27"/>
  <c r="E285" i="27"/>
  <c r="E297" i="27"/>
  <c r="E309" i="27"/>
  <c r="E321" i="27"/>
  <c r="E333" i="27"/>
  <c r="E345" i="27"/>
  <c r="E357" i="27"/>
  <c r="E369" i="27"/>
  <c r="E381" i="27"/>
  <c r="E393" i="27"/>
  <c r="E405" i="27"/>
  <c r="E417" i="27"/>
  <c r="E429" i="27"/>
  <c r="E441" i="27"/>
  <c r="E453" i="27"/>
  <c r="E465" i="27"/>
  <c r="E477" i="27"/>
  <c r="E489" i="27"/>
  <c r="E501" i="27"/>
  <c r="E513" i="27"/>
  <c r="E525" i="27"/>
  <c r="E537" i="27"/>
  <c r="E549" i="27"/>
  <c r="E561" i="27"/>
  <c r="E573" i="27"/>
  <c r="E585" i="27"/>
  <c r="E597" i="27"/>
  <c r="E609" i="27"/>
  <c r="E621" i="27"/>
  <c r="E633" i="27"/>
  <c r="E645" i="27"/>
  <c r="E657" i="27"/>
  <c r="E669" i="27"/>
  <c r="E681" i="27"/>
  <c r="E693" i="27"/>
  <c r="E705" i="27"/>
  <c r="E717" i="27"/>
  <c r="E729" i="27"/>
  <c r="E741" i="27"/>
  <c r="E753" i="27"/>
  <c r="E765" i="27"/>
  <c r="E777" i="27"/>
  <c r="E789" i="27"/>
  <c r="E801" i="27"/>
  <c r="E813" i="27"/>
  <c r="E825" i="27"/>
  <c r="E837" i="27"/>
  <c r="E849" i="27"/>
  <c r="E861" i="27"/>
  <c r="E873" i="27"/>
  <c r="E885" i="27"/>
  <c r="E897" i="27"/>
  <c r="E909" i="27"/>
  <c r="E921" i="27"/>
  <c r="E933" i="27"/>
  <c r="E945" i="27"/>
  <c r="E957" i="27"/>
  <c r="E969" i="27"/>
  <c r="E981" i="27"/>
  <c r="E10" i="27"/>
  <c r="E22" i="27"/>
  <c r="E34" i="27"/>
  <c r="E46" i="27"/>
  <c r="E58" i="27"/>
  <c r="E70" i="27"/>
  <c r="E82" i="27"/>
  <c r="E94" i="27"/>
  <c r="E106" i="27"/>
  <c r="E118" i="27"/>
  <c r="E130" i="27"/>
  <c r="E142" i="27"/>
  <c r="E154" i="27"/>
  <c r="E166" i="27"/>
  <c r="E178" i="27"/>
  <c r="E190" i="27"/>
  <c r="E202" i="27"/>
  <c r="E214" i="27"/>
  <c r="E226" i="27"/>
  <c r="E238" i="27"/>
  <c r="E250" i="27"/>
  <c r="E262" i="27"/>
  <c r="E274" i="27"/>
  <c r="E286" i="27"/>
  <c r="E298" i="27"/>
  <c r="E310" i="27"/>
  <c r="E322" i="27"/>
  <c r="E334" i="27"/>
  <c r="E346" i="27"/>
  <c r="E358" i="27"/>
  <c r="E370" i="27"/>
  <c r="E382" i="27"/>
  <c r="E394" i="27"/>
  <c r="E406" i="27"/>
  <c r="E418" i="27"/>
  <c r="E430" i="27"/>
  <c r="E442" i="27"/>
  <c r="E454" i="27"/>
  <c r="E466" i="27"/>
  <c r="E478" i="27"/>
  <c r="E490" i="27"/>
  <c r="E502" i="27"/>
  <c r="E514" i="27"/>
  <c r="E526" i="27"/>
  <c r="E538" i="27"/>
  <c r="E550" i="27"/>
  <c r="E562" i="27"/>
  <c r="E574" i="27"/>
  <c r="E586" i="27"/>
  <c r="E598" i="27"/>
  <c r="E610" i="27"/>
  <c r="E622" i="27"/>
  <c r="E634" i="27"/>
  <c r="E646" i="27"/>
  <c r="E658" i="27"/>
  <c r="E670" i="27"/>
  <c r="E682" i="27"/>
  <c r="E694" i="27"/>
  <c r="E706" i="27"/>
  <c r="E718" i="27"/>
  <c r="E730" i="27"/>
  <c r="E742" i="27"/>
  <c r="E754" i="27"/>
  <c r="E766" i="27"/>
  <c r="E778" i="27"/>
  <c r="E790" i="27"/>
  <c r="E802" i="27"/>
  <c r="E814" i="27"/>
  <c r="E826" i="27"/>
  <c r="E838" i="27"/>
  <c r="E850" i="27"/>
  <c r="E862" i="27"/>
  <c r="E874" i="27"/>
  <c r="E886" i="27"/>
  <c r="E898" i="27"/>
  <c r="E910" i="27"/>
  <c r="E922" i="27"/>
  <c r="E934" i="27"/>
  <c r="E946" i="27"/>
  <c r="E958" i="27"/>
  <c r="E970" i="27"/>
  <c r="E982" i="27"/>
  <c r="E994" i="27"/>
  <c r="E1006" i="27"/>
  <c r="E1018" i="27"/>
  <c r="E11" i="27"/>
  <c r="E23" i="27"/>
  <c r="E35" i="27"/>
  <c r="E47" i="27"/>
  <c r="E59" i="27"/>
  <c r="E71" i="27"/>
  <c r="E83" i="27"/>
  <c r="E95" i="27"/>
  <c r="E107" i="27"/>
  <c r="E119" i="27"/>
  <c r="E131" i="27"/>
  <c r="E143" i="27"/>
  <c r="E155" i="27"/>
  <c r="E167" i="27"/>
  <c r="E179" i="27"/>
  <c r="E191" i="27"/>
  <c r="E203" i="27"/>
  <c r="E215" i="27"/>
  <c r="E227" i="27"/>
  <c r="E239" i="27"/>
  <c r="E251" i="27"/>
  <c r="E263" i="27"/>
  <c r="E275" i="27"/>
  <c r="E287" i="27"/>
  <c r="E299" i="27"/>
  <c r="E311" i="27"/>
  <c r="E323" i="27"/>
  <c r="E335" i="27"/>
  <c r="E347" i="27"/>
  <c r="E359" i="27"/>
  <c r="E371" i="27"/>
  <c r="E383" i="27"/>
  <c r="E395" i="27"/>
  <c r="E407" i="27"/>
  <c r="E419" i="27"/>
  <c r="E431" i="27"/>
  <c r="E443" i="27"/>
  <c r="E455" i="27"/>
  <c r="E467" i="27"/>
  <c r="E479" i="27"/>
  <c r="E491" i="27"/>
  <c r="E503" i="27"/>
  <c r="E515" i="27"/>
  <c r="E527" i="27"/>
  <c r="E539" i="27"/>
  <c r="E551" i="27"/>
  <c r="E563" i="27"/>
  <c r="E575" i="27"/>
  <c r="E587" i="27"/>
  <c r="E599" i="27"/>
  <c r="E611" i="27"/>
  <c r="E623" i="27"/>
  <c r="E635" i="27"/>
  <c r="E647" i="27"/>
  <c r="E659" i="27"/>
  <c r="E671" i="27"/>
  <c r="E683" i="27"/>
  <c r="E695" i="27"/>
  <c r="E707" i="27"/>
  <c r="E719" i="27"/>
  <c r="E731" i="27"/>
  <c r="E743" i="27"/>
  <c r="E755" i="27"/>
  <c r="E767" i="27"/>
  <c r="E779" i="27"/>
  <c r="E791" i="27"/>
  <c r="E803" i="27"/>
  <c r="E815" i="27"/>
  <c r="E827" i="27"/>
  <c r="E839" i="27"/>
  <c r="E851" i="27"/>
  <c r="E863" i="27"/>
  <c r="E875" i="27"/>
  <c r="E887" i="27"/>
  <c r="E899" i="27"/>
  <c r="E911" i="27"/>
  <c r="E923" i="27"/>
  <c r="E935" i="27"/>
  <c r="E947" i="27"/>
  <c r="E959" i="27"/>
  <c r="E971" i="27"/>
  <c r="E983" i="27"/>
  <c r="E995" i="27"/>
  <c r="E1007" i="27"/>
  <c r="E1019" i="27"/>
  <c r="E12" i="27"/>
  <c r="E24" i="27"/>
  <c r="E36" i="27"/>
  <c r="E48" i="27"/>
  <c r="E60" i="27"/>
  <c r="E72" i="27"/>
  <c r="E84" i="27"/>
  <c r="E96" i="27"/>
  <c r="E108" i="27"/>
  <c r="E120" i="27"/>
  <c r="E132" i="27"/>
  <c r="E144" i="27"/>
  <c r="E156" i="27"/>
  <c r="E168" i="27"/>
  <c r="E180" i="27"/>
  <c r="E192" i="27"/>
  <c r="E204" i="27"/>
  <c r="E216" i="27"/>
  <c r="E228" i="27"/>
  <c r="E240" i="27"/>
  <c r="E252" i="27"/>
  <c r="E264" i="27"/>
  <c r="E276" i="27"/>
  <c r="E288" i="27"/>
  <c r="E300" i="27"/>
  <c r="E312" i="27"/>
  <c r="E324" i="27"/>
  <c r="E336" i="27"/>
  <c r="E348" i="27"/>
  <c r="E360" i="27"/>
  <c r="E372" i="27"/>
  <c r="E384" i="27"/>
  <c r="E396" i="27"/>
  <c r="E408" i="27"/>
  <c r="E420" i="27"/>
  <c r="E432" i="27"/>
  <c r="E444" i="27"/>
  <c r="E456" i="27"/>
  <c r="E468" i="27"/>
  <c r="E480" i="27"/>
  <c r="E492" i="27"/>
  <c r="E504" i="27"/>
  <c r="E516" i="27"/>
  <c r="E528" i="27"/>
  <c r="E540" i="27"/>
  <c r="E552" i="27"/>
  <c r="E564" i="27"/>
  <c r="E576" i="27"/>
  <c r="E588" i="27"/>
  <c r="E600" i="27"/>
  <c r="E612" i="27"/>
  <c r="E624" i="27"/>
  <c r="E636" i="27"/>
  <c r="E648" i="27"/>
  <c r="E660" i="27"/>
  <c r="E672" i="27"/>
  <c r="E684" i="27"/>
  <c r="E696" i="27"/>
  <c r="E708" i="27"/>
  <c r="E720" i="27"/>
  <c r="E732" i="27"/>
  <c r="E744" i="27"/>
  <c r="E756" i="27"/>
  <c r="E768" i="27"/>
  <c r="E780" i="27"/>
  <c r="E792" i="27"/>
  <c r="E804" i="27"/>
  <c r="E816" i="27"/>
  <c r="E828" i="27"/>
  <c r="E840" i="27"/>
  <c r="E852" i="27"/>
  <c r="E864" i="27"/>
  <c r="E876" i="27"/>
  <c r="E888" i="27"/>
  <c r="E900" i="27"/>
  <c r="E912" i="27"/>
  <c r="E924" i="27"/>
  <c r="E936" i="27"/>
  <c r="E948" i="27"/>
  <c r="E960" i="27"/>
  <c r="E972" i="27"/>
  <c r="E984" i="27"/>
  <c r="E996" i="27"/>
  <c r="E1008" i="27"/>
  <c r="E1020" i="27"/>
  <c r="E13" i="27"/>
  <c r="E25" i="27"/>
  <c r="E37" i="27"/>
  <c r="E49" i="27"/>
  <c r="E61" i="27"/>
  <c r="E73" i="27"/>
  <c r="E85" i="27"/>
  <c r="E97" i="27"/>
  <c r="E109" i="27"/>
  <c r="E121" i="27"/>
  <c r="E133" i="27"/>
  <c r="E145" i="27"/>
  <c r="E157" i="27"/>
  <c r="E169" i="27"/>
  <c r="E181" i="27"/>
  <c r="E193" i="27"/>
  <c r="E205" i="27"/>
  <c r="E217" i="27"/>
  <c r="E229" i="27"/>
  <c r="E241" i="27"/>
  <c r="E253" i="27"/>
  <c r="E265" i="27"/>
  <c r="E277" i="27"/>
  <c r="E289" i="27"/>
  <c r="E301" i="27"/>
  <c r="E313" i="27"/>
  <c r="E325" i="27"/>
  <c r="E337" i="27"/>
  <c r="E349" i="27"/>
  <c r="E361" i="27"/>
  <c r="E373" i="27"/>
  <c r="E385" i="27"/>
  <c r="E397" i="27"/>
  <c r="E409" i="27"/>
  <c r="E421" i="27"/>
  <c r="E433" i="27"/>
  <c r="E445" i="27"/>
  <c r="E457" i="27"/>
  <c r="E469" i="27"/>
  <c r="E481" i="27"/>
  <c r="E493" i="27"/>
  <c r="E505" i="27"/>
  <c r="E517" i="27"/>
  <c r="E529" i="27"/>
  <c r="E541" i="27"/>
  <c r="E553" i="27"/>
  <c r="E565" i="27"/>
  <c r="E577" i="27"/>
  <c r="E589" i="27"/>
  <c r="E601" i="27"/>
  <c r="E613" i="27"/>
  <c r="E625" i="27"/>
  <c r="E637" i="27"/>
  <c r="E649" i="27"/>
  <c r="E661" i="27"/>
  <c r="E673" i="27"/>
  <c r="E685" i="27"/>
  <c r="E697" i="27"/>
  <c r="E709" i="27"/>
  <c r="E721" i="27"/>
  <c r="E733" i="27"/>
  <c r="E745" i="27"/>
  <c r="E757" i="27"/>
  <c r="E769" i="27"/>
  <c r="E781" i="27"/>
  <c r="E793" i="27"/>
  <c r="E805" i="27"/>
  <c r="E817" i="27"/>
  <c r="E829" i="27"/>
  <c r="E841" i="27"/>
  <c r="E853" i="27"/>
  <c r="E865" i="27"/>
  <c r="E877" i="27"/>
  <c r="E889" i="27"/>
  <c r="E901" i="27"/>
  <c r="E913" i="27"/>
  <c r="E925" i="27"/>
  <c r="E937" i="27"/>
  <c r="E949" i="27"/>
  <c r="E961" i="27"/>
  <c r="E14" i="27"/>
  <c r="E26" i="27"/>
  <c r="E38" i="27"/>
  <c r="E50" i="27"/>
  <c r="E62" i="27"/>
  <c r="E74" i="27"/>
  <c r="E86" i="27"/>
  <c r="E98" i="27"/>
  <c r="E110" i="27"/>
  <c r="E122" i="27"/>
  <c r="E134" i="27"/>
  <c r="E146" i="27"/>
  <c r="E158" i="27"/>
  <c r="E170" i="27"/>
  <c r="E182" i="27"/>
  <c r="E194" i="27"/>
  <c r="E206" i="27"/>
  <c r="E218" i="27"/>
  <c r="E230" i="27"/>
  <c r="E242" i="27"/>
  <c r="E254" i="27"/>
  <c r="E266" i="27"/>
  <c r="E278" i="27"/>
  <c r="E290" i="27"/>
  <c r="E302" i="27"/>
  <c r="E314" i="27"/>
  <c r="E326" i="27"/>
  <c r="E338" i="27"/>
  <c r="E350" i="27"/>
  <c r="E362" i="27"/>
  <c r="E374" i="27"/>
  <c r="E386" i="27"/>
  <c r="E398" i="27"/>
  <c r="E410" i="27"/>
  <c r="E422" i="27"/>
  <c r="E434" i="27"/>
  <c r="E446" i="27"/>
  <c r="E458" i="27"/>
  <c r="E470" i="27"/>
  <c r="E482" i="27"/>
  <c r="E494" i="27"/>
  <c r="E506" i="27"/>
  <c r="E518" i="27"/>
  <c r="E530" i="27"/>
  <c r="E542" i="27"/>
  <c r="E554" i="27"/>
  <c r="E566" i="27"/>
  <c r="E578" i="27"/>
  <c r="E590" i="27"/>
  <c r="E602" i="27"/>
  <c r="E614" i="27"/>
  <c r="E626" i="27"/>
  <c r="E638" i="27"/>
  <c r="E650" i="27"/>
  <c r="E662" i="27"/>
  <c r="E674" i="27"/>
  <c r="E686" i="27"/>
  <c r="E698" i="27"/>
  <c r="E710" i="27"/>
  <c r="E722" i="27"/>
  <c r="E734" i="27"/>
  <c r="E746" i="27"/>
  <c r="E758" i="27"/>
  <c r="E770" i="27"/>
  <c r="E782" i="27"/>
  <c r="E794" i="27"/>
  <c r="E806" i="27"/>
  <c r="E818" i="27"/>
  <c r="E830" i="27"/>
  <c r="E842" i="27"/>
  <c r="E854" i="27"/>
  <c r="E866" i="27"/>
  <c r="E878" i="27"/>
  <c r="E890" i="27"/>
  <c r="E902" i="27"/>
  <c r="E914" i="27"/>
  <c r="E926" i="27"/>
  <c r="E938" i="27"/>
  <c r="E950" i="27"/>
  <c r="E962" i="27"/>
  <c r="E974" i="27"/>
  <c r="E15" i="27"/>
  <c r="E27" i="27"/>
  <c r="E39" i="27"/>
  <c r="E51" i="27"/>
  <c r="E63" i="27"/>
  <c r="E75" i="27"/>
  <c r="E87" i="27"/>
  <c r="E99" i="27"/>
  <c r="E111" i="27"/>
  <c r="E123" i="27"/>
  <c r="E135" i="27"/>
  <c r="E147" i="27"/>
  <c r="E159" i="27"/>
  <c r="E171" i="27"/>
  <c r="E183" i="27"/>
  <c r="E195" i="27"/>
  <c r="E207" i="27"/>
  <c r="E219" i="27"/>
  <c r="E231" i="27"/>
  <c r="E243" i="27"/>
  <c r="E255" i="27"/>
  <c r="E267" i="27"/>
  <c r="E279" i="27"/>
  <c r="E291" i="27"/>
  <c r="E303" i="27"/>
  <c r="E315" i="27"/>
  <c r="E327" i="27"/>
  <c r="E339" i="27"/>
  <c r="E351" i="27"/>
  <c r="E363" i="27"/>
  <c r="E375" i="27"/>
  <c r="E387" i="27"/>
  <c r="E399" i="27"/>
  <c r="E411" i="27"/>
  <c r="E423" i="27"/>
  <c r="E435" i="27"/>
  <c r="E447" i="27"/>
  <c r="E459" i="27"/>
  <c r="E471" i="27"/>
  <c r="E483" i="27"/>
  <c r="E495" i="27"/>
  <c r="E507" i="27"/>
  <c r="E519" i="27"/>
  <c r="E531" i="27"/>
  <c r="E543" i="27"/>
  <c r="E555" i="27"/>
  <c r="E567" i="27"/>
  <c r="E579" i="27"/>
  <c r="E591" i="27"/>
  <c r="E603" i="27"/>
  <c r="E615" i="27"/>
  <c r="E627" i="27"/>
  <c r="E639" i="27"/>
  <c r="E651" i="27"/>
  <c r="E663" i="27"/>
  <c r="E675" i="27"/>
  <c r="E687" i="27"/>
  <c r="E699" i="27"/>
  <c r="E711" i="27"/>
  <c r="E723" i="27"/>
  <c r="E735" i="27"/>
  <c r="E747" i="27"/>
  <c r="E759" i="27"/>
  <c r="E771" i="27"/>
  <c r="E783" i="27"/>
  <c r="E795" i="27"/>
  <c r="E807" i="27"/>
  <c r="E819" i="27"/>
  <c r="E831" i="27"/>
  <c r="E843" i="27"/>
  <c r="E855" i="27"/>
  <c r="E867" i="27"/>
  <c r="E879" i="27"/>
  <c r="E891" i="27"/>
  <c r="E903" i="27"/>
  <c r="E915" i="27"/>
  <c r="E927" i="27"/>
  <c r="E939" i="27"/>
  <c r="E951" i="27"/>
  <c r="E963" i="27"/>
  <c r="E975" i="27"/>
  <c r="E987" i="27"/>
  <c r="E16" i="27"/>
  <c r="E28" i="27"/>
  <c r="E40" i="27"/>
  <c r="E52" i="27"/>
  <c r="E64" i="27"/>
  <c r="E76" i="27"/>
  <c r="E88" i="27"/>
  <c r="E100" i="27"/>
  <c r="E112" i="27"/>
  <c r="E124" i="27"/>
  <c r="E136" i="27"/>
  <c r="E148" i="27"/>
  <c r="E160" i="27"/>
  <c r="E172" i="27"/>
  <c r="E184" i="27"/>
  <c r="E196" i="27"/>
  <c r="E208" i="27"/>
  <c r="E220" i="27"/>
  <c r="E232" i="27"/>
  <c r="E244" i="27"/>
  <c r="E256" i="27"/>
  <c r="E268" i="27"/>
  <c r="E280" i="27"/>
  <c r="E292" i="27"/>
  <c r="E304" i="27"/>
  <c r="E316" i="27"/>
  <c r="E328" i="27"/>
  <c r="E340" i="27"/>
  <c r="E352" i="27"/>
  <c r="E364" i="27"/>
  <c r="E376" i="27"/>
  <c r="E388" i="27"/>
  <c r="E400" i="27"/>
  <c r="E412" i="27"/>
  <c r="E424" i="27"/>
  <c r="E436" i="27"/>
  <c r="E448" i="27"/>
  <c r="E460" i="27"/>
  <c r="E472" i="27"/>
  <c r="E484" i="27"/>
  <c r="E496" i="27"/>
  <c r="E508" i="27"/>
  <c r="E520" i="27"/>
  <c r="E532" i="27"/>
  <c r="E544" i="27"/>
  <c r="E556" i="27"/>
  <c r="E568" i="27"/>
  <c r="E580" i="27"/>
  <c r="E592" i="27"/>
  <c r="E604" i="27"/>
  <c r="E616" i="27"/>
  <c r="E628" i="27"/>
  <c r="E640" i="27"/>
  <c r="E652" i="27"/>
  <c r="E664" i="27"/>
  <c r="E676" i="27"/>
  <c r="E688" i="27"/>
  <c r="E700" i="27"/>
  <c r="E712" i="27"/>
  <c r="E724" i="27"/>
  <c r="E736" i="27"/>
  <c r="E748" i="27"/>
  <c r="E760" i="27"/>
  <c r="E772" i="27"/>
  <c r="E784" i="27"/>
  <c r="E796" i="27"/>
  <c r="E808" i="27"/>
  <c r="E820" i="27"/>
  <c r="E832" i="27"/>
  <c r="E844" i="27"/>
  <c r="E856" i="27"/>
  <c r="E868" i="27"/>
  <c r="E880" i="27"/>
  <c r="E892" i="27"/>
  <c r="E17" i="27"/>
  <c r="E89" i="27"/>
  <c r="E161" i="27"/>
  <c r="E233" i="27"/>
  <c r="E305" i="27"/>
  <c r="E377" i="27"/>
  <c r="E449" i="27"/>
  <c r="E521" i="27"/>
  <c r="E593" i="27"/>
  <c r="E665" i="27"/>
  <c r="E737" i="27"/>
  <c r="E809" i="27"/>
  <c r="E881" i="27"/>
  <c r="E930" i="27"/>
  <c r="E977" i="27"/>
  <c r="E1001" i="27"/>
  <c r="E1023" i="27"/>
  <c r="E1035" i="27"/>
  <c r="E1047" i="27"/>
  <c r="E1059" i="27"/>
  <c r="E1071" i="27"/>
  <c r="E1083" i="27"/>
  <c r="E1095" i="27"/>
  <c r="E1107" i="27"/>
  <c r="E1119" i="27"/>
  <c r="E1131" i="27"/>
  <c r="E1143" i="27"/>
  <c r="E1155" i="27"/>
  <c r="E1167" i="27"/>
  <c r="E1179" i="27"/>
  <c r="E1191" i="27"/>
  <c r="E1203" i="27"/>
  <c r="E1215" i="27"/>
  <c r="E1227" i="27"/>
  <c r="E1239" i="27"/>
  <c r="E1251" i="27"/>
  <c r="E1263" i="27"/>
  <c r="E1275" i="27"/>
  <c r="E1287" i="27"/>
  <c r="E1299" i="27"/>
  <c r="E1311" i="27"/>
  <c r="E1323" i="27"/>
  <c r="E1335" i="27"/>
  <c r="E1347" i="27"/>
  <c r="E1359" i="27"/>
  <c r="E1371" i="27"/>
  <c r="E1383" i="27"/>
  <c r="E1395" i="27"/>
  <c r="E1407" i="27"/>
  <c r="E1419" i="27"/>
  <c r="E1431" i="27"/>
  <c r="E1443" i="27"/>
  <c r="E1455" i="27"/>
  <c r="E1467" i="27"/>
  <c r="E1479" i="27"/>
  <c r="E1491" i="27"/>
  <c r="E1503" i="27"/>
  <c r="E1515" i="27"/>
  <c r="E1527" i="27"/>
  <c r="E1539" i="27"/>
  <c r="E1551" i="27"/>
  <c r="E1563" i="27"/>
  <c r="E1575" i="27"/>
  <c r="E1587" i="27"/>
  <c r="E1599" i="27"/>
  <c r="E1611" i="27"/>
  <c r="E1623" i="27"/>
  <c r="E1635" i="27"/>
  <c r="E1647" i="27"/>
  <c r="E1659" i="27"/>
  <c r="E1671" i="27"/>
  <c r="E1683" i="27"/>
  <c r="E1695" i="27"/>
  <c r="E1707" i="27"/>
  <c r="E1719" i="27"/>
  <c r="E1731" i="27"/>
  <c r="E1743" i="27"/>
  <c r="E1755" i="27"/>
  <c r="E1767" i="27"/>
  <c r="E1779" i="27"/>
  <c r="E1791" i="27"/>
  <c r="E1803" i="27"/>
  <c r="E1815" i="27"/>
  <c r="E1827" i="27"/>
  <c r="E1839" i="27"/>
  <c r="E1851" i="27"/>
  <c r="E18" i="27"/>
  <c r="E90" i="27"/>
  <c r="E162" i="27"/>
  <c r="E234" i="27"/>
  <c r="E306" i="27"/>
  <c r="E378" i="27"/>
  <c r="E450" i="27"/>
  <c r="E522" i="27"/>
  <c r="E594" i="27"/>
  <c r="E666" i="27"/>
  <c r="E738" i="27"/>
  <c r="E810" i="27"/>
  <c r="E882" i="27"/>
  <c r="E940" i="27"/>
  <c r="E978" i="27"/>
  <c r="E1002" i="27"/>
  <c r="E1024" i="27"/>
  <c r="E1036" i="27"/>
  <c r="E1048" i="27"/>
  <c r="E1060" i="27"/>
  <c r="E1072" i="27"/>
  <c r="E1084" i="27"/>
  <c r="E1096" i="27"/>
  <c r="E1108" i="27"/>
  <c r="E1120" i="27"/>
  <c r="E1132" i="27"/>
  <c r="E1144" i="27"/>
  <c r="E1156" i="27"/>
  <c r="E1168" i="27"/>
  <c r="E1180" i="27"/>
  <c r="E1192" i="27"/>
  <c r="E1204" i="27"/>
  <c r="E1216" i="27"/>
  <c r="E1228" i="27"/>
  <c r="E1240" i="27"/>
  <c r="E1252" i="27"/>
  <c r="E1264" i="27"/>
  <c r="E1276" i="27"/>
  <c r="E1288" i="27"/>
  <c r="E1300" i="27"/>
  <c r="E1312" i="27"/>
  <c r="E1324" i="27"/>
  <c r="E1336" i="27"/>
  <c r="E1348" i="27"/>
  <c r="E1360" i="27"/>
  <c r="E1372" i="27"/>
  <c r="E1384" i="27"/>
  <c r="E1396" i="27"/>
  <c r="E1408" i="27"/>
  <c r="E1420" i="27"/>
  <c r="E1432" i="27"/>
  <c r="E1444" i="27"/>
  <c r="E1456" i="27"/>
  <c r="E1468" i="27"/>
  <c r="E1480" i="27"/>
  <c r="E1492" i="27"/>
  <c r="E1504" i="27"/>
  <c r="E1516" i="27"/>
  <c r="E1528" i="27"/>
  <c r="E1540" i="27"/>
  <c r="E1552" i="27"/>
  <c r="E29" i="27"/>
  <c r="E101" i="27"/>
  <c r="E173" i="27"/>
  <c r="E245" i="27"/>
  <c r="E317" i="27"/>
  <c r="E389" i="27"/>
  <c r="E461" i="27"/>
  <c r="E533" i="27"/>
  <c r="E605" i="27"/>
  <c r="E677" i="27"/>
  <c r="E749" i="27"/>
  <c r="E821" i="27"/>
  <c r="E893" i="27"/>
  <c r="E941" i="27"/>
  <c r="E985" i="27"/>
  <c r="E1005" i="27"/>
  <c r="E1025" i="27"/>
  <c r="E1037" i="27"/>
  <c r="E1049" i="27"/>
  <c r="E1061" i="27"/>
  <c r="E1073" i="27"/>
  <c r="E1085" i="27"/>
  <c r="E1097" i="27"/>
  <c r="E1109" i="27"/>
  <c r="E1121" i="27"/>
  <c r="E1133" i="27"/>
  <c r="E1145" i="27"/>
  <c r="E1157" i="27"/>
  <c r="E1169" i="27"/>
  <c r="E1181" i="27"/>
  <c r="E1193" i="27"/>
  <c r="E1205" i="27"/>
  <c r="E1217" i="27"/>
  <c r="E1229" i="27"/>
  <c r="E1241" i="27"/>
  <c r="E1253" i="27"/>
  <c r="E1265" i="27"/>
  <c r="E1277" i="27"/>
  <c r="E1289" i="27"/>
  <c r="E1301" i="27"/>
  <c r="E1313" i="27"/>
  <c r="E1325" i="27"/>
  <c r="E1337" i="27"/>
  <c r="E1349" i="27"/>
  <c r="E1361" i="27"/>
  <c r="E1373" i="27"/>
  <c r="E1385" i="27"/>
  <c r="E1397" i="27"/>
  <c r="E1409" i="27"/>
  <c r="E1421" i="27"/>
  <c r="E1433" i="27"/>
  <c r="E1445" i="27"/>
  <c r="E1457" i="27"/>
  <c r="E1469" i="27"/>
  <c r="E1481" i="27"/>
  <c r="E1493" i="27"/>
  <c r="E1505" i="27"/>
  <c r="E1517" i="27"/>
  <c r="E1529" i="27"/>
  <c r="E1541" i="27"/>
  <c r="E1553" i="27"/>
  <c r="E30" i="27"/>
  <c r="E102" i="27"/>
  <c r="E174" i="27"/>
  <c r="E246" i="27"/>
  <c r="E318" i="27"/>
  <c r="E390" i="27"/>
  <c r="E462" i="27"/>
  <c r="E534" i="27"/>
  <c r="E606" i="27"/>
  <c r="E678" i="27"/>
  <c r="E750" i="27"/>
  <c r="E822" i="27"/>
  <c r="E894" i="27"/>
  <c r="E942" i="27"/>
  <c r="E986" i="27"/>
  <c r="E1009" i="27"/>
  <c r="E1026" i="27"/>
  <c r="E1038" i="27"/>
  <c r="E1050" i="27"/>
  <c r="E1062" i="27"/>
  <c r="E1074" i="27"/>
  <c r="E1086" i="27"/>
  <c r="E1098" i="27"/>
  <c r="E1110" i="27"/>
  <c r="E1122" i="27"/>
  <c r="E1134" i="27"/>
  <c r="E1146" i="27"/>
  <c r="E1158" i="27"/>
  <c r="E1170" i="27"/>
  <c r="E1182" i="27"/>
  <c r="E1194" i="27"/>
  <c r="E1206" i="27"/>
  <c r="E1218" i="27"/>
  <c r="E1230" i="27"/>
  <c r="E1242" i="27"/>
  <c r="E1254" i="27"/>
  <c r="E1266" i="27"/>
  <c r="E1278" i="27"/>
  <c r="E1290" i="27"/>
  <c r="E1302" i="27"/>
  <c r="E1314" i="27"/>
  <c r="E1326" i="27"/>
  <c r="E1338" i="27"/>
  <c r="E1350" i="27"/>
  <c r="E1362" i="27"/>
  <c r="E1374" i="27"/>
  <c r="E1386" i="27"/>
  <c r="E1398" i="27"/>
  <c r="E1410" i="27"/>
  <c r="E1422" i="27"/>
  <c r="E1434" i="27"/>
  <c r="E1446" i="27"/>
  <c r="E1458" i="27"/>
  <c r="E1470" i="27"/>
  <c r="E1482" i="27"/>
  <c r="E1494" i="27"/>
  <c r="E1506" i="27"/>
  <c r="E1518" i="27"/>
  <c r="E1530" i="27"/>
  <c r="E1542" i="27"/>
  <c r="E1554" i="27"/>
  <c r="E1566" i="27"/>
  <c r="E1578" i="27"/>
  <c r="E1590" i="27"/>
  <c r="E1602" i="27"/>
  <c r="E1614" i="27"/>
  <c r="E1626" i="27"/>
  <c r="E1638" i="27"/>
  <c r="E1650" i="27"/>
  <c r="E1662" i="27"/>
  <c r="E1674" i="27"/>
  <c r="E1686" i="27"/>
  <c r="E1698" i="27"/>
  <c r="E1710" i="27"/>
  <c r="E1722" i="27"/>
  <c r="E1734" i="27"/>
  <c r="E1746" i="27"/>
  <c r="E1758" i="27"/>
  <c r="E1770" i="27"/>
  <c r="E1782" i="27"/>
  <c r="E1794" i="27"/>
  <c r="E1806" i="27"/>
  <c r="E1818" i="27"/>
  <c r="E1830" i="27"/>
  <c r="E1842" i="27"/>
  <c r="E41" i="27"/>
  <c r="E113" i="27"/>
  <c r="E185" i="27"/>
  <c r="E257" i="27"/>
  <c r="E329" i="27"/>
  <c r="E401" i="27"/>
  <c r="E473" i="27"/>
  <c r="E545" i="27"/>
  <c r="E617" i="27"/>
  <c r="E689" i="27"/>
  <c r="E761" i="27"/>
  <c r="E833" i="27"/>
  <c r="E904" i="27"/>
  <c r="E952" i="27"/>
  <c r="E988" i="27"/>
  <c r="E1010" i="27"/>
  <c r="E1027" i="27"/>
  <c r="E1039" i="27"/>
  <c r="E1051" i="27"/>
  <c r="E1063" i="27"/>
  <c r="E1075" i="27"/>
  <c r="E1087" i="27"/>
  <c r="E1099" i="27"/>
  <c r="E1111" i="27"/>
  <c r="E1123" i="27"/>
  <c r="E1135" i="27"/>
  <c r="E1147" i="27"/>
  <c r="E1159" i="27"/>
  <c r="E1171" i="27"/>
  <c r="E1183" i="27"/>
  <c r="E1195" i="27"/>
  <c r="E1207" i="27"/>
  <c r="E1219" i="27"/>
  <c r="E1231" i="27"/>
  <c r="E1243" i="27"/>
  <c r="E1255" i="27"/>
  <c r="E1267" i="27"/>
  <c r="E1279" i="27"/>
  <c r="E1291" i="27"/>
  <c r="E1303" i="27"/>
  <c r="E1315" i="27"/>
  <c r="E1327" i="27"/>
  <c r="E1339" i="27"/>
  <c r="E1351" i="27"/>
  <c r="E1363" i="27"/>
  <c r="E1375" i="27"/>
  <c r="E1387" i="27"/>
  <c r="E1399" i="27"/>
  <c r="E1411" i="27"/>
  <c r="E1423" i="27"/>
  <c r="E1435" i="27"/>
  <c r="E1447" i="27"/>
  <c r="E1459" i="27"/>
  <c r="E1471" i="27"/>
  <c r="E1483" i="27"/>
  <c r="E1495" i="27"/>
  <c r="E1507" i="27"/>
  <c r="E1519" i="27"/>
  <c r="E1531" i="27"/>
  <c r="E1543" i="27"/>
  <c r="E1555" i="27"/>
  <c r="E1567" i="27"/>
  <c r="E1579" i="27"/>
  <c r="E1591" i="27"/>
  <c r="E1603" i="27"/>
  <c r="E1615" i="27"/>
  <c r="E1627" i="27"/>
  <c r="E1639" i="27"/>
  <c r="E1651" i="27"/>
  <c r="E1663" i="27"/>
  <c r="E1675" i="27"/>
  <c r="E1687" i="27"/>
  <c r="E1699" i="27"/>
  <c r="E1711" i="27"/>
  <c r="E1723" i="27"/>
  <c r="E1735" i="27"/>
  <c r="E1747" i="27"/>
  <c r="E1759" i="27"/>
  <c r="E1771" i="27"/>
  <c r="E1783" i="27"/>
  <c r="E1795" i="27"/>
  <c r="E1807" i="27"/>
  <c r="E1819" i="27"/>
  <c r="E1831" i="27"/>
  <c r="E1843" i="27"/>
  <c r="E42" i="27"/>
  <c r="E114" i="27"/>
  <c r="E186" i="27"/>
  <c r="E258" i="27"/>
  <c r="E330" i="27"/>
  <c r="E402" i="27"/>
  <c r="E474" i="27"/>
  <c r="E546" i="27"/>
  <c r="E618" i="27"/>
  <c r="E690" i="27"/>
  <c r="E762" i="27"/>
  <c r="E834" i="27"/>
  <c r="E905" i="27"/>
  <c r="E953" i="27"/>
  <c r="E989" i="27"/>
  <c r="E1011" i="27"/>
  <c r="E1028" i="27"/>
  <c r="E1040" i="27"/>
  <c r="E1052" i="27"/>
  <c r="E1064" i="27"/>
  <c r="E1076" i="27"/>
  <c r="E1088" i="27"/>
  <c r="E1100" i="27"/>
  <c r="E1112" i="27"/>
  <c r="E1124" i="27"/>
  <c r="E1136" i="27"/>
  <c r="E1148" i="27"/>
  <c r="E1160" i="27"/>
  <c r="E1172" i="27"/>
  <c r="E1184" i="27"/>
  <c r="E1196" i="27"/>
  <c r="E1208" i="27"/>
  <c r="E1220" i="27"/>
  <c r="E1232" i="27"/>
  <c r="E1244" i="27"/>
  <c r="E1256" i="27"/>
  <c r="E1268" i="27"/>
  <c r="E1280" i="27"/>
  <c r="E1292" i="27"/>
  <c r="E1304" i="27"/>
  <c r="E1316" i="27"/>
  <c r="E1328" i="27"/>
  <c r="E1340" i="27"/>
  <c r="E1352" i="27"/>
  <c r="E1364" i="27"/>
  <c r="E1376" i="27"/>
  <c r="E1388" i="27"/>
  <c r="E1400" i="27"/>
  <c r="E1412" i="27"/>
  <c r="E1424" i="27"/>
  <c r="E1436" i="27"/>
  <c r="E1448" i="27"/>
  <c r="E1460" i="27"/>
  <c r="E1472" i="27"/>
  <c r="E1484" i="27"/>
  <c r="E1496" i="27"/>
  <c r="E1508" i="27"/>
  <c r="E1520" i="27"/>
  <c r="E1532" i="27"/>
  <c r="E1544" i="27"/>
  <c r="E1556" i="27"/>
  <c r="E1568" i="27"/>
  <c r="E1580" i="27"/>
  <c r="E1592" i="27"/>
  <c r="E1604" i="27"/>
  <c r="E1616" i="27"/>
  <c r="E1628" i="27"/>
  <c r="E1640" i="27"/>
  <c r="E1652" i="27"/>
  <c r="E1664" i="27"/>
  <c r="E1676" i="27"/>
  <c r="E1688" i="27"/>
  <c r="E1700" i="27"/>
  <c r="E1712" i="27"/>
  <c r="E1724" i="27"/>
  <c r="E1736" i="27"/>
  <c r="E1748" i="27"/>
  <c r="E1760" i="27"/>
  <c r="E1772" i="27"/>
  <c r="E1784" i="27"/>
  <c r="E1796" i="27"/>
  <c r="E1808" i="27"/>
  <c r="E1820" i="27"/>
  <c r="E1832" i="27"/>
  <c r="E1844" i="27"/>
  <c r="E53" i="27"/>
  <c r="E125" i="27"/>
  <c r="E197" i="27"/>
  <c r="E269" i="27"/>
  <c r="E341" i="27"/>
  <c r="E413" i="27"/>
  <c r="E485" i="27"/>
  <c r="E557" i="27"/>
  <c r="E629" i="27"/>
  <c r="E701" i="27"/>
  <c r="E773" i="27"/>
  <c r="E845" i="27"/>
  <c r="E906" i="27"/>
  <c r="E954" i="27"/>
  <c r="E990" i="27"/>
  <c r="E1012" i="27"/>
  <c r="E1029" i="27"/>
  <c r="E1041" i="27"/>
  <c r="E1053" i="27"/>
  <c r="E1065" i="27"/>
  <c r="E1077" i="27"/>
  <c r="E1089" i="27"/>
  <c r="E1101" i="27"/>
  <c r="E1113" i="27"/>
  <c r="E1125" i="27"/>
  <c r="E1137" i="27"/>
  <c r="E1149" i="27"/>
  <c r="E1161" i="27"/>
  <c r="E1173" i="27"/>
  <c r="E1185" i="27"/>
  <c r="E1197" i="27"/>
  <c r="E1209" i="27"/>
  <c r="E1221" i="27"/>
  <c r="E1233" i="27"/>
  <c r="E1245" i="27"/>
  <c r="E1257" i="27"/>
  <c r="E1269" i="27"/>
  <c r="E1281" i="27"/>
  <c r="E1293" i="27"/>
  <c r="E1305" i="27"/>
  <c r="E1317" i="27"/>
  <c r="E1329" i="27"/>
  <c r="E1341" i="27"/>
  <c r="E1353" i="27"/>
  <c r="E1365" i="27"/>
  <c r="E1377" i="27"/>
  <c r="E1389" i="27"/>
  <c r="E1401" i="27"/>
  <c r="E1413" i="27"/>
  <c r="E1425" i="27"/>
  <c r="E1437" i="27"/>
  <c r="E1449" i="27"/>
  <c r="E1461" i="27"/>
  <c r="E1473" i="27"/>
  <c r="E1485" i="27"/>
  <c r="E1497" i="27"/>
  <c r="E1509" i="27"/>
  <c r="E1521" i="27"/>
  <c r="E1533" i="27"/>
  <c r="E1545" i="27"/>
  <c r="E54" i="27"/>
  <c r="E126" i="27"/>
  <c r="E198" i="27"/>
  <c r="E270" i="27"/>
  <c r="E342" i="27"/>
  <c r="E414" i="27"/>
  <c r="E486" i="27"/>
  <c r="E558" i="27"/>
  <c r="E630" i="27"/>
  <c r="E702" i="27"/>
  <c r="E774" i="27"/>
  <c r="E846" i="27"/>
  <c r="E916" i="27"/>
  <c r="E964" i="27"/>
  <c r="E993" i="27"/>
  <c r="E1013" i="27"/>
  <c r="E1030" i="27"/>
  <c r="E1042" i="27"/>
  <c r="E1054" i="27"/>
  <c r="E1066" i="27"/>
  <c r="E1078" i="27"/>
  <c r="E1090" i="27"/>
  <c r="E1102" i="27"/>
  <c r="E1114" i="27"/>
  <c r="E1126" i="27"/>
  <c r="E1138" i="27"/>
  <c r="E1150" i="27"/>
  <c r="E1162" i="27"/>
  <c r="E1174" i="27"/>
  <c r="E1186" i="27"/>
  <c r="E1198" i="27"/>
  <c r="E1210" i="27"/>
  <c r="E1222" i="27"/>
  <c r="E1234" i="27"/>
  <c r="E1246" i="27"/>
  <c r="E1258" i="27"/>
  <c r="E1270" i="27"/>
  <c r="E1282" i="27"/>
  <c r="E1294" i="27"/>
  <c r="E1306" i="27"/>
  <c r="E1318" i="27"/>
  <c r="E1330" i="27"/>
  <c r="E1342" i="27"/>
  <c r="E1354" i="27"/>
  <c r="E1366" i="27"/>
  <c r="E1378" i="27"/>
  <c r="E1390" i="27"/>
  <c r="E1402" i="27"/>
  <c r="E1414" i="27"/>
  <c r="E1426" i="27"/>
  <c r="E1438" i="27"/>
  <c r="E1450" i="27"/>
  <c r="E1462" i="27"/>
  <c r="E1474" i="27"/>
  <c r="E1486" i="27"/>
  <c r="E1498" i="27"/>
  <c r="E1510" i="27"/>
  <c r="E1522" i="27"/>
  <c r="E1534" i="27"/>
  <c r="E1546" i="27"/>
  <c r="E65" i="27"/>
  <c r="E137" i="27"/>
  <c r="E209" i="27"/>
  <c r="E281" i="27"/>
  <c r="E353" i="27"/>
  <c r="E425" i="27"/>
  <c r="E497" i="27"/>
  <c r="E569" i="27"/>
  <c r="E641" i="27"/>
  <c r="E713" i="27"/>
  <c r="E785" i="27"/>
  <c r="E857" i="27"/>
  <c r="E917" i="27"/>
  <c r="E965" i="27"/>
  <c r="E997" i="27"/>
  <c r="E1014" i="27"/>
  <c r="E1031" i="27"/>
  <c r="E1043" i="27"/>
  <c r="E1055" i="27"/>
  <c r="E1067" i="27"/>
  <c r="E1079" i="27"/>
  <c r="E1091" i="27"/>
  <c r="E1103" i="27"/>
  <c r="E1115" i="27"/>
  <c r="E1127" i="27"/>
  <c r="E1139" i="27"/>
  <c r="E1151" i="27"/>
  <c r="E1163" i="27"/>
  <c r="E1175" i="27"/>
  <c r="E1187" i="27"/>
  <c r="E1199" i="27"/>
  <c r="E1211" i="27"/>
  <c r="E1223" i="27"/>
  <c r="E1235" i="27"/>
  <c r="E1247" i="27"/>
  <c r="E1259" i="27"/>
  <c r="E1271" i="27"/>
  <c r="E1283" i="27"/>
  <c r="E1295" i="27"/>
  <c r="E1307" i="27"/>
  <c r="E1319" i="27"/>
  <c r="E1331" i="27"/>
  <c r="E1343" i="27"/>
  <c r="E1355" i="27"/>
  <c r="E1367" i="27"/>
  <c r="E1379" i="27"/>
  <c r="E1391" i="27"/>
  <c r="E1403" i="27"/>
  <c r="E1415" i="27"/>
  <c r="E1427" i="27"/>
  <c r="E1439" i="27"/>
  <c r="E1451" i="27"/>
  <c r="E1463" i="27"/>
  <c r="E1475" i="27"/>
  <c r="E1487" i="27"/>
  <c r="E1499" i="27"/>
  <c r="E77" i="27"/>
  <c r="E149" i="27"/>
  <c r="E221" i="27"/>
  <c r="E293" i="27"/>
  <c r="E365" i="27"/>
  <c r="E437" i="27"/>
  <c r="E509" i="27"/>
  <c r="E581" i="27"/>
  <c r="E653" i="27"/>
  <c r="E725" i="27"/>
  <c r="E797" i="27"/>
  <c r="E869" i="27"/>
  <c r="E928" i="27"/>
  <c r="E973" i="27"/>
  <c r="E999" i="27"/>
  <c r="E1021" i="27"/>
  <c r="E1033" i="27"/>
  <c r="E1045" i="27"/>
  <c r="E1057" i="27"/>
  <c r="E1069" i="27"/>
  <c r="E1081" i="27"/>
  <c r="E1093" i="27"/>
  <c r="E1105" i="27"/>
  <c r="E1117" i="27"/>
  <c r="E1129" i="27"/>
  <c r="E1141" i="27"/>
  <c r="E1153" i="27"/>
  <c r="E1165" i="27"/>
  <c r="E1177" i="27"/>
  <c r="E1189" i="27"/>
  <c r="E1201" i="27"/>
  <c r="E1213" i="27"/>
  <c r="E1225" i="27"/>
  <c r="E1237" i="27"/>
  <c r="E1249" i="27"/>
  <c r="E1261" i="27"/>
  <c r="E1273" i="27"/>
  <c r="E1285" i="27"/>
  <c r="E1297" i="27"/>
  <c r="E1309" i="27"/>
  <c r="E1321" i="27"/>
  <c r="E1333" i="27"/>
  <c r="E1345" i="27"/>
  <c r="E1357" i="27"/>
  <c r="E1369" i="27"/>
  <c r="E1381" i="27"/>
  <c r="E1393" i="27"/>
  <c r="E1405" i="27"/>
  <c r="E1417" i="27"/>
  <c r="E1429" i="27"/>
  <c r="E1441" i="27"/>
  <c r="E1453" i="27"/>
  <c r="E1465" i="27"/>
  <c r="E1477" i="27"/>
  <c r="E1489" i="27"/>
  <c r="E1501" i="27"/>
  <c r="E1513" i="27"/>
  <c r="E1525" i="27"/>
  <c r="E66" i="27"/>
  <c r="E498" i="27"/>
  <c r="E918" i="27"/>
  <c r="E1056" i="27"/>
  <c r="E1128" i="27"/>
  <c r="E1200" i="27"/>
  <c r="E1272" i="27"/>
  <c r="E1344" i="27"/>
  <c r="E1416" i="27"/>
  <c r="E1488" i="27"/>
  <c r="E1537" i="27"/>
  <c r="E1564" i="27"/>
  <c r="E1583" i="27"/>
  <c r="E1600" i="27"/>
  <c r="E1619" i="27"/>
  <c r="E1636" i="27"/>
  <c r="E1655" i="27"/>
  <c r="E1672" i="27"/>
  <c r="E1691" i="27"/>
  <c r="E1708" i="27"/>
  <c r="E1727" i="27"/>
  <c r="E1744" i="27"/>
  <c r="E1763" i="27"/>
  <c r="E1780" i="27"/>
  <c r="E1799" i="27"/>
  <c r="E1816" i="27"/>
  <c r="E1835" i="27"/>
  <c r="E1852" i="27"/>
  <c r="E1864" i="27"/>
  <c r="E1876" i="27"/>
  <c r="E1888" i="27"/>
  <c r="E1900" i="27"/>
  <c r="E1912" i="27"/>
  <c r="E1924" i="27"/>
  <c r="E1936" i="27"/>
  <c r="E1948" i="27"/>
  <c r="E1960" i="27"/>
  <c r="E1972" i="27"/>
  <c r="E1984" i="27"/>
  <c r="E1996" i="27"/>
  <c r="E2008" i="27"/>
  <c r="E2020" i="27"/>
  <c r="E2032" i="27"/>
  <c r="E2044" i="27"/>
  <c r="E2056" i="27"/>
  <c r="E2068" i="27"/>
  <c r="E2080" i="27"/>
  <c r="E2092" i="27"/>
  <c r="E2104" i="27"/>
  <c r="E2116" i="27"/>
  <c r="E2128" i="27"/>
  <c r="E2140" i="27"/>
  <c r="E2152" i="27"/>
  <c r="E2164" i="27"/>
  <c r="E2176" i="27"/>
  <c r="E2188" i="27"/>
  <c r="E2200" i="27"/>
  <c r="E2212" i="27"/>
  <c r="E2224" i="27"/>
  <c r="E2236" i="27"/>
  <c r="E2248" i="27"/>
  <c r="E2260" i="27"/>
  <c r="E2272" i="27"/>
  <c r="E2284" i="27"/>
  <c r="E2296" i="27"/>
  <c r="E2308" i="27"/>
  <c r="E2320" i="27"/>
  <c r="E2332" i="27"/>
  <c r="E2344" i="27"/>
  <c r="E2356" i="27"/>
  <c r="E2368" i="27"/>
  <c r="E2380" i="27"/>
  <c r="E2392" i="27"/>
  <c r="E2404" i="27"/>
  <c r="E2416" i="27"/>
  <c r="E2428" i="27"/>
  <c r="E2440" i="27"/>
  <c r="E2452" i="27"/>
  <c r="E2464" i="27"/>
  <c r="E2476" i="27"/>
  <c r="E2488" i="27"/>
  <c r="E2500" i="27"/>
  <c r="E2512" i="27"/>
  <c r="E1332" i="27"/>
  <c r="E78" i="27"/>
  <c r="E510" i="27"/>
  <c r="E929" i="27"/>
  <c r="E1058" i="27"/>
  <c r="E1130" i="27"/>
  <c r="E1202" i="27"/>
  <c r="E1274" i="27"/>
  <c r="E1346" i="27"/>
  <c r="E1418" i="27"/>
  <c r="E1490" i="27"/>
  <c r="E1538" i="27"/>
  <c r="E1565" i="27"/>
  <c r="E1584" i="27"/>
  <c r="E1601" i="27"/>
  <c r="E1620" i="27"/>
  <c r="E1637" i="27"/>
  <c r="E1656" i="27"/>
  <c r="E1673" i="27"/>
  <c r="E1692" i="27"/>
  <c r="E1709" i="27"/>
  <c r="E1728" i="27"/>
  <c r="E1745" i="27"/>
  <c r="E1764" i="27"/>
  <c r="E1781" i="27"/>
  <c r="E1800" i="27"/>
  <c r="E1817" i="27"/>
  <c r="E1836" i="27"/>
  <c r="E1853" i="27"/>
  <c r="E1865" i="27"/>
  <c r="E1877" i="27"/>
  <c r="E1889" i="27"/>
  <c r="E1901" i="27"/>
  <c r="E1913" i="27"/>
  <c r="E1925" i="27"/>
  <c r="E1937" i="27"/>
  <c r="E1949" i="27"/>
  <c r="E1961" i="27"/>
  <c r="E1973" i="27"/>
  <c r="E1985" i="27"/>
  <c r="E1997" i="27"/>
  <c r="E2009" i="27"/>
  <c r="E2021" i="27"/>
  <c r="E2033" i="27"/>
  <c r="E2045" i="27"/>
  <c r="E2057" i="27"/>
  <c r="E2069" i="27"/>
  <c r="E2081" i="27"/>
  <c r="E2093" i="27"/>
  <c r="E2105" i="27"/>
  <c r="E2117" i="27"/>
  <c r="E2129" i="27"/>
  <c r="E2141" i="27"/>
  <c r="E2153" i="27"/>
  <c r="E2165" i="27"/>
  <c r="E2177" i="27"/>
  <c r="E2189" i="27"/>
  <c r="E2201" i="27"/>
  <c r="E2213" i="27"/>
  <c r="E2225" i="27"/>
  <c r="E2237" i="27"/>
  <c r="E2249" i="27"/>
  <c r="E2261" i="27"/>
  <c r="E2273" i="27"/>
  <c r="E2285" i="27"/>
  <c r="E2297" i="27"/>
  <c r="E2309" i="27"/>
  <c r="E2321" i="27"/>
  <c r="E2333" i="27"/>
  <c r="E2345" i="27"/>
  <c r="E2357" i="27"/>
  <c r="E2369" i="27"/>
  <c r="E2381" i="27"/>
  <c r="E2393" i="27"/>
  <c r="E2405" i="27"/>
  <c r="E2417" i="27"/>
  <c r="E2429" i="27"/>
  <c r="E2441" i="27"/>
  <c r="E2453" i="27"/>
  <c r="E2465" i="27"/>
  <c r="E2477" i="27"/>
  <c r="E2489" i="27"/>
  <c r="E2501" i="27"/>
  <c r="E2513" i="27"/>
  <c r="E138" i="27"/>
  <c r="E570" i="27"/>
  <c r="E966" i="27"/>
  <c r="E1068" i="27"/>
  <c r="E1140" i="27"/>
  <c r="E1212" i="27"/>
  <c r="E1284" i="27"/>
  <c r="E1356" i="27"/>
  <c r="E1428" i="27"/>
  <c r="E1500" i="27"/>
  <c r="E1547" i="27"/>
  <c r="E1569" i="27"/>
  <c r="E1585" i="27"/>
  <c r="E1605" i="27"/>
  <c r="E1621" i="27"/>
  <c r="E1641" i="27"/>
  <c r="E1657" i="27"/>
  <c r="E1677" i="27"/>
  <c r="E1693" i="27"/>
  <c r="E1713" i="27"/>
  <c r="E1729" i="27"/>
  <c r="E1749" i="27"/>
  <c r="E1765" i="27"/>
  <c r="E1785" i="27"/>
  <c r="E1801" i="27"/>
  <c r="E1821" i="27"/>
  <c r="E1837" i="27"/>
  <c r="E1854" i="27"/>
  <c r="E1866" i="27"/>
  <c r="E1878" i="27"/>
  <c r="E1890" i="27"/>
  <c r="E1902" i="27"/>
  <c r="E1914" i="27"/>
  <c r="E1926" i="27"/>
  <c r="E1938" i="27"/>
  <c r="E1950" i="27"/>
  <c r="E1962" i="27"/>
  <c r="E1974" i="27"/>
  <c r="E1986" i="27"/>
  <c r="E1998" i="27"/>
  <c r="E2010" i="27"/>
  <c r="E2022" i="27"/>
  <c r="E2034" i="27"/>
  <c r="E2046" i="27"/>
  <c r="E2058" i="27"/>
  <c r="E2070" i="27"/>
  <c r="E2082" i="27"/>
  <c r="E2094" i="27"/>
  <c r="E2106" i="27"/>
  <c r="E2118" i="27"/>
  <c r="E2130" i="27"/>
  <c r="E2142" i="27"/>
  <c r="E2154" i="27"/>
  <c r="E2166" i="27"/>
  <c r="E2178" i="27"/>
  <c r="E2190" i="27"/>
  <c r="E2202" i="27"/>
  <c r="E2214" i="27"/>
  <c r="E2226" i="27"/>
  <c r="E2238" i="27"/>
  <c r="E2250" i="27"/>
  <c r="E2262" i="27"/>
  <c r="E2274" i="27"/>
  <c r="E2286" i="27"/>
  <c r="E2298" i="27"/>
  <c r="E2310" i="27"/>
  <c r="E2322" i="27"/>
  <c r="E2334" i="27"/>
  <c r="E2346" i="27"/>
  <c r="E2358" i="27"/>
  <c r="E2370" i="27"/>
  <c r="E2382" i="27"/>
  <c r="E2394" i="27"/>
  <c r="E2406" i="27"/>
  <c r="E2418" i="27"/>
  <c r="E2430" i="27"/>
  <c r="E2442" i="27"/>
  <c r="E2454" i="27"/>
  <c r="E2466" i="27"/>
  <c r="E2478" i="27"/>
  <c r="E2490" i="27"/>
  <c r="E2502" i="27"/>
  <c r="E2514" i="27"/>
  <c r="E1535" i="27"/>
  <c r="E1581" i="27"/>
  <c r="E150" i="27"/>
  <c r="E582" i="27"/>
  <c r="E976" i="27"/>
  <c r="E1070" i="27"/>
  <c r="E1142" i="27"/>
  <c r="E1214" i="27"/>
  <c r="E1286" i="27"/>
  <c r="E1358" i="27"/>
  <c r="E1430" i="27"/>
  <c r="E1502" i="27"/>
  <c r="E1548" i="27"/>
  <c r="E1570" i="27"/>
  <c r="E1586" i="27"/>
  <c r="E1606" i="27"/>
  <c r="E1622" i="27"/>
  <c r="E1642" i="27"/>
  <c r="E1658" i="27"/>
  <c r="E1678" i="27"/>
  <c r="E1694" i="27"/>
  <c r="E1714" i="27"/>
  <c r="E1730" i="27"/>
  <c r="E1750" i="27"/>
  <c r="E1766" i="27"/>
  <c r="E1786" i="27"/>
  <c r="E1802" i="27"/>
  <c r="E1822" i="27"/>
  <c r="E1838" i="27"/>
  <c r="E1855" i="27"/>
  <c r="E1867" i="27"/>
  <c r="E1879" i="27"/>
  <c r="E1891" i="27"/>
  <c r="E1903" i="27"/>
  <c r="E1915" i="27"/>
  <c r="E1927" i="27"/>
  <c r="E1939" i="27"/>
  <c r="E1951" i="27"/>
  <c r="E1963" i="27"/>
  <c r="E1975" i="27"/>
  <c r="E1987" i="27"/>
  <c r="E1999" i="27"/>
  <c r="E2011" i="27"/>
  <c r="E2023" i="27"/>
  <c r="E2035" i="27"/>
  <c r="E2047" i="27"/>
  <c r="E2059" i="27"/>
  <c r="E2071" i="27"/>
  <c r="E2083" i="27"/>
  <c r="E2095" i="27"/>
  <c r="E2107" i="27"/>
  <c r="E2119" i="27"/>
  <c r="E2131" i="27"/>
  <c r="E2143" i="27"/>
  <c r="E2155" i="27"/>
  <c r="E2167" i="27"/>
  <c r="E2179" i="27"/>
  <c r="E2191" i="27"/>
  <c r="E2203" i="27"/>
  <c r="E2215" i="27"/>
  <c r="E2227" i="27"/>
  <c r="E2239" i="27"/>
  <c r="E2251" i="27"/>
  <c r="E2263" i="27"/>
  <c r="E2275" i="27"/>
  <c r="E2287" i="27"/>
  <c r="E2299" i="27"/>
  <c r="E2311" i="27"/>
  <c r="E2323" i="27"/>
  <c r="E2335" i="27"/>
  <c r="E2347" i="27"/>
  <c r="E2359" i="27"/>
  <c r="E2371" i="27"/>
  <c r="E2383" i="27"/>
  <c r="E2395" i="27"/>
  <c r="E2407" i="27"/>
  <c r="E2419" i="27"/>
  <c r="E2431" i="27"/>
  <c r="E2443" i="27"/>
  <c r="E2455" i="27"/>
  <c r="E2467" i="27"/>
  <c r="E2479" i="27"/>
  <c r="E2491" i="27"/>
  <c r="E2503" i="27"/>
  <c r="E2515" i="27"/>
  <c r="E1188" i="27"/>
  <c r="E210" i="27"/>
  <c r="E642" i="27"/>
  <c r="E998" i="27"/>
  <c r="E1080" i="27"/>
  <c r="E1152" i="27"/>
  <c r="E1224" i="27"/>
  <c r="E1296" i="27"/>
  <c r="E1368" i="27"/>
  <c r="E1440" i="27"/>
  <c r="E1511" i="27"/>
  <c r="E1549" i="27"/>
  <c r="E1571" i="27"/>
  <c r="E1588" i="27"/>
  <c r="E1607" i="27"/>
  <c r="E1624" i="27"/>
  <c r="E1643" i="27"/>
  <c r="E1660" i="27"/>
  <c r="E1679" i="27"/>
  <c r="E1696" i="27"/>
  <c r="E1715" i="27"/>
  <c r="E1732" i="27"/>
  <c r="E1751" i="27"/>
  <c r="E1768" i="27"/>
  <c r="E1787" i="27"/>
  <c r="E1804" i="27"/>
  <c r="E1823" i="27"/>
  <c r="E1840" i="27"/>
  <c r="E1856" i="27"/>
  <c r="E1868" i="27"/>
  <c r="E1880" i="27"/>
  <c r="E1892" i="27"/>
  <c r="E1904" i="27"/>
  <c r="E1916" i="27"/>
  <c r="E1928" i="27"/>
  <c r="E1940" i="27"/>
  <c r="E1952" i="27"/>
  <c r="E1964" i="27"/>
  <c r="E1976" i="27"/>
  <c r="E1988" i="27"/>
  <c r="E2000" i="27"/>
  <c r="E2012" i="27"/>
  <c r="E2024" i="27"/>
  <c r="E2036" i="27"/>
  <c r="E2048" i="27"/>
  <c r="E2060" i="27"/>
  <c r="E2072" i="27"/>
  <c r="E2084" i="27"/>
  <c r="E2096" i="27"/>
  <c r="E2108" i="27"/>
  <c r="E2120" i="27"/>
  <c r="E2132" i="27"/>
  <c r="E2144" i="27"/>
  <c r="E2156" i="27"/>
  <c r="E2168" i="27"/>
  <c r="E2180" i="27"/>
  <c r="E2192" i="27"/>
  <c r="E2204" i="27"/>
  <c r="E2216" i="27"/>
  <c r="E2228" i="27"/>
  <c r="E2240" i="27"/>
  <c r="E2252" i="27"/>
  <c r="E2264" i="27"/>
  <c r="E2276" i="27"/>
  <c r="E2288" i="27"/>
  <c r="E2300" i="27"/>
  <c r="E2312" i="27"/>
  <c r="E2324" i="27"/>
  <c r="E2336" i="27"/>
  <c r="E2348" i="27"/>
  <c r="E2360" i="27"/>
  <c r="E2372" i="27"/>
  <c r="E2384" i="27"/>
  <c r="E2396" i="27"/>
  <c r="E2408" i="27"/>
  <c r="E2420" i="27"/>
  <c r="E2432" i="27"/>
  <c r="E2444" i="27"/>
  <c r="E2456" i="27"/>
  <c r="E2468" i="27"/>
  <c r="E2480" i="27"/>
  <c r="E2492" i="27"/>
  <c r="E2504" i="27"/>
  <c r="E2516" i="27"/>
  <c r="E222" i="27"/>
  <c r="E654" i="27"/>
  <c r="E1000" i="27"/>
  <c r="E1082" i="27"/>
  <c r="E1154" i="27"/>
  <c r="E1226" i="27"/>
  <c r="E1298" i="27"/>
  <c r="E1370" i="27"/>
  <c r="E1442" i="27"/>
  <c r="E1512" i="27"/>
  <c r="E1550" i="27"/>
  <c r="E1572" i="27"/>
  <c r="E1589" i="27"/>
  <c r="E1608" i="27"/>
  <c r="E1625" i="27"/>
  <c r="E1644" i="27"/>
  <c r="E1661" i="27"/>
  <c r="E1680" i="27"/>
  <c r="E1697" i="27"/>
  <c r="E1716" i="27"/>
  <c r="E1733" i="27"/>
  <c r="E1752" i="27"/>
  <c r="E1769" i="27"/>
  <c r="E1788" i="27"/>
  <c r="E1805" i="27"/>
  <c r="E1824" i="27"/>
  <c r="E1841" i="27"/>
  <c r="E1857" i="27"/>
  <c r="E1869" i="27"/>
  <c r="E1881" i="27"/>
  <c r="E1893" i="27"/>
  <c r="E1905" i="27"/>
  <c r="E1917" i="27"/>
  <c r="E1929" i="27"/>
  <c r="E1941" i="27"/>
  <c r="E1953" i="27"/>
  <c r="E1965" i="27"/>
  <c r="E1977" i="27"/>
  <c r="E1989" i="27"/>
  <c r="E2001" i="27"/>
  <c r="E2013" i="27"/>
  <c r="E2025" i="27"/>
  <c r="E2037" i="27"/>
  <c r="E2049" i="27"/>
  <c r="E2061" i="27"/>
  <c r="E2073" i="27"/>
  <c r="E2085" i="27"/>
  <c r="E2097" i="27"/>
  <c r="E2109" i="27"/>
  <c r="E2121" i="27"/>
  <c r="E2133" i="27"/>
  <c r="E2145" i="27"/>
  <c r="E2157" i="27"/>
  <c r="E2169" i="27"/>
  <c r="E2181" i="27"/>
  <c r="E2193" i="27"/>
  <c r="E2205" i="27"/>
  <c r="E2217" i="27"/>
  <c r="E2229" i="27"/>
  <c r="E2241" i="27"/>
  <c r="E2253" i="27"/>
  <c r="E2265" i="27"/>
  <c r="E2277" i="27"/>
  <c r="E2289" i="27"/>
  <c r="E2301" i="27"/>
  <c r="E2313" i="27"/>
  <c r="E2325" i="27"/>
  <c r="E2337" i="27"/>
  <c r="E2349" i="27"/>
  <c r="E2361" i="27"/>
  <c r="E2373" i="27"/>
  <c r="E2385" i="27"/>
  <c r="E2397" i="27"/>
  <c r="E2409" i="27"/>
  <c r="E2421" i="27"/>
  <c r="E2433" i="27"/>
  <c r="E2445" i="27"/>
  <c r="E2457" i="27"/>
  <c r="E2469" i="27"/>
  <c r="E2481" i="27"/>
  <c r="E2493" i="27"/>
  <c r="E2505" i="27"/>
  <c r="E2517" i="27"/>
  <c r="E282" i="27"/>
  <c r="E714" i="27"/>
  <c r="E1017" i="27"/>
  <c r="E1092" i="27"/>
  <c r="E1164" i="27"/>
  <c r="E1236" i="27"/>
  <c r="E1308" i="27"/>
  <c r="E1380" i="27"/>
  <c r="E1452" i="27"/>
  <c r="E1514" i="27"/>
  <c r="E1557" i="27"/>
  <c r="E1573" i="27"/>
  <c r="E1593" i="27"/>
  <c r="E1609" i="27"/>
  <c r="E1629" i="27"/>
  <c r="E1645" i="27"/>
  <c r="E1665" i="27"/>
  <c r="E1681" i="27"/>
  <c r="E1701" i="27"/>
  <c r="E1717" i="27"/>
  <c r="E1737" i="27"/>
  <c r="E1753" i="27"/>
  <c r="E1773" i="27"/>
  <c r="E1789" i="27"/>
  <c r="E1809" i="27"/>
  <c r="E1825" i="27"/>
  <c r="E1845" i="27"/>
  <c r="E1858" i="27"/>
  <c r="E1870" i="27"/>
  <c r="E1882" i="27"/>
  <c r="E1894" i="27"/>
  <c r="E1906" i="27"/>
  <c r="E1918" i="27"/>
  <c r="E1930" i="27"/>
  <c r="E1942" i="27"/>
  <c r="E1954" i="27"/>
  <c r="E1966" i="27"/>
  <c r="E1978" i="27"/>
  <c r="E1990" i="27"/>
  <c r="E2002" i="27"/>
  <c r="E2014" i="27"/>
  <c r="E2026" i="27"/>
  <c r="E2038" i="27"/>
  <c r="E2050" i="27"/>
  <c r="E2062" i="27"/>
  <c r="E2074" i="27"/>
  <c r="E2086" i="27"/>
  <c r="E2098" i="27"/>
  <c r="E2110" i="27"/>
  <c r="E2122" i="27"/>
  <c r="E2134" i="27"/>
  <c r="E2146" i="27"/>
  <c r="E2158" i="27"/>
  <c r="E2170" i="27"/>
  <c r="E2182" i="27"/>
  <c r="E2194" i="27"/>
  <c r="E2206" i="27"/>
  <c r="E2218" i="27"/>
  <c r="E2230" i="27"/>
  <c r="E2242" i="27"/>
  <c r="E2254" i="27"/>
  <c r="E2266" i="27"/>
  <c r="E2278" i="27"/>
  <c r="E2290" i="27"/>
  <c r="E2302" i="27"/>
  <c r="E2314" i="27"/>
  <c r="E2326" i="27"/>
  <c r="E2338" i="27"/>
  <c r="E2350" i="27"/>
  <c r="E2362" i="27"/>
  <c r="E2374" i="27"/>
  <c r="E2386" i="27"/>
  <c r="E2398" i="27"/>
  <c r="E2410" i="27"/>
  <c r="E2422" i="27"/>
  <c r="E2434" i="27"/>
  <c r="E2446" i="27"/>
  <c r="E2458" i="27"/>
  <c r="E2470" i="27"/>
  <c r="E2482" i="27"/>
  <c r="E2494" i="27"/>
  <c r="E2506" i="27"/>
  <c r="E2518" i="27"/>
  <c r="E1260" i="27"/>
  <c r="E1617" i="27"/>
  <c r="E294" i="27"/>
  <c r="E726" i="27"/>
  <c r="E1022" i="27"/>
  <c r="E1094" i="27"/>
  <c r="E1166" i="27"/>
  <c r="E1238" i="27"/>
  <c r="E1310" i="27"/>
  <c r="E1382" i="27"/>
  <c r="E1454" i="27"/>
  <c r="E1523" i="27"/>
  <c r="E1558" i="27"/>
  <c r="E1574" i="27"/>
  <c r="E1594" i="27"/>
  <c r="E1610" i="27"/>
  <c r="E1630" i="27"/>
  <c r="E1646" i="27"/>
  <c r="E1666" i="27"/>
  <c r="E1682" i="27"/>
  <c r="E1702" i="27"/>
  <c r="E1718" i="27"/>
  <c r="E1738" i="27"/>
  <c r="E1754" i="27"/>
  <c r="E1774" i="27"/>
  <c r="E1790" i="27"/>
  <c r="E1810" i="27"/>
  <c r="E1826" i="27"/>
  <c r="E1846" i="27"/>
  <c r="E1859" i="27"/>
  <c r="E1871" i="27"/>
  <c r="E1883" i="27"/>
  <c r="E1895" i="27"/>
  <c r="E1907" i="27"/>
  <c r="E1919" i="27"/>
  <c r="E1931" i="27"/>
  <c r="E1943" i="27"/>
  <c r="E1955" i="27"/>
  <c r="E1967" i="27"/>
  <c r="E1979" i="27"/>
  <c r="E1991" i="27"/>
  <c r="E2003" i="27"/>
  <c r="E2015" i="27"/>
  <c r="E2027" i="27"/>
  <c r="E2039" i="27"/>
  <c r="E2051" i="27"/>
  <c r="E2063" i="27"/>
  <c r="E2075" i="27"/>
  <c r="E2087" i="27"/>
  <c r="E2099" i="27"/>
  <c r="E2111" i="27"/>
  <c r="E2123" i="27"/>
  <c r="E2135" i="27"/>
  <c r="E2147" i="27"/>
  <c r="E2159" i="27"/>
  <c r="E2171" i="27"/>
  <c r="E2183" i="27"/>
  <c r="E2195" i="27"/>
  <c r="E2207" i="27"/>
  <c r="E2219" i="27"/>
  <c r="E2231" i="27"/>
  <c r="E2243" i="27"/>
  <c r="E2255" i="27"/>
  <c r="E2267" i="27"/>
  <c r="E2279" i="27"/>
  <c r="E2291" i="27"/>
  <c r="E2303" i="27"/>
  <c r="E2315" i="27"/>
  <c r="E2327" i="27"/>
  <c r="E2339" i="27"/>
  <c r="E2351" i="27"/>
  <c r="E2363" i="27"/>
  <c r="E2375" i="27"/>
  <c r="E2387" i="27"/>
  <c r="E2399" i="27"/>
  <c r="E2411" i="27"/>
  <c r="E2423" i="27"/>
  <c r="E2435" i="27"/>
  <c r="E2447" i="27"/>
  <c r="E2459" i="27"/>
  <c r="E2471" i="27"/>
  <c r="E2483" i="27"/>
  <c r="E2495" i="27"/>
  <c r="E2507" i="27"/>
  <c r="E2519" i="27"/>
  <c r="E1404" i="27"/>
  <c r="E1597" i="27"/>
  <c r="E354" i="27"/>
  <c r="E786" i="27"/>
  <c r="E1032" i="27"/>
  <c r="E1104" i="27"/>
  <c r="E1176" i="27"/>
  <c r="E1248" i="27"/>
  <c r="E1320" i="27"/>
  <c r="E1392" i="27"/>
  <c r="E1464" i="27"/>
  <c r="E1524" i="27"/>
  <c r="E1559" i="27"/>
  <c r="E1576" i="27"/>
  <c r="E1595" i="27"/>
  <c r="E1612" i="27"/>
  <c r="E1631" i="27"/>
  <c r="E1648" i="27"/>
  <c r="E1667" i="27"/>
  <c r="E1684" i="27"/>
  <c r="E1703" i="27"/>
  <c r="E1720" i="27"/>
  <c r="E1739" i="27"/>
  <c r="E1756" i="27"/>
  <c r="E1775" i="27"/>
  <c r="E1792" i="27"/>
  <c r="E1811" i="27"/>
  <c r="E1828" i="27"/>
  <c r="E1847" i="27"/>
  <c r="E1860" i="27"/>
  <c r="E1872" i="27"/>
  <c r="E1884" i="27"/>
  <c r="E1896" i="27"/>
  <c r="E1908" i="27"/>
  <c r="E1920" i="27"/>
  <c r="E1932" i="27"/>
  <c r="E1944" i="27"/>
  <c r="E1956" i="27"/>
  <c r="E1968" i="27"/>
  <c r="E1980" i="27"/>
  <c r="E1992" i="27"/>
  <c r="E2004" i="27"/>
  <c r="E2016" i="27"/>
  <c r="E2028" i="27"/>
  <c r="E2040" i="27"/>
  <c r="E2052" i="27"/>
  <c r="E2064" i="27"/>
  <c r="E2076" i="27"/>
  <c r="E2088" i="27"/>
  <c r="E2100" i="27"/>
  <c r="E2112" i="27"/>
  <c r="E2124" i="27"/>
  <c r="E2136" i="27"/>
  <c r="E2148" i="27"/>
  <c r="E2160" i="27"/>
  <c r="E2172" i="27"/>
  <c r="E2184" i="27"/>
  <c r="E2196" i="27"/>
  <c r="E2208" i="27"/>
  <c r="E2220" i="27"/>
  <c r="E2232" i="27"/>
  <c r="E2244" i="27"/>
  <c r="E2256" i="27"/>
  <c r="E2268" i="27"/>
  <c r="E2280" i="27"/>
  <c r="E2292" i="27"/>
  <c r="E2304" i="27"/>
  <c r="E2316" i="27"/>
  <c r="E2328" i="27"/>
  <c r="E2340" i="27"/>
  <c r="E2352" i="27"/>
  <c r="E2364" i="27"/>
  <c r="E2376" i="27"/>
  <c r="E2388" i="27"/>
  <c r="E2400" i="27"/>
  <c r="E2412" i="27"/>
  <c r="E2424" i="27"/>
  <c r="E2436" i="27"/>
  <c r="E2448" i="27"/>
  <c r="E2460" i="27"/>
  <c r="E2472" i="27"/>
  <c r="E2484" i="27"/>
  <c r="E2496" i="27"/>
  <c r="E2508" i="27"/>
  <c r="E2520" i="27"/>
  <c r="E1044" i="27"/>
  <c r="E366" i="27"/>
  <c r="E798" i="27"/>
  <c r="E1034" i="27"/>
  <c r="E1106" i="27"/>
  <c r="E1178" i="27"/>
  <c r="E1250" i="27"/>
  <c r="E1322" i="27"/>
  <c r="E1394" i="27"/>
  <c r="E1466" i="27"/>
  <c r="E1526" i="27"/>
  <c r="E1560" i="27"/>
  <c r="E1577" i="27"/>
  <c r="E1596" i="27"/>
  <c r="E1613" i="27"/>
  <c r="E1632" i="27"/>
  <c r="E1649" i="27"/>
  <c r="E1668" i="27"/>
  <c r="E1685" i="27"/>
  <c r="E1704" i="27"/>
  <c r="E1721" i="27"/>
  <c r="E1740" i="27"/>
  <c r="E1757" i="27"/>
  <c r="E1776" i="27"/>
  <c r="E1793" i="27"/>
  <c r="E1812" i="27"/>
  <c r="E1829" i="27"/>
  <c r="E1848" i="27"/>
  <c r="E1861" i="27"/>
  <c r="E1873" i="27"/>
  <c r="E1885" i="27"/>
  <c r="E1897" i="27"/>
  <c r="E1909" i="27"/>
  <c r="E1921" i="27"/>
  <c r="E1933" i="27"/>
  <c r="E1945" i="27"/>
  <c r="E1957" i="27"/>
  <c r="E1969" i="27"/>
  <c r="E1981" i="27"/>
  <c r="E1993" i="27"/>
  <c r="E2005" i="27"/>
  <c r="E2017" i="27"/>
  <c r="E2029" i="27"/>
  <c r="E2041" i="27"/>
  <c r="E2053" i="27"/>
  <c r="E2065" i="27"/>
  <c r="E2077" i="27"/>
  <c r="E2089" i="27"/>
  <c r="E2101" i="27"/>
  <c r="E2113" i="27"/>
  <c r="E2125" i="27"/>
  <c r="E2137" i="27"/>
  <c r="E2149" i="27"/>
  <c r="E2161" i="27"/>
  <c r="E2173" i="27"/>
  <c r="E2185" i="27"/>
  <c r="E2197" i="27"/>
  <c r="E2209" i="27"/>
  <c r="E2221" i="27"/>
  <c r="E2233" i="27"/>
  <c r="E2245" i="27"/>
  <c r="E2257" i="27"/>
  <c r="E2269" i="27"/>
  <c r="E2281" i="27"/>
  <c r="E2293" i="27"/>
  <c r="E2305" i="27"/>
  <c r="E2317" i="27"/>
  <c r="E2329" i="27"/>
  <c r="E2341" i="27"/>
  <c r="E2353" i="27"/>
  <c r="E2365" i="27"/>
  <c r="E2377" i="27"/>
  <c r="E2389" i="27"/>
  <c r="E2401" i="27"/>
  <c r="E2413" i="27"/>
  <c r="E2425" i="27"/>
  <c r="E2437" i="27"/>
  <c r="E2449" i="27"/>
  <c r="E2461" i="27"/>
  <c r="E2473" i="27"/>
  <c r="E2485" i="27"/>
  <c r="E2497" i="27"/>
  <c r="E2509" i="27"/>
  <c r="E1476" i="27"/>
  <c r="E1561" i="27"/>
  <c r="E1633" i="27"/>
  <c r="E426" i="27"/>
  <c r="E1536" i="27"/>
  <c r="E1705" i="27"/>
  <c r="E1813" i="27"/>
  <c r="E1898" i="27"/>
  <c r="E1970" i="27"/>
  <c r="E2042" i="27"/>
  <c r="E2114" i="27"/>
  <c r="E2186" i="27"/>
  <c r="E2258" i="27"/>
  <c r="E2330" i="27"/>
  <c r="E2402" i="27"/>
  <c r="E2474" i="27"/>
  <c r="E438" i="27"/>
  <c r="E1706" i="27"/>
  <c r="E1814" i="27"/>
  <c r="E1899" i="27"/>
  <c r="E2043" i="27"/>
  <c r="E2115" i="27"/>
  <c r="E2187" i="27"/>
  <c r="E2259" i="27"/>
  <c r="E2331" i="27"/>
  <c r="E2475" i="27"/>
  <c r="E2126" i="27"/>
  <c r="E2270" i="27"/>
  <c r="E2414" i="27"/>
  <c r="E1875" i="27"/>
  <c r="E2307" i="27"/>
  <c r="E2247" i="27"/>
  <c r="E1562" i="27"/>
  <c r="E1971" i="27"/>
  <c r="E2403" i="27"/>
  <c r="E2019" i="27"/>
  <c r="E2103" i="27"/>
  <c r="E858" i="27"/>
  <c r="E1582" i="27"/>
  <c r="E1725" i="27"/>
  <c r="E1833" i="27"/>
  <c r="E1910" i="27"/>
  <c r="E1982" i="27"/>
  <c r="E2054" i="27"/>
  <c r="E2198" i="27"/>
  <c r="E2342" i="27"/>
  <c r="E2486" i="27"/>
  <c r="E2163" i="27"/>
  <c r="E870" i="27"/>
  <c r="E1598" i="27"/>
  <c r="E1726" i="27"/>
  <c r="E1834" i="27"/>
  <c r="E1911" i="27"/>
  <c r="E1983" i="27"/>
  <c r="E2055" i="27"/>
  <c r="E2127" i="27"/>
  <c r="E2199" i="27"/>
  <c r="E2271" i="27"/>
  <c r="E2343" i="27"/>
  <c r="E2415" i="27"/>
  <c r="E2487" i="27"/>
  <c r="E2210" i="27"/>
  <c r="E2354" i="27"/>
  <c r="E2498" i="27"/>
  <c r="E2427" i="27"/>
  <c r="E2006" i="27"/>
  <c r="E2294" i="27"/>
  <c r="E2438" i="27"/>
  <c r="E2223" i="27"/>
  <c r="E2511" i="27"/>
  <c r="E2450" i="27"/>
  <c r="E1334" i="27"/>
  <c r="E2451" i="27"/>
  <c r="E2391" i="27"/>
  <c r="E1046" i="27"/>
  <c r="E1618" i="27"/>
  <c r="E1741" i="27"/>
  <c r="E1849" i="27"/>
  <c r="E1922" i="27"/>
  <c r="E1994" i="27"/>
  <c r="E2066" i="27"/>
  <c r="E2138" i="27"/>
  <c r="E2282" i="27"/>
  <c r="E2426" i="27"/>
  <c r="E1934" i="27"/>
  <c r="E2150" i="27"/>
  <c r="E2366" i="27"/>
  <c r="E2367" i="27"/>
  <c r="E2234" i="27"/>
  <c r="E1670" i="27"/>
  <c r="E2235" i="27"/>
  <c r="E1116" i="27"/>
  <c r="E1634" i="27"/>
  <c r="E1742" i="27"/>
  <c r="E1850" i="27"/>
  <c r="E1923" i="27"/>
  <c r="E1995" i="27"/>
  <c r="E2067" i="27"/>
  <c r="E2139" i="27"/>
  <c r="E2211" i="27"/>
  <c r="E2283" i="27"/>
  <c r="E2355" i="27"/>
  <c r="E2499" i="27"/>
  <c r="E2222" i="27"/>
  <c r="E2295" i="27"/>
  <c r="E2306" i="27"/>
  <c r="E1778" i="27"/>
  <c r="E2319" i="27"/>
  <c r="E1118" i="27"/>
  <c r="E1653" i="27"/>
  <c r="E1761" i="27"/>
  <c r="E1862" i="27"/>
  <c r="E2078" i="27"/>
  <c r="E2510" i="27"/>
  <c r="E1947" i="27"/>
  <c r="E2031" i="27"/>
  <c r="E2463" i="27"/>
  <c r="E1190" i="27"/>
  <c r="E1654" i="27"/>
  <c r="E1762" i="27"/>
  <c r="E1863" i="27"/>
  <c r="E1935" i="27"/>
  <c r="E2007" i="27"/>
  <c r="E2079" i="27"/>
  <c r="E2151" i="27"/>
  <c r="E2439" i="27"/>
  <c r="E2091" i="27"/>
  <c r="E1959" i="27"/>
  <c r="E1262" i="27"/>
  <c r="E1669" i="27"/>
  <c r="E1777" i="27"/>
  <c r="E1874" i="27"/>
  <c r="E1946" i="27"/>
  <c r="E2018" i="27"/>
  <c r="E2090" i="27"/>
  <c r="E2162" i="27"/>
  <c r="E2378" i="27"/>
  <c r="E2379" i="27"/>
  <c r="E1406" i="27"/>
  <c r="E1689" i="27"/>
  <c r="E1797" i="27"/>
  <c r="E1886" i="27"/>
  <c r="E1958" i="27"/>
  <c r="E2030" i="27"/>
  <c r="E2102" i="27"/>
  <c r="E2174" i="27"/>
  <c r="E2246" i="27"/>
  <c r="E2318" i="27"/>
  <c r="E2390" i="27"/>
  <c r="E2462" i="27"/>
  <c r="E1478" i="27"/>
  <c r="E1690" i="27"/>
  <c r="E1798" i="27"/>
  <c r="E1887" i="27"/>
  <c r="E2175" i="27"/>
  <c r="D2260" i="27"/>
  <c r="D2272" i="27"/>
  <c r="D2284" i="27"/>
  <c r="D2296" i="27"/>
  <c r="D2308" i="27"/>
  <c r="D2320" i="27"/>
  <c r="D2332" i="27"/>
  <c r="D2344" i="27"/>
  <c r="D2356" i="27"/>
  <c r="D2368" i="27"/>
  <c r="D2380" i="27"/>
  <c r="D2392" i="27"/>
  <c r="D2404" i="27"/>
  <c r="D2416" i="27"/>
  <c r="D2428" i="27"/>
  <c r="D2440" i="27"/>
  <c r="D2452" i="27"/>
  <c r="D2464" i="27"/>
  <c r="D2476" i="27"/>
  <c r="D2249" i="27"/>
  <c r="D2261" i="27"/>
  <c r="D2273" i="27"/>
  <c r="D2285" i="27"/>
  <c r="D2297" i="27"/>
  <c r="D2309" i="27"/>
  <c r="D2321" i="27"/>
  <c r="D2333" i="27"/>
  <c r="D2345" i="27"/>
  <c r="D2357" i="27"/>
  <c r="D2369" i="27"/>
  <c r="D2381" i="27"/>
  <c r="D2393" i="27"/>
  <c r="D2405" i="27"/>
  <c r="D2417" i="27"/>
  <c r="D2429" i="27"/>
  <c r="D2441" i="27"/>
  <c r="D2453" i="27"/>
  <c r="D2465" i="27"/>
  <c r="D2477" i="27"/>
  <c r="D2489" i="27"/>
  <c r="D2501" i="27"/>
  <c r="D2513" i="27"/>
  <c r="D2251" i="27"/>
  <c r="D2263" i="27"/>
  <c r="D2275" i="27"/>
  <c r="D2287" i="27"/>
  <c r="D2299" i="27"/>
  <c r="D2311" i="27"/>
  <c r="D2323" i="27"/>
  <c r="D2335" i="27"/>
  <c r="D2347" i="27"/>
  <c r="D2359" i="27"/>
  <c r="D2252" i="27"/>
  <c r="D2264" i="27"/>
  <c r="D2276" i="27"/>
  <c r="D2288" i="27"/>
  <c r="D2300" i="27"/>
  <c r="D2312" i="27"/>
  <c r="D2324" i="27"/>
  <c r="D2336" i="27"/>
  <c r="D2348" i="27"/>
  <c r="D2360" i="27"/>
  <c r="D2372" i="27"/>
  <c r="D2384" i="27"/>
  <c r="D2396" i="27"/>
  <c r="D2408" i="27"/>
  <c r="D2420" i="27"/>
  <c r="D2432" i="27"/>
  <c r="D2444" i="27"/>
  <c r="D2456" i="27"/>
  <c r="D2468" i="27"/>
  <c r="D2480" i="27"/>
  <c r="D2492" i="27"/>
  <c r="D2504" i="27"/>
  <c r="D2516" i="27"/>
  <c r="D2253" i="27"/>
  <c r="D2265" i="27"/>
  <c r="D2277" i="27"/>
  <c r="D2289" i="27"/>
  <c r="D2301" i="27"/>
  <c r="D2313" i="27"/>
  <c r="D2325" i="27"/>
  <c r="D2337" i="27"/>
  <c r="D2349" i="27"/>
  <c r="D2361" i="27"/>
  <c r="D2373" i="27"/>
  <c r="D2385" i="27"/>
  <c r="D2397" i="27"/>
  <c r="D2409" i="27"/>
  <c r="D2421" i="27"/>
  <c r="D2433" i="27"/>
  <c r="D2445" i="27"/>
  <c r="D2457" i="27"/>
  <c r="D2469" i="27"/>
  <c r="D2481" i="27"/>
  <c r="D2493" i="27"/>
  <c r="D2505" i="27"/>
  <c r="D2517" i="27"/>
  <c r="D2254" i="27"/>
  <c r="D2266" i="27"/>
  <c r="D2278" i="27"/>
  <c r="D2290" i="27"/>
  <c r="D2302" i="27"/>
  <c r="D2314" i="27"/>
  <c r="D2326" i="27"/>
  <c r="D2338" i="27"/>
  <c r="D2350" i="27"/>
  <c r="D2257" i="27"/>
  <c r="D2269" i="27"/>
  <c r="D2281" i="27"/>
  <c r="D2293" i="27"/>
  <c r="D2305" i="27"/>
  <c r="D2317" i="27"/>
  <c r="D2329" i="27"/>
  <c r="D2341" i="27"/>
  <c r="D2353" i="27"/>
  <c r="D2271" i="27"/>
  <c r="D2303" i="27"/>
  <c r="D2330" i="27"/>
  <c r="D2358" i="27"/>
  <c r="D2377" i="27"/>
  <c r="D2395" i="27"/>
  <c r="D2413" i="27"/>
  <c r="D2431" i="27"/>
  <c r="D2449" i="27"/>
  <c r="D2467" i="27"/>
  <c r="D2485" i="27"/>
  <c r="D2500" i="27"/>
  <c r="D2518" i="27"/>
  <c r="D2362" i="27"/>
  <c r="D2414" i="27"/>
  <c r="D2450" i="27"/>
  <c r="D2486" i="27"/>
  <c r="D2519" i="27"/>
  <c r="D2274" i="27"/>
  <c r="D2304" i="27"/>
  <c r="D2331" i="27"/>
  <c r="D2378" i="27"/>
  <c r="D2398" i="27"/>
  <c r="D2434" i="27"/>
  <c r="D2470" i="27"/>
  <c r="D2502" i="27"/>
  <c r="D2279" i="27"/>
  <c r="D2306" i="27"/>
  <c r="D2334" i="27"/>
  <c r="D2363" i="27"/>
  <c r="D2379" i="27"/>
  <c r="D2399" i="27"/>
  <c r="D2415" i="27"/>
  <c r="D2435" i="27"/>
  <c r="D2451" i="27"/>
  <c r="D2471" i="27"/>
  <c r="D2487" i="27"/>
  <c r="D2503" i="27"/>
  <c r="D2520" i="27"/>
  <c r="D2250" i="27"/>
  <c r="D2280" i="27"/>
  <c r="D2307" i="27"/>
  <c r="D2339" i="27"/>
  <c r="D2364" i="27"/>
  <c r="D2382" i="27"/>
  <c r="D2400" i="27"/>
  <c r="D2418" i="27"/>
  <c r="D2436" i="27"/>
  <c r="D2454" i="27"/>
  <c r="D2472" i="27"/>
  <c r="D2488" i="27"/>
  <c r="D2506" i="27"/>
  <c r="D2255" i="27"/>
  <c r="D2282" i="27"/>
  <c r="D2310" i="27"/>
  <c r="D2340" i="27"/>
  <c r="D2365" i="27"/>
  <c r="D2383" i="27"/>
  <c r="D2401" i="27"/>
  <c r="D2419" i="27"/>
  <c r="D2437" i="27"/>
  <c r="D2455" i="27"/>
  <c r="D2473" i="27"/>
  <c r="D2490" i="27"/>
  <c r="D2507" i="27"/>
  <c r="D2346" i="27"/>
  <c r="D2388" i="27"/>
  <c r="D2424" i="27"/>
  <c r="D2460" i="27"/>
  <c r="D2371" i="27"/>
  <c r="D2425" i="27"/>
  <c r="D2461" i="27"/>
  <c r="D2511" i="27"/>
  <c r="D2355" i="27"/>
  <c r="D2484" i="27"/>
  <c r="D2515" i="27"/>
  <c r="D2256" i="27"/>
  <c r="D2283" i="27"/>
  <c r="D2315" i="27"/>
  <c r="D2342" i="27"/>
  <c r="D2366" i="27"/>
  <c r="D2386" i="27"/>
  <c r="D2402" i="27"/>
  <c r="D2422" i="27"/>
  <c r="D2438" i="27"/>
  <c r="D2458" i="27"/>
  <c r="D2474" i="27"/>
  <c r="D2491" i="27"/>
  <c r="D2508" i="27"/>
  <c r="D2475" i="27"/>
  <c r="D2318" i="27"/>
  <c r="D2406" i="27"/>
  <c r="D2478" i="27"/>
  <c r="D2510" i="27"/>
  <c r="D2496" i="27"/>
  <c r="D2466" i="27"/>
  <c r="D2258" i="27"/>
  <c r="D2286" i="27"/>
  <c r="D2316" i="27"/>
  <c r="D2343" i="27"/>
  <c r="D2367" i="27"/>
  <c r="D2387" i="27"/>
  <c r="D2403" i="27"/>
  <c r="D2423" i="27"/>
  <c r="D2439" i="27"/>
  <c r="D2459" i="27"/>
  <c r="D2494" i="27"/>
  <c r="D2509" i="27"/>
  <c r="D2495" i="27"/>
  <c r="D2389" i="27"/>
  <c r="D2479" i="27"/>
  <c r="D2259" i="27"/>
  <c r="D2291" i="27"/>
  <c r="D2370" i="27"/>
  <c r="D2442" i="27"/>
  <c r="D2412" i="27"/>
  <c r="D2262" i="27"/>
  <c r="D2292" i="27"/>
  <c r="D2319" i="27"/>
  <c r="D2351" i="27"/>
  <c r="D2407" i="27"/>
  <c r="D2443" i="27"/>
  <c r="D2267" i="27"/>
  <c r="D2294" i="27"/>
  <c r="D2322" i="27"/>
  <c r="D2352" i="27"/>
  <c r="D2374" i="27"/>
  <c r="D2390" i="27"/>
  <c r="D2410" i="27"/>
  <c r="D2426" i="27"/>
  <c r="D2446" i="27"/>
  <c r="D2462" i="27"/>
  <c r="D2482" i="27"/>
  <c r="D2497" i="27"/>
  <c r="D2512" i="27"/>
  <c r="D2448" i="27"/>
  <c r="D2268" i="27"/>
  <c r="D2295" i="27"/>
  <c r="D2327" i="27"/>
  <c r="D2354" i="27"/>
  <c r="D2375" i="27"/>
  <c r="D2391" i="27"/>
  <c r="D2411" i="27"/>
  <c r="D2427" i="27"/>
  <c r="D2447" i="27"/>
  <c r="D2463" i="27"/>
  <c r="D2483" i="27"/>
  <c r="D2498" i="27"/>
  <c r="D2514" i="27"/>
  <c r="D2270" i="27"/>
  <c r="D2298" i="27"/>
  <c r="D2328" i="27"/>
  <c r="D2376" i="27"/>
  <c r="D2394" i="27"/>
  <c r="D2430" i="27"/>
  <c r="D2499" i="27"/>
  <c r="C1520" i="27"/>
  <c r="C1532" i="27"/>
  <c r="C1544" i="27"/>
  <c r="C1556" i="27"/>
  <c r="C1568" i="27"/>
  <c r="C1580" i="27"/>
  <c r="C1592" i="27"/>
  <c r="C1604" i="27"/>
  <c r="C1616" i="27"/>
  <c r="C1628" i="27"/>
  <c r="C1524" i="27"/>
  <c r="C1536" i="27"/>
  <c r="C1548" i="27"/>
  <c r="C1525" i="27"/>
  <c r="C1526" i="27"/>
  <c r="C1538" i="27"/>
  <c r="C1550" i="27"/>
  <c r="C1523" i="27"/>
  <c r="C1541" i="27"/>
  <c r="C1557" i="27"/>
  <c r="C1570" i="27"/>
  <c r="C1583" i="27"/>
  <c r="C1596" i="27"/>
  <c r="C1609" i="27"/>
  <c r="C1622" i="27"/>
  <c r="C1635" i="27"/>
  <c r="C1647" i="27"/>
  <c r="C1659" i="27"/>
  <c r="C1671" i="27"/>
  <c r="C1683" i="27"/>
  <c r="C1695" i="27"/>
  <c r="C1707" i="27"/>
  <c r="C1719" i="27"/>
  <c r="C1731" i="27"/>
  <c r="C1743" i="27"/>
  <c r="C1755" i="27"/>
  <c r="C1767" i="27"/>
  <c r="C1779" i="27"/>
  <c r="C1791" i="27"/>
  <c r="C1803" i="27"/>
  <c r="C1815" i="27"/>
  <c r="C1827" i="27"/>
  <c r="C1839" i="27"/>
  <c r="C1851" i="27"/>
  <c r="C1863" i="27"/>
  <c r="C1875" i="27"/>
  <c r="C1887" i="27"/>
  <c r="C1899" i="27"/>
  <c r="C1911" i="27"/>
  <c r="C1923" i="27"/>
  <c r="C1935" i="27"/>
  <c r="C1947" i="27"/>
  <c r="C1959" i="27"/>
  <c r="C1971" i="27"/>
  <c r="C1983" i="27"/>
  <c r="C1995" i="27"/>
  <c r="C2007" i="27"/>
  <c r="C2019" i="27"/>
  <c r="C2031" i="27"/>
  <c r="C2043" i="27"/>
  <c r="C2055" i="27"/>
  <c r="C2067" i="27"/>
  <c r="C2079" i="27"/>
  <c r="C2091" i="27"/>
  <c r="C2103" i="27"/>
  <c r="C1530" i="27"/>
  <c r="C1546" i="27"/>
  <c r="C1561" i="27"/>
  <c r="C1574" i="27"/>
  <c r="C1587" i="27"/>
  <c r="C1600" i="27"/>
  <c r="C1613" i="27"/>
  <c r="C1626" i="27"/>
  <c r="C1639" i="27"/>
  <c r="C1651" i="27"/>
  <c r="C1663" i="27"/>
  <c r="C1675" i="27"/>
  <c r="C1687" i="27"/>
  <c r="C1699" i="27"/>
  <c r="C1711" i="27"/>
  <c r="C1723" i="27"/>
  <c r="C1735" i="27"/>
  <c r="C1747" i="27"/>
  <c r="C1759" i="27"/>
  <c r="C1771" i="27"/>
  <c r="C1783" i="27"/>
  <c r="C1795" i="27"/>
  <c r="C1807" i="27"/>
  <c r="C1819" i="27"/>
  <c r="C1831" i="27"/>
  <c r="C1843" i="27"/>
  <c r="C1855" i="27"/>
  <c r="C1867" i="27"/>
  <c r="C1879" i="27"/>
  <c r="C1891" i="27"/>
  <c r="C1903" i="27"/>
  <c r="C1915" i="27"/>
  <c r="C1927" i="27"/>
  <c r="C1939" i="27"/>
  <c r="C1951" i="27"/>
  <c r="C1963" i="27"/>
  <c r="C1975" i="27"/>
  <c r="C1987" i="27"/>
  <c r="C1999" i="27"/>
  <c r="C2011" i="27"/>
  <c r="C2023" i="27"/>
  <c r="C2035" i="27"/>
  <c r="C2047" i="27"/>
  <c r="C2059" i="27"/>
  <c r="C2071" i="27"/>
  <c r="C2083" i="27"/>
  <c r="C2095" i="27"/>
  <c r="C2107" i="27"/>
  <c r="C1531" i="27"/>
  <c r="C1547" i="27"/>
  <c r="C1562" i="27"/>
  <c r="C1575" i="27"/>
  <c r="C1588" i="27"/>
  <c r="C1601" i="27"/>
  <c r="C1614" i="27"/>
  <c r="C1627" i="27"/>
  <c r="C1640" i="27"/>
  <c r="C1652" i="27"/>
  <c r="C1664" i="27"/>
  <c r="C1676" i="27"/>
  <c r="C1688" i="27"/>
  <c r="C1700" i="27"/>
  <c r="C1712" i="27"/>
  <c r="C1724" i="27"/>
  <c r="C1736" i="27"/>
  <c r="C1748" i="27"/>
  <c r="C1760" i="27"/>
  <c r="C1772" i="27"/>
  <c r="C1784" i="27"/>
  <c r="C1796" i="27"/>
  <c r="C1808" i="27"/>
  <c r="C1820" i="27"/>
  <c r="C1832" i="27"/>
  <c r="C1844" i="27"/>
  <c r="C1856" i="27"/>
  <c r="C1868" i="27"/>
  <c r="C1880" i="27"/>
  <c r="C1892" i="27"/>
  <c r="C1904" i="27"/>
  <c r="C1916" i="27"/>
  <c r="C1928" i="27"/>
  <c r="C1940" i="27"/>
  <c r="C1952" i="27"/>
  <c r="C1964" i="27"/>
  <c r="C1976" i="27"/>
  <c r="C1988" i="27"/>
  <c r="C2000" i="27"/>
  <c r="C1533" i="27"/>
  <c r="C1549" i="27"/>
  <c r="C1563" i="27"/>
  <c r="C1576" i="27"/>
  <c r="C1589" i="27"/>
  <c r="C1602" i="27"/>
  <c r="C1615" i="27"/>
  <c r="C1629" i="27"/>
  <c r="C1641" i="27"/>
  <c r="C1653" i="27"/>
  <c r="C1665" i="27"/>
  <c r="C1677" i="27"/>
  <c r="C1689" i="27"/>
  <c r="C1701" i="27"/>
  <c r="C1713" i="27"/>
  <c r="C1725" i="27"/>
  <c r="C1737" i="27"/>
  <c r="C1749" i="27"/>
  <c r="C1761" i="27"/>
  <c r="C1773" i="27"/>
  <c r="C1785" i="27"/>
  <c r="C1797" i="27"/>
  <c r="C1809" i="27"/>
  <c r="C1821" i="27"/>
  <c r="C1833" i="27"/>
  <c r="C1845" i="27"/>
  <c r="C1857" i="27"/>
  <c r="C1869" i="27"/>
  <c r="C1881" i="27"/>
  <c r="C1893" i="27"/>
  <c r="C1905" i="27"/>
  <c r="C1917" i="27"/>
  <c r="C1929" i="27"/>
  <c r="C1941" i="27"/>
  <c r="C1953" i="27"/>
  <c r="C1965" i="27"/>
  <c r="C1977" i="27"/>
  <c r="C1989" i="27"/>
  <c r="C2001" i="27"/>
  <c r="C2013" i="27"/>
  <c r="C2025" i="27"/>
  <c r="C2037" i="27"/>
  <c r="C1521" i="27"/>
  <c r="C1539" i="27"/>
  <c r="C1554" i="27"/>
  <c r="C1567" i="27"/>
  <c r="C1581" i="27"/>
  <c r="C1594" i="27"/>
  <c r="C1607" i="27"/>
  <c r="C1620" i="27"/>
  <c r="C1633" i="27"/>
  <c r="C1645" i="27"/>
  <c r="C1657" i="27"/>
  <c r="C1669" i="27"/>
  <c r="C1681" i="27"/>
  <c r="C1693" i="27"/>
  <c r="C1705" i="27"/>
  <c r="C1717" i="27"/>
  <c r="C1729" i="27"/>
  <c r="C1741" i="27"/>
  <c r="C1753" i="27"/>
  <c r="C1765" i="27"/>
  <c r="C1777" i="27"/>
  <c r="C1789" i="27"/>
  <c r="C1527" i="27"/>
  <c r="C1553" i="27"/>
  <c r="C1577" i="27"/>
  <c r="C1598" i="27"/>
  <c r="C1621" i="27"/>
  <c r="C1643" i="27"/>
  <c r="C1662" i="27"/>
  <c r="C1684" i="27"/>
  <c r="C1704" i="27"/>
  <c r="C1726" i="27"/>
  <c r="C1745" i="27"/>
  <c r="C1766" i="27"/>
  <c r="C1787" i="27"/>
  <c r="C1805" i="27"/>
  <c r="C1824" i="27"/>
  <c r="C1841" i="27"/>
  <c r="C1860" i="27"/>
  <c r="C1877" i="27"/>
  <c r="C1896" i="27"/>
  <c r="C1913" i="27"/>
  <c r="C1932" i="27"/>
  <c r="C1949" i="27"/>
  <c r="C1968" i="27"/>
  <c r="C1985" i="27"/>
  <c r="C2004" i="27"/>
  <c r="C2020" i="27"/>
  <c r="C2036" i="27"/>
  <c r="C2051" i="27"/>
  <c r="C2065" i="27"/>
  <c r="C2080" i="27"/>
  <c r="C2094" i="27"/>
  <c r="C2109" i="27"/>
  <c r="C2121" i="27"/>
  <c r="C2133" i="27"/>
  <c r="C2145" i="27"/>
  <c r="C2157" i="27"/>
  <c r="C2169" i="27"/>
  <c r="C2181" i="27"/>
  <c r="C2193" i="27"/>
  <c r="C2205" i="27"/>
  <c r="C2217" i="27"/>
  <c r="C2229" i="27"/>
  <c r="C2241" i="27"/>
  <c r="C2253" i="27"/>
  <c r="C2265" i="27"/>
  <c r="C2277" i="27"/>
  <c r="C2289" i="27"/>
  <c r="C2301" i="27"/>
  <c r="C2313" i="27"/>
  <c r="C2325" i="27"/>
  <c r="C2337" i="27"/>
  <c r="C2349" i="27"/>
  <c r="C2361" i="27"/>
  <c r="C2373" i="27"/>
  <c r="C2385" i="27"/>
  <c r="C2397" i="27"/>
  <c r="C2409" i="27"/>
  <c r="C2421" i="27"/>
  <c r="C2433" i="27"/>
  <c r="C2445" i="27"/>
  <c r="C2457" i="27"/>
  <c r="C2469" i="27"/>
  <c r="C2481" i="27"/>
  <c r="C2493" i="27"/>
  <c r="C2505" i="27"/>
  <c r="C2517" i="27"/>
  <c r="C2021" i="27"/>
  <c r="C2066" i="27"/>
  <c r="C2096" i="27"/>
  <c r="C2110" i="27"/>
  <c r="C2134" i="27"/>
  <c r="C2146" i="27"/>
  <c r="C2170" i="27"/>
  <c r="C2182" i="27"/>
  <c r="C2206" i="27"/>
  <c r="C1528" i="27"/>
  <c r="C1555" i="27"/>
  <c r="C1578" i="27"/>
  <c r="C1599" i="27"/>
  <c r="C1623" i="27"/>
  <c r="C1644" i="27"/>
  <c r="C1666" i="27"/>
  <c r="C1685" i="27"/>
  <c r="C1706" i="27"/>
  <c r="C1727" i="27"/>
  <c r="C1746" i="27"/>
  <c r="C1768" i="27"/>
  <c r="C1788" i="27"/>
  <c r="C1806" i="27"/>
  <c r="C1825" i="27"/>
  <c r="C1842" i="27"/>
  <c r="C1861" i="27"/>
  <c r="C1878" i="27"/>
  <c r="C1897" i="27"/>
  <c r="C1914" i="27"/>
  <c r="C1933" i="27"/>
  <c r="C1950" i="27"/>
  <c r="C1969" i="27"/>
  <c r="C1986" i="27"/>
  <c r="C2005" i="27"/>
  <c r="C2038" i="27"/>
  <c r="C2052" i="27"/>
  <c r="C2081" i="27"/>
  <c r="C2122" i="27"/>
  <c r="C2158" i="27"/>
  <c r="C2194" i="27"/>
  <c r="C1529" i="27"/>
  <c r="C1558" i="27"/>
  <c r="C1579" i="27"/>
  <c r="C1603" i="27"/>
  <c r="C1624" i="27"/>
  <c r="C1646" i="27"/>
  <c r="C1667" i="27"/>
  <c r="C1686" i="27"/>
  <c r="C1708" i="27"/>
  <c r="C1728" i="27"/>
  <c r="C1750" i="27"/>
  <c r="C1769" i="27"/>
  <c r="C1790" i="27"/>
  <c r="C1810" i="27"/>
  <c r="C1826" i="27"/>
  <c r="C1846" i="27"/>
  <c r="C1862" i="27"/>
  <c r="C1882" i="27"/>
  <c r="C1898" i="27"/>
  <c r="C1918" i="27"/>
  <c r="C1934" i="27"/>
  <c r="C1954" i="27"/>
  <c r="C1970" i="27"/>
  <c r="C1990" i="27"/>
  <c r="C2006" i="27"/>
  <c r="C2022" i="27"/>
  <c r="C2039" i="27"/>
  <c r="C2053" i="27"/>
  <c r="C2068" i="27"/>
  <c r="C2082" i="27"/>
  <c r="C2097" i="27"/>
  <c r="C2111" i="27"/>
  <c r="C1534" i="27"/>
  <c r="C1559" i="27"/>
  <c r="C1582" i="27"/>
  <c r="C1605" i="27"/>
  <c r="C1625" i="27"/>
  <c r="C1648" i="27"/>
  <c r="C1668" i="27"/>
  <c r="C1690" i="27"/>
  <c r="C1709" i="27"/>
  <c r="C1730" i="27"/>
  <c r="C1751" i="27"/>
  <c r="C1770" i="27"/>
  <c r="C1792" i="27"/>
  <c r="C1811" i="27"/>
  <c r="C1828" i="27"/>
  <c r="C1847" i="27"/>
  <c r="C1864" i="27"/>
  <c r="C1883" i="27"/>
  <c r="C1900" i="27"/>
  <c r="C1919" i="27"/>
  <c r="C1936" i="27"/>
  <c r="C1955" i="27"/>
  <c r="C1972" i="27"/>
  <c r="C1991" i="27"/>
  <c r="C2008" i="27"/>
  <c r="C2024" i="27"/>
  <c r="C2040" i="27"/>
  <c r="C2054" i="27"/>
  <c r="C2069" i="27"/>
  <c r="C2084" i="27"/>
  <c r="C2098" i="27"/>
  <c r="C2112" i="27"/>
  <c r="C2124" i="27"/>
  <c r="C1535" i="27"/>
  <c r="C1560" i="27"/>
  <c r="C1584" i="27"/>
  <c r="C1606" i="27"/>
  <c r="C1630" i="27"/>
  <c r="C1649" i="27"/>
  <c r="C1670" i="27"/>
  <c r="C1691" i="27"/>
  <c r="C1710" i="27"/>
  <c r="C1732" i="27"/>
  <c r="C1752" i="27"/>
  <c r="C1774" i="27"/>
  <c r="C1793" i="27"/>
  <c r="C1812" i="27"/>
  <c r="C1829" i="27"/>
  <c r="C1848" i="27"/>
  <c r="C1865" i="27"/>
  <c r="C1884" i="27"/>
  <c r="C1901" i="27"/>
  <c r="C1920" i="27"/>
  <c r="C1937" i="27"/>
  <c r="C1956" i="27"/>
  <c r="C1973" i="27"/>
  <c r="C1992" i="27"/>
  <c r="C2009" i="27"/>
  <c r="C2026" i="27"/>
  <c r="C2041" i="27"/>
  <c r="C2056" i="27"/>
  <c r="C2070" i="27"/>
  <c r="C2085" i="27"/>
  <c r="C2099" i="27"/>
  <c r="C2113" i="27"/>
  <c r="C2125" i="27"/>
  <c r="C2137" i="27"/>
  <c r="C2149" i="27"/>
  <c r="C2161" i="27"/>
  <c r="C2173" i="27"/>
  <c r="C2185" i="27"/>
  <c r="C2197" i="27"/>
  <c r="C2209" i="27"/>
  <c r="C2221" i="27"/>
  <c r="C2233" i="27"/>
  <c r="C2245" i="27"/>
  <c r="C2257" i="27"/>
  <c r="C2269" i="27"/>
  <c r="C2281" i="27"/>
  <c r="C2293" i="27"/>
  <c r="C2305" i="27"/>
  <c r="C2317" i="27"/>
  <c r="C2329" i="27"/>
  <c r="C2341" i="27"/>
  <c r="C2353" i="27"/>
  <c r="C2365" i="27"/>
  <c r="C2377" i="27"/>
  <c r="C2389" i="27"/>
  <c r="C2401" i="27"/>
  <c r="C2413" i="27"/>
  <c r="C2425" i="27"/>
  <c r="C2437" i="27"/>
  <c r="C2449" i="27"/>
  <c r="C2461" i="27"/>
  <c r="C2473" i="27"/>
  <c r="C2485" i="27"/>
  <c r="C2497" i="27"/>
  <c r="C2509" i="27"/>
  <c r="C2140" i="27"/>
  <c r="C2200" i="27"/>
  <c r="C2248" i="27"/>
  <c r="C2296" i="27"/>
  <c r="C2332" i="27"/>
  <c r="C2368" i="27"/>
  <c r="C2404" i="27"/>
  <c r="C2452" i="27"/>
  <c r="C2488" i="27"/>
  <c r="C1537" i="27"/>
  <c r="C1564" i="27"/>
  <c r="C1585" i="27"/>
  <c r="C1608" i="27"/>
  <c r="C1631" i="27"/>
  <c r="C1650" i="27"/>
  <c r="C1672" i="27"/>
  <c r="C1692" i="27"/>
  <c r="C1714" i="27"/>
  <c r="C1733" i="27"/>
  <c r="C1754" i="27"/>
  <c r="C1775" i="27"/>
  <c r="C1794" i="27"/>
  <c r="C1813" i="27"/>
  <c r="C1830" i="27"/>
  <c r="C1849" i="27"/>
  <c r="C1866" i="27"/>
  <c r="C1885" i="27"/>
  <c r="C1902" i="27"/>
  <c r="C1921" i="27"/>
  <c r="C1938" i="27"/>
  <c r="C1957" i="27"/>
  <c r="C1974" i="27"/>
  <c r="C1993" i="27"/>
  <c r="C2010" i="27"/>
  <c r="C2027" i="27"/>
  <c r="C2042" i="27"/>
  <c r="C2057" i="27"/>
  <c r="C2072" i="27"/>
  <c r="C2086" i="27"/>
  <c r="C2100" i="27"/>
  <c r="C2114" i="27"/>
  <c r="C2126" i="27"/>
  <c r="C2138" i="27"/>
  <c r="C2150" i="27"/>
  <c r="C2162" i="27"/>
  <c r="C2174" i="27"/>
  <c r="C2186" i="27"/>
  <c r="C2198" i="27"/>
  <c r="C2210" i="27"/>
  <c r="C2222" i="27"/>
  <c r="C2234" i="27"/>
  <c r="C2246" i="27"/>
  <c r="C2258" i="27"/>
  <c r="C2270" i="27"/>
  <c r="C2282" i="27"/>
  <c r="C2294" i="27"/>
  <c r="C2306" i="27"/>
  <c r="C2318" i="27"/>
  <c r="C2330" i="27"/>
  <c r="C2342" i="27"/>
  <c r="C2354" i="27"/>
  <c r="C2366" i="27"/>
  <c r="C2378" i="27"/>
  <c r="C2390" i="27"/>
  <c r="C2402" i="27"/>
  <c r="C2414" i="27"/>
  <c r="C2426" i="27"/>
  <c r="C2438" i="27"/>
  <c r="C2450" i="27"/>
  <c r="C2462" i="27"/>
  <c r="C2474" i="27"/>
  <c r="C2486" i="27"/>
  <c r="C2498" i="27"/>
  <c r="C2510" i="27"/>
  <c r="C2224" i="27"/>
  <c r="C2284" i="27"/>
  <c r="C2320" i="27"/>
  <c r="C2356" i="27"/>
  <c r="C2416" i="27"/>
  <c r="C2440" i="27"/>
  <c r="C2476" i="27"/>
  <c r="C2512" i="27"/>
  <c r="C1540" i="27"/>
  <c r="C1565" i="27"/>
  <c r="C1586" i="27"/>
  <c r="C1610" i="27"/>
  <c r="C1632" i="27"/>
  <c r="C1654" i="27"/>
  <c r="C1673" i="27"/>
  <c r="C1694" i="27"/>
  <c r="C1715" i="27"/>
  <c r="C1734" i="27"/>
  <c r="C1756" i="27"/>
  <c r="C1776" i="27"/>
  <c r="C1798" i="27"/>
  <c r="C1814" i="27"/>
  <c r="C1834" i="27"/>
  <c r="C1850" i="27"/>
  <c r="C1870" i="27"/>
  <c r="C1886" i="27"/>
  <c r="C1906" i="27"/>
  <c r="C1922" i="27"/>
  <c r="C1942" i="27"/>
  <c r="C1958" i="27"/>
  <c r="C1978" i="27"/>
  <c r="C1994" i="27"/>
  <c r="C2012" i="27"/>
  <c r="C2028" i="27"/>
  <c r="C2044" i="27"/>
  <c r="C2058" i="27"/>
  <c r="C2073" i="27"/>
  <c r="C2087" i="27"/>
  <c r="C2101" i="27"/>
  <c r="C2115" i="27"/>
  <c r="C2127" i="27"/>
  <c r="C2139" i="27"/>
  <c r="C2151" i="27"/>
  <c r="C2163" i="27"/>
  <c r="C2175" i="27"/>
  <c r="C2187" i="27"/>
  <c r="C2199" i="27"/>
  <c r="C2211" i="27"/>
  <c r="C2223" i="27"/>
  <c r="C2235" i="27"/>
  <c r="C2247" i="27"/>
  <c r="C2259" i="27"/>
  <c r="C2271" i="27"/>
  <c r="C2283" i="27"/>
  <c r="C2295" i="27"/>
  <c r="C2307" i="27"/>
  <c r="C2319" i="27"/>
  <c r="C2331" i="27"/>
  <c r="C2343" i="27"/>
  <c r="C2355" i="27"/>
  <c r="C2367" i="27"/>
  <c r="C2379" i="27"/>
  <c r="C2391" i="27"/>
  <c r="C2403" i="27"/>
  <c r="C2415" i="27"/>
  <c r="C2427" i="27"/>
  <c r="C2439" i="27"/>
  <c r="C2451" i="27"/>
  <c r="C2463" i="27"/>
  <c r="C2475" i="27"/>
  <c r="C2487" i="27"/>
  <c r="C2499" i="27"/>
  <c r="C2511" i="27"/>
  <c r="C1871" i="27"/>
  <c r="C1943" i="27"/>
  <c r="C1979" i="27"/>
  <c r="C2014" i="27"/>
  <c r="C2029" i="27"/>
  <c r="C2060" i="27"/>
  <c r="C2088" i="27"/>
  <c r="C2102" i="27"/>
  <c r="C2128" i="27"/>
  <c r="C2152" i="27"/>
  <c r="C2164" i="27"/>
  <c r="C2176" i="27"/>
  <c r="C2212" i="27"/>
  <c r="C2236" i="27"/>
  <c r="C2272" i="27"/>
  <c r="C2308" i="27"/>
  <c r="C2344" i="27"/>
  <c r="C2392" i="27"/>
  <c r="C2428" i="27"/>
  <c r="C2464" i="27"/>
  <c r="C2500" i="27"/>
  <c r="C1542" i="27"/>
  <c r="C1566" i="27"/>
  <c r="C1590" i="27"/>
  <c r="C1611" i="27"/>
  <c r="C1634" i="27"/>
  <c r="C1655" i="27"/>
  <c r="C1674" i="27"/>
  <c r="C1696" i="27"/>
  <c r="C1716" i="27"/>
  <c r="C1738" i="27"/>
  <c r="C1757" i="27"/>
  <c r="C1778" i="27"/>
  <c r="C1799" i="27"/>
  <c r="C1816" i="27"/>
  <c r="C1835" i="27"/>
  <c r="C1852" i="27"/>
  <c r="C1888" i="27"/>
  <c r="C1907" i="27"/>
  <c r="C1924" i="27"/>
  <c r="C1960" i="27"/>
  <c r="C1996" i="27"/>
  <c r="C2045" i="27"/>
  <c r="C2074" i="27"/>
  <c r="C2116" i="27"/>
  <c r="C2188" i="27"/>
  <c r="C2260" i="27"/>
  <c r="C2380" i="27"/>
  <c r="C1543" i="27"/>
  <c r="C1569" i="27"/>
  <c r="C1591" i="27"/>
  <c r="C1612" i="27"/>
  <c r="C1636" i="27"/>
  <c r="C1656" i="27"/>
  <c r="C1678" i="27"/>
  <c r="C1697" i="27"/>
  <c r="C1718" i="27"/>
  <c r="C1739" i="27"/>
  <c r="C1758" i="27"/>
  <c r="C1780" i="27"/>
  <c r="C1800" i="27"/>
  <c r="C1817" i="27"/>
  <c r="C1836" i="27"/>
  <c r="C1853" i="27"/>
  <c r="C1872" i="27"/>
  <c r="C1889" i="27"/>
  <c r="C1908" i="27"/>
  <c r="C1925" i="27"/>
  <c r="C1944" i="27"/>
  <c r="C1961" i="27"/>
  <c r="C1980" i="27"/>
  <c r="C1997" i="27"/>
  <c r="C2015" i="27"/>
  <c r="C2030" i="27"/>
  <c r="C2046" i="27"/>
  <c r="C2061" i="27"/>
  <c r="C2075" i="27"/>
  <c r="C2089" i="27"/>
  <c r="C2104" i="27"/>
  <c r="C2117" i="27"/>
  <c r="C1545" i="27"/>
  <c r="C1571" i="27"/>
  <c r="C1593" i="27"/>
  <c r="C1617" i="27"/>
  <c r="C1637" i="27"/>
  <c r="C1658" i="27"/>
  <c r="C1679" i="27"/>
  <c r="C1698" i="27"/>
  <c r="C1720" i="27"/>
  <c r="C1740" i="27"/>
  <c r="C1762" i="27"/>
  <c r="C1781" i="27"/>
  <c r="C1801" i="27"/>
  <c r="C1818" i="27"/>
  <c r="C1837" i="27"/>
  <c r="C1854" i="27"/>
  <c r="C1873" i="27"/>
  <c r="C1890" i="27"/>
  <c r="C1909" i="27"/>
  <c r="C1926" i="27"/>
  <c r="C1945" i="27"/>
  <c r="C1962" i="27"/>
  <c r="C1981" i="27"/>
  <c r="C1998" i="27"/>
  <c r="C2016" i="27"/>
  <c r="C2032" i="27"/>
  <c r="C2048" i="27"/>
  <c r="C2062" i="27"/>
  <c r="C2076" i="27"/>
  <c r="C2090" i="27"/>
  <c r="C2105" i="27"/>
  <c r="C2118" i="27"/>
  <c r="C1551" i="27"/>
  <c r="C1572" i="27"/>
  <c r="C1595" i="27"/>
  <c r="C1618" i="27"/>
  <c r="C1638" i="27"/>
  <c r="C1660" i="27"/>
  <c r="C1680" i="27"/>
  <c r="C1702" i="27"/>
  <c r="C1721" i="27"/>
  <c r="C1742" i="27"/>
  <c r="C1763" i="27"/>
  <c r="C1782" i="27"/>
  <c r="C1802" i="27"/>
  <c r="C1822" i="27"/>
  <c r="C1838" i="27"/>
  <c r="C1858" i="27"/>
  <c r="C1874" i="27"/>
  <c r="C1894" i="27"/>
  <c r="C1910" i="27"/>
  <c r="C1930" i="27"/>
  <c r="C1946" i="27"/>
  <c r="C1966" i="27"/>
  <c r="C1982" i="27"/>
  <c r="C2002" i="27"/>
  <c r="C2017" i="27"/>
  <c r="C2033" i="27"/>
  <c r="C2049" i="27"/>
  <c r="C2063" i="27"/>
  <c r="C2077" i="27"/>
  <c r="C2092" i="27"/>
  <c r="C2106" i="27"/>
  <c r="C2119" i="27"/>
  <c r="C2131" i="27"/>
  <c r="C2143" i="27"/>
  <c r="C2155" i="27"/>
  <c r="C2167" i="27"/>
  <c r="C2179" i="27"/>
  <c r="C2191" i="27"/>
  <c r="C2203" i="27"/>
  <c r="C2215" i="27"/>
  <c r="C2227" i="27"/>
  <c r="C2239" i="27"/>
  <c r="C2251" i="27"/>
  <c r="C2263" i="27"/>
  <c r="C2275" i="27"/>
  <c r="C2287" i="27"/>
  <c r="C2299" i="27"/>
  <c r="C2311" i="27"/>
  <c r="C2323" i="27"/>
  <c r="C2335" i="27"/>
  <c r="C2347" i="27"/>
  <c r="C2359" i="27"/>
  <c r="C2371" i="27"/>
  <c r="C2383" i="27"/>
  <c r="C2395" i="27"/>
  <c r="C2407" i="27"/>
  <c r="C2419" i="27"/>
  <c r="C2431" i="27"/>
  <c r="C2443" i="27"/>
  <c r="C2455" i="27"/>
  <c r="C2467" i="27"/>
  <c r="C2479" i="27"/>
  <c r="C2491" i="27"/>
  <c r="C2503" i="27"/>
  <c r="C2515" i="27"/>
  <c r="C1642" i="27"/>
  <c r="C1876" i="27"/>
  <c r="C2078" i="27"/>
  <c r="C2144" i="27"/>
  <c r="C2172" i="27"/>
  <c r="C2202" i="27"/>
  <c r="C2228" i="27"/>
  <c r="C2252" i="27"/>
  <c r="C2276" i="27"/>
  <c r="C2300" i="27"/>
  <c r="C2324" i="27"/>
  <c r="C2348" i="27"/>
  <c r="C2372" i="27"/>
  <c r="C2396" i="27"/>
  <c r="C2420" i="27"/>
  <c r="C2444" i="27"/>
  <c r="C2468" i="27"/>
  <c r="C2492" i="27"/>
  <c r="C2516" i="27"/>
  <c r="C1895" i="27"/>
  <c r="C2093" i="27"/>
  <c r="C2147" i="27"/>
  <c r="C2177" i="27"/>
  <c r="C2204" i="27"/>
  <c r="C2230" i="27"/>
  <c r="C2254" i="27"/>
  <c r="C2302" i="27"/>
  <c r="C2326" i="27"/>
  <c r="C2350" i="27"/>
  <c r="C2374" i="27"/>
  <c r="C2398" i="27"/>
  <c r="C2422" i="27"/>
  <c r="C2446" i="27"/>
  <c r="C2470" i="27"/>
  <c r="C2494" i="27"/>
  <c r="C2518" i="27"/>
  <c r="C1682" i="27"/>
  <c r="C1912" i="27"/>
  <c r="C2108" i="27"/>
  <c r="C2148" i="27"/>
  <c r="C2178" i="27"/>
  <c r="C2207" i="27"/>
  <c r="C2231" i="27"/>
  <c r="C2303" i="27"/>
  <c r="C2327" i="27"/>
  <c r="C2351" i="27"/>
  <c r="C2375" i="27"/>
  <c r="C2399" i="27"/>
  <c r="C2423" i="27"/>
  <c r="C2447" i="27"/>
  <c r="C2471" i="27"/>
  <c r="C2495" i="27"/>
  <c r="C2256" i="27"/>
  <c r="C2400" i="27"/>
  <c r="C2520" i="27"/>
  <c r="C1661" i="27"/>
  <c r="C2278" i="27"/>
  <c r="C2279" i="27"/>
  <c r="C2519" i="27"/>
  <c r="C2208" i="27"/>
  <c r="C2255" i="27"/>
  <c r="C1703" i="27"/>
  <c r="C1931" i="27"/>
  <c r="C2153" i="27"/>
  <c r="C2232" i="27"/>
  <c r="C2376" i="27"/>
  <c r="C1722" i="27"/>
  <c r="C1948" i="27"/>
  <c r="C2123" i="27"/>
  <c r="C2154" i="27"/>
  <c r="C2183" i="27"/>
  <c r="C2213" i="27"/>
  <c r="C2237" i="27"/>
  <c r="C2261" i="27"/>
  <c r="C2285" i="27"/>
  <c r="C2309" i="27"/>
  <c r="C2333" i="27"/>
  <c r="C2357" i="27"/>
  <c r="C2381" i="27"/>
  <c r="C2405" i="27"/>
  <c r="C2429" i="27"/>
  <c r="C2453" i="27"/>
  <c r="C2477" i="27"/>
  <c r="C2501" i="27"/>
  <c r="C2132" i="27"/>
  <c r="C2266" i="27"/>
  <c r="C2410" i="27"/>
  <c r="C2506" i="27"/>
  <c r="C2018" i="27"/>
  <c r="C2219" i="27"/>
  <c r="C2291" i="27"/>
  <c r="C2363" i="27"/>
  <c r="C2435" i="27"/>
  <c r="C2507" i="27"/>
  <c r="C1573" i="27"/>
  <c r="C2195" i="27"/>
  <c r="C2244" i="27"/>
  <c r="C2268" i="27"/>
  <c r="C2340" i="27"/>
  <c r="C2436" i="27"/>
  <c r="C2508" i="27"/>
  <c r="C2180" i="27"/>
  <c r="C2328" i="27"/>
  <c r="C2448" i="27"/>
  <c r="C2496" i="27"/>
  <c r="C1744" i="27"/>
  <c r="C1967" i="27"/>
  <c r="C2129" i="27"/>
  <c r="C2156" i="27"/>
  <c r="C2184" i="27"/>
  <c r="C2214" i="27"/>
  <c r="C2238" i="27"/>
  <c r="C2262" i="27"/>
  <c r="C2286" i="27"/>
  <c r="C2310" i="27"/>
  <c r="C2334" i="27"/>
  <c r="C2358" i="27"/>
  <c r="C2382" i="27"/>
  <c r="C2406" i="27"/>
  <c r="C2430" i="27"/>
  <c r="C2454" i="27"/>
  <c r="C2478" i="27"/>
  <c r="C2502" i="27"/>
  <c r="C2190" i="27"/>
  <c r="C2290" i="27"/>
  <c r="C2386" i="27"/>
  <c r="C2458" i="27"/>
  <c r="C1552" i="27"/>
  <c r="C2135" i="27"/>
  <c r="C2165" i="27"/>
  <c r="C2243" i="27"/>
  <c r="C2315" i="27"/>
  <c r="C2387" i="27"/>
  <c r="C2459" i="27"/>
  <c r="C2034" i="27"/>
  <c r="C2166" i="27"/>
  <c r="C2220" i="27"/>
  <c r="C2316" i="27"/>
  <c r="C2412" i="27"/>
  <c r="C2484" i="27"/>
  <c r="C1764" i="27"/>
  <c r="C1984" i="27"/>
  <c r="C2130" i="27"/>
  <c r="C2159" i="27"/>
  <c r="C2189" i="27"/>
  <c r="C2216" i="27"/>
  <c r="C2240" i="27"/>
  <c r="C2264" i="27"/>
  <c r="C2288" i="27"/>
  <c r="C2312" i="27"/>
  <c r="C2336" i="27"/>
  <c r="C2360" i="27"/>
  <c r="C2384" i="27"/>
  <c r="C2408" i="27"/>
  <c r="C2432" i="27"/>
  <c r="C2456" i="27"/>
  <c r="C2480" i="27"/>
  <c r="C2504" i="27"/>
  <c r="C1522" i="27"/>
  <c r="C2003" i="27"/>
  <c r="C2160" i="27"/>
  <c r="C2218" i="27"/>
  <c r="C2242" i="27"/>
  <c r="C2314" i="27"/>
  <c r="C2362" i="27"/>
  <c r="C2434" i="27"/>
  <c r="C2482" i="27"/>
  <c r="C1804" i="27"/>
  <c r="C2192" i="27"/>
  <c r="C2267" i="27"/>
  <c r="C2339" i="27"/>
  <c r="C2411" i="27"/>
  <c r="C2483" i="27"/>
  <c r="C2136" i="27"/>
  <c r="C2292" i="27"/>
  <c r="C2388" i="27"/>
  <c r="C2460" i="27"/>
  <c r="C2304" i="27"/>
  <c r="C2424" i="27"/>
  <c r="C1786" i="27"/>
  <c r="C2338" i="27"/>
  <c r="C1823" i="27"/>
  <c r="C2364" i="27"/>
  <c r="C1597" i="27"/>
  <c r="C1840" i="27"/>
  <c r="C2050" i="27"/>
  <c r="C2141" i="27"/>
  <c r="C2168" i="27"/>
  <c r="C2196" i="27"/>
  <c r="C2225" i="27"/>
  <c r="C2249" i="27"/>
  <c r="C2273" i="27"/>
  <c r="C2297" i="27"/>
  <c r="C2321" i="27"/>
  <c r="C2345" i="27"/>
  <c r="C2369" i="27"/>
  <c r="C2393" i="27"/>
  <c r="C2417" i="27"/>
  <c r="C2441" i="27"/>
  <c r="C2465" i="27"/>
  <c r="C2489" i="27"/>
  <c r="C2513" i="27"/>
  <c r="C1619" i="27"/>
  <c r="C1859" i="27"/>
  <c r="C2064" i="27"/>
  <c r="C2142" i="27"/>
  <c r="C2171" i="27"/>
  <c r="C2201" i="27"/>
  <c r="C2226" i="27"/>
  <c r="C2250" i="27"/>
  <c r="C2274" i="27"/>
  <c r="C2298" i="27"/>
  <c r="C2322" i="27"/>
  <c r="C2346" i="27"/>
  <c r="C2370" i="27"/>
  <c r="C2394" i="27"/>
  <c r="C2418" i="27"/>
  <c r="C2442" i="27"/>
  <c r="C2466" i="27"/>
  <c r="C2490" i="27"/>
  <c r="C2514" i="27"/>
  <c r="C2120" i="27"/>
  <c r="C2280" i="27"/>
  <c r="C2352" i="27"/>
  <c r="C2472" i="27"/>
  <c r="A5" i="36"/>
  <c r="K5" i="36" s="1"/>
  <c r="A17" i="36"/>
  <c r="K17" i="36" s="1"/>
  <c r="A29" i="36"/>
  <c r="K29" i="36" s="1"/>
  <c r="A41" i="36"/>
  <c r="K41" i="36" s="1"/>
  <c r="A53" i="36"/>
  <c r="A65" i="36"/>
  <c r="A77" i="36"/>
  <c r="A89" i="36"/>
  <c r="A101" i="36"/>
  <c r="A113" i="36"/>
  <c r="A125" i="36"/>
  <c r="A137" i="36"/>
  <c r="A149" i="36"/>
  <c r="A161" i="36"/>
  <c r="A173" i="36"/>
  <c r="A185" i="36"/>
  <c r="A197" i="36"/>
  <c r="A112" i="36"/>
  <c r="A6" i="36"/>
  <c r="K6" i="36" s="1"/>
  <c r="A18" i="36"/>
  <c r="K18" i="36" s="1"/>
  <c r="A30" i="36"/>
  <c r="K30" i="36" s="1"/>
  <c r="A42" i="36"/>
  <c r="K42" i="36" s="1"/>
  <c r="A54" i="36"/>
  <c r="A66" i="36"/>
  <c r="A78" i="36"/>
  <c r="A90" i="36"/>
  <c r="A102" i="36"/>
  <c r="A114" i="36"/>
  <c r="A126" i="36"/>
  <c r="A138" i="36"/>
  <c r="A150" i="36"/>
  <c r="A162" i="36"/>
  <c r="A174" i="36"/>
  <c r="A186" i="36"/>
  <c r="A198" i="36"/>
  <c r="A148" i="36"/>
  <c r="A7" i="36"/>
  <c r="K7" i="36" s="1"/>
  <c r="A19" i="36"/>
  <c r="K19" i="36" s="1"/>
  <c r="A31" i="36"/>
  <c r="K31" i="36" s="1"/>
  <c r="A43" i="36"/>
  <c r="K43" i="36" s="1"/>
  <c r="A55" i="36"/>
  <c r="A67" i="36"/>
  <c r="A79" i="36"/>
  <c r="A91" i="36"/>
  <c r="A103" i="36"/>
  <c r="A115" i="36"/>
  <c r="A127" i="36"/>
  <c r="A139" i="36"/>
  <c r="A151" i="36"/>
  <c r="A163" i="36"/>
  <c r="A175" i="36"/>
  <c r="A187" i="36"/>
  <c r="A199" i="36"/>
  <c r="A160" i="36"/>
  <c r="A8" i="36"/>
  <c r="K8" i="36" s="1"/>
  <c r="A20" i="36"/>
  <c r="K20" i="36" s="1"/>
  <c r="A32" i="36"/>
  <c r="K32" i="36" s="1"/>
  <c r="A44" i="36"/>
  <c r="K44" i="36" s="1"/>
  <c r="A56" i="36"/>
  <c r="A68" i="36"/>
  <c r="A80" i="36"/>
  <c r="A92" i="36"/>
  <c r="A104" i="36"/>
  <c r="A116" i="36"/>
  <c r="A128" i="36"/>
  <c r="A140" i="36"/>
  <c r="A152" i="36"/>
  <c r="A164" i="36"/>
  <c r="A176" i="36"/>
  <c r="A188" i="36"/>
  <c r="A200" i="36"/>
  <c r="A9" i="36"/>
  <c r="K9" i="36" s="1"/>
  <c r="A21" i="36"/>
  <c r="K21" i="36" s="1"/>
  <c r="A33" i="36"/>
  <c r="K33" i="36" s="1"/>
  <c r="A45" i="36"/>
  <c r="K45" i="36" s="1"/>
  <c r="A57" i="36"/>
  <c r="A69" i="36"/>
  <c r="A81" i="36"/>
  <c r="A93" i="36"/>
  <c r="A105" i="36"/>
  <c r="A117" i="36"/>
  <c r="A129" i="36"/>
  <c r="A141" i="36"/>
  <c r="A153" i="36"/>
  <c r="A165" i="36"/>
  <c r="A177" i="36"/>
  <c r="A189" i="36"/>
  <c r="A88" i="36"/>
  <c r="A10" i="36"/>
  <c r="K10" i="36" s="1"/>
  <c r="A22" i="36"/>
  <c r="K22" i="36" s="1"/>
  <c r="A34" i="36"/>
  <c r="K34" i="36" s="1"/>
  <c r="A46" i="36"/>
  <c r="K46" i="36" s="1"/>
  <c r="A58" i="36"/>
  <c r="A70" i="36"/>
  <c r="A82" i="36"/>
  <c r="A94" i="36"/>
  <c r="A106" i="36"/>
  <c r="A118" i="36"/>
  <c r="A130" i="36"/>
  <c r="A142" i="36"/>
  <c r="A154" i="36"/>
  <c r="A166" i="36"/>
  <c r="A178" i="36"/>
  <c r="A190" i="36"/>
  <c r="A40" i="36"/>
  <c r="K40" i="36" s="1"/>
  <c r="A11" i="36"/>
  <c r="K11" i="36" s="1"/>
  <c r="A23" i="36"/>
  <c r="K23" i="36" s="1"/>
  <c r="A35" i="36"/>
  <c r="K35" i="36" s="1"/>
  <c r="A47" i="36"/>
  <c r="K47" i="36" s="1"/>
  <c r="A59" i="36"/>
  <c r="A71" i="36"/>
  <c r="A83" i="36"/>
  <c r="A95" i="36"/>
  <c r="A107" i="36"/>
  <c r="A119" i="36"/>
  <c r="A131" i="36"/>
  <c r="A143" i="36"/>
  <c r="A155" i="36"/>
  <c r="A167" i="36"/>
  <c r="A179" i="36"/>
  <c r="A191" i="36"/>
  <c r="A28" i="36"/>
  <c r="K28" i="36" s="1"/>
  <c r="A124" i="36"/>
  <c r="A12" i="36"/>
  <c r="K12" i="36" s="1"/>
  <c r="A24" i="36"/>
  <c r="K24" i="36" s="1"/>
  <c r="A36" i="36"/>
  <c r="K36" i="36" s="1"/>
  <c r="A48" i="36"/>
  <c r="K48" i="36" s="1"/>
  <c r="A60" i="36"/>
  <c r="A72" i="36"/>
  <c r="A84" i="36"/>
  <c r="A96" i="36"/>
  <c r="A108" i="36"/>
  <c r="A120" i="36"/>
  <c r="A132" i="36"/>
  <c r="A144" i="36"/>
  <c r="A156" i="36"/>
  <c r="A168" i="36"/>
  <c r="A180" i="36"/>
  <c r="A192" i="36"/>
  <c r="A52" i="36"/>
  <c r="A196" i="36"/>
  <c r="A13" i="36"/>
  <c r="K13" i="36" s="1"/>
  <c r="A25" i="36"/>
  <c r="K25" i="36" s="1"/>
  <c r="A37" i="36"/>
  <c r="K37" i="36" s="1"/>
  <c r="A49" i="36"/>
  <c r="A61" i="36"/>
  <c r="A73" i="36"/>
  <c r="A85" i="36"/>
  <c r="A97" i="36"/>
  <c r="A109" i="36"/>
  <c r="A121" i="36"/>
  <c r="A133" i="36"/>
  <c r="A145" i="36"/>
  <c r="A157" i="36"/>
  <c r="A169" i="36"/>
  <c r="A181" i="36"/>
  <c r="A193" i="36"/>
  <c r="A64" i="36"/>
  <c r="A14" i="36"/>
  <c r="K14" i="36" s="1"/>
  <c r="A26" i="36"/>
  <c r="K26" i="36" s="1"/>
  <c r="A38" i="36"/>
  <c r="K38" i="36" s="1"/>
  <c r="A50" i="36"/>
  <c r="A62" i="36"/>
  <c r="A74" i="36"/>
  <c r="A86" i="36"/>
  <c r="A98" i="36"/>
  <c r="A110" i="36"/>
  <c r="A122" i="36"/>
  <c r="A134" i="36"/>
  <c r="A146" i="36"/>
  <c r="A158" i="36"/>
  <c r="A170" i="36"/>
  <c r="A182" i="36"/>
  <c r="A194" i="36"/>
  <c r="A76" i="36"/>
  <c r="A184" i="36"/>
  <c r="A15" i="36"/>
  <c r="K15" i="36" s="1"/>
  <c r="A27" i="36"/>
  <c r="K27" i="36" s="1"/>
  <c r="A39" i="36"/>
  <c r="K39" i="36" s="1"/>
  <c r="A51" i="36"/>
  <c r="A63" i="36"/>
  <c r="A75" i="36"/>
  <c r="A87" i="36"/>
  <c r="A99" i="36"/>
  <c r="A111" i="36"/>
  <c r="A123" i="36"/>
  <c r="A135" i="36"/>
  <c r="A147" i="36"/>
  <c r="A159" i="36"/>
  <c r="A171" i="36"/>
  <c r="A183" i="36"/>
  <c r="A195" i="36"/>
  <c r="A16" i="36"/>
  <c r="K16" i="36" s="1"/>
  <c r="A100" i="36"/>
  <c r="A136" i="36"/>
  <c r="A172" i="36"/>
  <c r="A4" i="36"/>
  <c r="A10" i="35"/>
  <c r="A22" i="35"/>
  <c r="A34" i="35"/>
  <c r="A46" i="35"/>
  <c r="A58" i="35"/>
  <c r="A70" i="35"/>
  <c r="A82" i="35"/>
  <c r="A94" i="35"/>
  <c r="A106" i="35"/>
  <c r="A118" i="35"/>
  <c r="A130" i="35"/>
  <c r="A142" i="35"/>
  <c r="A154" i="35"/>
  <c r="A166" i="35"/>
  <c r="A178" i="35"/>
  <c r="A164" i="35"/>
  <c r="A9" i="35"/>
  <c r="A57" i="35"/>
  <c r="A93" i="35"/>
  <c r="A129" i="35"/>
  <c r="A177" i="35"/>
  <c r="A11" i="35"/>
  <c r="A23" i="35"/>
  <c r="A35" i="35"/>
  <c r="A47" i="35"/>
  <c r="A59" i="35"/>
  <c r="A71" i="35"/>
  <c r="A83" i="35"/>
  <c r="A95" i="35"/>
  <c r="A107" i="35"/>
  <c r="A119" i="35"/>
  <c r="A131" i="35"/>
  <c r="A143" i="35"/>
  <c r="A155" i="35"/>
  <c r="A167" i="35"/>
  <c r="A179" i="35"/>
  <c r="A12" i="35"/>
  <c r="A24" i="35"/>
  <c r="A36" i="35"/>
  <c r="A48" i="35"/>
  <c r="A60" i="35"/>
  <c r="A72" i="35"/>
  <c r="A84" i="35"/>
  <c r="A96" i="35"/>
  <c r="A108" i="35"/>
  <c r="A120" i="35"/>
  <c r="A132" i="35"/>
  <c r="A144" i="35"/>
  <c r="A156" i="35"/>
  <c r="A168" i="35"/>
  <c r="A13" i="35"/>
  <c r="A25" i="35"/>
  <c r="A37" i="35"/>
  <c r="A49" i="35"/>
  <c r="A61" i="35"/>
  <c r="A73" i="35"/>
  <c r="A85" i="35"/>
  <c r="A97" i="35"/>
  <c r="A109" i="35"/>
  <c r="A121" i="35"/>
  <c r="A133" i="35"/>
  <c r="A145" i="35"/>
  <c r="A157" i="35"/>
  <c r="A169" i="35"/>
  <c r="A2" i="35"/>
  <c r="A14" i="35"/>
  <c r="A26" i="35"/>
  <c r="A38" i="35"/>
  <c r="A50" i="35"/>
  <c r="A62" i="35"/>
  <c r="A74" i="35"/>
  <c r="A86" i="35"/>
  <c r="A98" i="35"/>
  <c r="A110" i="35"/>
  <c r="A122" i="35"/>
  <c r="A134" i="35"/>
  <c r="A146" i="35"/>
  <c r="A158" i="35"/>
  <c r="A170" i="35"/>
  <c r="A32" i="35"/>
  <c r="A68" i="35"/>
  <c r="A116" i="35"/>
  <c r="A152" i="35"/>
  <c r="A21" i="35"/>
  <c r="A69" i="35"/>
  <c r="A105" i="35"/>
  <c r="A153" i="35"/>
  <c r="A3" i="35"/>
  <c r="A15" i="35"/>
  <c r="A27" i="35"/>
  <c r="A39" i="35"/>
  <c r="A51" i="35"/>
  <c r="A63" i="35"/>
  <c r="A75" i="35"/>
  <c r="A87" i="35"/>
  <c r="A99" i="35"/>
  <c r="A111" i="35"/>
  <c r="A123" i="35"/>
  <c r="A135" i="35"/>
  <c r="A147" i="35"/>
  <c r="A159" i="35"/>
  <c r="A171" i="35"/>
  <c r="A44" i="35"/>
  <c r="A80" i="35"/>
  <c r="A128" i="35"/>
  <c r="A33" i="35"/>
  <c r="A81" i="35"/>
  <c r="A117" i="35"/>
  <c r="A165" i="35"/>
  <c r="A4" i="35"/>
  <c r="A16" i="35"/>
  <c r="A28" i="35"/>
  <c r="A40" i="35"/>
  <c r="A52" i="35"/>
  <c r="A64" i="35"/>
  <c r="A76" i="35"/>
  <c r="A88" i="35"/>
  <c r="A100" i="35"/>
  <c r="A112" i="35"/>
  <c r="A124" i="35"/>
  <c r="A136" i="35"/>
  <c r="A148" i="35"/>
  <c r="A160" i="35"/>
  <c r="A172" i="35"/>
  <c r="A56" i="35"/>
  <c r="A140" i="35"/>
  <c r="A141" i="35"/>
  <c r="A5" i="35"/>
  <c r="A17" i="35"/>
  <c r="A29" i="35"/>
  <c r="A41" i="35"/>
  <c r="A53" i="35"/>
  <c r="A65" i="35"/>
  <c r="A77" i="35"/>
  <c r="A89" i="35"/>
  <c r="A101" i="35"/>
  <c r="A113" i="35"/>
  <c r="A125" i="35"/>
  <c r="A137" i="35"/>
  <c r="A149" i="35"/>
  <c r="A161" i="35"/>
  <c r="A173" i="35"/>
  <c r="A6" i="35"/>
  <c r="A18" i="35"/>
  <c r="A30" i="35"/>
  <c r="A42" i="35"/>
  <c r="A54" i="35"/>
  <c r="A66" i="35"/>
  <c r="A78" i="35"/>
  <c r="A90" i="35"/>
  <c r="A102" i="35"/>
  <c r="A114" i="35"/>
  <c r="A126" i="35"/>
  <c r="A138" i="35"/>
  <c r="A150" i="35"/>
  <c r="A162" i="35"/>
  <c r="A174" i="35"/>
  <c r="A7" i="35"/>
  <c r="A19" i="35"/>
  <c r="A31" i="35"/>
  <c r="A43" i="35"/>
  <c r="A55" i="35"/>
  <c r="A67" i="35"/>
  <c r="A79" i="35"/>
  <c r="A91" i="35"/>
  <c r="A103" i="35"/>
  <c r="A115" i="35"/>
  <c r="A127" i="35"/>
  <c r="A139" i="35"/>
  <c r="A151" i="35"/>
  <c r="A163" i="35"/>
  <c r="A175" i="35"/>
  <c r="A20" i="35"/>
  <c r="A104" i="35"/>
  <c r="A176" i="35"/>
  <c r="A45" i="35"/>
  <c r="A8" i="35"/>
  <c r="A92" i="35"/>
  <c r="A6" i="27"/>
  <c r="A5" i="33"/>
  <c r="L1490" i="27" s="1"/>
  <c r="A5" i="32"/>
  <c r="A5" i="30"/>
  <c r="A5" i="25"/>
  <c r="I1642" i="27" s="1"/>
  <c r="A5" i="22"/>
  <c r="H1556" i="27" s="1"/>
  <c r="A5" i="29"/>
  <c r="A5" i="18"/>
  <c r="F1591" i="27" s="1"/>
  <c r="A5" i="28"/>
  <c r="A5" i="24"/>
  <c r="D819" i="27" s="1"/>
  <c r="A5" i="16"/>
  <c r="C358" i="27" s="1"/>
  <c r="L11" i="1"/>
  <c r="L10" i="1"/>
  <c r="L9" i="1"/>
  <c r="L5" i="1"/>
  <c r="L6" i="1"/>
  <c r="K7" i="1"/>
  <c r="J7" i="1"/>
  <c r="J11" i="1"/>
  <c r="J10" i="1"/>
  <c r="J5" i="1"/>
  <c r="K12" i="1"/>
  <c r="K10" i="1"/>
  <c r="K5" i="1"/>
  <c r="K11" i="1"/>
  <c r="K6" i="1"/>
  <c r="K9" i="1"/>
  <c r="K4" i="1"/>
  <c r="E3" i="1" a="1"/>
  <c r="E3" i="1" s="1"/>
  <c r="C9" i="1" a="1"/>
  <c r="C9" i="1" s="1"/>
  <c r="C3" i="1" a="1"/>
  <c r="C3" i="1" s="1"/>
  <c r="C8" i="1" a="1"/>
  <c r="C8" i="1" s="1"/>
  <c r="B2" i="36" l="1"/>
  <c r="K4" i="36"/>
  <c r="K2" i="36"/>
  <c r="K181" i="36" s="1"/>
  <c r="L2108" i="27"/>
  <c r="L2288" i="27"/>
  <c r="L2099" i="27"/>
  <c r="L2269" i="27"/>
  <c r="L2137" i="27"/>
  <c r="L2279" i="27"/>
  <c r="L2119" i="27"/>
  <c r="L2272" i="27"/>
  <c r="L2107" i="27"/>
  <c r="L2265" i="27"/>
  <c r="L2095" i="27"/>
  <c r="L2258" i="27"/>
  <c r="L2083" i="27"/>
  <c r="L2179" i="27"/>
  <c r="L2244" i="27"/>
  <c r="L2059" i="27"/>
  <c r="L2165" i="27"/>
  <c r="L2135" i="27"/>
  <c r="L2242" i="27"/>
  <c r="L2126" i="27"/>
  <c r="L2032" i="27"/>
  <c r="H1921" i="27"/>
  <c r="L1850" i="27"/>
  <c r="I1665" i="27"/>
  <c r="H1909" i="27"/>
  <c r="L1838" i="27"/>
  <c r="L1987" i="27"/>
  <c r="L1879" i="27"/>
  <c r="L2136" i="27"/>
  <c r="L1992" i="27"/>
  <c r="L2141" i="27"/>
  <c r="L1997" i="27"/>
  <c r="L2086" i="27"/>
  <c r="L1942" i="27"/>
  <c r="H1908" i="27"/>
  <c r="L1964" i="27"/>
  <c r="H1944" i="27"/>
  <c r="L1910" i="27"/>
  <c r="L1945" i="27"/>
  <c r="H1878" i="27"/>
  <c r="L2034" i="27"/>
  <c r="L1864" i="27"/>
  <c r="H1844" i="27"/>
  <c r="L1720" i="27"/>
  <c r="L1688" i="27"/>
  <c r="I1653" i="27"/>
  <c r="L1592" i="27"/>
  <c r="L1785" i="27"/>
  <c r="H1765" i="27"/>
  <c r="I1694" i="27"/>
  <c r="H1659" i="27"/>
  <c r="F1624" i="27"/>
  <c r="L1742" i="27"/>
  <c r="H1722" i="27"/>
  <c r="F1610" i="27"/>
  <c r="L1807" i="27"/>
  <c r="H1787" i="27"/>
  <c r="H1936" i="27"/>
  <c r="L1812" i="27"/>
  <c r="H1792" i="27"/>
  <c r="H1670" i="27"/>
  <c r="L1877" i="27"/>
  <c r="H1857" i="27"/>
  <c r="L1733" i="27"/>
  <c r="H1479" i="27"/>
  <c r="L1882" i="27"/>
  <c r="H1862" i="27"/>
  <c r="L1738" i="27"/>
  <c r="H1718" i="27"/>
  <c r="H1684" i="27"/>
  <c r="F1562" i="27"/>
  <c r="L1743" i="27"/>
  <c r="H1723" i="27"/>
  <c r="L1692" i="27"/>
  <c r="L1619" i="27"/>
  <c r="L1808" i="27"/>
  <c r="H1788" i="27"/>
  <c r="I1663" i="27"/>
  <c r="H1628" i="27"/>
  <c r="L1729" i="27"/>
  <c r="H1704" i="27"/>
  <c r="L1668" i="27"/>
  <c r="H1942" i="27"/>
  <c r="L1770" i="27"/>
  <c r="H1750" i="27"/>
  <c r="H1692" i="27"/>
  <c r="I1666" i="27"/>
  <c r="I130" i="27"/>
  <c r="I149" i="27"/>
  <c r="I98" i="27"/>
  <c r="I117" i="27"/>
  <c r="I136" i="27"/>
  <c r="I11" i="27"/>
  <c r="I120" i="27"/>
  <c r="I195" i="27"/>
  <c r="I115" i="27"/>
  <c r="I18" i="27"/>
  <c r="I150" i="27"/>
  <c r="I135" i="27"/>
  <c r="I176" i="27"/>
  <c r="I131" i="27"/>
  <c r="I284" i="27"/>
  <c r="I308" i="27"/>
  <c r="I329" i="27"/>
  <c r="I87" i="27"/>
  <c r="I173" i="27"/>
  <c r="I202" i="27"/>
  <c r="I287" i="27"/>
  <c r="I352" i="27"/>
  <c r="I419" i="27"/>
  <c r="I562" i="27"/>
  <c r="I275" i="27"/>
  <c r="I350" i="27"/>
  <c r="I426" i="27"/>
  <c r="I314" i="27"/>
  <c r="I424" i="27"/>
  <c r="I448" i="27"/>
  <c r="I240" i="27"/>
  <c r="I414" i="27"/>
  <c r="I507" i="27"/>
  <c r="I306" i="27"/>
  <c r="I325" i="27"/>
  <c r="I70" i="27"/>
  <c r="I89" i="27"/>
  <c r="I38" i="27"/>
  <c r="I57" i="27"/>
  <c r="I76" i="27"/>
  <c r="I32" i="27"/>
  <c r="I138" i="27"/>
  <c r="I83" i="27"/>
  <c r="I127" i="27"/>
  <c r="I158" i="27"/>
  <c r="I213" i="27"/>
  <c r="I274" i="27"/>
  <c r="I140" i="27"/>
  <c r="I249" i="27"/>
  <c r="I75" i="27"/>
  <c r="I268" i="27"/>
  <c r="I23" i="27"/>
  <c r="I260" i="27"/>
  <c r="I413" i="27"/>
  <c r="I198" i="27"/>
  <c r="I208" i="27"/>
  <c r="I55" i="27"/>
  <c r="I162" i="27"/>
  <c r="I289" i="27"/>
  <c r="I359" i="27"/>
  <c r="I71" i="27"/>
  <c r="I502" i="27"/>
  <c r="I324" i="27"/>
  <c r="I432" i="27"/>
  <c r="I319" i="27"/>
  <c r="I348" i="27"/>
  <c r="I428" i="27"/>
  <c r="I513" i="27"/>
  <c r="I532" i="27"/>
  <c r="I10" i="27"/>
  <c r="I29" i="27"/>
  <c r="I122" i="27"/>
  <c r="I141" i="27"/>
  <c r="I16" i="27"/>
  <c r="I20" i="27"/>
  <c r="I126" i="27"/>
  <c r="I219" i="27"/>
  <c r="I166" i="27"/>
  <c r="I121" i="27"/>
  <c r="I95" i="27"/>
  <c r="I48" i="27"/>
  <c r="I153" i="27"/>
  <c r="I31" i="27"/>
  <c r="I99" i="27"/>
  <c r="I116" i="27"/>
  <c r="I56" i="27"/>
  <c r="I353" i="27"/>
  <c r="I191" i="27"/>
  <c r="I293" i="27"/>
  <c r="I291" i="27"/>
  <c r="I376" i="27"/>
  <c r="I217" i="27"/>
  <c r="I443" i="27"/>
  <c r="I212" i="27"/>
  <c r="I200" i="27"/>
  <c r="I267" i="27"/>
  <c r="I363" i="27"/>
  <c r="I61" i="27"/>
  <c r="I271" i="27"/>
  <c r="I382" i="27"/>
  <c r="I434" i="27"/>
  <c r="I405" i="27"/>
  <c r="I430" i="27"/>
  <c r="I453" i="27"/>
  <c r="I403" i="27"/>
  <c r="I472" i="27"/>
  <c r="I279" i="27"/>
  <c r="I248" i="27"/>
  <c r="I143" i="27"/>
  <c r="I233" i="27"/>
  <c r="I397" i="27"/>
  <c r="I375" i="27"/>
  <c r="I456" i="27"/>
  <c r="I590" i="27"/>
  <c r="I356" i="27"/>
  <c r="I94" i="27"/>
  <c r="I113" i="27"/>
  <c r="I62" i="27"/>
  <c r="I81" i="27"/>
  <c r="I100" i="27"/>
  <c r="I159" i="27"/>
  <c r="I27" i="27"/>
  <c r="I133" i="27"/>
  <c r="I182" i="27"/>
  <c r="I298" i="27"/>
  <c r="I103" i="27"/>
  <c r="I90" i="27"/>
  <c r="I273" i="27"/>
  <c r="I181" i="27"/>
  <c r="I292" i="27"/>
  <c r="I437" i="27"/>
  <c r="I184" i="27"/>
  <c r="I221" i="27"/>
  <c r="I91" i="27"/>
  <c r="I270" i="27"/>
  <c r="I295" i="27"/>
  <c r="I211" i="27"/>
  <c r="I316" i="27"/>
  <c r="I383" i="27"/>
  <c r="I215" i="27"/>
  <c r="I203" i="27"/>
  <c r="I526" i="27"/>
  <c r="I164" i="27"/>
  <c r="I264" i="27"/>
  <c r="I258" i="27"/>
  <c r="I436" i="27"/>
  <c r="I458" i="27"/>
  <c r="I380" i="27"/>
  <c r="I537" i="27"/>
  <c r="I378" i="27"/>
  <c r="I556" i="27"/>
  <c r="I315" i="27"/>
  <c r="I674" i="27"/>
  <c r="I360" i="27"/>
  <c r="I368" i="27"/>
  <c r="I34" i="27"/>
  <c r="I53" i="27"/>
  <c r="I146" i="27"/>
  <c r="I21" i="27"/>
  <c r="I40" i="27"/>
  <c r="I54" i="27"/>
  <c r="I177" i="27"/>
  <c r="I51" i="27"/>
  <c r="I238" i="27"/>
  <c r="I108" i="27"/>
  <c r="I192" i="27"/>
  <c r="I151" i="27"/>
  <c r="I232" i="27"/>
  <c r="I66" i="27"/>
  <c r="I169" i="27"/>
  <c r="I210" i="27"/>
  <c r="I377" i="27"/>
  <c r="I187" i="27"/>
  <c r="I152" i="27"/>
  <c r="I297" i="27"/>
  <c r="I400" i="27"/>
  <c r="I185" i="27"/>
  <c r="I222" i="27"/>
  <c r="I323" i="27"/>
  <c r="I193" i="27"/>
  <c r="I421" i="27"/>
  <c r="I466" i="27"/>
  <c r="I477" i="27"/>
  <c r="I496" i="27"/>
  <c r="I241" i="27"/>
  <c r="I374" i="27"/>
  <c r="I336" i="27"/>
  <c r="I118" i="27"/>
  <c r="I137" i="27"/>
  <c r="I12" i="27"/>
  <c r="I86" i="27"/>
  <c r="I105" i="27"/>
  <c r="I124" i="27"/>
  <c r="I183" i="27"/>
  <c r="I79" i="27"/>
  <c r="I24" i="27"/>
  <c r="I92" i="27"/>
  <c r="I72" i="27"/>
  <c r="I317" i="27"/>
  <c r="I247" i="27"/>
  <c r="I321" i="27"/>
  <c r="I104" i="27"/>
  <c r="I178" i="27"/>
  <c r="I245" i="27"/>
  <c r="I340" i="27"/>
  <c r="I252" i="27"/>
  <c r="I407" i="27"/>
  <c r="I220" i="27"/>
  <c r="I168" i="27"/>
  <c r="I234" i="27"/>
  <c r="I313" i="27"/>
  <c r="I423" i="27"/>
  <c r="I550" i="27"/>
  <c r="I334" i="27"/>
  <c r="I357" i="27"/>
  <c r="I561" i="27"/>
  <c r="I255" i="27"/>
  <c r="I294" i="27"/>
  <c r="I327" i="27"/>
  <c r="I355" i="27"/>
  <c r="I580" i="27"/>
  <c r="I288" i="27"/>
  <c r="I349" i="27"/>
  <c r="I546" i="27"/>
  <c r="I698" i="27"/>
  <c r="I345" i="27"/>
  <c r="I494" i="27"/>
  <c r="I435" i="27"/>
  <c r="I467" i="27"/>
  <c r="I58" i="27"/>
  <c r="I77" i="27"/>
  <c r="I7" i="27"/>
  <c r="I26" i="27"/>
  <c r="I45" i="27"/>
  <c r="I64" i="27"/>
  <c r="I67" i="27"/>
  <c r="I47" i="27"/>
  <c r="I36" i="27"/>
  <c r="I201" i="27"/>
  <c r="I196" i="27"/>
  <c r="I262" i="27"/>
  <c r="I119" i="27"/>
  <c r="I160" i="27"/>
  <c r="I190" i="27"/>
  <c r="I237" i="27"/>
  <c r="I157" i="27"/>
  <c r="I256" i="27"/>
  <c r="I216" i="27"/>
  <c r="I401" i="27"/>
  <c r="I144" i="27"/>
  <c r="I161" i="27"/>
  <c r="I174" i="27"/>
  <c r="I214" i="27"/>
  <c r="I114" i="27"/>
  <c r="I227" i="27"/>
  <c r="I281" i="27"/>
  <c r="I347" i="27"/>
  <c r="I186" i="27"/>
  <c r="I155" i="27"/>
  <c r="I84" i="27"/>
  <c r="I490" i="27"/>
  <c r="I230" i="27"/>
  <c r="I242" i="27"/>
  <c r="I109" i="27"/>
  <c r="I300" i="27"/>
  <c r="I332" i="27"/>
  <c r="I501" i="27"/>
  <c r="I520" i="27"/>
  <c r="I406" i="27"/>
  <c r="I344" i="27"/>
  <c r="I638" i="27"/>
  <c r="I469" i="27"/>
  <c r="I438" i="27"/>
  <c r="I142" i="27"/>
  <c r="I17" i="27"/>
  <c r="I110" i="27"/>
  <c r="I129" i="27"/>
  <c r="I148" i="27"/>
  <c r="I35" i="27"/>
  <c r="I207" i="27"/>
  <c r="I85" i="27"/>
  <c r="I154" i="27"/>
  <c r="I30" i="27"/>
  <c r="I163" i="27"/>
  <c r="I63" i="27"/>
  <c r="I180" i="27"/>
  <c r="I341" i="27"/>
  <c r="I224" i="27"/>
  <c r="I303" i="27"/>
  <c r="I364" i="27"/>
  <c r="I147" i="27"/>
  <c r="I283" i="27"/>
  <c r="I431" i="27"/>
  <c r="I44" i="27"/>
  <c r="I402" i="27"/>
  <c r="I574" i="27"/>
  <c r="I265" i="27"/>
  <c r="I387" i="27"/>
  <c r="I460" i="27"/>
  <c r="I266" i="27"/>
  <c r="I523" i="27"/>
  <c r="I82" i="27"/>
  <c r="I101" i="27"/>
  <c r="I50" i="27"/>
  <c r="I69" i="27"/>
  <c r="I88" i="27"/>
  <c r="I73" i="27"/>
  <c r="I123" i="27"/>
  <c r="I68" i="27"/>
  <c r="I42" i="27"/>
  <c r="I170" i="27"/>
  <c r="I128" i="27"/>
  <c r="I286" i="27"/>
  <c r="I25" i="27"/>
  <c r="I261" i="27"/>
  <c r="I280" i="27"/>
  <c r="I425" i="27"/>
  <c r="I156" i="27"/>
  <c r="I305" i="27"/>
  <c r="I285" i="27"/>
  <c r="I309" i="27"/>
  <c r="I371" i="27"/>
  <c r="I179" i="27"/>
  <c r="I59" i="27"/>
  <c r="I206" i="27"/>
  <c r="I218" i="27"/>
  <c r="I246" i="27"/>
  <c r="I514" i="27"/>
  <c r="I446" i="27"/>
  <c r="I525" i="27"/>
  <c r="I544" i="27"/>
  <c r="I259" i="27"/>
  <c r="I498" i="27"/>
  <c r="I662" i="27"/>
  <c r="I296" i="27"/>
  <c r="I404" i="27"/>
  <c r="I22" i="27"/>
  <c r="I41" i="27"/>
  <c r="I134" i="27"/>
  <c r="I9" i="27"/>
  <c r="I28" i="27"/>
  <c r="I8" i="27"/>
  <c r="I111" i="27"/>
  <c r="I80" i="27"/>
  <c r="I139" i="27"/>
  <c r="I165" i="27"/>
  <c r="I19" i="27"/>
  <c r="I43" i="27"/>
  <c r="I175" i="27"/>
  <c r="I226" i="27"/>
  <c r="I60" i="27"/>
  <c r="I251" i="27"/>
  <c r="I365" i="27"/>
  <c r="I204" i="27"/>
  <c r="I254" i="27"/>
  <c r="I388" i="27"/>
  <c r="I209" i="27"/>
  <c r="I379" i="27"/>
  <c r="I454" i="27"/>
  <c r="I235" i="27"/>
  <c r="I278" i="27"/>
  <c r="I398" i="27"/>
  <c r="I465" i="27"/>
  <c r="I484" i="27"/>
  <c r="I358" i="27"/>
  <c r="I555" i="27"/>
  <c r="I602" i="27"/>
  <c r="I290" i="27"/>
  <c r="I106" i="27"/>
  <c r="I125" i="27"/>
  <c r="I74" i="27"/>
  <c r="I93" i="27"/>
  <c r="I112" i="27"/>
  <c r="I171" i="27"/>
  <c r="I194" i="27"/>
  <c r="I107" i="27"/>
  <c r="I13" i="27"/>
  <c r="I78" i="27"/>
  <c r="I310" i="27"/>
  <c r="I199" i="27"/>
  <c r="I197" i="27"/>
  <c r="I97" i="27"/>
  <c r="I188" i="27"/>
  <c r="I231" i="27"/>
  <c r="I229" i="27"/>
  <c r="I307" i="27"/>
  <c r="I328" i="27"/>
  <c r="I205" i="27"/>
  <c r="I236" i="27"/>
  <c r="I395" i="27"/>
  <c r="I172" i="27"/>
  <c r="I354" i="27"/>
  <c r="I538" i="27"/>
  <c r="I239" i="27"/>
  <c r="I373" i="27"/>
  <c r="I396" i="27"/>
  <c r="I549" i="27"/>
  <c r="I272" i="27"/>
  <c r="I339" i="27"/>
  <c r="I420" i="27"/>
  <c r="I568" i="27"/>
  <c r="I276" i="27"/>
  <c r="I263" i="27"/>
  <c r="I301" i="27"/>
  <c r="I475" i="27"/>
  <c r="I686" i="27"/>
  <c r="I46" i="27"/>
  <c r="I65" i="27"/>
  <c r="I14" i="27"/>
  <c r="I33" i="27"/>
  <c r="I52" i="27"/>
  <c r="I132" i="27"/>
  <c r="I15" i="27"/>
  <c r="I39" i="27"/>
  <c r="I145" i="27"/>
  <c r="I189" i="27"/>
  <c r="I49" i="27"/>
  <c r="I250" i="27"/>
  <c r="I225" i="27"/>
  <c r="I244" i="27"/>
  <c r="I102" i="27"/>
  <c r="I228" i="27"/>
  <c r="I282" i="27"/>
  <c r="I389" i="27"/>
  <c r="I37" i="27"/>
  <c r="I452" i="27"/>
  <c r="I565" i="27"/>
  <c r="I589" i="27"/>
  <c r="I455" i="27"/>
  <c r="I483" i="27"/>
  <c r="I692" i="27"/>
  <c r="I588" i="27"/>
  <c r="I820" i="27"/>
  <c r="I461" i="27"/>
  <c r="I390" i="27"/>
  <c r="I690" i="27"/>
  <c r="I718" i="27"/>
  <c r="I463" i="27"/>
  <c r="I459" i="27"/>
  <c r="I503" i="27"/>
  <c r="I728" i="27"/>
  <c r="I659" i="27"/>
  <c r="I422" i="27"/>
  <c r="I508" i="27"/>
  <c r="I441" i="27"/>
  <c r="I542" i="27"/>
  <c r="I540" i="27"/>
  <c r="I567" i="27"/>
  <c r="I673" i="27"/>
  <c r="I632" i="27"/>
  <c r="I760" i="27"/>
  <c r="I409" i="27"/>
  <c r="I505" i="27"/>
  <c r="I584" i="27"/>
  <c r="I417" i="27"/>
  <c r="I621" i="27"/>
  <c r="I783" i="27"/>
  <c r="I411" i="27"/>
  <c r="I802" i="27"/>
  <c r="I394" i="27"/>
  <c r="I335" i="27"/>
  <c r="I304" i="27"/>
  <c r="I444" i="27"/>
  <c r="I515" i="27"/>
  <c r="I613" i="27"/>
  <c r="I381" i="27"/>
  <c r="I675" i="27"/>
  <c r="I844" i="27"/>
  <c r="I723" i="27"/>
  <c r="I676" i="27"/>
  <c r="I742" i="27"/>
  <c r="I418" i="27"/>
  <c r="I338" i="27"/>
  <c r="I429" i="27"/>
  <c r="I656" i="27"/>
  <c r="I677" i="27"/>
  <c r="I784" i="27"/>
  <c r="I416" i="27"/>
  <c r="I473" i="27"/>
  <c r="I410" i="27"/>
  <c r="I554" i="27"/>
  <c r="I671" i="27"/>
  <c r="I527" i="27"/>
  <c r="I653" i="27"/>
  <c r="I807" i="27"/>
  <c r="I651" i="27"/>
  <c r="I678" i="27"/>
  <c r="I826" i="27"/>
  <c r="I471" i="27"/>
  <c r="I506" i="27"/>
  <c r="I575" i="27"/>
  <c r="I548" i="27"/>
  <c r="I500" i="27"/>
  <c r="I571" i="27"/>
  <c r="I372" i="27"/>
  <c r="I492" i="27"/>
  <c r="I637" i="27"/>
  <c r="I342" i="27"/>
  <c r="I547" i="27"/>
  <c r="I596" i="27"/>
  <c r="I509" i="27"/>
  <c r="I480" i="27"/>
  <c r="I566" i="27"/>
  <c r="I652" i="27"/>
  <c r="I679" i="27"/>
  <c r="I724" i="27"/>
  <c r="I516" i="27"/>
  <c r="I646" i="27"/>
  <c r="I530" i="27"/>
  <c r="I682" i="27"/>
  <c r="I747" i="27"/>
  <c r="I482" i="27"/>
  <c r="I766" i="27"/>
  <c r="I479" i="27"/>
  <c r="I559" i="27"/>
  <c r="I647" i="27"/>
  <c r="I167" i="27"/>
  <c r="I408" i="27"/>
  <c r="I485" i="27"/>
  <c r="I517" i="27"/>
  <c r="I312" i="27"/>
  <c r="I369" i="27"/>
  <c r="I346" i="27"/>
  <c r="I522" i="27"/>
  <c r="I680" i="27"/>
  <c r="I529" i="27"/>
  <c r="I627" i="27"/>
  <c r="I808" i="27"/>
  <c r="I481" i="27"/>
  <c r="I573" i="27"/>
  <c r="I630" i="27"/>
  <c r="I684" i="27"/>
  <c r="I486" i="27"/>
  <c r="I628" i="27"/>
  <c r="I706" i="27"/>
  <c r="I850" i="27"/>
  <c r="I622" i="27"/>
  <c r="I767" i="27"/>
  <c r="I518" i="27"/>
  <c r="I451" i="27"/>
  <c r="I96" i="27"/>
  <c r="I269" i="27"/>
  <c r="I614" i="27"/>
  <c r="I524" i="27"/>
  <c r="I661" i="27"/>
  <c r="I620" i="27"/>
  <c r="I318" i="27"/>
  <c r="I488" i="27"/>
  <c r="I572" i="27"/>
  <c r="I748" i="27"/>
  <c r="I564" i="27"/>
  <c r="I623" i="27"/>
  <c r="I576" i="27"/>
  <c r="I605" i="27"/>
  <c r="I771" i="27"/>
  <c r="I534" i="27"/>
  <c r="I603" i="27"/>
  <c r="I790" i="27"/>
  <c r="I440" i="27"/>
  <c r="I592" i="27"/>
  <c r="I639" i="27"/>
  <c r="I415" i="27"/>
  <c r="I457" i="27"/>
  <c r="I601" i="27"/>
  <c r="I499" i="27"/>
  <c r="I427" i="27"/>
  <c r="I442" i="27"/>
  <c r="I604" i="27"/>
  <c r="I832" i="27"/>
  <c r="I433" i="27"/>
  <c r="I598" i="27"/>
  <c r="I711" i="27"/>
  <c r="I445" i="27"/>
  <c r="I660" i="27"/>
  <c r="I730" i="27"/>
  <c r="I367" i="27"/>
  <c r="I528" i="27"/>
  <c r="I599" i="27"/>
  <c r="I535" i="27"/>
  <c r="I643" i="27"/>
  <c r="I685" i="27"/>
  <c r="I799" i="27"/>
  <c r="I478" i="27"/>
  <c r="I650" i="27"/>
  <c r="I311" i="27"/>
  <c r="I277" i="27"/>
  <c r="I361" i="27"/>
  <c r="I385" i="27"/>
  <c r="I474" i="27"/>
  <c r="I644" i="27"/>
  <c r="I539" i="27"/>
  <c r="I772" i="27"/>
  <c r="I655" i="27"/>
  <c r="I384" i="27"/>
  <c r="I795" i="27"/>
  <c r="I449" i="27"/>
  <c r="I814" i="27"/>
  <c r="I450" i="27"/>
  <c r="I491" i="27"/>
  <c r="I487" i="27"/>
  <c r="I719" i="27"/>
  <c r="I827" i="27"/>
  <c r="I536" i="27"/>
  <c r="I624" i="27"/>
  <c r="I593" i="27"/>
  <c r="I640" i="27"/>
  <c r="I609" i="27"/>
  <c r="I489" i="27"/>
  <c r="I320" i="27"/>
  <c r="I330" i="27"/>
  <c r="I476" i="27"/>
  <c r="I625" i="27"/>
  <c r="I447" i="27"/>
  <c r="I531" i="27"/>
  <c r="I366" i="27"/>
  <c r="I331" i="27"/>
  <c r="I343" i="27"/>
  <c r="I493" i="27"/>
  <c r="I636" i="27"/>
  <c r="I712" i="27"/>
  <c r="I439" i="27"/>
  <c r="I391" i="27"/>
  <c r="I735" i="27"/>
  <c r="I754" i="27"/>
  <c r="I243" i="27"/>
  <c r="I626" i="27"/>
  <c r="I302" i="27"/>
  <c r="I533" i="27"/>
  <c r="I412" i="27"/>
  <c r="I668" i="27"/>
  <c r="I322" i="27"/>
  <c r="I370" i="27"/>
  <c r="I583" i="27"/>
  <c r="I796" i="27"/>
  <c r="I462" i="27"/>
  <c r="I669" i="27"/>
  <c r="I612" i="27"/>
  <c r="I838" i="27"/>
  <c r="I392" i="27"/>
  <c r="I386" i="27"/>
  <c r="I495" i="27"/>
  <c r="I577" i="27"/>
  <c r="I553" i="27"/>
  <c r="I751" i="27"/>
  <c r="I831" i="27"/>
  <c r="I617" i="27"/>
  <c r="I257" i="27"/>
  <c r="I223" i="27"/>
  <c r="I337" i="27"/>
  <c r="I333" i="27"/>
  <c r="I569" i="27"/>
  <c r="I563" i="27"/>
  <c r="I649" i="27"/>
  <c r="I608" i="27"/>
  <c r="I362" i="27"/>
  <c r="I326" i="27"/>
  <c r="I253" i="27"/>
  <c r="I299" i="27"/>
  <c r="I351" i="27"/>
  <c r="I470" i="27"/>
  <c r="I736" i="27"/>
  <c r="I607" i="27"/>
  <c r="I688" i="27"/>
  <c r="I759" i="27"/>
  <c r="I551" i="27"/>
  <c r="I778" i="27"/>
  <c r="I399" i="27"/>
  <c r="I393" i="27"/>
  <c r="I616" i="27"/>
  <c r="I876" i="27"/>
  <c r="I777" i="27"/>
  <c r="I895" i="27"/>
  <c r="I594" i="27"/>
  <c r="I641" i="27"/>
  <c r="I743" i="27"/>
  <c r="I664" i="27"/>
  <c r="I510" i="27"/>
  <c r="I578" i="27"/>
  <c r="I894" i="27"/>
  <c r="I1049" i="27"/>
  <c r="I717" i="27"/>
  <c r="I764" i="27"/>
  <c r="I811" i="27"/>
  <c r="I905" i="27"/>
  <c r="I993" i="27"/>
  <c r="I773" i="27"/>
  <c r="I635" i="27"/>
  <c r="I726" i="27"/>
  <c r="I819" i="27"/>
  <c r="I885" i="27"/>
  <c r="I1019" i="27"/>
  <c r="I837" i="27"/>
  <c r="I869" i="27"/>
  <c r="I867" i="27"/>
  <c r="I798" i="27"/>
  <c r="I872" i="27"/>
  <c r="I1184" i="27"/>
  <c r="I1083" i="27"/>
  <c r="I1102" i="27"/>
  <c r="I1200" i="27"/>
  <c r="I1058" i="27"/>
  <c r="I1183" i="27"/>
  <c r="I1050" i="27"/>
  <c r="I1094" i="27"/>
  <c r="I967" i="27"/>
  <c r="I1077" i="27"/>
  <c r="I1096" i="27"/>
  <c r="I939" i="27"/>
  <c r="I970" i="27"/>
  <c r="I1079" i="27"/>
  <c r="I1098" i="27"/>
  <c r="I1131" i="27"/>
  <c r="I1221" i="27"/>
  <c r="I1365" i="27"/>
  <c r="I1187" i="27"/>
  <c r="I1211" i="27"/>
  <c r="I519" i="27"/>
  <c r="I648" i="27"/>
  <c r="I900" i="27"/>
  <c r="I645" i="27"/>
  <c r="I800" i="27"/>
  <c r="I552" i="27"/>
  <c r="I654" i="27"/>
  <c r="I989" i="27"/>
  <c r="I884" i="27"/>
  <c r="I725" i="27"/>
  <c r="I818" i="27"/>
  <c r="I721" i="27"/>
  <c r="I511" i="27"/>
  <c r="I880" i="27"/>
  <c r="I887" i="27"/>
  <c r="I1000" i="27"/>
  <c r="I959" i="27"/>
  <c r="I750" i="27"/>
  <c r="I797" i="27"/>
  <c r="I874" i="27"/>
  <c r="I1124" i="27"/>
  <c r="I943" i="27"/>
  <c r="I1035" i="27"/>
  <c r="I1140" i="27"/>
  <c r="I1060" i="27"/>
  <c r="I1123" i="27"/>
  <c r="I933" i="27"/>
  <c r="I1052" i="27"/>
  <c r="I1178" i="27"/>
  <c r="I998" i="27"/>
  <c r="I942" i="27"/>
  <c r="I1182" i="27"/>
  <c r="I570" i="27"/>
  <c r="I585" i="27"/>
  <c r="I722" i="27"/>
  <c r="I464" i="27"/>
  <c r="I699" i="27"/>
  <c r="I834" i="27"/>
  <c r="I919" i="27"/>
  <c r="I775" i="27"/>
  <c r="I828" i="27"/>
  <c r="I558" i="27"/>
  <c r="I611" i="27"/>
  <c r="I697" i="27"/>
  <c r="I918" i="27"/>
  <c r="I928" i="27"/>
  <c r="I914" i="27"/>
  <c r="I579" i="27"/>
  <c r="I815" i="27"/>
  <c r="I1017" i="27"/>
  <c r="I940" i="27"/>
  <c r="I734" i="27"/>
  <c r="I862" i="27"/>
  <c r="I1043" i="27"/>
  <c r="I703" i="27"/>
  <c r="I899" i="27"/>
  <c r="I904" i="27"/>
  <c r="I948" i="27"/>
  <c r="I1039" i="27"/>
  <c r="I1033" i="27"/>
  <c r="I1080" i="27"/>
  <c r="I689" i="27"/>
  <c r="I946" i="27"/>
  <c r="I1054" i="27"/>
  <c r="I1118" i="27"/>
  <c r="I1003" i="27"/>
  <c r="I1101" i="27"/>
  <c r="I1006" i="27"/>
  <c r="I1036" i="27"/>
  <c r="I1103" i="27"/>
  <c r="I973" i="27"/>
  <c r="I1034" i="27"/>
  <c r="I1122" i="27"/>
  <c r="I1137" i="27"/>
  <c r="I1245" i="27"/>
  <c r="I1216" i="27"/>
  <c r="I1155" i="27"/>
  <c r="I1235" i="27"/>
  <c r="I851" i="27"/>
  <c r="I809" i="27"/>
  <c r="I924" i="27"/>
  <c r="I729" i="27"/>
  <c r="I836" i="27"/>
  <c r="I859" i="27"/>
  <c r="I693" i="27"/>
  <c r="I830" i="27"/>
  <c r="I591" i="27"/>
  <c r="I615" i="27"/>
  <c r="I700" i="27"/>
  <c r="I810" i="27"/>
  <c r="I858" i="27"/>
  <c r="I877" i="27"/>
  <c r="I1013" i="27"/>
  <c r="I779" i="27"/>
  <c r="I916" i="27"/>
  <c r="I825" i="27"/>
  <c r="I822" i="27"/>
  <c r="I857" i="27"/>
  <c r="I957" i="27"/>
  <c r="I687" i="27"/>
  <c r="I1024" i="27"/>
  <c r="I983" i="27"/>
  <c r="I847" i="27"/>
  <c r="I929" i="27"/>
  <c r="I707" i="27"/>
  <c r="I801" i="27"/>
  <c r="I715" i="27"/>
  <c r="I950" i="27"/>
  <c r="I1148" i="27"/>
  <c r="I817" i="27"/>
  <c r="I1041" i="27"/>
  <c r="I979" i="27"/>
  <c r="I1085" i="27"/>
  <c r="I974" i="27"/>
  <c r="I1164" i="27"/>
  <c r="I1147" i="27"/>
  <c r="I1202" i="27"/>
  <c r="I944" i="27"/>
  <c r="I708" i="27"/>
  <c r="I978" i="27"/>
  <c r="I1175" i="27"/>
  <c r="I1329" i="27"/>
  <c r="I597" i="27"/>
  <c r="I610" i="27"/>
  <c r="I752" i="27"/>
  <c r="I521" i="27"/>
  <c r="I595" i="27"/>
  <c r="I642" i="27"/>
  <c r="I497" i="27"/>
  <c r="I619" i="27"/>
  <c r="I785" i="27"/>
  <c r="I716" i="27"/>
  <c r="I763" i="27"/>
  <c r="I953" i="27"/>
  <c r="I891" i="27"/>
  <c r="I780" i="27"/>
  <c r="I889" i="27"/>
  <c r="I938" i="27"/>
  <c r="I788" i="27"/>
  <c r="I833" i="27"/>
  <c r="I964" i="27"/>
  <c r="I1067" i="27"/>
  <c r="I931" i="27"/>
  <c r="I758" i="27"/>
  <c r="I805" i="27"/>
  <c r="I541" i="27"/>
  <c r="I813" i="27"/>
  <c r="I881" i="27"/>
  <c r="I1088" i="27"/>
  <c r="I1045" i="27"/>
  <c r="I984" i="27"/>
  <c r="I1062" i="27"/>
  <c r="I1104" i="27"/>
  <c r="I982" i="27"/>
  <c r="I1087" i="27"/>
  <c r="I972" i="27"/>
  <c r="I1142" i="27"/>
  <c r="I975" i="27"/>
  <c r="I755" i="27"/>
  <c r="I1009" i="27"/>
  <c r="I1063" i="27"/>
  <c r="I1146" i="27"/>
  <c r="I1269" i="27"/>
  <c r="I600" i="27"/>
  <c r="I670" i="27"/>
  <c r="I543" i="27"/>
  <c r="I786" i="27"/>
  <c r="I840" i="27"/>
  <c r="I864" i="27"/>
  <c r="I883" i="27"/>
  <c r="I468" i="27"/>
  <c r="I727" i="27"/>
  <c r="I618" i="27"/>
  <c r="I504" i="27"/>
  <c r="I839" i="27"/>
  <c r="I882" i="27"/>
  <c r="I854" i="27"/>
  <c r="I909" i="27"/>
  <c r="I1037" i="27"/>
  <c r="I787" i="27"/>
  <c r="I893" i="27"/>
  <c r="I740" i="27"/>
  <c r="I866" i="27"/>
  <c r="I681" i="27"/>
  <c r="I733" i="27"/>
  <c r="I981" i="27"/>
  <c r="I1007" i="27"/>
  <c r="I908" i="27"/>
  <c r="I856" i="27"/>
  <c r="I986" i="27"/>
  <c r="I1172" i="27"/>
  <c r="I958" i="27"/>
  <c r="I1047" i="27"/>
  <c r="I1071" i="27"/>
  <c r="I1090" i="27"/>
  <c r="I1015" i="27"/>
  <c r="I1010" i="27"/>
  <c r="I1064" i="27"/>
  <c r="I1188" i="27"/>
  <c r="I954" i="27"/>
  <c r="I1171" i="27"/>
  <c r="I1082" i="27"/>
  <c r="I980" i="27"/>
  <c r="I1038" i="27"/>
  <c r="I1084" i="27"/>
  <c r="I1014" i="27"/>
  <c r="I1065" i="27"/>
  <c r="I1086" i="27"/>
  <c r="I1209" i="27"/>
  <c r="I1353" i="27"/>
  <c r="I667" i="27"/>
  <c r="I761" i="27"/>
  <c r="I842" i="27"/>
  <c r="I888" i="27"/>
  <c r="I581" i="27"/>
  <c r="I629" i="27"/>
  <c r="I672" i="27"/>
  <c r="I762" i="27"/>
  <c r="I841" i="27"/>
  <c r="I977" i="27"/>
  <c r="I744" i="27"/>
  <c r="I868" i="27"/>
  <c r="I696" i="27"/>
  <c r="I691" i="27"/>
  <c r="I921" i="27"/>
  <c r="I702" i="27"/>
  <c r="I925" i="27"/>
  <c r="I988" i="27"/>
  <c r="I947" i="27"/>
  <c r="I816" i="27"/>
  <c r="I853" i="27"/>
  <c r="I774" i="27"/>
  <c r="I913" i="27"/>
  <c r="I1112" i="27"/>
  <c r="I911" i="27"/>
  <c r="I1020" i="27"/>
  <c r="I956" i="27"/>
  <c r="I951" i="27"/>
  <c r="I1066" i="27"/>
  <c r="I1128" i="27"/>
  <c r="I1018" i="27"/>
  <c r="I1111" i="27"/>
  <c r="I1008" i="27"/>
  <c r="I1166" i="27"/>
  <c r="I1011" i="27"/>
  <c r="I1040" i="27"/>
  <c r="I845" i="27"/>
  <c r="I806" i="27"/>
  <c r="I1170" i="27"/>
  <c r="I586" i="27"/>
  <c r="I633" i="27"/>
  <c r="I793" i="27"/>
  <c r="I907" i="27"/>
  <c r="I704" i="27"/>
  <c r="I737" i="27"/>
  <c r="I843" i="27"/>
  <c r="I906" i="27"/>
  <c r="I821" i="27"/>
  <c r="I886" i="27"/>
  <c r="I1061" i="27"/>
  <c r="I741" i="27"/>
  <c r="I1005" i="27"/>
  <c r="I753" i="27"/>
  <c r="I901" i="27"/>
  <c r="I927" i="27"/>
  <c r="I1031" i="27"/>
  <c r="I731" i="27"/>
  <c r="I824" i="27"/>
  <c r="I1022" i="27"/>
  <c r="I1196" i="27"/>
  <c r="I994" i="27"/>
  <c r="I1095" i="27"/>
  <c r="I961" i="27"/>
  <c r="I1068" i="27"/>
  <c r="I990" i="27"/>
  <c r="I949" i="27"/>
  <c r="I1106" i="27"/>
  <c r="I1016" i="27"/>
  <c r="I1044" i="27"/>
  <c r="I1089" i="27"/>
  <c r="I1042" i="27"/>
  <c r="I1091" i="27"/>
  <c r="I848" i="27"/>
  <c r="I1110" i="27"/>
  <c r="I1233" i="27"/>
  <c r="I512" i="27"/>
  <c r="I738" i="27"/>
  <c r="I912" i="27"/>
  <c r="I768" i="27"/>
  <c r="I545" i="27"/>
  <c r="I557" i="27"/>
  <c r="I658" i="27"/>
  <c r="I794" i="27"/>
  <c r="I732" i="27"/>
  <c r="I861" i="27"/>
  <c r="I1001" i="27"/>
  <c r="I705" i="27"/>
  <c r="I701" i="27"/>
  <c r="I898" i="27"/>
  <c r="I792" i="27"/>
  <c r="I896" i="27"/>
  <c r="I923" i="27"/>
  <c r="I945" i="27"/>
  <c r="I710" i="27"/>
  <c r="I757" i="27"/>
  <c r="I804" i="27"/>
  <c r="I903" i="27"/>
  <c r="I1012" i="27"/>
  <c r="I971" i="27"/>
  <c r="I823" i="27"/>
  <c r="I860" i="27"/>
  <c r="I782" i="27"/>
  <c r="I963" i="27"/>
  <c r="I1051" i="27"/>
  <c r="I1136" i="27"/>
  <c r="I966" i="27"/>
  <c r="I992" i="27"/>
  <c r="I1073" i="27"/>
  <c r="I863" i="27"/>
  <c r="I987" i="27"/>
  <c r="I1152" i="27"/>
  <c r="I1135" i="27"/>
  <c r="I1190" i="27"/>
  <c r="I1046" i="27"/>
  <c r="I902" i="27"/>
  <c r="I631" i="27"/>
  <c r="I663" i="27"/>
  <c r="I582" i="27"/>
  <c r="I791" i="27"/>
  <c r="I606" i="27"/>
  <c r="I587" i="27"/>
  <c r="I634" i="27"/>
  <c r="I714" i="27"/>
  <c r="I941" i="27"/>
  <c r="I709" i="27"/>
  <c r="I756" i="27"/>
  <c r="I803" i="27"/>
  <c r="I875" i="27"/>
  <c r="I873" i="27"/>
  <c r="I749" i="27"/>
  <c r="I1029" i="27"/>
  <c r="I878" i="27"/>
  <c r="I952" i="27"/>
  <c r="I1055" i="27"/>
  <c r="I781" i="27"/>
  <c r="I917" i="27"/>
  <c r="I915" i="27"/>
  <c r="I865" i="27"/>
  <c r="I739" i="27"/>
  <c r="I920" i="27"/>
  <c r="I934" i="27"/>
  <c r="I1053" i="27"/>
  <c r="I1076" i="27"/>
  <c r="I1030" i="27"/>
  <c r="I997" i="27"/>
  <c r="I1092" i="27"/>
  <c r="I1026" i="27"/>
  <c r="I1075" i="27"/>
  <c r="I985" i="27"/>
  <c r="I1130" i="27"/>
  <c r="I1048" i="27"/>
  <c r="I960" i="27"/>
  <c r="I1134" i="27"/>
  <c r="I1257" i="27"/>
  <c r="I776" i="27"/>
  <c r="I829" i="27"/>
  <c r="I666" i="27"/>
  <c r="I560" i="27"/>
  <c r="I713" i="27"/>
  <c r="I770" i="27"/>
  <c r="I936" i="27"/>
  <c r="I745" i="27"/>
  <c r="I871" i="27"/>
  <c r="I657" i="27"/>
  <c r="I665" i="27"/>
  <c r="I870" i="27"/>
  <c r="I1025" i="27"/>
  <c r="I930" i="27"/>
  <c r="I846" i="27"/>
  <c r="I969" i="27"/>
  <c r="I765" i="27"/>
  <c r="I812" i="27"/>
  <c r="I995" i="27"/>
  <c r="I892" i="27"/>
  <c r="I890" i="27"/>
  <c r="I694" i="27"/>
  <c r="I922" i="27"/>
  <c r="I937" i="27"/>
  <c r="I999" i="27"/>
  <c r="I1160" i="27"/>
  <c r="I1002" i="27"/>
  <c r="I1078" i="27"/>
  <c r="I935" i="27"/>
  <c r="I1028" i="27"/>
  <c r="I1097" i="27"/>
  <c r="I1023" i="27"/>
  <c r="I1176" i="27"/>
  <c r="I1159" i="27"/>
  <c r="I1070" i="27"/>
  <c r="I1072" i="27"/>
  <c r="I1074" i="27"/>
  <c r="I1195" i="27"/>
  <c r="I683" i="27"/>
  <c r="I852" i="27"/>
  <c r="I720" i="27"/>
  <c r="I746" i="27"/>
  <c r="I695" i="27"/>
  <c r="I835" i="27"/>
  <c r="I965" i="27"/>
  <c r="I932" i="27"/>
  <c r="I849" i="27"/>
  <c r="I855" i="27"/>
  <c r="I976" i="27"/>
  <c r="I769" i="27"/>
  <c r="I910" i="27"/>
  <c r="I789" i="27"/>
  <c r="I897" i="27"/>
  <c r="I1100" i="27"/>
  <c r="I1116" i="27"/>
  <c r="I1056" i="27"/>
  <c r="I1099" i="27"/>
  <c r="I1021" i="27"/>
  <c r="I1154" i="27"/>
  <c r="I926" i="27"/>
  <c r="I962" i="27"/>
  <c r="I996" i="27"/>
  <c r="I1158" i="27"/>
  <c r="I1281" i="27"/>
  <c r="I1341" i="27"/>
  <c r="I1181" i="27"/>
  <c r="I1259" i="27"/>
  <c r="I1237" i="27"/>
  <c r="I1144" i="27"/>
  <c r="I1208" i="27"/>
  <c r="I1352" i="27"/>
  <c r="I1263" i="27"/>
  <c r="I1279" i="27"/>
  <c r="I1300" i="27"/>
  <c r="I1491" i="27"/>
  <c r="I1402" i="27"/>
  <c r="I1397" i="27"/>
  <c r="I1262" i="27"/>
  <c r="I1411" i="27"/>
  <c r="I1382" i="27"/>
  <c r="I1526" i="27"/>
  <c r="I1437" i="27"/>
  <c r="I1334" i="27"/>
  <c r="I1408" i="27"/>
  <c r="I1296" i="27"/>
  <c r="I1427" i="27"/>
  <c r="I1489" i="27"/>
  <c r="I1119" i="27"/>
  <c r="I1656" i="27"/>
  <c r="I1615" i="27"/>
  <c r="I1586" i="27"/>
  <c r="I1557" i="27"/>
  <c r="I1524" i="27"/>
  <c r="I1672" i="27"/>
  <c r="I1571" i="27"/>
  <c r="I1460" i="27"/>
  <c r="I1614" i="27"/>
  <c r="I1484" i="27"/>
  <c r="I1618" i="27"/>
  <c r="I1645" i="27"/>
  <c r="I1143" i="27"/>
  <c r="I1240" i="27"/>
  <c r="I1167" i="27"/>
  <c r="I1242" i="27"/>
  <c r="I1126" i="27"/>
  <c r="I1321" i="27"/>
  <c r="I1292" i="27"/>
  <c r="I1203" i="27"/>
  <c r="I1347" i="27"/>
  <c r="I1194" i="27"/>
  <c r="I1258" i="27"/>
  <c r="I1121" i="27"/>
  <c r="I1260" i="27"/>
  <c r="I1004" i="27"/>
  <c r="I1197" i="27"/>
  <c r="I1219" i="27"/>
  <c r="I1338" i="27"/>
  <c r="I1431" i="27"/>
  <c r="I1277" i="27"/>
  <c r="I1416" i="27"/>
  <c r="I1495" i="27"/>
  <c r="I1466" i="27"/>
  <c r="I1377" i="27"/>
  <c r="I1521" i="27"/>
  <c r="I1337" i="27"/>
  <c r="I1367" i="27"/>
  <c r="I1302" i="27"/>
  <c r="I1410" i="27"/>
  <c r="I1429" i="27"/>
  <c r="I1294" i="27"/>
  <c r="I1534" i="27"/>
  <c r="I1596" i="27"/>
  <c r="I1555" i="27"/>
  <c r="I1492" i="27"/>
  <c r="I1612" i="27"/>
  <c r="I1655" i="27"/>
  <c r="I1317" i="27"/>
  <c r="I1264" i="27"/>
  <c r="I1069" i="27"/>
  <c r="I1129" i="27"/>
  <c r="I1198" i="27"/>
  <c r="I1261" i="27"/>
  <c r="I1232" i="27"/>
  <c r="I1287" i="27"/>
  <c r="I1162" i="27"/>
  <c r="I968" i="27"/>
  <c r="I1217" i="27"/>
  <c r="I1032" i="27"/>
  <c r="I1199" i="27"/>
  <c r="I1303" i="27"/>
  <c r="I1306" i="27"/>
  <c r="I1371" i="27"/>
  <c r="I1515" i="27"/>
  <c r="I1125" i="27"/>
  <c r="I1426" i="27"/>
  <c r="I1421" i="27"/>
  <c r="I1435" i="27"/>
  <c r="I1406" i="27"/>
  <c r="I1319" i="27"/>
  <c r="I1461" i="27"/>
  <c r="I1432" i="27"/>
  <c r="I1369" i="27"/>
  <c r="I1513" i="27"/>
  <c r="I1536" i="27"/>
  <c r="I1680" i="27"/>
  <c r="I1332" i="27"/>
  <c r="I1610" i="27"/>
  <c r="I1474" i="27"/>
  <c r="I1581" i="27"/>
  <c r="I1530" i="27"/>
  <c r="I1552" i="27"/>
  <c r="I1696" i="27"/>
  <c r="I1498" i="27"/>
  <c r="I1595" i="27"/>
  <c r="I1638" i="27"/>
  <c r="I1469" i="27"/>
  <c r="I1537" i="27"/>
  <c r="I1508" i="27"/>
  <c r="I1293" i="27"/>
  <c r="I1149" i="27"/>
  <c r="I1173" i="27"/>
  <c r="I1266" i="27"/>
  <c r="I1132" i="27"/>
  <c r="I1345" i="27"/>
  <c r="I1316" i="27"/>
  <c r="I1227" i="27"/>
  <c r="I1027" i="27"/>
  <c r="I1165" i="27"/>
  <c r="I1127" i="27"/>
  <c r="I1057" i="27"/>
  <c r="I1133" i="27"/>
  <c r="I1059" i="27"/>
  <c r="I1243" i="27"/>
  <c r="I1344" i="27"/>
  <c r="I1455" i="27"/>
  <c r="I1366" i="27"/>
  <c r="I1324" i="27"/>
  <c r="I1283" i="27"/>
  <c r="I1440" i="27"/>
  <c r="I1348" i="27"/>
  <c r="I1375" i="27"/>
  <c r="I1519" i="27"/>
  <c r="I1490" i="27"/>
  <c r="I1322" i="27"/>
  <c r="I1401" i="27"/>
  <c r="I1372" i="27"/>
  <c r="I1391" i="27"/>
  <c r="I1308" i="27"/>
  <c r="I1434" i="27"/>
  <c r="I1453" i="27"/>
  <c r="I1620" i="27"/>
  <c r="I1579" i="27"/>
  <c r="I1550" i="27"/>
  <c r="I1512" i="27"/>
  <c r="I1636" i="27"/>
  <c r="I1535" i="27"/>
  <c r="I1679" i="27"/>
  <c r="I1578" i="27"/>
  <c r="I1376" i="27"/>
  <c r="I1472" i="27"/>
  <c r="I1621" i="27"/>
  <c r="I1592" i="27"/>
  <c r="I1611" i="27"/>
  <c r="I1511" i="27"/>
  <c r="I1582" i="27"/>
  <c r="I1105" i="27"/>
  <c r="I1206" i="27"/>
  <c r="I1285" i="27"/>
  <c r="I1191" i="27"/>
  <c r="I1256" i="27"/>
  <c r="I1311" i="27"/>
  <c r="I1168" i="27"/>
  <c r="I1222" i="27"/>
  <c r="I1241" i="27"/>
  <c r="I1224" i="27"/>
  <c r="I1081" i="27"/>
  <c r="I1327" i="27"/>
  <c r="I1395" i="27"/>
  <c r="I1445" i="27"/>
  <c r="I1286" i="27"/>
  <c r="I1380" i="27"/>
  <c r="I1459" i="27"/>
  <c r="I1430" i="27"/>
  <c r="I1325" i="27"/>
  <c r="I1485" i="27"/>
  <c r="I1250" i="27"/>
  <c r="I1343" i="27"/>
  <c r="I1374" i="27"/>
  <c r="I1393" i="27"/>
  <c r="I1560" i="27"/>
  <c r="I1704" i="27"/>
  <c r="I1480" i="27"/>
  <c r="I1605" i="27"/>
  <c r="I1576" i="27"/>
  <c r="I1504" i="27"/>
  <c r="I1619" i="27"/>
  <c r="I1662" i="27"/>
  <c r="I1475" i="27"/>
  <c r="I1561" i="27"/>
  <c r="I1493" i="27"/>
  <c r="I1551" i="27"/>
  <c r="I1108" i="27"/>
  <c r="I1225" i="27"/>
  <c r="I1340" i="27"/>
  <c r="I1251" i="27"/>
  <c r="I1201" i="27"/>
  <c r="I1139" i="27"/>
  <c r="I1267" i="27"/>
  <c r="I1479" i="27"/>
  <c r="I1390" i="27"/>
  <c r="I1330" i="27"/>
  <c r="I1385" i="27"/>
  <c r="I1289" i="27"/>
  <c r="I1354" i="27"/>
  <c r="I1399" i="27"/>
  <c r="I1370" i="27"/>
  <c r="I1514" i="27"/>
  <c r="I1362" i="27"/>
  <c r="I1425" i="27"/>
  <c r="I1396" i="27"/>
  <c r="I1346" i="27"/>
  <c r="I1415" i="27"/>
  <c r="I1477" i="27"/>
  <c r="I1476" i="27"/>
  <c r="I1644" i="27"/>
  <c r="I1603" i="27"/>
  <c r="I1462" i="27"/>
  <c r="I1532" i="27"/>
  <c r="I1574" i="27"/>
  <c r="I1518" i="27"/>
  <c r="I1545" i="27"/>
  <c r="I1660" i="27"/>
  <c r="I1559" i="27"/>
  <c r="I1703" i="27"/>
  <c r="I1510" i="27"/>
  <c r="I1602" i="27"/>
  <c r="I1616" i="27"/>
  <c r="I1496" i="27"/>
  <c r="I1606" i="27"/>
  <c r="I1169" i="27"/>
  <c r="I1193" i="27"/>
  <c r="I1223" i="27"/>
  <c r="I1247" i="27"/>
  <c r="I1230" i="27"/>
  <c r="I1309" i="27"/>
  <c r="I991" i="27"/>
  <c r="I1280" i="27"/>
  <c r="I1150" i="27"/>
  <c r="I1335" i="27"/>
  <c r="I1246" i="27"/>
  <c r="I1265" i="27"/>
  <c r="I1248" i="27"/>
  <c r="I1107" i="27"/>
  <c r="I1207" i="27"/>
  <c r="I1351" i="27"/>
  <c r="I1419" i="27"/>
  <c r="I1238" i="27"/>
  <c r="I1163" i="27"/>
  <c r="I1404" i="27"/>
  <c r="I1483" i="27"/>
  <c r="I1307" i="27"/>
  <c r="I1454" i="27"/>
  <c r="I1509" i="27"/>
  <c r="I1349" i="27"/>
  <c r="I1398" i="27"/>
  <c r="I1314" i="27"/>
  <c r="I1417" i="27"/>
  <c r="I1584" i="27"/>
  <c r="I1543" i="27"/>
  <c r="I1500" i="27"/>
  <c r="I1600" i="27"/>
  <c r="I1643" i="27"/>
  <c r="I1542" i="27"/>
  <c r="I1686" i="27"/>
  <c r="I1585" i="27"/>
  <c r="I1556" i="27"/>
  <c r="I1499" i="27"/>
  <c r="I1575" i="27"/>
  <c r="I1546" i="27"/>
  <c r="I1204" i="27"/>
  <c r="I1228" i="27"/>
  <c r="I1161" i="27"/>
  <c r="I1271" i="27"/>
  <c r="I1114" i="27"/>
  <c r="I1179" i="27"/>
  <c r="I1249" i="27"/>
  <c r="I1220" i="27"/>
  <c r="I1364" i="27"/>
  <c r="I1153" i="27"/>
  <c r="I1275" i="27"/>
  <c r="I1174" i="27"/>
  <c r="I1205" i="27"/>
  <c r="I1145" i="27"/>
  <c r="I1291" i="27"/>
  <c r="I1503" i="27"/>
  <c r="I1414" i="27"/>
  <c r="I1409" i="27"/>
  <c r="I1423" i="27"/>
  <c r="I1310" i="27"/>
  <c r="I1394" i="27"/>
  <c r="I1449" i="27"/>
  <c r="I1284" i="27"/>
  <c r="I1420" i="27"/>
  <c r="I1439" i="27"/>
  <c r="I1355" i="27"/>
  <c r="I1282" i="27"/>
  <c r="I1501" i="27"/>
  <c r="I1482" i="27"/>
  <c r="I1668" i="27"/>
  <c r="I1468" i="27"/>
  <c r="I1598" i="27"/>
  <c r="I1569" i="27"/>
  <c r="I1540" i="27"/>
  <c r="I1684" i="27"/>
  <c r="I1583" i="27"/>
  <c r="I1436" i="27"/>
  <c r="I1516" i="27"/>
  <c r="I1626" i="27"/>
  <c r="I1452" i="27"/>
  <c r="I1630" i="27"/>
  <c r="I1252" i="27"/>
  <c r="I1117" i="27"/>
  <c r="I1254" i="27"/>
  <c r="I1333" i="27"/>
  <c r="I1304" i="27"/>
  <c r="I1156" i="27"/>
  <c r="I1215" i="27"/>
  <c r="I1359" i="27"/>
  <c r="I1109" i="27"/>
  <c r="I1270" i="27"/>
  <c r="I1177" i="27"/>
  <c r="I1272" i="27"/>
  <c r="I1113" i="27"/>
  <c r="I1231" i="27"/>
  <c r="I1443" i="27"/>
  <c r="I1312" i="27"/>
  <c r="I1428" i="27"/>
  <c r="I1507" i="27"/>
  <c r="I1313" i="27"/>
  <c r="I1478" i="27"/>
  <c r="I1389" i="27"/>
  <c r="I1533" i="27"/>
  <c r="I1379" i="27"/>
  <c r="I1422" i="27"/>
  <c r="I1320" i="27"/>
  <c r="I1441" i="27"/>
  <c r="I1608" i="27"/>
  <c r="I1450" i="27"/>
  <c r="I1567" i="27"/>
  <c r="I1506" i="27"/>
  <c r="I1538" i="27"/>
  <c r="I1412" i="27"/>
  <c r="I1624" i="27"/>
  <c r="I1667" i="27"/>
  <c r="I1448" i="27"/>
  <c r="I1566" i="27"/>
  <c r="I1710" i="27"/>
  <c r="I1522" i="27"/>
  <c r="I1609" i="27"/>
  <c r="I1580" i="27"/>
  <c r="I1599" i="27"/>
  <c r="I1305" i="27"/>
  <c r="I1276" i="27"/>
  <c r="I1120" i="27"/>
  <c r="I1185" i="27"/>
  <c r="I1273" i="27"/>
  <c r="I1244" i="27"/>
  <c r="I1299" i="27"/>
  <c r="I1210" i="27"/>
  <c r="I1180" i="27"/>
  <c r="I1229" i="27"/>
  <c r="I1186" i="27"/>
  <c r="I1212" i="27"/>
  <c r="I1151" i="27"/>
  <c r="I1315" i="27"/>
  <c r="I1361" i="27"/>
  <c r="I1383" i="27"/>
  <c r="I1527" i="27"/>
  <c r="I1350" i="27"/>
  <c r="I1438" i="27"/>
  <c r="I1433" i="27"/>
  <c r="I1336" i="27"/>
  <c r="I1368" i="27"/>
  <c r="I1295" i="27"/>
  <c r="I1447" i="27"/>
  <c r="I1418" i="27"/>
  <c r="I1226" i="27"/>
  <c r="I1473" i="27"/>
  <c r="I1444" i="27"/>
  <c r="I1381" i="27"/>
  <c r="I1525" i="27"/>
  <c r="I1548" i="27"/>
  <c r="I1692" i="27"/>
  <c r="I1488" i="27"/>
  <c r="I1388" i="27"/>
  <c r="I1622" i="27"/>
  <c r="I1593" i="27"/>
  <c r="I1564" i="27"/>
  <c r="I1708" i="27"/>
  <c r="I1607" i="27"/>
  <c r="I1650" i="27"/>
  <c r="I1549" i="27"/>
  <c r="I1539" i="27"/>
  <c r="I1458" i="27"/>
  <c r="I1654" i="27"/>
  <c r="I955" i="27"/>
  <c r="I1278" i="27"/>
  <c r="I1213" i="27"/>
  <c r="I1357" i="27"/>
  <c r="I1093" i="27"/>
  <c r="I1138" i="27"/>
  <c r="I1328" i="27"/>
  <c r="I1239" i="27"/>
  <c r="I1115" i="27"/>
  <c r="I1189" i="27"/>
  <c r="I1255" i="27"/>
  <c r="I1467" i="27"/>
  <c r="I1318" i="27"/>
  <c r="I1378" i="27"/>
  <c r="I1373" i="27"/>
  <c r="I1298" i="27"/>
  <c r="I1387" i="27"/>
  <c r="I1531" i="27"/>
  <c r="I1502" i="27"/>
  <c r="I1413" i="27"/>
  <c r="I1384" i="27"/>
  <c r="I1290" i="27"/>
  <c r="I1360" i="27"/>
  <c r="I1403" i="27"/>
  <c r="I1446" i="27"/>
  <c r="I1465" i="27"/>
  <c r="I1632" i="27"/>
  <c r="I1456" i="27"/>
  <c r="I1591" i="27"/>
  <c r="I1562" i="27"/>
  <c r="I1214" i="27"/>
  <c r="I1648" i="27"/>
  <c r="I1451" i="27"/>
  <c r="I1547" i="27"/>
  <c r="I1691" i="27"/>
  <c r="I1590" i="27"/>
  <c r="I1528" i="27"/>
  <c r="I1604" i="27"/>
  <c r="I1400" i="27"/>
  <c r="I1623" i="27"/>
  <c r="I1594" i="27"/>
  <c r="I1464" i="27"/>
  <c r="I1218" i="27"/>
  <c r="I879" i="27"/>
  <c r="I1297" i="27"/>
  <c r="I1141" i="27"/>
  <c r="I1268" i="27"/>
  <c r="I1323" i="27"/>
  <c r="I1234" i="27"/>
  <c r="I1253" i="27"/>
  <c r="I1192" i="27"/>
  <c r="I1236" i="27"/>
  <c r="I1339" i="27"/>
  <c r="I1157" i="27"/>
  <c r="I1407" i="27"/>
  <c r="I1356" i="27"/>
  <c r="I1342" i="27"/>
  <c r="I1392" i="27"/>
  <c r="I1301" i="27"/>
  <c r="I1471" i="27"/>
  <c r="I1442" i="27"/>
  <c r="I1497" i="27"/>
  <c r="I1331" i="27"/>
  <c r="I1386" i="27"/>
  <c r="I1363" i="27"/>
  <c r="I1405" i="27"/>
  <c r="I1529" i="27"/>
  <c r="I1572" i="27"/>
  <c r="I1494" i="27"/>
  <c r="I1617" i="27"/>
  <c r="I1486" i="27"/>
  <c r="I1588" i="27"/>
  <c r="I1631" i="27"/>
  <c r="I1457" i="27"/>
  <c r="I1674" i="27"/>
  <c r="I1573" i="27"/>
  <c r="I1481" i="27"/>
  <c r="I1544" i="27"/>
  <c r="I1563" i="27"/>
  <c r="I1288" i="27"/>
  <c r="I1678" i="27"/>
  <c r="I1677" i="27"/>
  <c r="L109" i="27"/>
  <c r="L128" i="27"/>
  <c r="L77" i="27"/>
  <c r="L96" i="27"/>
  <c r="L115" i="27"/>
  <c r="L174" i="27"/>
  <c r="L64" i="27"/>
  <c r="L197" i="27"/>
  <c r="L39" i="27"/>
  <c r="L87" i="27"/>
  <c r="L148" i="27"/>
  <c r="L201" i="27"/>
  <c r="L230" i="27"/>
  <c r="L122" i="27"/>
  <c r="L312" i="27"/>
  <c r="L233" i="27"/>
  <c r="L331" i="27"/>
  <c r="L398" i="27"/>
  <c r="L107" i="27"/>
  <c r="L142" i="27"/>
  <c r="L358" i="27"/>
  <c r="L437" i="27"/>
  <c r="L541" i="27"/>
  <c r="L287" i="27"/>
  <c r="L377" i="27"/>
  <c r="L281" i="27"/>
  <c r="L552" i="27"/>
  <c r="L278" i="27"/>
  <c r="L571" i="27"/>
  <c r="L337" i="27"/>
  <c r="L534" i="27"/>
  <c r="L689" i="27"/>
  <c r="L372" i="27"/>
  <c r="L418" i="27"/>
  <c r="L49" i="27"/>
  <c r="L68" i="27"/>
  <c r="L17" i="27"/>
  <c r="L36" i="27"/>
  <c r="L55" i="27"/>
  <c r="L52" i="27"/>
  <c r="L102" i="27"/>
  <c r="L10" i="27"/>
  <c r="L47" i="27"/>
  <c r="L21" i="27"/>
  <c r="L192" i="27"/>
  <c r="L23" i="27"/>
  <c r="L184" i="27"/>
  <c r="L253" i="27"/>
  <c r="L211" i="27"/>
  <c r="L178" i="27"/>
  <c r="L205" i="27"/>
  <c r="L228" i="27"/>
  <c r="L135" i="27"/>
  <c r="L176" i="27"/>
  <c r="L203" i="27"/>
  <c r="L247" i="27"/>
  <c r="L50" i="27"/>
  <c r="L392" i="27"/>
  <c r="L129" i="27"/>
  <c r="L187" i="27"/>
  <c r="L152" i="27"/>
  <c r="L214" i="27"/>
  <c r="L338" i="27"/>
  <c r="L167" i="27"/>
  <c r="L196" i="27"/>
  <c r="L333" i="27"/>
  <c r="L439" i="27"/>
  <c r="L481" i="27"/>
  <c r="L267" i="27"/>
  <c r="L290" i="27"/>
  <c r="L352" i="27"/>
  <c r="L284" i="27"/>
  <c r="L375" i="27"/>
  <c r="L492" i="27"/>
  <c r="L511" i="27"/>
  <c r="L285" i="27"/>
  <c r="L273" i="27"/>
  <c r="L323" i="27"/>
  <c r="L371" i="27"/>
  <c r="L133" i="27"/>
  <c r="L8" i="27"/>
  <c r="L101" i="27"/>
  <c r="L120" i="27"/>
  <c r="L139" i="27"/>
  <c r="L14" i="27"/>
  <c r="L90" i="27"/>
  <c r="L198" i="27"/>
  <c r="L154" i="27"/>
  <c r="L59" i="27"/>
  <c r="L11" i="27"/>
  <c r="L118" i="27"/>
  <c r="L45" i="27"/>
  <c r="L22" i="27"/>
  <c r="L98" i="27"/>
  <c r="L155" i="27"/>
  <c r="L213" i="27"/>
  <c r="L207" i="27"/>
  <c r="L160" i="27"/>
  <c r="L332" i="27"/>
  <c r="L218" i="27"/>
  <c r="L35" i="27"/>
  <c r="L355" i="27"/>
  <c r="L297" i="27"/>
  <c r="L422" i="27"/>
  <c r="L126" i="27"/>
  <c r="L304" i="27"/>
  <c r="L390" i="27"/>
  <c r="L565" i="27"/>
  <c r="L260" i="27"/>
  <c r="L243" i="27"/>
  <c r="L451" i="27"/>
  <c r="L305" i="27"/>
  <c r="L364" i="27"/>
  <c r="L73" i="27"/>
  <c r="L92" i="27"/>
  <c r="L41" i="27"/>
  <c r="L60" i="27"/>
  <c r="L79" i="27"/>
  <c r="L161" i="27"/>
  <c r="L15" i="27"/>
  <c r="L86" i="27"/>
  <c r="L277" i="27"/>
  <c r="L38" i="27"/>
  <c r="L159" i="27"/>
  <c r="L209" i="27"/>
  <c r="L252" i="27"/>
  <c r="L271" i="27"/>
  <c r="L416" i="27"/>
  <c r="L78" i="27"/>
  <c r="L170" i="27"/>
  <c r="L299" i="27"/>
  <c r="L362" i="27"/>
  <c r="L42" i="27"/>
  <c r="L158" i="27"/>
  <c r="L175" i="27"/>
  <c r="L189" i="27"/>
  <c r="L234" i="27"/>
  <c r="L307" i="27"/>
  <c r="L505" i="27"/>
  <c r="L242" i="27"/>
  <c r="L411" i="27"/>
  <c r="L407" i="27"/>
  <c r="L516" i="27"/>
  <c r="L405" i="27"/>
  <c r="L535" i="27"/>
  <c r="L193" i="27"/>
  <c r="L266" i="27"/>
  <c r="L424" i="27"/>
  <c r="L486" i="27"/>
  <c r="L653" i="27"/>
  <c r="L13" i="27"/>
  <c r="L32" i="27"/>
  <c r="L125" i="27"/>
  <c r="L144" i="27"/>
  <c r="L19" i="27"/>
  <c r="L222" i="27"/>
  <c r="L111" i="27"/>
  <c r="L169" i="27"/>
  <c r="L18" i="27"/>
  <c r="L124" i="27"/>
  <c r="L156" i="27"/>
  <c r="L28" i="27"/>
  <c r="L66" i="27"/>
  <c r="L239" i="27"/>
  <c r="L356" i="27"/>
  <c r="L379" i="27"/>
  <c r="L57" i="27"/>
  <c r="L163" i="27"/>
  <c r="L217" i="27"/>
  <c r="L445" i="27"/>
  <c r="L206" i="27"/>
  <c r="L246" i="27"/>
  <c r="L413" i="27"/>
  <c r="L409" i="27"/>
  <c r="L456" i="27"/>
  <c r="L475" i="27"/>
  <c r="L269" i="27"/>
  <c r="L282" i="27"/>
  <c r="L317" i="27"/>
  <c r="L401" i="27"/>
  <c r="L427" i="27"/>
  <c r="L97" i="27"/>
  <c r="L116" i="27"/>
  <c r="L65" i="27"/>
  <c r="L84" i="27"/>
  <c r="L103" i="27"/>
  <c r="L9" i="27"/>
  <c r="L99" i="27"/>
  <c r="L162" i="27"/>
  <c r="L94" i="27"/>
  <c r="L185" i="27"/>
  <c r="L164" i="27"/>
  <c r="L301" i="27"/>
  <c r="L114" i="27"/>
  <c r="L165" i="27"/>
  <c r="L194" i="27"/>
  <c r="L95" i="27"/>
  <c r="L295" i="27"/>
  <c r="L70" i="27"/>
  <c r="L440" i="27"/>
  <c r="L181" i="27"/>
  <c r="L274" i="27"/>
  <c r="L272" i="27"/>
  <c r="L319" i="27"/>
  <c r="L303" i="27"/>
  <c r="L386" i="27"/>
  <c r="L208" i="27"/>
  <c r="L182" i="27"/>
  <c r="L342" i="27"/>
  <c r="L529" i="27"/>
  <c r="L238" i="27"/>
  <c r="L280" i="27"/>
  <c r="L361" i="27"/>
  <c r="L415" i="27"/>
  <c r="L461" i="27"/>
  <c r="L384" i="27"/>
  <c r="L540" i="27"/>
  <c r="L382" i="27"/>
  <c r="L559" i="27"/>
  <c r="L376" i="27"/>
  <c r="L572" i="27"/>
  <c r="L677" i="27"/>
  <c r="L521" i="27"/>
  <c r="L345" i="27"/>
  <c r="L37" i="27"/>
  <c r="L56" i="27"/>
  <c r="L149" i="27"/>
  <c r="L24" i="27"/>
  <c r="L43" i="27"/>
  <c r="L117" i="27"/>
  <c r="L62" i="27"/>
  <c r="L106" i="27"/>
  <c r="L180" i="27"/>
  <c r="L220" i="27"/>
  <c r="L241" i="27"/>
  <c r="L119" i="27"/>
  <c r="L40" i="27"/>
  <c r="L235" i="27"/>
  <c r="L75" i="27"/>
  <c r="L296" i="27"/>
  <c r="L380" i="27"/>
  <c r="L51" i="27"/>
  <c r="L123" i="27"/>
  <c r="L249" i="27"/>
  <c r="L276" i="27"/>
  <c r="L403" i="27"/>
  <c r="L254" i="27"/>
  <c r="L326" i="27"/>
  <c r="L81" i="27"/>
  <c r="L171" i="27"/>
  <c r="L212" i="27"/>
  <c r="L315" i="27"/>
  <c r="L469" i="27"/>
  <c r="L215" i="27"/>
  <c r="L268" i="27"/>
  <c r="L359" i="27"/>
  <c r="L480" i="27"/>
  <c r="L329" i="27"/>
  <c r="L357" i="27"/>
  <c r="L436" i="27"/>
  <c r="L499" i="27"/>
  <c r="L251" i="27"/>
  <c r="L136" i="27"/>
  <c r="L262" i="27"/>
  <c r="L574" i="27"/>
  <c r="L617" i="27"/>
  <c r="L496" i="27"/>
  <c r="L349" i="27"/>
  <c r="L396" i="27"/>
  <c r="L121" i="27"/>
  <c r="L140" i="27"/>
  <c r="L89" i="27"/>
  <c r="L108" i="27"/>
  <c r="L127" i="27"/>
  <c r="L105" i="27"/>
  <c r="L186" i="27"/>
  <c r="L100" i="27"/>
  <c r="L74" i="27"/>
  <c r="L27" i="27"/>
  <c r="L16" i="27"/>
  <c r="L110" i="27"/>
  <c r="L298" i="27"/>
  <c r="L320" i="27"/>
  <c r="L177" i="27"/>
  <c r="L216" i="27"/>
  <c r="L324" i="27"/>
  <c r="L343" i="27"/>
  <c r="L195" i="27"/>
  <c r="L410" i="27"/>
  <c r="L93" i="27"/>
  <c r="L553" i="27"/>
  <c r="L257" i="27"/>
  <c r="L438" i="27"/>
  <c r="L583" i="27"/>
  <c r="L279" i="27"/>
  <c r="L353" i="27"/>
  <c r="L550" i="27"/>
  <c r="L576" i="27"/>
  <c r="L61" i="27"/>
  <c r="L80" i="27"/>
  <c r="L29" i="27"/>
  <c r="L48" i="27"/>
  <c r="L67" i="27"/>
  <c r="L143" i="27"/>
  <c r="L138" i="27"/>
  <c r="L112" i="27"/>
  <c r="L204" i="27"/>
  <c r="L172" i="27"/>
  <c r="L200" i="27"/>
  <c r="L265" i="27"/>
  <c r="L69" i="27"/>
  <c r="L219" i="27"/>
  <c r="L240" i="27"/>
  <c r="L259" i="27"/>
  <c r="L300" i="27"/>
  <c r="L404" i="27"/>
  <c r="L76" i="27"/>
  <c r="L191" i="27"/>
  <c r="L226" i="27"/>
  <c r="L131" i="27"/>
  <c r="L188" i="27"/>
  <c r="L224" i="27"/>
  <c r="L153" i="27"/>
  <c r="L231" i="27"/>
  <c r="L350" i="27"/>
  <c r="L141" i="27"/>
  <c r="L179" i="27"/>
  <c r="L245" i="27"/>
  <c r="L493" i="27"/>
  <c r="L261" i="27"/>
  <c r="L336" i="27"/>
  <c r="L442" i="27"/>
  <c r="L504" i="27"/>
  <c r="L183" i="27"/>
  <c r="L334" i="27"/>
  <c r="L523" i="27"/>
  <c r="L525" i="27"/>
  <c r="L641" i="27"/>
  <c r="L270" i="27"/>
  <c r="L306" i="27"/>
  <c r="L145" i="27"/>
  <c r="L20" i="27"/>
  <c r="L113" i="27"/>
  <c r="L132" i="27"/>
  <c r="L7" i="27"/>
  <c r="L151" i="27"/>
  <c r="L210" i="27"/>
  <c r="L157" i="27"/>
  <c r="L166" i="27"/>
  <c r="L150" i="27"/>
  <c r="L33" i="27"/>
  <c r="L30" i="27"/>
  <c r="L202" i="27"/>
  <c r="L54" i="27"/>
  <c r="L223" i="27"/>
  <c r="L302" i="27"/>
  <c r="L344" i="27"/>
  <c r="L88" i="27"/>
  <c r="L146" i="27"/>
  <c r="L367" i="27"/>
  <c r="L434" i="27"/>
  <c r="L406" i="27"/>
  <c r="L577" i="27"/>
  <c r="L227" i="27"/>
  <c r="L308" i="27"/>
  <c r="L444" i="27"/>
  <c r="L463" i="27"/>
  <c r="L244" i="27"/>
  <c r="L330" i="27"/>
  <c r="L385" i="27"/>
  <c r="L412" i="27"/>
  <c r="L402" i="27"/>
  <c r="L85" i="27"/>
  <c r="L104" i="27"/>
  <c r="L53" i="27"/>
  <c r="L72" i="27"/>
  <c r="L91" i="27"/>
  <c r="L58" i="27"/>
  <c r="L173" i="27"/>
  <c r="L71" i="27"/>
  <c r="L289" i="27"/>
  <c r="L264" i="27"/>
  <c r="L221" i="27"/>
  <c r="L283" i="27"/>
  <c r="L190" i="27"/>
  <c r="L428" i="27"/>
  <c r="L63" i="27"/>
  <c r="L258" i="27"/>
  <c r="L256" i="27"/>
  <c r="L263" i="27"/>
  <c r="L374" i="27"/>
  <c r="L250" i="27"/>
  <c r="L292" i="27"/>
  <c r="L381" i="27"/>
  <c r="L517" i="27"/>
  <c r="L286" i="27"/>
  <c r="L316" i="27"/>
  <c r="L400" i="27"/>
  <c r="L449" i="27"/>
  <c r="L528" i="27"/>
  <c r="L366" i="27"/>
  <c r="L547" i="27"/>
  <c r="L232" i="27"/>
  <c r="L248" i="27"/>
  <c r="L414" i="27"/>
  <c r="L502" i="27"/>
  <c r="L665" i="27"/>
  <c r="L25" i="27"/>
  <c r="L44" i="27"/>
  <c r="L137" i="27"/>
  <c r="L12" i="27"/>
  <c r="L31" i="27"/>
  <c r="L46" i="27"/>
  <c r="L26" i="27"/>
  <c r="L147" i="27"/>
  <c r="L168" i="27"/>
  <c r="L82" i="27"/>
  <c r="L229" i="27"/>
  <c r="L83" i="27"/>
  <c r="L130" i="27"/>
  <c r="L199" i="27"/>
  <c r="L34" i="27"/>
  <c r="L255" i="27"/>
  <c r="L368" i="27"/>
  <c r="L236" i="27"/>
  <c r="L629" i="27"/>
  <c r="L701" i="27"/>
  <c r="L348" i="27"/>
  <c r="L473" i="27"/>
  <c r="L237" i="27"/>
  <c r="L325" i="27"/>
  <c r="L373" i="27"/>
  <c r="L510" i="27"/>
  <c r="L671" i="27"/>
  <c r="L472" i="27"/>
  <c r="L615" i="27"/>
  <c r="L799" i="27"/>
  <c r="L543" i="27"/>
  <c r="L557" i="27"/>
  <c r="L698" i="27"/>
  <c r="L513" i="27"/>
  <c r="L841" i="27"/>
  <c r="L466" i="27"/>
  <c r="L399" i="27"/>
  <c r="L393" i="27"/>
  <c r="L387" i="27"/>
  <c r="L582" i="27"/>
  <c r="L610" i="27"/>
  <c r="L491" i="27"/>
  <c r="L662" i="27"/>
  <c r="L755" i="27"/>
  <c r="L275" i="27"/>
  <c r="L388" i="27"/>
  <c r="L454" i="27"/>
  <c r="L652" i="27"/>
  <c r="L611" i="27"/>
  <c r="L321" i="27"/>
  <c r="L293" i="27"/>
  <c r="L556" i="27"/>
  <c r="L739" i="27"/>
  <c r="L648" i="27"/>
  <c r="L700" i="27"/>
  <c r="L762" i="27"/>
  <c r="L470" i="27"/>
  <c r="L591" i="27"/>
  <c r="L781" i="27"/>
  <c r="L619" i="27"/>
  <c r="L730" i="27"/>
  <c r="L457" i="27"/>
  <c r="L363" i="27"/>
  <c r="L448" i="27"/>
  <c r="L605" i="27"/>
  <c r="L544" i="27"/>
  <c r="L542" i="27"/>
  <c r="L592" i="27"/>
  <c r="L695" i="27"/>
  <c r="L313" i="27"/>
  <c r="L518" i="27"/>
  <c r="L823" i="27"/>
  <c r="L465" i="27"/>
  <c r="L397" i="27"/>
  <c r="L586" i="27"/>
  <c r="L417" i="27"/>
  <c r="L561" i="27"/>
  <c r="L721" i="27"/>
  <c r="L474" i="27"/>
  <c r="L467" i="27"/>
  <c r="L468" i="27"/>
  <c r="L512" i="27"/>
  <c r="L462" i="27"/>
  <c r="L635" i="27"/>
  <c r="L354" i="27"/>
  <c r="L450" i="27"/>
  <c r="L420" i="27"/>
  <c r="L476" i="27"/>
  <c r="L763" i="27"/>
  <c r="L786" i="27"/>
  <c r="L423" i="27"/>
  <c r="L564" i="27"/>
  <c r="L702" i="27"/>
  <c r="L805" i="27"/>
  <c r="L555" i="27"/>
  <c r="L672" i="27"/>
  <c r="L707" i="27"/>
  <c r="L669" i="27"/>
  <c r="L651" i="27"/>
  <c r="L620" i="27"/>
  <c r="L666" i="27"/>
  <c r="L311" i="27"/>
  <c r="L360" i="27"/>
  <c r="L341" i="27"/>
  <c r="L519" i="27"/>
  <c r="L616" i="27"/>
  <c r="L432" i="27"/>
  <c r="L573" i="27"/>
  <c r="L346" i="27"/>
  <c r="L322" i="27"/>
  <c r="L370" i="27"/>
  <c r="L703" i="27"/>
  <c r="L847" i="27"/>
  <c r="L673" i="27"/>
  <c r="L570" i="27"/>
  <c r="L600" i="27"/>
  <c r="L726" i="27"/>
  <c r="L429" i="27"/>
  <c r="L745" i="27"/>
  <c r="L482" i="27"/>
  <c r="L843" i="27"/>
  <c r="L391" i="27"/>
  <c r="L291" i="27"/>
  <c r="L494" i="27"/>
  <c r="L549" i="27"/>
  <c r="L575" i="27"/>
  <c r="L659" i="27"/>
  <c r="L431" i="27"/>
  <c r="L569" i="27"/>
  <c r="L654" i="27"/>
  <c r="L787" i="27"/>
  <c r="L484" i="27"/>
  <c r="L421" i="27"/>
  <c r="L309" i="27"/>
  <c r="L489" i="27"/>
  <c r="L657" i="27"/>
  <c r="L810" i="27"/>
  <c r="L530" i="27"/>
  <c r="L655" i="27"/>
  <c r="L829" i="27"/>
  <c r="L419" i="27"/>
  <c r="L649" i="27"/>
  <c r="L794" i="27"/>
  <c r="L845" i="27"/>
  <c r="L612" i="27"/>
  <c r="L551" i="27"/>
  <c r="L640" i="27"/>
  <c r="L599" i="27"/>
  <c r="L378" i="27"/>
  <c r="L458" i="27"/>
  <c r="L727" i="27"/>
  <c r="L650" i="27"/>
  <c r="L632" i="27"/>
  <c r="L750" i="27"/>
  <c r="L630" i="27"/>
  <c r="L769" i="27"/>
  <c r="L318" i="27"/>
  <c r="L479" i="27"/>
  <c r="L524" i="27"/>
  <c r="L588" i="27"/>
  <c r="L487" i="27"/>
  <c r="L310" i="27"/>
  <c r="L471" i="27"/>
  <c r="L579" i="27"/>
  <c r="L441" i="27"/>
  <c r="L526" i="27"/>
  <c r="L683" i="27"/>
  <c r="L335" i="27"/>
  <c r="L488" i="27"/>
  <c r="L631" i="27"/>
  <c r="L811" i="27"/>
  <c r="L294" i="27"/>
  <c r="L567" i="27"/>
  <c r="L625" i="27"/>
  <c r="L709" i="27"/>
  <c r="L490" i="27"/>
  <c r="L483" i="27"/>
  <c r="L626" i="27"/>
  <c r="L314" i="27"/>
  <c r="L134" i="27"/>
  <c r="L477" i="27"/>
  <c r="L459" i="27"/>
  <c r="L560" i="27"/>
  <c r="L581" i="27"/>
  <c r="L664" i="27"/>
  <c r="L501" i="27"/>
  <c r="L623" i="27"/>
  <c r="L339" i="27"/>
  <c r="L430" i="27"/>
  <c r="L606" i="27"/>
  <c r="L751" i="27"/>
  <c r="L447" i="27"/>
  <c r="L347" i="27"/>
  <c r="L433" i="27"/>
  <c r="L485" i="27"/>
  <c r="L453" i="27"/>
  <c r="L609" i="27"/>
  <c r="L774" i="27"/>
  <c r="L607" i="27"/>
  <c r="L793" i="27"/>
  <c r="L327" i="27"/>
  <c r="L601" i="27"/>
  <c r="L688" i="27"/>
  <c r="L746" i="27"/>
  <c r="L851" i="27"/>
  <c r="L596" i="27"/>
  <c r="L506" i="27"/>
  <c r="L394" i="27"/>
  <c r="L425" i="27"/>
  <c r="L503" i="27"/>
  <c r="L604" i="27"/>
  <c r="L408" i="27"/>
  <c r="L558" i="27"/>
  <c r="L288" i="27"/>
  <c r="L663" i="27"/>
  <c r="L835" i="27"/>
  <c r="L351" i="27"/>
  <c r="L443" i="27"/>
  <c r="L533" i="27"/>
  <c r="L602" i="27"/>
  <c r="L714" i="27"/>
  <c r="L690" i="27"/>
  <c r="L733" i="27"/>
  <c r="L225" i="27"/>
  <c r="L435" i="27"/>
  <c r="L593" i="27"/>
  <c r="L464" i="27"/>
  <c r="L365" i="27"/>
  <c r="L478" i="27"/>
  <c r="L647" i="27"/>
  <c r="L691" i="27"/>
  <c r="L775" i="27"/>
  <c r="L389" i="27"/>
  <c r="L452" i="27"/>
  <c r="L798" i="27"/>
  <c r="L584" i="27"/>
  <c r="L639" i="27"/>
  <c r="L692" i="27"/>
  <c r="L817" i="27"/>
  <c r="L446" i="27"/>
  <c r="L538" i="27"/>
  <c r="L778" i="27"/>
  <c r="L676" i="27"/>
  <c r="L566" i="27"/>
  <c r="L879" i="27"/>
  <c r="L328" i="27"/>
  <c r="L340" i="27"/>
  <c r="L628" i="27"/>
  <c r="L369" i="27"/>
  <c r="L587" i="27"/>
  <c r="L497" i="27"/>
  <c r="L460" i="27"/>
  <c r="L507" i="27"/>
  <c r="L693" i="27"/>
  <c r="L715" i="27"/>
  <c r="L395" i="27"/>
  <c r="L383" i="27"/>
  <c r="L578" i="27"/>
  <c r="L634" i="27"/>
  <c r="L554" i="27"/>
  <c r="L696" i="27"/>
  <c r="L738" i="27"/>
  <c r="L509" i="27"/>
  <c r="L694" i="27"/>
  <c r="L757" i="27"/>
  <c r="L697" i="27"/>
  <c r="L679" i="27"/>
  <c r="L548" i="27"/>
  <c r="L644" i="27"/>
  <c r="L686" i="27"/>
  <c r="L717" i="27"/>
  <c r="L939" i="27"/>
  <c r="L804" i="27"/>
  <c r="L874" i="27"/>
  <c r="L532" i="27"/>
  <c r="L770" i="27"/>
  <c r="L495" i="27"/>
  <c r="L645" i="27"/>
  <c r="L873" i="27"/>
  <c r="L1028" i="27"/>
  <c r="L720" i="27"/>
  <c r="L767" i="27"/>
  <c r="L814" i="27"/>
  <c r="L760" i="27"/>
  <c r="L849" i="27"/>
  <c r="L930" i="27"/>
  <c r="L972" i="27"/>
  <c r="L857" i="27"/>
  <c r="L912" i="27"/>
  <c r="L936" i="27"/>
  <c r="L998" i="27"/>
  <c r="L896" i="27"/>
  <c r="L923" i="27"/>
  <c r="L894" i="27"/>
  <c r="L899" i="27"/>
  <c r="L942" i="27"/>
  <c r="L1163" i="27"/>
  <c r="L945" i="27"/>
  <c r="L1061" i="27"/>
  <c r="L1081" i="27"/>
  <c r="L971" i="27"/>
  <c r="L1100" i="27"/>
  <c r="L966" i="27"/>
  <c r="L1179" i="27"/>
  <c r="L1162" i="27"/>
  <c r="L1023" i="27"/>
  <c r="L1073" i="27"/>
  <c r="L1026" i="27"/>
  <c r="L1075" i="27"/>
  <c r="L1077" i="27"/>
  <c r="L1038" i="27"/>
  <c r="L1344" i="27"/>
  <c r="L455" i="27"/>
  <c r="L580" i="27"/>
  <c r="L749" i="27"/>
  <c r="L855" i="27"/>
  <c r="L656" i="27"/>
  <c r="L724" i="27"/>
  <c r="L968" i="27"/>
  <c r="L771" i="27"/>
  <c r="L911" i="27"/>
  <c r="L854" i="27"/>
  <c r="L907" i="27"/>
  <c r="L914" i="27"/>
  <c r="L979" i="27"/>
  <c r="L674" i="27"/>
  <c r="L871" i="27"/>
  <c r="L837" i="27"/>
  <c r="L869" i="27"/>
  <c r="L801" i="27"/>
  <c r="L901" i="27"/>
  <c r="L1103" i="27"/>
  <c r="L1009" i="27"/>
  <c r="L1063" i="27"/>
  <c r="L976" i="27"/>
  <c r="L1119" i="27"/>
  <c r="L1005" i="27"/>
  <c r="L1035" i="27"/>
  <c r="L1102" i="27"/>
  <c r="L964" i="27"/>
  <c r="L1157" i="27"/>
  <c r="L1054" i="27"/>
  <c r="L1161" i="27"/>
  <c r="L613" i="27"/>
  <c r="L660" i="27"/>
  <c r="L898" i="27"/>
  <c r="L802" i="27"/>
  <c r="L725" i="27"/>
  <c r="L897" i="27"/>
  <c r="L1052" i="27"/>
  <c r="L728" i="27"/>
  <c r="L768" i="27"/>
  <c r="L996" i="27"/>
  <c r="L780" i="27"/>
  <c r="L889" i="27"/>
  <c r="L1022" i="27"/>
  <c r="L925" i="27"/>
  <c r="L711" i="27"/>
  <c r="L876" i="27"/>
  <c r="L929" i="27"/>
  <c r="L758" i="27"/>
  <c r="L719" i="27"/>
  <c r="L978" i="27"/>
  <c r="L1187" i="27"/>
  <c r="L981" i="27"/>
  <c r="L1086" i="27"/>
  <c r="L1007" i="27"/>
  <c r="L1002" i="27"/>
  <c r="L1037" i="27"/>
  <c r="L1186" i="27"/>
  <c r="L1097" i="27"/>
  <c r="L1033" i="27"/>
  <c r="L1080" i="27"/>
  <c r="L1031" i="27"/>
  <c r="L1056" i="27"/>
  <c r="L1099" i="27"/>
  <c r="L1082" i="27"/>
  <c r="L1101" i="27"/>
  <c r="L1084" i="27"/>
  <c r="L1224" i="27"/>
  <c r="L1122" i="27"/>
  <c r="L1214" i="27"/>
  <c r="L658" i="27"/>
  <c r="L589" i="27"/>
  <c r="L531" i="27"/>
  <c r="L903" i="27"/>
  <c r="L756" i="27"/>
  <c r="L722" i="27"/>
  <c r="L515" i="27"/>
  <c r="L759" i="27"/>
  <c r="L904" i="27"/>
  <c r="L992" i="27"/>
  <c r="L732" i="27"/>
  <c r="L884" i="27"/>
  <c r="L737" i="27"/>
  <c r="L784" i="27"/>
  <c r="L1003" i="27"/>
  <c r="L864" i="27"/>
  <c r="L962" i="27"/>
  <c r="L710" i="27"/>
  <c r="L844" i="27"/>
  <c r="L809" i="27"/>
  <c r="L1065" i="27"/>
  <c r="L1127" i="27"/>
  <c r="L1012" i="27"/>
  <c r="L1143" i="27"/>
  <c r="L1039" i="27"/>
  <c r="L1126" i="27"/>
  <c r="L1000" i="27"/>
  <c r="L1181" i="27"/>
  <c r="L1060" i="27"/>
  <c r="L941" i="27"/>
  <c r="L975" i="27"/>
  <c r="L1185" i="27"/>
  <c r="L1308" i="27"/>
  <c r="L1160" i="27"/>
  <c r="L803" i="27"/>
  <c r="L537" i="27"/>
  <c r="L813" i="27"/>
  <c r="L779" i="27"/>
  <c r="L633" i="27"/>
  <c r="L562" i="27"/>
  <c r="L614" i="27"/>
  <c r="L863" i="27"/>
  <c r="L685" i="27"/>
  <c r="L736" i="27"/>
  <c r="L783" i="27"/>
  <c r="L828" i="27"/>
  <c r="L918" i="27"/>
  <c r="L916" i="27"/>
  <c r="L729" i="27"/>
  <c r="L776" i="27"/>
  <c r="L859" i="27"/>
  <c r="L1020" i="27"/>
  <c r="L866" i="27"/>
  <c r="L943" i="27"/>
  <c r="L921" i="27"/>
  <c r="L1046" i="27"/>
  <c r="L808" i="27"/>
  <c r="L766" i="27"/>
  <c r="L853" i="27"/>
  <c r="L908" i="27"/>
  <c r="L1014" i="27"/>
  <c r="L1067" i="27"/>
  <c r="L1017" i="27"/>
  <c r="L684" i="27"/>
  <c r="L1083" i="27"/>
  <c r="L1121" i="27"/>
  <c r="L946" i="27"/>
  <c r="L1062" i="27"/>
  <c r="L1104" i="27"/>
  <c r="L949" i="27"/>
  <c r="L1125" i="27"/>
  <c r="L1248" i="27"/>
  <c r="L643" i="27"/>
  <c r="L927" i="27"/>
  <c r="L670" i="27"/>
  <c r="L815" i="27"/>
  <c r="L862" i="27"/>
  <c r="L754" i="27"/>
  <c r="L590" i="27"/>
  <c r="L539" i="27"/>
  <c r="L668" i="27"/>
  <c r="L861" i="27"/>
  <c r="L1016" i="27"/>
  <c r="L920" i="27"/>
  <c r="L893" i="27"/>
  <c r="L825" i="27"/>
  <c r="L960" i="27"/>
  <c r="L1027" i="27"/>
  <c r="L792" i="27"/>
  <c r="L986" i="27"/>
  <c r="L718" i="27"/>
  <c r="L812" i="27"/>
  <c r="L878" i="27"/>
  <c r="L816" i="27"/>
  <c r="L603" i="27"/>
  <c r="L723" i="27"/>
  <c r="L883" i="27"/>
  <c r="L1151" i="27"/>
  <c r="L858" i="27"/>
  <c r="L1069" i="27"/>
  <c r="L1088" i="27"/>
  <c r="L735" i="27"/>
  <c r="L1167" i="27"/>
  <c r="L1150" i="27"/>
  <c r="L704" i="27"/>
  <c r="L977" i="27"/>
  <c r="L1011" i="27"/>
  <c r="L1110" i="27"/>
  <c r="L1332" i="27"/>
  <c r="L1166" i="27"/>
  <c r="L788" i="27"/>
  <c r="L708" i="27"/>
  <c r="L594" i="27"/>
  <c r="L545" i="27"/>
  <c r="L789" i="27"/>
  <c r="L856" i="27"/>
  <c r="L935" i="27"/>
  <c r="L956" i="27"/>
  <c r="L895" i="27"/>
  <c r="L832" i="27"/>
  <c r="L967" i="27"/>
  <c r="L796" i="27"/>
  <c r="L840" i="27"/>
  <c r="L881" i="27"/>
  <c r="L1091" i="27"/>
  <c r="L782" i="27"/>
  <c r="L1041" i="27"/>
  <c r="L1107" i="27"/>
  <c r="L1090" i="27"/>
  <c r="L1145" i="27"/>
  <c r="L982" i="27"/>
  <c r="L985" i="27"/>
  <c r="L952" i="27"/>
  <c r="L1042" i="27"/>
  <c r="L1149" i="27"/>
  <c r="L1148" i="27"/>
  <c r="L498" i="27"/>
  <c r="L867" i="27"/>
  <c r="L520" i="27"/>
  <c r="L886" i="27"/>
  <c r="L621" i="27"/>
  <c r="L667" i="27"/>
  <c r="L731" i="27"/>
  <c r="L598" i="27"/>
  <c r="L764" i="27"/>
  <c r="L818" i="27"/>
  <c r="L885" i="27"/>
  <c r="L913" i="27"/>
  <c r="L1040" i="27"/>
  <c r="L924" i="27"/>
  <c r="L870" i="27"/>
  <c r="L744" i="27"/>
  <c r="L791" i="27"/>
  <c r="L868" i="27"/>
  <c r="L984" i="27"/>
  <c r="L800" i="27"/>
  <c r="L753" i="27"/>
  <c r="L1010" i="27"/>
  <c r="L595" i="27"/>
  <c r="L860" i="27"/>
  <c r="L1175" i="27"/>
  <c r="L1074" i="27"/>
  <c r="L1093" i="27"/>
  <c r="L958" i="27"/>
  <c r="L1047" i="27"/>
  <c r="L827" i="27"/>
  <c r="L953" i="27"/>
  <c r="L1043" i="27"/>
  <c r="L1191" i="27"/>
  <c r="L1174" i="27"/>
  <c r="L1085" i="27"/>
  <c r="L838" i="27"/>
  <c r="L1068" i="27"/>
  <c r="L1013" i="27"/>
  <c r="L1087" i="27"/>
  <c r="L957" i="27"/>
  <c r="L1070" i="27"/>
  <c r="L1044" i="27"/>
  <c r="L1089" i="27"/>
  <c r="L1116" i="27"/>
  <c r="L1212" i="27"/>
  <c r="L1356" i="27"/>
  <c r="L536" i="27"/>
  <c r="L765" i="27"/>
  <c r="L819" i="27"/>
  <c r="L891" i="27"/>
  <c r="L680" i="27"/>
  <c r="L795" i="27"/>
  <c r="L508" i="27"/>
  <c r="L706" i="27"/>
  <c r="L426" i="27"/>
  <c r="L522" i="27"/>
  <c r="L820" i="27"/>
  <c r="L678" i="27"/>
  <c r="L824" i="27"/>
  <c r="L888" i="27"/>
  <c r="L980" i="27"/>
  <c r="L872" i="27"/>
  <c r="L752" i="27"/>
  <c r="L926" i="27"/>
  <c r="L748" i="27"/>
  <c r="L839" i="27"/>
  <c r="L836" i="27"/>
  <c r="L991" i="27"/>
  <c r="L950" i="27"/>
  <c r="L777" i="27"/>
  <c r="L887" i="27"/>
  <c r="L1115" i="27"/>
  <c r="L963" i="27"/>
  <c r="L1049" i="27"/>
  <c r="L1045" i="27"/>
  <c r="L1131" i="27"/>
  <c r="L961" i="27"/>
  <c r="L1114" i="27"/>
  <c r="L951" i="27"/>
  <c r="L1066" i="27"/>
  <c r="L1169" i="27"/>
  <c r="L1018" i="27"/>
  <c r="L954" i="27"/>
  <c r="L1021" i="27"/>
  <c r="L1048" i="27"/>
  <c r="L988" i="27"/>
  <c r="L1173" i="27"/>
  <c r="L1154" i="27"/>
  <c r="L624" i="27"/>
  <c r="L740" i="27"/>
  <c r="L821" i="27"/>
  <c r="L848" i="27"/>
  <c r="L910" i="27"/>
  <c r="L514" i="27"/>
  <c r="L842" i="27"/>
  <c r="L563" i="27"/>
  <c r="L661" i="27"/>
  <c r="L638" i="27"/>
  <c r="L681" i="27"/>
  <c r="L741" i="27"/>
  <c r="L822" i="27"/>
  <c r="L909" i="27"/>
  <c r="L1064" i="27"/>
  <c r="L902" i="27"/>
  <c r="L705" i="27"/>
  <c r="L900" i="27"/>
  <c r="L1008" i="27"/>
  <c r="L905" i="27"/>
  <c r="L761" i="27"/>
  <c r="L1034" i="27"/>
  <c r="L682" i="27"/>
  <c r="L826" i="27"/>
  <c r="L675" i="27"/>
  <c r="L892" i="27"/>
  <c r="L965" i="27"/>
  <c r="L1199" i="27"/>
  <c r="L1098" i="27"/>
  <c r="L1053" i="27"/>
  <c r="L931" i="27"/>
  <c r="L994" i="27"/>
  <c r="L1051" i="27"/>
  <c r="L890" i="27"/>
  <c r="L989" i="27"/>
  <c r="L1071" i="27"/>
  <c r="L1109" i="27"/>
  <c r="L959" i="27"/>
  <c r="L1092" i="27"/>
  <c r="L993" i="27"/>
  <c r="L1050" i="27"/>
  <c r="L1094" i="27"/>
  <c r="L1113" i="27"/>
  <c r="L947" i="27"/>
  <c r="L1236" i="27"/>
  <c r="L500" i="27"/>
  <c r="L636" i="27"/>
  <c r="L797" i="27"/>
  <c r="L915" i="27"/>
  <c r="L597" i="27"/>
  <c r="L772" i="27"/>
  <c r="L850" i="27"/>
  <c r="L527" i="27"/>
  <c r="L568" i="27"/>
  <c r="L618" i="27"/>
  <c r="L642" i="27"/>
  <c r="L716" i="27"/>
  <c r="L831" i="27"/>
  <c r="L865" i="27"/>
  <c r="L1004" i="27"/>
  <c r="L712" i="27"/>
  <c r="L806" i="27"/>
  <c r="L928" i="27"/>
  <c r="L948" i="27"/>
  <c r="L852" i="27"/>
  <c r="L932" i="27"/>
  <c r="L1015" i="27"/>
  <c r="L880" i="27"/>
  <c r="L974" i="27"/>
  <c r="L687" i="27"/>
  <c r="L919" i="27"/>
  <c r="L734" i="27"/>
  <c r="L917" i="27"/>
  <c r="L742" i="27"/>
  <c r="L834" i="27"/>
  <c r="L1139" i="27"/>
  <c r="L937" i="27"/>
  <c r="L999" i="27"/>
  <c r="L1055" i="27"/>
  <c r="L1076" i="27"/>
  <c r="L1155" i="27"/>
  <c r="L997" i="27"/>
  <c r="L1138" i="27"/>
  <c r="L987" i="27"/>
  <c r="L1193" i="27"/>
  <c r="L990" i="27"/>
  <c r="L933" i="27"/>
  <c r="L1024" i="27"/>
  <c r="L546" i="27"/>
  <c r="L627" i="27"/>
  <c r="L608" i="27"/>
  <c r="L585" i="27"/>
  <c r="L747" i="27"/>
  <c r="L637" i="27"/>
  <c r="L622" i="27"/>
  <c r="L646" i="27"/>
  <c r="L773" i="27"/>
  <c r="L743" i="27"/>
  <c r="L790" i="27"/>
  <c r="L922" i="27"/>
  <c r="L944" i="27"/>
  <c r="L713" i="27"/>
  <c r="L807" i="27"/>
  <c r="L877" i="27"/>
  <c r="L846" i="27"/>
  <c r="L875" i="27"/>
  <c r="L882" i="27"/>
  <c r="L934" i="27"/>
  <c r="L955" i="27"/>
  <c r="L1058" i="27"/>
  <c r="L833" i="27"/>
  <c r="L785" i="27"/>
  <c r="L830" i="27"/>
  <c r="L699" i="27"/>
  <c r="L1001" i="27"/>
  <c r="L1079" i="27"/>
  <c r="L973" i="27"/>
  <c r="L1059" i="27"/>
  <c r="L940" i="27"/>
  <c r="L1032" i="27"/>
  <c r="L1057" i="27"/>
  <c r="L1030" i="27"/>
  <c r="L1025" i="27"/>
  <c r="L1095" i="27"/>
  <c r="L938" i="27"/>
  <c r="L969" i="27"/>
  <c r="L1078" i="27"/>
  <c r="L1133" i="27"/>
  <c r="L995" i="27"/>
  <c r="L1029" i="27"/>
  <c r="L1137" i="27"/>
  <c r="L1260" i="27"/>
  <c r="L1284" i="27"/>
  <c r="L1158" i="27"/>
  <c r="L1216" i="27"/>
  <c r="L1360" i="27"/>
  <c r="L1331" i="27"/>
  <c r="L1132" i="27"/>
  <c r="L1242" i="27"/>
  <c r="L1153" i="27"/>
  <c r="L970" i="27"/>
  <c r="L1194" i="27"/>
  <c r="L1124" i="27"/>
  <c r="L1258" i="27"/>
  <c r="L1192" i="27"/>
  <c r="L1470" i="27"/>
  <c r="L1358" i="27"/>
  <c r="L1381" i="27"/>
  <c r="L1376" i="27"/>
  <c r="L1390" i="27"/>
  <c r="L1534" i="27"/>
  <c r="L1289" i="27"/>
  <c r="L1359" i="27"/>
  <c r="L1505" i="27"/>
  <c r="L1416" i="27"/>
  <c r="L1387" i="27"/>
  <c r="L1406" i="27"/>
  <c r="L1334" i="27"/>
  <c r="L1365" i="27"/>
  <c r="L1468" i="27"/>
  <c r="L1461" i="27"/>
  <c r="L1635" i="27"/>
  <c r="L1594" i="27"/>
  <c r="L1565" i="27"/>
  <c r="L1536" i="27"/>
  <c r="L1651" i="27"/>
  <c r="L1550" i="27"/>
  <c r="L1694" i="27"/>
  <c r="L1495" i="27"/>
  <c r="L1593" i="27"/>
  <c r="L1519" i="27"/>
  <c r="L1607" i="27"/>
  <c r="L1597" i="27"/>
  <c r="L1715" i="27"/>
  <c r="L1140" i="27"/>
  <c r="L1178" i="27"/>
  <c r="L1238" i="27"/>
  <c r="L1221" i="27"/>
  <c r="L1300" i="27"/>
  <c r="L1271" i="27"/>
  <c r="L1135" i="27"/>
  <c r="L1326" i="27"/>
  <c r="L1237" i="27"/>
  <c r="L1156" i="27"/>
  <c r="L1256" i="27"/>
  <c r="L1239" i="27"/>
  <c r="L1342" i="27"/>
  <c r="L1410" i="27"/>
  <c r="L1291" i="27"/>
  <c r="L1395" i="27"/>
  <c r="L1474" i="27"/>
  <c r="L1292" i="27"/>
  <c r="L1445" i="27"/>
  <c r="L1351" i="27"/>
  <c r="L1500" i="27"/>
  <c r="L1337" i="27"/>
  <c r="L1389" i="27"/>
  <c r="L1299" i="27"/>
  <c r="L1408" i="27"/>
  <c r="L1575" i="27"/>
  <c r="L1485" i="27"/>
  <c r="L1620" i="27"/>
  <c r="L1591" i="27"/>
  <c r="L1634" i="27"/>
  <c r="L1219" i="27"/>
  <c r="L1262" i="27"/>
  <c r="L1202" i="27"/>
  <c r="L1019" i="27"/>
  <c r="L1164" i="27"/>
  <c r="L1240" i="27"/>
  <c r="L1211" i="27"/>
  <c r="L1355" i="27"/>
  <c r="L1266" i="27"/>
  <c r="L1159" i="27"/>
  <c r="L1165" i="27"/>
  <c r="L1130" i="27"/>
  <c r="L1282" i="27"/>
  <c r="L1494" i="27"/>
  <c r="L1329" i="27"/>
  <c r="L1405" i="27"/>
  <c r="L1400" i="27"/>
  <c r="L1315" i="27"/>
  <c r="L1414" i="27"/>
  <c r="L1136" i="27"/>
  <c r="L1385" i="27"/>
  <c r="L1529" i="27"/>
  <c r="L1440" i="27"/>
  <c r="L1411" i="27"/>
  <c r="L1430" i="27"/>
  <c r="L1340" i="27"/>
  <c r="L1492" i="27"/>
  <c r="L1659" i="27"/>
  <c r="L1467" i="27"/>
  <c r="L1618" i="27"/>
  <c r="L1589" i="27"/>
  <c r="L1560" i="27"/>
  <c r="L1675" i="27"/>
  <c r="L1574" i="27"/>
  <c r="L1311" i="27"/>
  <c r="L1617" i="27"/>
  <c r="L1243" i="27"/>
  <c r="L1245" i="27"/>
  <c r="L1200" i="27"/>
  <c r="L1324" i="27"/>
  <c r="L1117" i="27"/>
  <c r="L1295" i="27"/>
  <c r="L1206" i="27"/>
  <c r="L1350" i="27"/>
  <c r="L1261" i="27"/>
  <c r="L1196" i="27"/>
  <c r="L1168" i="27"/>
  <c r="L1263" i="27"/>
  <c r="L1201" i="27"/>
  <c r="L1222" i="27"/>
  <c r="L1434" i="27"/>
  <c r="L1297" i="27"/>
  <c r="L1353" i="27"/>
  <c r="L1419" i="27"/>
  <c r="L1498" i="27"/>
  <c r="L1469" i="27"/>
  <c r="L1380" i="27"/>
  <c r="L1524" i="27"/>
  <c r="L1229" i="27"/>
  <c r="L1370" i="27"/>
  <c r="L1413" i="27"/>
  <c r="L1432" i="27"/>
  <c r="L1599" i="27"/>
  <c r="L1558" i="27"/>
  <c r="L1532" i="27"/>
  <c r="L1615" i="27"/>
  <c r="L1658" i="27"/>
  <c r="L1557" i="27"/>
  <c r="L1701" i="27"/>
  <c r="L1507" i="27"/>
  <c r="L1600" i="27"/>
  <c r="L1571" i="27"/>
  <c r="L1525" i="27"/>
  <c r="L1590" i="27"/>
  <c r="L1561" i="27"/>
  <c r="L1320" i="27"/>
  <c r="L1197" i="27"/>
  <c r="L1267" i="27"/>
  <c r="L1264" i="27"/>
  <c r="L906" i="27"/>
  <c r="L1120" i="27"/>
  <c r="L1235" i="27"/>
  <c r="L1290" i="27"/>
  <c r="L1220" i="27"/>
  <c r="L1171" i="27"/>
  <c r="L1203" i="27"/>
  <c r="L1306" i="27"/>
  <c r="L1374" i="27"/>
  <c r="L1518" i="27"/>
  <c r="L1335" i="27"/>
  <c r="L1429" i="27"/>
  <c r="L1006" i="27"/>
  <c r="L1424" i="27"/>
  <c r="L1321" i="27"/>
  <c r="L1280" i="27"/>
  <c r="L1438" i="27"/>
  <c r="L1409" i="27"/>
  <c r="L1464" i="27"/>
  <c r="L1310" i="27"/>
  <c r="L1435" i="27"/>
  <c r="L1253" i="27"/>
  <c r="L1372" i="27"/>
  <c r="L1516" i="27"/>
  <c r="L1508" i="27"/>
  <c r="L1539" i="27"/>
  <c r="L1683" i="27"/>
  <c r="L1473" i="27"/>
  <c r="L1613" i="27"/>
  <c r="L1584" i="27"/>
  <c r="L1305" i="27"/>
  <c r="L1465" i="27"/>
  <c r="L1555" i="27"/>
  <c r="L1699" i="27"/>
  <c r="L1598" i="27"/>
  <c r="L1641" i="27"/>
  <c r="L1540" i="27"/>
  <c r="L1460" i="27"/>
  <c r="L1296" i="27"/>
  <c r="L1269" i="27"/>
  <c r="L1204" i="27"/>
  <c r="L1348" i="27"/>
  <c r="L1123" i="27"/>
  <c r="L1319" i="27"/>
  <c r="L1182" i="27"/>
  <c r="L1230" i="27"/>
  <c r="L1246" i="27"/>
  <c r="L1279" i="27"/>
  <c r="L1458" i="27"/>
  <c r="L1217" i="27"/>
  <c r="L1369" i="27"/>
  <c r="L1443" i="27"/>
  <c r="L1378" i="27"/>
  <c r="L1522" i="27"/>
  <c r="L1339" i="27"/>
  <c r="L1493" i="27"/>
  <c r="L1404" i="27"/>
  <c r="L1313" i="27"/>
  <c r="L1375" i="27"/>
  <c r="L1394" i="27"/>
  <c r="L1437" i="27"/>
  <c r="L1346" i="27"/>
  <c r="L1456" i="27"/>
  <c r="L1511" i="27"/>
  <c r="L1623" i="27"/>
  <c r="L1582" i="27"/>
  <c r="L1189" i="27"/>
  <c r="L1553" i="27"/>
  <c r="L1447" i="27"/>
  <c r="L1503" i="27"/>
  <c r="L1639" i="27"/>
  <c r="L1538" i="27"/>
  <c r="L1682" i="27"/>
  <c r="L1581" i="27"/>
  <c r="L1463" i="27"/>
  <c r="L1533" i="27"/>
  <c r="L1595" i="27"/>
  <c r="L1614" i="27"/>
  <c r="L1585" i="27"/>
  <c r="L1624" i="27"/>
  <c r="L1806" i="27"/>
  <c r="L1146" i="27"/>
  <c r="L1209" i="27"/>
  <c r="L1288" i="27"/>
  <c r="L1259" i="27"/>
  <c r="L1314" i="27"/>
  <c r="L1096" i="27"/>
  <c r="L1225" i="27"/>
  <c r="L1244" i="27"/>
  <c r="L1227" i="27"/>
  <c r="L1177" i="27"/>
  <c r="L1330" i="27"/>
  <c r="L1317" i="27"/>
  <c r="L1398" i="27"/>
  <c r="L1036" i="27"/>
  <c r="L1361" i="27"/>
  <c r="L1383" i="27"/>
  <c r="L1462" i="27"/>
  <c r="L1433" i="27"/>
  <c r="L1488" i="27"/>
  <c r="L1316" i="27"/>
  <c r="L1281" i="27"/>
  <c r="L1377" i="27"/>
  <c r="L1349" i="27"/>
  <c r="L1396" i="27"/>
  <c r="L1514" i="27"/>
  <c r="L1563" i="27"/>
  <c r="L1707" i="27"/>
  <c r="L1427" i="27"/>
  <c r="L1608" i="27"/>
  <c r="L1471" i="27"/>
  <c r="L1579" i="27"/>
  <c r="L1622" i="27"/>
  <c r="L1415" i="27"/>
  <c r="L1665" i="27"/>
  <c r="L1564" i="27"/>
  <c r="L1466" i="27"/>
  <c r="L1535" i="27"/>
  <c r="L1554" i="27"/>
  <c r="L1484" i="27"/>
  <c r="L1272" i="27"/>
  <c r="L1195" i="27"/>
  <c r="L1184" i="27"/>
  <c r="L1108" i="27"/>
  <c r="L1228" i="27"/>
  <c r="L1343" i="27"/>
  <c r="L1188" i="27"/>
  <c r="L1254" i="27"/>
  <c r="L1141" i="27"/>
  <c r="L1180" i="27"/>
  <c r="L1270" i="27"/>
  <c r="L1285" i="27"/>
  <c r="L1482" i="27"/>
  <c r="L1393" i="27"/>
  <c r="L1388" i="27"/>
  <c r="L1402" i="27"/>
  <c r="L1265" i="27"/>
  <c r="L1345" i="27"/>
  <c r="L1373" i="27"/>
  <c r="L1517" i="27"/>
  <c r="L1298" i="27"/>
  <c r="L1428" i="27"/>
  <c r="L1399" i="27"/>
  <c r="L1418" i="27"/>
  <c r="L1352" i="27"/>
  <c r="L1480" i="27"/>
  <c r="L1647" i="27"/>
  <c r="L1606" i="27"/>
  <c r="L1577" i="27"/>
  <c r="L1453" i="27"/>
  <c r="L1548" i="27"/>
  <c r="L1391" i="27"/>
  <c r="L1509" i="27"/>
  <c r="L1663" i="27"/>
  <c r="L1477" i="27"/>
  <c r="L1562" i="27"/>
  <c r="L1706" i="27"/>
  <c r="L1605" i="27"/>
  <c r="L1448" i="27"/>
  <c r="L1487" i="27"/>
  <c r="L1609" i="27"/>
  <c r="L1128" i="27"/>
  <c r="L1226" i="27"/>
  <c r="L1250" i="27"/>
  <c r="L1152" i="27"/>
  <c r="L1233" i="27"/>
  <c r="L1111" i="27"/>
  <c r="L1312" i="27"/>
  <c r="L1283" i="27"/>
  <c r="L1338" i="27"/>
  <c r="L1144" i="27"/>
  <c r="L1249" i="27"/>
  <c r="L1106" i="27"/>
  <c r="L1268" i="27"/>
  <c r="L1112" i="27"/>
  <c r="L1251" i="27"/>
  <c r="L1183" i="27"/>
  <c r="L1210" i="27"/>
  <c r="L1354" i="27"/>
  <c r="L1323" i="27"/>
  <c r="L1422" i="27"/>
  <c r="L1303" i="27"/>
  <c r="L1407" i="27"/>
  <c r="L1327" i="27"/>
  <c r="L1486" i="27"/>
  <c r="L1277" i="27"/>
  <c r="L1457" i="27"/>
  <c r="L1205" i="27"/>
  <c r="L1301" i="27"/>
  <c r="L1368" i="27"/>
  <c r="L1512" i="27"/>
  <c r="L1357" i="27"/>
  <c r="L1287" i="27"/>
  <c r="L1401" i="27"/>
  <c r="L1420" i="27"/>
  <c r="L1587" i="27"/>
  <c r="L1520" i="27"/>
  <c r="L1546" i="27"/>
  <c r="L1367" i="27"/>
  <c r="L1491" i="27"/>
  <c r="L1603" i="27"/>
  <c r="L1515" i="27"/>
  <c r="L1646" i="27"/>
  <c r="L1545" i="27"/>
  <c r="L1689" i="27"/>
  <c r="L1451" i="27"/>
  <c r="L1588" i="27"/>
  <c r="L1559" i="27"/>
  <c r="L1578" i="27"/>
  <c r="L1207" i="27"/>
  <c r="L1231" i="27"/>
  <c r="L1274" i="27"/>
  <c r="L1190" i="27"/>
  <c r="L1252" i="27"/>
  <c r="L1072" i="27"/>
  <c r="L1170" i="27"/>
  <c r="L1223" i="27"/>
  <c r="L1278" i="27"/>
  <c r="L1147" i="27"/>
  <c r="L1208" i="27"/>
  <c r="L1294" i="27"/>
  <c r="L1506" i="27"/>
  <c r="L1417" i="27"/>
  <c r="L1341" i="27"/>
  <c r="L1412" i="27"/>
  <c r="L1364" i="27"/>
  <c r="L1426" i="27"/>
  <c r="L1397" i="27"/>
  <c r="L1304" i="27"/>
  <c r="L1452" i="27"/>
  <c r="L1423" i="27"/>
  <c r="L1322" i="27"/>
  <c r="L1442" i="27"/>
  <c r="L1504" i="27"/>
  <c r="L1671" i="27"/>
  <c r="L1523" i="27"/>
  <c r="L1601" i="27"/>
  <c r="L1459" i="27"/>
  <c r="L1572" i="27"/>
  <c r="L1543" i="27"/>
  <c r="L1687" i="27"/>
  <c r="L1483" i="27"/>
  <c r="L1586" i="27"/>
  <c r="L1629" i="27"/>
  <c r="L1454" i="27"/>
  <c r="L1379" i="27"/>
  <c r="L1472" i="27"/>
  <c r="L1633" i="27"/>
  <c r="L1255" i="27"/>
  <c r="L1257" i="27"/>
  <c r="L1336" i="27"/>
  <c r="L1307" i="27"/>
  <c r="L1218" i="27"/>
  <c r="L1362" i="27"/>
  <c r="L1273" i="27"/>
  <c r="L1118" i="27"/>
  <c r="L1275" i="27"/>
  <c r="L1234" i="27"/>
  <c r="L1363" i="27"/>
  <c r="L1446" i="27"/>
  <c r="L1309" i="27"/>
  <c r="L1431" i="27"/>
  <c r="L1333" i="27"/>
  <c r="L1366" i="27"/>
  <c r="L1510" i="27"/>
  <c r="L1481" i="27"/>
  <c r="L1392" i="27"/>
  <c r="L1325" i="27"/>
  <c r="L1382" i="27"/>
  <c r="L1425" i="27"/>
  <c r="L1444" i="27"/>
  <c r="L1455" i="27"/>
  <c r="L1611" i="27"/>
  <c r="L1526" i="27"/>
  <c r="L1570" i="27"/>
  <c r="L1541" i="27"/>
  <c r="L1497" i="27"/>
  <c r="L1627" i="27"/>
  <c r="L1521" i="27"/>
  <c r="L1670" i="27"/>
  <c r="L1489" i="27"/>
  <c r="L1569" i="27"/>
  <c r="L1713" i="27"/>
  <c r="L1612" i="27"/>
  <c r="L1513" i="27"/>
  <c r="L1583" i="27"/>
  <c r="L1475" i="27"/>
  <c r="L1602" i="27"/>
  <c r="L1531" i="27"/>
  <c r="L1573" i="27"/>
  <c r="L983" i="27"/>
  <c r="L1134" i="27"/>
  <c r="L1172" i="27"/>
  <c r="L1276" i="27"/>
  <c r="L1105" i="27"/>
  <c r="L1176" i="27"/>
  <c r="L1247" i="27"/>
  <c r="L1129" i="27"/>
  <c r="L1198" i="27"/>
  <c r="L1302" i="27"/>
  <c r="L1213" i="27"/>
  <c r="L1232" i="27"/>
  <c r="L1215" i="27"/>
  <c r="L1318" i="27"/>
  <c r="L1386" i="27"/>
  <c r="L1530" i="27"/>
  <c r="L1441" i="27"/>
  <c r="L1347" i="27"/>
  <c r="L1436" i="27"/>
  <c r="L1241" i="27"/>
  <c r="L1371" i="27"/>
  <c r="L1450" i="27"/>
  <c r="L1286" i="27"/>
  <c r="L1421" i="27"/>
  <c r="L1476" i="27"/>
  <c r="L1142" i="27"/>
  <c r="L1328" i="27"/>
  <c r="L1293" i="27"/>
  <c r="L1384" i="27"/>
  <c r="L1528" i="27"/>
  <c r="L1551" i="27"/>
  <c r="L1695" i="27"/>
  <c r="L1479" i="27"/>
  <c r="L1596" i="27"/>
  <c r="L1567" i="27"/>
  <c r="L1711" i="27"/>
  <c r="L1610" i="27"/>
  <c r="L1527" i="27"/>
  <c r="L1653" i="27"/>
  <c r="L1552" i="27"/>
  <c r="L1439" i="27"/>
  <c r="L1478" i="27"/>
  <c r="L1542" i="27"/>
  <c r="L1657" i="27"/>
  <c r="L1499" i="27"/>
  <c r="L1712" i="27"/>
  <c r="L1734" i="27"/>
  <c r="L1878" i="27"/>
  <c r="L2235" i="27"/>
  <c r="L2295" i="27"/>
  <c r="L2163" i="27"/>
  <c r="L2204" i="27"/>
  <c r="L2096" i="27"/>
  <c r="L2185" i="27"/>
  <c r="L1874" i="27"/>
  <c r="L2214" i="27"/>
  <c r="L2078" i="27"/>
  <c r="L2003" i="27"/>
  <c r="L2195" i="27"/>
  <c r="L2151" i="27"/>
  <c r="L2188" i="27"/>
  <c r="L2139" i="27"/>
  <c r="L2181" i="27"/>
  <c r="L2127" i="27"/>
  <c r="L2174" i="27"/>
  <c r="L2115" i="27"/>
  <c r="L2239" i="27"/>
  <c r="L2156" i="27"/>
  <c r="L2160" i="27"/>
  <c r="L2091" i="27"/>
  <c r="L2225" i="27"/>
  <c r="L2132" i="27"/>
  <c r="H1851" i="27"/>
  <c r="L2123" i="27"/>
  <c r="L2092" i="27"/>
  <c r="L1948" i="27"/>
  <c r="I1633" i="27"/>
  <c r="L1989" i="27"/>
  <c r="H1883" i="27"/>
  <c r="L1847" i="27"/>
  <c r="H1630" i="27"/>
  <c r="L1982" i="27"/>
  <c r="H1871" i="27"/>
  <c r="L2047" i="27"/>
  <c r="L1911" i="27"/>
  <c r="L2052" i="27"/>
  <c r="H1885" i="27"/>
  <c r="L2057" i="27"/>
  <c r="L1893" i="27"/>
  <c r="L2146" i="27"/>
  <c r="L2002" i="27"/>
  <c r="L1983" i="27"/>
  <c r="L2024" i="27"/>
  <c r="L1907" i="27"/>
  <c r="L1835" i="27"/>
  <c r="L2005" i="27"/>
  <c r="H1875" i="27"/>
  <c r="L1839" i="27"/>
  <c r="L2094" i="27"/>
  <c r="L1950" i="27"/>
  <c r="L1886" i="27"/>
  <c r="L1924" i="27"/>
  <c r="H1904" i="27"/>
  <c r="L1780" i="27"/>
  <c r="H1760" i="27"/>
  <c r="L1685" i="27"/>
  <c r="H1572" i="27"/>
  <c r="H1825" i="27"/>
  <c r="H1656" i="27"/>
  <c r="L1802" i="27"/>
  <c r="H1782" i="27"/>
  <c r="I1688" i="27"/>
  <c r="I1589" i="27"/>
  <c r="L1723" i="27"/>
  <c r="H1623" i="27"/>
  <c r="L1872" i="27"/>
  <c r="H1852" i="27"/>
  <c r="L1728" i="27"/>
  <c r="L1937" i="27"/>
  <c r="H1917" i="27"/>
  <c r="L1793" i="27"/>
  <c r="H1773" i="27"/>
  <c r="I1424" i="27"/>
  <c r="H1922" i="27"/>
  <c r="L1798" i="27"/>
  <c r="H1778" i="27"/>
  <c r="H1646" i="27"/>
  <c r="I1541" i="27"/>
  <c r="L1803" i="27"/>
  <c r="H1783" i="27"/>
  <c r="L1654" i="27"/>
  <c r="I1601" i="27"/>
  <c r="L1724" i="27"/>
  <c r="H1660" i="27"/>
  <c r="L1789" i="27"/>
  <c r="H1769" i="27"/>
  <c r="H1701" i="27"/>
  <c r="L1630" i="27"/>
  <c r="L1854" i="27"/>
  <c r="H1834" i="27"/>
  <c r="H1726" i="27"/>
  <c r="H1689" i="27"/>
  <c r="I1570" i="27"/>
  <c r="L1537" i="27"/>
  <c r="F1620" i="27"/>
  <c r="F1589" i="27"/>
  <c r="L1547" i="27"/>
  <c r="I1487" i="27"/>
  <c r="I1554" i="27"/>
  <c r="L1967" i="27"/>
  <c r="L2264" i="27"/>
  <c r="L2245" i="27"/>
  <c r="L2274" i="27"/>
  <c r="L2075" i="27"/>
  <c r="L2255" i="27"/>
  <c r="L2113" i="27"/>
  <c r="L2248" i="27"/>
  <c r="L2101" i="27"/>
  <c r="H1901" i="27"/>
  <c r="L2241" i="27"/>
  <c r="L2089" i="27"/>
  <c r="L2234" i="27"/>
  <c r="L2077" i="27"/>
  <c r="L2220" i="27"/>
  <c r="L2053" i="27"/>
  <c r="L2285" i="27"/>
  <c r="I1671" i="27"/>
  <c r="L2218" i="27"/>
  <c r="L2120" i="27"/>
  <c r="L2152" i="27"/>
  <c r="L2008" i="27"/>
  <c r="L1915" i="27"/>
  <c r="L2049" i="27"/>
  <c r="H1915" i="27"/>
  <c r="L1844" i="27"/>
  <c r="L2042" i="27"/>
  <c r="H1903" i="27"/>
  <c r="L1963" i="27"/>
  <c r="H1943" i="27"/>
  <c r="L1873" i="27"/>
  <c r="L2112" i="27"/>
  <c r="L1968" i="27"/>
  <c r="H1847" i="27"/>
  <c r="L2117" i="27"/>
  <c r="L1973" i="27"/>
  <c r="H1926" i="27"/>
  <c r="L1855" i="27"/>
  <c r="L2062" i="27"/>
  <c r="L2043" i="27"/>
  <c r="L1869" i="27"/>
  <c r="L1904" i="27"/>
  <c r="H1872" i="27"/>
  <c r="L2154" i="27"/>
  <c r="L2010" i="27"/>
  <c r="H1919" i="27"/>
  <c r="L1883" i="27"/>
  <c r="L1840" i="27"/>
  <c r="H1820" i="27"/>
  <c r="L1761" i="27"/>
  <c r="H1741" i="27"/>
  <c r="H1653" i="27"/>
  <c r="L1718" i="27"/>
  <c r="I1685" i="27"/>
  <c r="L1568" i="27"/>
  <c r="L1783" i="27"/>
  <c r="H1763" i="27"/>
  <c r="L1655" i="27"/>
  <c r="H1608" i="27"/>
  <c r="L1932" i="27"/>
  <c r="H1912" i="27"/>
  <c r="L1788" i="27"/>
  <c r="H1768" i="27"/>
  <c r="I1664" i="27"/>
  <c r="L1853" i="27"/>
  <c r="H1833" i="27"/>
  <c r="I1705" i="27"/>
  <c r="L1858" i="27"/>
  <c r="H1838" i="27"/>
  <c r="L1719" i="27"/>
  <c r="L1580" i="27"/>
  <c r="L1784" i="27"/>
  <c r="H1764" i="27"/>
  <c r="H1829" i="27"/>
  <c r="L1938" i="27"/>
  <c r="H1918" i="27"/>
  <c r="L1746" i="27"/>
  <c r="H1685" i="27"/>
  <c r="H1601" i="27"/>
  <c r="F1618" i="27"/>
  <c r="L1576" i="27"/>
  <c r="L2180" i="27"/>
  <c r="L2161" i="27"/>
  <c r="L2190" i="27"/>
  <c r="L2072" i="27"/>
  <c r="L2171" i="27"/>
  <c r="L2164" i="27"/>
  <c r="L2294" i="27"/>
  <c r="L2215" i="27"/>
  <c r="L2015" i="27"/>
  <c r="L2280" i="27"/>
  <c r="L2201" i="27"/>
  <c r="L2278" i="27"/>
  <c r="L2068" i="27"/>
  <c r="H1842" i="27"/>
  <c r="L1965" i="27"/>
  <c r="H1877" i="27"/>
  <c r="L1958" i="27"/>
  <c r="H1865" i="27"/>
  <c r="L1787" i="27"/>
  <c r="L2023" i="27"/>
  <c r="H1941" i="27"/>
  <c r="H1827" i="27"/>
  <c r="L2028" i="27"/>
  <c r="H1879" i="27"/>
  <c r="L2033" i="27"/>
  <c r="H1923" i="27"/>
  <c r="L1887" i="27"/>
  <c r="L2122" i="27"/>
  <c r="L1978" i="27"/>
  <c r="L1934" i="27"/>
  <c r="L1959" i="27"/>
  <c r="H1902" i="27"/>
  <c r="L1799" i="27"/>
  <c r="L2000" i="27"/>
  <c r="H1937" i="27"/>
  <c r="L1981" i="27"/>
  <c r="L2070" i="27"/>
  <c r="L1880" i="27"/>
  <c r="L1900" i="27"/>
  <c r="H1880" i="27"/>
  <c r="L1756" i="27"/>
  <c r="H1736" i="27"/>
  <c r="H1529" i="27"/>
  <c r="L1821" i="27"/>
  <c r="H1801" i="27"/>
  <c r="L1778" i="27"/>
  <c r="H1758" i="27"/>
  <c r="I1682" i="27"/>
  <c r="H1647" i="27"/>
  <c r="H1548" i="27"/>
  <c r="H1823" i="27"/>
  <c r="H1688" i="27"/>
  <c r="L1652" i="27"/>
  <c r="L1848" i="27"/>
  <c r="H1828" i="27"/>
  <c r="L1696" i="27"/>
  <c r="I1661" i="27"/>
  <c r="F1626" i="27"/>
  <c r="L1913" i="27"/>
  <c r="H1893" i="27"/>
  <c r="L1769" i="27"/>
  <c r="H1749" i="27"/>
  <c r="H1702" i="27"/>
  <c r="L1631" i="27"/>
  <c r="L1918" i="27"/>
  <c r="H1898" i="27"/>
  <c r="L1774" i="27"/>
  <c r="H1754" i="27"/>
  <c r="L1710" i="27"/>
  <c r="I1640" i="27"/>
  <c r="H1476" i="27"/>
  <c r="L1779" i="27"/>
  <c r="H1759" i="27"/>
  <c r="H1560" i="27"/>
  <c r="H1824" i="27"/>
  <c r="L1765" i="27"/>
  <c r="H1745" i="27"/>
  <c r="I1695" i="27"/>
  <c r="F1625" i="27"/>
  <c r="L1830" i="27"/>
  <c r="H1810" i="27"/>
  <c r="L1722" i="27"/>
  <c r="I1683" i="27"/>
  <c r="I1639" i="27"/>
  <c r="L1705" i="27"/>
  <c r="H1661" i="27"/>
  <c r="H1470" i="27"/>
  <c r="I1698" i="27"/>
  <c r="L2061" i="27"/>
  <c r="L2240" i="27"/>
  <c r="L2221" i="27"/>
  <c r="L2090" i="27"/>
  <c r="L2250" i="27"/>
  <c r="L2231" i="27"/>
  <c r="L2224" i="27"/>
  <c r="L2217" i="27"/>
  <c r="L2039" i="27"/>
  <c r="L2210" i="27"/>
  <c r="L1955" i="27"/>
  <c r="L2275" i="27"/>
  <c r="L2196" i="27"/>
  <c r="L2261" i="27"/>
  <c r="L2194" i="27"/>
  <c r="L2128" i="27"/>
  <c r="L1984" i="27"/>
  <c r="L1909" i="27"/>
  <c r="H1839" i="27"/>
  <c r="L2025" i="27"/>
  <c r="L2018" i="27"/>
  <c r="H1767" i="27"/>
  <c r="L2088" i="27"/>
  <c r="L1944" i="27"/>
  <c r="H1841" i="27"/>
  <c r="L2093" i="27"/>
  <c r="L1949" i="27"/>
  <c r="H1920" i="27"/>
  <c r="L1849" i="27"/>
  <c r="L2038" i="27"/>
  <c r="L1931" i="27"/>
  <c r="H1861" i="27"/>
  <c r="L2019" i="27"/>
  <c r="H1899" i="27"/>
  <c r="L1863" i="27"/>
  <c r="H1779" i="27"/>
  <c r="L2041" i="27"/>
  <c r="L2130" i="27"/>
  <c r="L1986" i="27"/>
  <c r="H1913" i="27"/>
  <c r="H1940" i="27"/>
  <c r="L1816" i="27"/>
  <c r="H1796" i="27"/>
  <c r="L1737" i="27"/>
  <c r="H1717" i="27"/>
  <c r="I1647" i="27"/>
  <c r="F1550" i="27"/>
  <c r="H1818" i="27"/>
  <c r="L1714" i="27"/>
  <c r="H1644" i="27"/>
  <c r="I1523" i="27"/>
  <c r="L1759" i="27"/>
  <c r="H1739" i="27"/>
  <c r="L1649" i="27"/>
  <c r="L1908" i="27"/>
  <c r="H1888" i="27"/>
  <c r="L1764" i="27"/>
  <c r="H1744" i="27"/>
  <c r="I1658" i="27"/>
  <c r="F1622" i="27"/>
  <c r="L1829" i="27"/>
  <c r="H1809" i="27"/>
  <c r="I1699" i="27"/>
  <c r="H1664" i="27"/>
  <c r="L1628" i="27"/>
  <c r="L1834" i="27"/>
  <c r="H1814" i="27"/>
  <c r="L1672" i="27"/>
  <c r="I1637" i="27"/>
  <c r="L1403" i="27"/>
  <c r="H1819" i="27"/>
  <c r="H1716" i="27"/>
  <c r="I1681" i="27"/>
  <c r="L1760" i="27"/>
  <c r="H1740" i="27"/>
  <c r="L1686" i="27"/>
  <c r="L1825" i="27"/>
  <c r="H1805" i="27"/>
  <c r="I1657" i="27"/>
  <c r="L1914" i="27"/>
  <c r="H1894" i="27"/>
  <c r="L1681" i="27"/>
  <c r="F1526" i="27"/>
  <c r="L2247" i="27"/>
  <c r="L2155" i="27"/>
  <c r="L2281" i="27"/>
  <c r="L2087" i="27"/>
  <c r="L2166" i="27"/>
  <c r="H1907" i="27"/>
  <c r="L2291" i="27"/>
  <c r="H1939" i="27"/>
  <c r="L2284" i="27"/>
  <c r="L2277" i="27"/>
  <c r="L2270" i="27"/>
  <c r="L2191" i="27"/>
  <c r="L2109" i="27"/>
  <c r="L2256" i="27"/>
  <c r="L2150" i="27"/>
  <c r="L2177" i="27"/>
  <c r="L2085" i="27"/>
  <c r="L2254" i="27"/>
  <c r="L2044" i="27"/>
  <c r="L1941" i="27"/>
  <c r="L1929" i="27"/>
  <c r="L1999" i="27"/>
  <c r="L2148" i="27"/>
  <c r="L2004" i="27"/>
  <c r="L2153" i="27"/>
  <c r="L2009" i="27"/>
  <c r="L2098" i="27"/>
  <c r="L1954" i="27"/>
  <c r="L1928" i="27"/>
  <c r="L1739" i="27"/>
  <c r="H1896" i="27"/>
  <c r="L1976" i="27"/>
  <c r="L1957" i="27"/>
  <c r="L1898" i="27"/>
  <c r="L1775" i="27"/>
  <c r="L2046" i="27"/>
  <c r="L1876" i="27"/>
  <c r="H1856" i="27"/>
  <c r="L1732" i="27"/>
  <c r="I1709" i="27"/>
  <c r="L1638" i="27"/>
  <c r="L1797" i="27"/>
  <c r="H1777" i="27"/>
  <c r="L1679" i="27"/>
  <c r="L1754" i="27"/>
  <c r="H1734" i="27"/>
  <c r="H1641" i="27"/>
  <c r="L1819" i="27"/>
  <c r="H1799" i="27"/>
  <c r="H1682" i="27"/>
  <c r="L1824" i="27"/>
  <c r="H1804" i="27"/>
  <c r="L1690" i="27"/>
  <c r="L1889" i="27"/>
  <c r="H1869" i="27"/>
  <c r="L1745" i="27"/>
  <c r="H1725" i="27"/>
  <c r="H1696" i="27"/>
  <c r="L1625" i="27"/>
  <c r="L1894" i="27"/>
  <c r="H1874" i="27"/>
  <c r="L1750" i="27"/>
  <c r="H1730" i="27"/>
  <c r="L1704" i="27"/>
  <c r="I1634" i="27"/>
  <c r="L1755" i="27"/>
  <c r="H1735" i="27"/>
  <c r="H1678" i="27"/>
  <c r="L1820" i="27"/>
  <c r="H1800" i="27"/>
  <c r="L1648" i="27"/>
  <c r="L1741" i="27"/>
  <c r="H1721" i="27"/>
  <c r="I1689" i="27"/>
  <c r="H1654" i="27"/>
  <c r="F1598" i="27"/>
  <c r="H1870" i="27"/>
  <c r="L1782" i="27"/>
  <c r="H1762" i="27"/>
  <c r="I1702" i="27"/>
  <c r="I1558" i="27"/>
  <c r="F1608" i="27"/>
  <c r="L1566" i="27"/>
  <c r="F1520" i="27"/>
  <c r="L2175" i="27"/>
  <c r="L2114" i="27"/>
  <c r="L2216" i="27"/>
  <c r="L2027" i="27"/>
  <c r="L2197" i="27"/>
  <c r="L2084" i="27"/>
  <c r="L2226" i="27"/>
  <c r="L1871" i="27"/>
  <c r="L2207" i="27"/>
  <c r="L2066" i="27"/>
  <c r="L2200" i="27"/>
  <c r="L2054" i="27"/>
  <c r="L2193" i="27"/>
  <c r="L2186" i="27"/>
  <c r="L2251" i="27"/>
  <c r="L2071" i="27"/>
  <c r="L2172" i="27"/>
  <c r="L2147" i="27"/>
  <c r="L2237" i="27"/>
  <c r="L2170" i="27"/>
  <c r="L2073" i="27"/>
  <c r="L2104" i="27"/>
  <c r="L1960" i="27"/>
  <c r="L1811" i="27"/>
  <c r="L2001" i="27"/>
  <c r="L1903" i="27"/>
  <c r="L1994" i="27"/>
  <c r="L1891" i="27"/>
  <c r="H1897" i="27"/>
  <c r="L2064" i="27"/>
  <c r="L1905" i="27"/>
  <c r="L2069" i="27"/>
  <c r="L2158" i="27"/>
  <c r="L2014" i="27"/>
  <c r="H1855" i="27"/>
  <c r="H1719" i="27"/>
  <c r="L1995" i="27"/>
  <c r="L2036" i="27"/>
  <c r="L1857" i="27"/>
  <c r="L2017" i="27"/>
  <c r="H1931" i="27"/>
  <c r="L1895" i="27"/>
  <c r="H1755" i="27"/>
  <c r="L2106" i="27"/>
  <c r="L1962" i="27"/>
  <c r="L1936" i="27"/>
  <c r="H1916" i="27"/>
  <c r="L1792" i="27"/>
  <c r="H1772" i="27"/>
  <c r="I1706" i="27"/>
  <c r="H1671" i="27"/>
  <c r="H1837" i="27"/>
  <c r="H1712" i="27"/>
  <c r="L1676" i="27"/>
  <c r="I1641" i="27"/>
  <c r="F1491" i="27"/>
  <c r="L1814" i="27"/>
  <c r="H1794" i="27"/>
  <c r="F1453" i="27"/>
  <c r="L1735" i="27"/>
  <c r="I1520" i="27"/>
  <c r="L1884" i="27"/>
  <c r="H1864" i="27"/>
  <c r="L1740" i="27"/>
  <c r="H1720" i="27"/>
  <c r="F1586" i="27"/>
  <c r="H1929" i="27"/>
  <c r="L1805" i="27"/>
  <c r="H1785" i="27"/>
  <c r="H1658" i="27"/>
  <c r="H1934" i="27"/>
  <c r="L1810" i="27"/>
  <c r="H1790" i="27"/>
  <c r="L1666" i="27"/>
  <c r="L1815" i="27"/>
  <c r="H1795" i="27"/>
  <c r="I1675" i="27"/>
  <c r="H1640" i="27"/>
  <c r="L1736" i="27"/>
  <c r="L1680" i="27"/>
  <c r="F1538" i="27"/>
  <c r="L1801" i="27"/>
  <c r="H1781" i="27"/>
  <c r="I1651" i="27"/>
  <c r="I1577" i="27"/>
  <c r="L1890" i="27"/>
  <c r="H1846" i="27"/>
  <c r="H1625" i="27"/>
  <c r="F7" i="27"/>
  <c r="F151" i="27"/>
  <c r="F26" i="27"/>
  <c r="F119" i="27"/>
  <c r="F138" i="27"/>
  <c r="F13" i="27"/>
  <c r="F216" i="27"/>
  <c r="F100" i="27"/>
  <c r="F163" i="27"/>
  <c r="F45" i="27"/>
  <c r="F113" i="27"/>
  <c r="F17" i="27"/>
  <c r="F209" i="27"/>
  <c r="F44" i="27"/>
  <c r="F350" i="27"/>
  <c r="F39" i="27"/>
  <c r="F373" i="27"/>
  <c r="F171" i="27"/>
  <c r="F440" i="27"/>
  <c r="F164" i="27"/>
  <c r="F228" i="27"/>
  <c r="F299" i="27"/>
  <c r="F583" i="27"/>
  <c r="F254" i="27"/>
  <c r="F322" i="27"/>
  <c r="F317" i="27"/>
  <c r="F401" i="27"/>
  <c r="F450" i="27"/>
  <c r="F236" i="27"/>
  <c r="F399" i="27"/>
  <c r="F469" i="27"/>
  <c r="F419" i="27"/>
  <c r="F319" i="27"/>
  <c r="F480" i="27"/>
  <c r="F587" i="27"/>
  <c r="F296" i="27"/>
  <c r="F316" i="27"/>
  <c r="F365" i="27"/>
  <c r="F538" i="27"/>
  <c r="F91" i="27"/>
  <c r="F110" i="27"/>
  <c r="F59" i="27"/>
  <c r="F78" i="27"/>
  <c r="F97" i="27"/>
  <c r="F88" i="27"/>
  <c r="F156" i="27"/>
  <c r="F68" i="27"/>
  <c r="F57" i="27"/>
  <c r="F179" i="27"/>
  <c r="F153" i="27"/>
  <c r="F295" i="27"/>
  <c r="F24" i="27"/>
  <c r="F154" i="27"/>
  <c r="F270" i="27"/>
  <c r="F289" i="27"/>
  <c r="F201" i="27"/>
  <c r="F233" i="27"/>
  <c r="F434" i="27"/>
  <c r="F313" i="27"/>
  <c r="F93" i="27"/>
  <c r="F380" i="27"/>
  <c r="F196" i="27"/>
  <c r="F118" i="27"/>
  <c r="F183" i="27"/>
  <c r="F523" i="27"/>
  <c r="F251" i="27"/>
  <c r="F455" i="27"/>
  <c r="F534" i="27"/>
  <c r="F240" i="27"/>
  <c r="F282" i="27"/>
  <c r="F553" i="27"/>
  <c r="F276" i="27"/>
  <c r="F260" i="27"/>
  <c r="F310" i="27"/>
  <c r="F395" i="27"/>
  <c r="F421" i="27"/>
  <c r="F454" i="27"/>
  <c r="F31" i="27"/>
  <c r="F50" i="27"/>
  <c r="F143" i="27"/>
  <c r="F18" i="27"/>
  <c r="F37" i="27"/>
  <c r="F56" i="27"/>
  <c r="F106" i="27"/>
  <c r="F51" i="27"/>
  <c r="F174" i="27"/>
  <c r="F235" i="27"/>
  <c r="F99" i="27"/>
  <c r="F33" i="27"/>
  <c r="F188" i="27"/>
  <c r="F81" i="27"/>
  <c r="F206" i="27"/>
  <c r="F229" i="27"/>
  <c r="F374" i="27"/>
  <c r="F112" i="27"/>
  <c r="F202" i="27"/>
  <c r="F268" i="27"/>
  <c r="F266" i="27"/>
  <c r="F397" i="27"/>
  <c r="F273" i="27"/>
  <c r="F320" i="27"/>
  <c r="F200" i="27"/>
  <c r="F172" i="27"/>
  <c r="F336" i="27"/>
  <c r="F442" i="27"/>
  <c r="F463" i="27"/>
  <c r="F239" i="27"/>
  <c r="F294" i="27"/>
  <c r="F355" i="27"/>
  <c r="F288" i="27"/>
  <c r="F378" i="27"/>
  <c r="F474" i="27"/>
  <c r="F285" i="27"/>
  <c r="F376" i="27"/>
  <c r="F493" i="27"/>
  <c r="F263" i="27"/>
  <c r="F370" i="27"/>
  <c r="F328" i="27"/>
  <c r="F611" i="27"/>
  <c r="F334" i="27"/>
  <c r="F381" i="27"/>
  <c r="F115" i="27"/>
  <c r="F134" i="27"/>
  <c r="F9" i="27"/>
  <c r="F83" i="27"/>
  <c r="F102" i="27"/>
  <c r="F121" i="27"/>
  <c r="F94" i="27"/>
  <c r="F180" i="27"/>
  <c r="F144" i="27"/>
  <c r="F89" i="27"/>
  <c r="F63" i="27"/>
  <c r="F12" i="27"/>
  <c r="F159" i="27"/>
  <c r="F105" i="27"/>
  <c r="F20" i="27"/>
  <c r="F208" i="27"/>
  <c r="F165" i="27"/>
  <c r="F314" i="27"/>
  <c r="F243" i="27"/>
  <c r="F318" i="27"/>
  <c r="F337" i="27"/>
  <c r="F248" i="27"/>
  <c r="F404" i="27"/>
  <c r="F444" i="27"/>
  <c r="F547" i="27"/>
  <c r="F231" i="27"/>
  <c r="F297" i="27"/>
  <c r="F291" i="27"/>
  <c r="F353" i="27"/>
  <c r="F558" i="27"/>
  <c r="F351" i="27"/>
  <c r="F577" i="27"/>
  <c r="F280" i="27"/>
  <c r="F695" i="27"/>
  <c r="F55" i="27"/>
  <c r="F74" i="27"/>
  <c r="F23" i="27"/>
  <c r="F42" i="27"/>
  <c r="F61" i="27"/>
  <c r="F132" i="27"/>
  <c r="F101" i="27"/>
  <c r="F198" i="27"/>
  <c r="F16" i="27"/>
  <c r="F108" i="27"/>
  <c r="F259" i="27"/>
  <c r="F46" i="27"/>
  <c r="F27" i="27"/>
  <c r="F212" i="27"/>
  <c r="F234" i="27"/>
  <c r="F253" i="27"/>
  <c r="F398" i="27"/>
  <c r="F129" i="27"/>
  <c r="F224" i="27"/>
  <c r="F217" i="27"/>
  <c r="F92" i="27"/>
  <c r="F125" i="27"/>
  <c r="F302" i="27"/>
  <c r="F344" i="27"/>
  <c r="F487" i="27"/>
  <c r="F278" i="27"/>
  <c r="F262" i="27"/>
  <c r="F498" i="27"/>
  <c r="F408" i="27"/>
  <c r="F517" i="27"/>
  <c r="F256" i="27"/>
  <c r="F347" i="27"/>
  <c r="F544" i="27"/>
  <c r="F139" i="27"/>
  <c r="F14" i="27"/>
  <c r="F107" i="27"/>
  <c r="F126" i="27"/>
  <c r="F145" i="27"/>
  <c r="F204" i="27"/>
  <c r="F160" i="27"/>
  <c r="F22" i="27"/>
  <c r="F128" i="27"/>
  <c r="F32" i="27"/>
  <c r="F52" i="27"/>
  <c r="F194" i="27"/>
  <c r="F219" i="27"/>
  <c r="F214" i="27"/>
  <c r="F173" i="27"/>
  <c r="F338" i="27"/>
  <c r="F157" i="27"/>
  <c r="F211" i="27"/>
  <c r="F361" i="27"/>
  <c r="F189" i="27"/>
  <c r="F225" i="27"/>
  <c r="F428" i="27"/>
  <c r="F571" i="27"/>
  <c r="F177" i="27"/>
  <c r="F303" i="27"/>
  <c r="F412" i="27"/>
  <c r="F457" i="27"/>
  <c r="F245" i="27"/>
  <c r="F264" i="27"/>
  <c r="F519" i="27"/>
  <c r="F329" i="27"/>
  <c r="F230" i="27"/>
  <c r="F292" i="27"/>
  <c r="F467" i="27"/>
  <c r="F393" i="27"/>
  <c r="F79" i="27"/>
  <c r="F98" i="27"/>
  <c r="F47" i="27"/>
  <c r="F66" i="27"/>
  <c r="F85" i="27"/>
  <c r="F167" i="27"/>
  <c r="F60" i="27"/>
  <c r="F58" i="27"/>
  <c r="F283" i="27"/>
  <c r="F197" i="27"/>
  <c r="F258" i="27"/>
  <c r="F277" i="27"/>
  <c r="F77" i="27"/>
  <c r="F272" i="27"/>
  <c r="F422" i="27"/>
  <c r="F185" i="27"/>
  <c r="F182" i="27"/>
  <c r="F275" i="27"/>
  <c r="F368" i="27"/>
  <c r="F223" i="27"/>
  <c r="F238" i="27"/>
  <c r="F400" i="27"/>
  <c r="F511" i="27"/>
  <c r="F255" i="27"/>
  <c r="F306" i="27"/>
  <c r="F418" i="27"/>
  <c r="F414" i="27"/>
  <c r="F522" i="27"/>
  <c r="F541" i="27"/>
  <c r="F323" i="27"/>
  <c r="F379" i="27"/>
  <c r="F659" i="27"/>
  <c r="F324" i="27"/>
  <c r="F372" i="27"/>
  <c r="F274" i="27"/>
  <c r="F298" i="27"/>
  <c r="F19" i="27"/>
  <c r="F38" i="27"/>
  <c r="F131" i="27"/>
  <c r="F150" i="27"/>
  <c r="F25" i="27"/>
  <c r="F141" i="27"/>
  <c r="F175" i="27"/>
  <c r="F136" i="27"/>
  <c r="F162" i="27"/>
  <c r="F218" i="27"/>
  <c r="F82" i="27"/>
  <c r="F362" i="27"/>
  <c r="F64" i="27"/>
  <c r="F252" i="27"/>
  <c r="F279" i="27"/>
  <c r="F124" i="27"/>
  <c r="F250" i="27"/>
  <c r="F385" i="27"/>
  <c r="F257" i="27"/>
  <c r="F215" i="27"/>
  <c r="F244" i="27"/>
  <c r="F242" i="27"/>
  <c r="F375" i="27"/>
  <c r="F451" i="27"/>
  <c r="F287" i="27"/>
  <c r="F394" i="27"/>
  <c r="F420" i="27"/>
  <c r="F462" i="27"/>
  <c r="F360" i="27"/>
  <c r="F481" i="27"/>
  <c r="F237" i="27"/>
  <c r="F348" i="27"/>
  <c r="F496" i="27"/>
  <c r="F599" i="27"/>
  <c r="F103" i="27"/>
  <c r="F122" i="27"/>
  <c r="F71" i="27"/>
  <c r="F90" i="27"/>
  <c r="F109" i="27"/>
  <c r="F168" i="27"/>
  <c r="F53" i="27"/>
  <c r="F104" i="27"/>
  <c r="F148" i="27"/>
  <c r="F191" i="27"/>
  <c r="F28" i="27"/>
  <c r="F307" i="27"/>
  <c r="F130" i="27"/>
  <c r="F166" i="27"/>
  <c r="F195" i="27"/>
  <c r="F111" i="27"/>
  <c r="F193" i="27"/>
  <c r="F301" i="27"/>
  <c r="F29" i="27"/>
  <c r="F184" i="27"/>
  <c r="F249" i="27"/>
  <c r="F170" i="27"/>
  <c r="F281" i="27"/>
  <c r="F325" i="27"/>
  <c r="F392" i="27"/>
  <c r="F321" i="27"/>
  <c r="F535" i="27"/>
  <c r="F87" i="27"/>
  <c r="F269" i="27"/>
  <c r="F546" i="27"/>
  <c r="F441" i="27"/>
  <c r="F565" i="27"/>
  <c r="F471" i="27"/>
  <c r="F579" i="27"/>
  <c r="F683" i="27"/>
  <c r="F333" i="27"/>
  <c r="F341" i="27"/>
  <c r="F43" i="27"/>
  <c r="F62" i="27"/>
  <c r="F11" i="27"/>
  <c r="F30" i="27"/>
  <c r="F49" i="27"/>
  <c r="F41" i="27"/>
  <c r="F147" i="27"/>
  <c r="F10" i="27"/>
  <c r="F36" i="27"/>
  <c r="F142" i="27"/>
  <c r="F116" i="27"/>
  <c r="F69" i="27"/>
  <c r="F186" i="27"/>
  <c r="F247" i="27"/>
  <c r="F135" i="27"/>
  <c r="F120" i="27"/>
  <c r="F169" i="27"/>
  <c r="F220" i="27"/>
  <c r="F241" i="27"/>
  <c r="F21" i="27"/>
  <c r="F386" i="27"/>
  <c r="F161" i="27"/>
  <c r="F123" i="27"/>
  <c r="F222" i="27"/>
  <c r="F140" i="27"/>
  <c r="F227" i="27"/>
  <c r="F40" i="27"/>
  <c r="F332" i="27"/>
  <c r="F117" i="27"/>
  <c r="F149" i="27"/>
  <c r="F72" i="27"/>
  <c r="F290" i="27"/>
  <c r="F352" i="27"/>
  <c r="F475" i="27"/>
  <c r="F284" i="27"/>
  <c r="F371" i="27"/>
  <c r="F486" i="27"/>
  <c r="F221" i="27"/>
  <c r="F443" i="27"/>
  <c r="F505" i="27"/>
  <c r="F286" i="27"/>
  <c r="F528" i="27"/>
  <c r="F581" i="27"/>
  <c r="F623" i="27"/>
  <c r="F345" i="27"/>
  <c r="F127" i="27"/>
  <c r="F146" i="27"/>
  <c r="F95" i="27"/>
  <c r="F114" i="27"/>
  <c r="F133" i="27"/>
  <c r="F8" i="27"/>
  <c r="F192" i="27"/>
  <c r="F15" i="27"/>
  <c r="F48" i="27"/>
  <c r="F34" i="27"/>
  <c r="F178" i="27"/>
  <c r="F205" i="27"/>
  <c r="F80" i="27"/>
  <c r="F65" i="27"/>
  <c r="F96" i="27"/>
  <c r="F137" i="27"/>
  <c r="F326" i="27"/>
  <c r="F330" i="27"/>
  <c r="F349" i="27"/>
  <c r="F416" i="27"/>
  <c r="F84" i="27"/>
  <c r="F409" i="27"/>
  <c r="F559" i="27"/>
  <c r="F213" i="27"/>
  <c r="F346" i="27"/>
  <c r="F232" i="27"/>
  <c r="F369" i="27"/>
  <c r="F309" i="27"/>
  <c r="F445" i="27"/>
  <c r="F187" i="27"/>
  <c r="F152" i="27"/>
  <c r="F407" i="27"/>
  <c r="F67" i="27"/>
  <c r="F86" i="27"/>
  <c r="F35" i="27"/>
  <c r="F54" i="27"/>
  <c r="F73" i="27"/>
  <c r="F155" i="27"/>
  <c r="F75" i="27"/>
  <c r="F210" i="27"/>
  <c r="F207" i="27"/>
  <c r="F271" i="27"/>
  <c r="F70" i="27"/>
  <c r="F246" i="27"/>
  <c r="F265" i="27"/>
  <c r="F410" i="27"/>
  <c r="F76" i="27"/>
  <c r="F181" i="27"/>
  <c r="F158" i="27"/>
  <c r="F403" i="27"/>
  <c r="F417" i="27"/>
  <c r="F506" i="27"/>
  <c r="F342" i="27"/>
  <c r="F610" i="27"/>
  <c r="F366" i="27"/>
  <c r="F331" i="27"/>
  <c r="F402" i="27"/>
  <c r="F512" i="27"/>
  <c r="F696" i="27"/>
  <c r="F841" i="27"/>
  <c r="F396" i="27"/>
  <c r="F674" i="27"/>
  <c r="F720" i="27"/>
  <c r="F406" i="27"/>
  <c r="F555" i="27"/>
  <c r="F672" i="27"/>
  <c r="F697" i="27"/>
  <c r="F739" i="27"/>
  <c r="F616" i="27"/>
  <c r="F447" i="27"/>
  <c r="F513" i="27"/>
  <c r="F423" i="27"/>
  <c r="F653" i="27"/>
  <c r="F673" i="27"/>
  <c r="F698" i="27"/>
  <c r="F781" i="27"/>
  <c r="F391" i="27"/>
  <c r="F458" i="27"/>
  <c r="F667" i="27"/>
  <c r="F594" i="27"/>
  <c r="F804" i="27"/>
  <c r="F699" i="27"/>
  <c r="F823" i="27"/>
  <c r="F464" i="27"/>
  <c r="F549" i="27"/>
  <c r="F666" i="27"/>
  <c r="F813" i="27"/>
  <c r="F499" i="27"/>
  <c r="F635" i="27"/>
  <c r="F671" i="27"/>
  <c r="F358" i="27"/>
  <c r="F488" i="27"/>
  <c r="F634" i="27"/>
  <c r="F543" i="27"/>
  <c r="F593" i="27"/>
  <c r="F339" i="27"/>
  <c r="F560" i="27"/>
  <c r="F648" i="27"/>
  <c r="F700" i="27"/>
  <c r="F721" i="27"/>
  <c r="F415" i="27"/>
  <c r="F473" i="27"/>
  <c r="F651" i="27"/>
  <c r="F744" i="27"/>
  <c r="F649" i="27"/>
  <c r="F701" i="27"/>
  <c r="F763" i="27"/>
  <c r="F413" i="27"/>
  <c r="F643" i="27"/>
  <c r="F575" i="27"/>
  <c r="F788" i="27"/>
  <c r="F815" i="27"/>
  <c r="F510" i="27"/>
  <c r="F364" i="27"/>
  <c r="F357" i="27"/>
  <c r="F460" i="27"/>
  <c r="F545" i="27"/>
  <c r="F677" i="27"/>
  <c r="F343" i="27"/>
  <c r="F702" i="27"/>
  <c r="F805" i="27"/>
  <c r="F477" i="27"/>
  <c r="F470" i="27"/>
  <c r="F644" i="27"/>
  <c r="F429" i="27"/>
  <c r="F568" i="27"/>
  <c r="F626" i="27"/>
  <c r="F524" i="27"/>
  <c r="F624" i="27"/>
  <c r="F847" i="27"/>
  <c r="F479" i="27"/>
  <c r="F468" i="27"/>
  <c r="F190" i="27"/>
  <c r="F226" i="27"/>
  <c r="F515" i="27"/>
  <c r="F658" i="27"/>
  <c r="F520" i="27"/>
  <c r="F617" i="27"/>
  <c r="F335" i="27"/>
  <c r="F359" i="27"/>
  <c r="F482" i="27"/>
  <c r="F427" i="27"/>
  <c r="F625" i="27"/>
  <c r="F745" i="27"/>
  <c r="F411" i="27"/>
  <c r="F619" i="27"/>
  <c r="F768" i="27"/>
  <c r="F787" i="27"/>
  <c r="F430" i="27"/>
  <c r="F425" i="27"/>
  <c r="F620" i="27"/>
  <c r="F203" i="27"/>
  <c r="F554" i="27"/>
  <c r="F426" i="27"/>
  <c r="F465" i="27"/>
  <c r="F598" i="27"/>
  <c r="F495" i="27"/>
  <c r="F363" i="27"/>
  <c r="F456" i="27"/>
  <c r="F600" i="27"/>
  <c r="F829" i="27"/>
  <c r="F433" i="27"/>
  <c r="F676" i="27"/>
  <c r="F603" i="27"/>
  <c r="F708" i="27"/>
  <c r="F435" i="27"/>
  <c r="F601" i="27"/>
  <c r="F727" i="27"/>
  <c r="F483" i="27"/>
  <c r="F476" i="27"/>
  <c r="F595" i="27"/>
  <c r="F740" i="27"/>
  <c r="F585" i="27"/>
  <c r="F632" i="27"/>
  <c r="F199" i="27"/>
  <c r="F261" i="27"/>
  <c r="F647" i="27"/>
  <c r="F497" i="27"/>
  <c r="F439" i="27"/>
  <c r="F552" i="27"/>
  <c r="F578" i="27"/>
  <c r="F641" i="27"/>
  <c r="F367" i="27"/>
  <c r="F424" i="27"/>
  <c r="F657" i="27"/>
  <c r="F769" i="27"/>
  <c r="F485" i="27"/>
  <c r="F478" i="27"/>
  <c r="F596" i="27"/>
  <c r="F494" i="27"/>
  <c r="F792" i="27"/>
  <c r="F315" i="27"/>
  <c r="F574" i="27"/>
  <c r="F811" i="27"/>
  <c r="F436" i="27"/>
  <c r="F431" i="27"/>
  <c r="F652" i="27"/>
  <c r="F797" i="27"/>
  <c r="F848" i="27"/>
  <c r="F636" i="27"/>
  <c r="F311" i="27"/>
  <c r="F529" i="27"/>
  <c r="F490" i="27"/>
  <c r="F622" i="27"/>
  <c r="F354" i="27"/>
  <c r="F472" i="27"/>
  <c r="F580" i="27"/>
  <c r="F293" i="27"/>
  <c r="F383" i="27"/>
  <c r="F340" i="27"/>
  <c r="F492" i="27"/>
  <c r="F709" i="27"/>
  <c r="F438" i="27"/>
  <c r="F489" i="27"/>
  <c r="F527" i="27"/>
  <c r="F732" i="27"/>
  <c r="F633" i="27"/>
  <c r="F751" i="27"/>
  <c r="F569" i="27"/>
  <c r="F772" i="27"/>
  <c r="F850" i="27"/>
  <c r="F356" i="27"/>
  <c r="F308" i="27"/>
  <c r="F405" i="27"/>
  <c r="F582" i="27"/>
  <c r="F665" i="27"/>
  <c r="F327" i="27"/>
  <c r="F491" i="27"/>
  <c r="F793" i="27"/>
  <c r="F300" i="27"/>
  <c r="F628" i="27"/>
  <c r="F502" i="27"/>
  <c r="F835" i="27"/>
  <c r="F446" i="27"/>
  <c r="F532" i="27"/>
  <c r="F176" i="27"/>
  <c r="F384" i="27"/>
  <c r="F267" i="27"/>
  <c r="F563" i="27"/>
  <c r="F389" i="27"/>
  <c r="F584" i="27"/>
  <c r="F646" i="27"/>
  <c r="F504" i="27"/>
  <c r="F605" i="27"/>
  <c r="F304" i="27"/>
  <c r="F466" i="27"/>
  <c r="F452" i="27"/>
  <c r="F609" i="27"/>
  <c r="F733" i="27"/>
  <c r="F448" i="27"/>
  <c r="F305" i="27"/>
  <c r="F548" i="27"/>
  <c r="F756" i="27"/>
  <c r="F775" i="27"/>
  <c r="F561" i="27"/>
  <c r="F586" i="27"/>
  <c r="F689" i="27"/>
  <c r="F437" i="27"/>
  <c r="F817" i="27"/>
  <c r="F537" i="27"/>
  <c r="F551" i="27"/>
  <c r="F642" i="27"/>
  <c r="F715" i="27"/>
  <c r="F459" i="27"/>
  <c r="F724" i="27"/>
  <c r="F312" i="27"/>
  <c r="F377" i="27"/>
  <c r="F432" i="27"/>
  <c r="F536" i="27"/>
  <c r="F670" i="27"/>
  <c r="F629" i="27"/>
  <c r="F550" i="27"/>
  <c r="F757" i="27"/>
  <c r="F461" i="27"/>
  <c r="F390" i="27"/>
  <c r="F453" i="27"/>
  <c r="F449" i="27"/>
  <c r="F780" i="27"/>
  <c r="F799" i="27"/>
  <c r="F387" i="27"/>
  <c r="F612" i="27"/>
  <c r="F525" i="27"/>
  <c r="F589" i="27"/>
  <c r="F640" i="27"/>
  <c r="F388" i="27"/>
  <c r="F576" i="27"/>
  <c r="F590" i="27"/>
  <c r="F828" i="27"/>
  <c r="F606" i="27"/>
  <c r="F750" i="27"/>
  <c r="F916" i="27"/>
  <c r="F684" i="27"/>
  <c r="F716" i="27"/>
  <c r="F915" i="27"/>
  <c r="F795" i="27"/>
  <c r="F839" i="27"/>
  <c r="F898" i="27"/>
  <c r="F570" i="27"/>
  <c r="F714" i="27"/>
  <c r="F808" i="27"/>
  <c r="F878" i="27"/>
  <c r="F1014" i="27"/>
  <c r="F726" i="27"/>
  <c r="F858" i="27"/>
  <c r="F1040" i="27"/>
  <c r="F834" i="27"/>
  <c r="F926" i="27"/>
  <c r="F704" i="27"/>
  <c r="F842" i="27"/>
  <c r="F1035" i="27"/>
  <c r="F608" i="27"/>
  <c r="F1104" i="27"/>
  <c r="F1005" i="27"/>
  <c r="F1060" i="27"/>
  <c r="F941" i="27"/>
  <c r="F1077" i="27"/>
  <c r="F1003" i="27"/>
  <c r="F993" i="27"/>
  <c r="F1115" i="27"/>
  <c r="F1098" i="27"/>
  <c r="F996" i="27"/>
  <c r="F1032" i="27"/>
  <c r="F1057" i="27"/>
  <c r="F1100" i="27"/>
  <c r="F1030" i="27"/>
  <c r="F1119" i="27"/>
  <c r="F1200" i="27"/>
  <c r="F1242" i="27"/>
  <c r="F1117" i="27"/>
  <c r="F1213" i="27"/>
  <c r="F1232" i="27"/>
  <c r="F921" i="27"/>
  <c r="F856" i="27"/>
  <c r="F773" i="27"/>
  <c r="F573" i="27"/>
  <c r="F668" i="27"/>
  <c r="F650" i="27"/>
  <c r="F631" i="27"/>
  <c r="F806" i="27"/>
  <c r="F855" i="27"/>
  <c r="F705" i="27"/>
  <c r="F1010" i="27"/>
  <c r="F857" i="27"/>
  <c r="F912" i="27"/>
  <c r="F910" i="27"/>
  <c r="F765" i="27"/>
  <c r="F954" i="27"/>
  <c r="F730" i="27"/>
  <c r="F777" i="27"/>
  <c r="F860" i="27"/>
  <c r="F1021" i="27"/>
  <c r="F980" i="27"/>
  <c r="F794" i="27"/>
  <c r="F924" i="27"/>
  <c r="F755" i="27"/>
  <c r="F845" i="27"/>
  <c r="F928" i="27"/>
  <c r="F802" i="27"/>
  <c r="F902" i="27"/>
  <c r="F1007" i="27"/>
  <c r="F1037" i="27"/>
  <c r="F1145" i="27"/>
  <c r="F979" i="27"/>
  <c r="F655" i="27"/>
  <c r="F946" i="27"/>
  <c r="F1062" i="27"/>
  <c r="F1082" i="27"/>
  <c r="F1031" i="27"/>
  <c r="F1161" i="27"/>
  <c r="F975" i="27"/>
  <c r="F1144" i="27"/>
  <c r="F1199" i="27"/>
  <c r="F1001" i="27"/>
  <c r="F526" i="27"/>
  <c r="F693" i="27"/>
  <c r="F807" i="27"/>
  <c r="F562" i="27"/>
  <c r="F748" i="27"/>
  <c r="F509" i="27"/>
  <c r="F607" i="27"/>
  <c r="F654" i="27"/>
  <c r="F803" i="27"/>
  <c r="F950" i="27"/>
  <c r="F914" i="27"/>
  <c r="F729" i="27"/>
  <c r="F776" i="27"/>
  <c r="F887" i="27"/>
  <c r="F722" i="27"/>
  <c r="F961" i="27"/>
  <c r="F682" i="27"/>
  <c r="F1064" i="27"/>
  <c r="F754" i="27"/>
  <c r="F872" i="27"/>
  <c r="F712" i="27"/>
  <c r="F877" i="27"/>
  <c r="F948" i="27"/>
  <c r="F1039" i="27"/>
  <c r="F1085" i="27"/>
  <c r="F951" i="27"/>
  <c r="F1066" i="27"/>
  <c r="F728" i="27"/>
  <c r="F977" i="27"/>
  <c r="F972" i="27"/>
  <c r="F1101" i="27"/>
  <c r="F1084" i="27"/>
  <c r="F936" i="27"/>
  <c r="F1029" i="27"/>
  <c r="F1139" i="27"/>
  <c r="F1143" i="27"/>
  <c r="F1266" i="27"/>
  <c r="F1237" i="27"/>
  <c r="F1256" i="27"/>
  <c r="F604" i="27"/>
  <c r="F566" i="27"/>
  <c r="F507" i="27"/>
  <c r="F660" i="27"/>
  <c r="F782" i="27"/>
  <c r="F861" i="27"/>
  <c r="F567" i="27"/>
  <c r="F664" i="27"/>
  <c r="F880" i="27"/>
  <c r="F630" i="27"/>
  <c r="F484" i="27"/>
  <c r="F564" i="27"/>
  <c r="F662" i="27"/>
  <c r="F783" i="27"/>
  <c r="F879" i="27"/>
  <c r="F849" i="27"/>
  <c r="F1034" i="27"/>
  <c r="F889" i="27"/>
  <c r="F669" i="27"/>
  <c r="F819" i="27"/>
  <c r="F978" i="27"/>
  <c r="F738" i="27"/>
  <c r="F785" i="27"/>
  <c r="F830" i="27"/>
  <c r="F1004" i="27"/>
  <c r="F810" i="27"/>
  <c r="F1169" i="27"/>
  <c r="F1015" i="27"/>
  <c r="F1068" i="27"/>
  <c r="F982" i="27"/>
  <c r="F1087" i="27"/>
  <c r="F1106" i="27"/>
  <c r="F1185" i="27"/>
  <c r="F1011" i="27"/>
  <c r="F1168" i="27"/>
  <c r="F939" i="27"/>
  <c r="F970" i="27"/>
  <c r="F1079" i="27"/>
  <c r="F1059" i="27"/>
  <c r="F1081" i="27"/>
  <c r="F945" i="27"/>
  <c r="F1083" i="27"/>
  <c r="F1206" i="27"/>
  <c r="F1350" i="27"/>
  <c r="F749" i="27"/>
  <c r="F663" i="27"/>
  <c r="F514" i="27"/>
  <c r="F885" i="27"/>
  <c r="F501" i="27"/>
  <c r="F556" i="27"/>
  <c r="F725" i="27"/>
  <c r="F703" i="27"/>
  <c r="F758" i="27"/>
  <c r="F907" i="27"/>
  <c r="F974" i="27"/>
  <c r="F864" i="27"/>
  <c r="F862" i="27"/>
  <c r="F985" i="27"/>
  <c r="F742" i="27"/>
  <c r="F944" i="27"/>
  <c r="F762" i="27"/>
  <c r="F984" i="27"/>
  <c r="F1109" i="27"/>
  <c r="F987" i="27"/>
  <c r="F821" i="27"/>
  <c r="F779" i="27"/>
  <c r="F1013" i="27"/>
  <c r="F1008" i="27"/>
  <c r="F1125" i="27"/>
  <c r="F1042" i="27"/>
  <c r="F1108" i="27"/>
  <c r="F1163" i="27"/>
  <c r="F1061" i="27"/>
  <c r="F1167" i="27"/>
  <c r="F1290" i="27"/>
  <c r="F759" i="27"/>
  <c r="F508" i="27"/>
  <c r="F789" i="27"/>
  <c r="F904" i="27"/>
  <c r="F614" i="27"/>
  <c r="F661" i="27"/>
  <c r="F638" i="27"/>
  <c r="F903" i="27"/>
  <c r="F882" i="27"/>
  <c r="F934" i="27"/>
  <c r="F1058" i="27"/>
  <c r="F691" i="27"/>
  <c r="F832" i="27"/>
  <c r="F866" i="27"/>
  <c r="F686" i="27"/>
  <c r="F737" i="27"/>
  <c r="F784" i="27"/>
  <c r="F919" i="27"/>
  <c r="F917" i="27"/>
  <c r="F1002" i="27"/>
  <c r="F746" i="27"/>
  <c r="F837" i="27"/>
  <c r="F1028" i="27"/>
  <c r="F881" i="27"/>
  <c r="F809" i="27"/>
  <c r="F851" i="27"/>
  <c r="F771" i="27"/>
  <c r="F854" i="27"/>
  <c r="F1193" i="27"/>
  <c r="F884" i="27"/>
  <c r="F1092" i="27"/>
  <c r="F1018" i="27"/>
  <c r="F1044" i="27"/>
  <c r="F1192" i="27"/>
  <c r="F1006" i="27"/>
  <c r="F1036" i="27"/>
  <c r="F1103" i="27"/>
  <c r="F1065" i="27"/>
  <c r="F1086" i="27"/>
  <c r="F947" i="27"/>
  <c r="F1063" i="27"/>
  <c r="F1088" i="27"/>
  <c r="F981" i="27"/>
  <c r="F1107" i="27"/>
  <c r="F1230" i="27"/>
  <c r="F1041" i="27"/>
  <c r="F1129" i="27"/>
  <c r="F1198" i="27"/>
  <c r="F1220" i="27"/>
  <c r="F382" i="27"/>
  <c r="F621" i="27"/>
  <c r="F734" i="27"/>
  <c r="F909" i="27"/>
  <c r="F818" i="27"/>
  <c r="F618" i="27"/>
  <c r="F812" i="27"/>
  <c r="F533" i="27"/>
  <c r="F503" i="27"/>
  <c r="F627" i="27"/>
  <c r="F735" i="27"/>
  <c r="F998" i="27"/>
  <c r="F923" i="27"/>
  <c r="F836" i="27"/>
  <c r="F896" i="27"/>
  <c r="F894" i="27"/>
  <c r="F942" i="27"/>
  <c r="F899" i="27"/>
  <c r="F1009" i="27"/>
  <c r="F968" i="27"/>
  <c r="F723" i="27"/>
  <c r="F770" i="27"/>
  <c r="F886" i="27"/>
  <c r="F1020" i="27"/>
  <c r="F1133" i="27"/>
  <c r="F1023" i="27"/>
  <c r="F1070" i="27"/>
  <c r="F1149" i="27"/>
  <c r="F1132" i="27"/>
  <c r="F1038" i="27"/>
  <c r="F1187" i="27"/>
  <c r="F952" i="27"/>
  <c r="F1067" i="27"/>
  <c r="F955" i="27"/>
  <c r="F1191" i="27"/>
  <c r="F656" i="27"/>
  <c r="F613" i="27"/>
  <c r="F791" i="27"/>
  <c r="F766" i="27"/>
  <c r="F820" i="27"/>
  <c r="F814" i="27"/>
  <c r="F539" i="27"/>
  <c r="F710" i="27"/>
  <c r="F859" i="27"/>
  <c r="F925" i="27"/>
  <c r="F692" i="27"/>
  <c r="F833" i="27"/>
  <c r="F1026" i="27"/>
  <c r="F844" i="27"/>
  <c r="F949" i="27"/>
  <c r="F707" i="27"/>
  <c r="F801" i="27"/>
  <c r="F874" i="27"/>
  <c r="F1052" i="27"/>
  <c r="F639" i="27"/>
  <c r="F913" i="27"/>
  <c r="F911" i="27"/>
  <c r="F678" i="27"/>
  <c r="F1073" i="27"/>
  <c r="F1089" i="27"/>
  <c r="F1072" i="27"/>
  <c r="F1127" i="27"/>
  <c r="F983" i="27"/>
  <c r="F875" i="27"/>
  <c r="F1017" i="27"/>
  <c r="F1131" i="27"/>
  <c r="F1152" i="27"/>
  <c r="F1254" i="27"/>
  <c r="F500" i="27"/>
  <c r="F597" i="27"/>
  <c r="F680" i="27"/>
  <c r="F572" i="27"/>
  <c r="F933" i="27"/>
  <c r="F637" i="27"/>
  <c r="F741" i="27"/>
  <c r="F822" i="27"/>
  <c r="F868" i="27"/>
  <c r="F816" i="27"/>
  <c r="F516" i="27"/>
  <c r="F588" i="27"/>
  <c r="F679" i="27"/>
  <c r="F767" i="27"/>
  <c r="F867" i="27"/>
  <c r="F1022" i="27"/>
  <c r="F752" i="27"/>
  <c r="F843" i="27"/>
  <c r="F871" i="27"/>
  <c r="F869" i="27"/>
  <c r="F966" i="27"/>
  <c r="F876" i="27"/>
  <c r="F1033" i="27"/>
  <c r="F992" i="27"/>
  <c r="F675" i="27"/>
  <c r="F774" i="27"/>
  <c r="F918" i="27"/>
  <c r="F930" i="27"/>
  <c r="F1157" i="27"/>
  <c r="F1075" i="27"/>
  <c r="F1094" i="27"/>
  <c r="F1173" i="27"/>
  <c r="F1156" i="27"/>
  <c r="F988" i="27"/>
  <c r="F1069" i="27"/>
  <c r="F991" i="27"/>
  <c r="F958" i="27"/>
  <c r="F1047" i="27"/>
  <c r="F1071" i="27"/>
  <c r="F1190" i="27"/>
  <c r="F530" i="27"/>
  <c r="F711" i="27"/>
  <c r="F798" i="27"/>
  <c r="F764" i="27"/>
  <c r="F615" i="27"/>
  <c r="F592" i="27"/>
  <c r="F685" i="27"/>
  <c r="F736" i="27"/>
  <c r="F962" i="27"/>
  <c r="F846" i="27"/>
  <c r="F753" i="27"/>
  <c r="F927" i="27"/>
  <c r="F840" i="27"/>
  <c r="F761" i="27"/>
  <c r="F931" i="27"/>
  <c r="F973" i="27"/>
  <c r="F906" i="27"/>
  <c r="F890" i="27"/>
  <c r="F731" i="27"/>
  <c r="F778" i="27"/>
  <c r="F888" i="27"/>
  <c r="F786" i="27"/>
  <c r="F831" i="27"/>
  <c r="F893" i="27"/>
  <c r="F1097" i="27"/>
  <c r="F964" i="27"/>
  <c r="F959" i="27"/>
  <c r="F1048" i="27"/>
  <c r="F1113" i="27"/>
  <c r="F1096" i="27"/>
  <c r="F1151" i="27"/>
  <c r="F1019" i="27"/>
  <c r="F963" i="27"/>
  <c r="F1049" i="27"/>
  <c r="F1155" i="27"/>
  <c r="F1158" i="27"/>
  <c r="F1278" i="27"/>
  <c r="F542" i="27"/>
  <c r="F743" i="27"/>
  <c r="F824" i="27"/>
  <c r="F873" i="27"/>
  <c r="F645" i="27"/>
  <c r="F687" i="27"/>
  <c r="F718" i="27"/>
  <c r="F892" i="27"/>
  <c r="F521" i="27"/>
  <c r="F557" i="27"/>
  <c r="F591" i="27"/>
  <c r="F825" i="27"/>
  <c r="F891" i="27"/>
  <c r="F1046" i="27"/>
  <c r="F760" i="27"/>
  <c r="F905" i="27"/>
  <c r="F713" i="27"/>
  <c r="F706" i="27"/>
  <c r="F800" i="27"/>
  <c r="F901" i="27"/>
  <c r="F990" i="27"/>
  <c r="F518" i="27"/>
  <c r="F908" i="27"/>
  <c r="F853" i="27"/>
  <c r="F1016" i="27"/>
  <c r="F865" i="27"/>
  <c r="F863" i="27"/>
  <c r="F694" i="27"/>
  <c r="F790" i="27"/>
  <c r="F895" i="27"/>
  <c r="F1181" i="27"/>
  <c r="F1080" i="27"/>
  <c r="F969" i="27"/>
  <c r="F1099" i="27"/>
  <c r="F1054" i="27"/>
  <c r="F1050" i="27"/>
  <c r="F1197" i="27"/>
  <c r="F967" i="27"/>
  <c r="F1180" i="27"/>
  <c r="F957" i="27"/>
  <c r="F1091" i="27"/>
  <c r="F1024" i="27"/>
  <c r="F1074" i="27"/>
  <c r="F900" i="27"/>
  <c r="F960" i="27"/>
  <c r="F1093" i="27"/>
  <c r="F1027" i="27"/>
  <c r="F1053" i="27"/>
  <c r="F1076" i="27"/>
  <c r="F994" i="27"/>
  <c r="F1051" i="27"/>
  <c r="F1095" i="27"/>
  <c r="F1218" i="27"/>
  <c r="F531" i="27"/>
  <c r="F826" i="27"/>
  <c r="F897" i="27"/>
  <c r="F602" i="27"/>
  <c r="F690" i="27"/>
  <c r="F681" i="27"/>
  <c r="F796" i="27"/>
  <c r="F540" i="27"/>
  <c r="F688" i="27"/>
  <c r="F719" i="27"/>
  <c r="F827" i="27"/>
  <c r="F986" i="27"/>
  <c r="F717" i="27"/>
  <c r="F852" i="27"/>
  <c r="F929" i="27"/>
  <c r="F997" i="27"/>
  <c r="F883" i="27"/>
  <c r="F935" i="27"/>
  <c r="F956" i="27"/>
  <c r="F922" i="27"/>
  <c r="F920" i="27"/>
  <c r="F747" i="27"/>
  <c r="F838" i="27"/>
  <c r="F870" i="27"/>
  <c r="F971" i="27"/>
  <c r="F1121" i="27"/>
  <c r="F943" i="27"/>
  <c r="F938" i="27"/>
  <c r="F1000" i="27"/>
  <c r="F1056" i="27"/>
  <c r="F932" i="27"/>
  <c r="F995" i="27"/>
  <c r="F1137" i="27"/>
  <c r="F1120" i="27"/>
  <c r="F1175" i="27"/>
  <c r="F965" i="27"/>
  <c r="F937" i="27"/>
  <c r="F999" i="27"/>
  <c r="F1055" i="27"/>
  <c r="F1179" i="27"/>
  <c r="F1302" i="27"/>
  <c r="F1314" i="27"/>
  <c r="F1261" i="27"/>
  <c r="F1176" i="27"/>
  <c r="F1208" i="27"/>
  <c r="F1194" i="27"/>
  <c r="F1258" i="27"/>
  <c r="F1229" i="27"/>
  <c r="F1284" i="27"/>
  <c r="F1214" i="27"/>
  <c r="F1160" i="27"/>
  <c r="F1195" i="27"/>
  <c r="F1300" i="27"/>
  <c r="F1368" i="27"/>
  <c r="F1512" i="27"/>
  <c r="F1423" i="27"/>
  <c r="F1351" i="27"/>
  <c r="F1418" i="27"/>
  <c r="F1310" i="27"/>
  <c r="F1223" i="27"/>
  <c r="F1432" i="27"/>
  <c r="F1403" i="27"/>
  <c r="F1458" i="27"/>
  <c r="F1178" i="27"/>
  <c r="F1299" i="27"/>
  <c r="F1429" i="27"/>
  <c r="F1146" i="27"/>
  <c r="F1184" i="27"/>
  <c r="F1297" i="27"/>
  <c r="F1510" i="27"/>
  <c r="F1497" i="27"/>
  <c r="F1483" i="27"/>
  <c r="F1607" i="27"/>
  <c r="F1578" i="27"/>
  <c r="F1454" i="27"/>
  <c r="F1549" i="27"/>
  <c r="F1592" i="27"/>
  <c r="F1449" i="27"/>
  <c r="F1517" i="27"/>
  <c r="F1043" i="27"/>
  <c r="F1045" i="27"/>
  <c r="F1263" i="27"/>
  <c r="F989" i="27"/>
  <c r="F1342" i="27"/>
  <c r="F1112" i="27"/>
  <c r="F1313" i="27"/>
  <c r="F1171" i="27"/>
  <c r="F1224" i="27"/>
  <c r="F1128" i="27"/>
  <c r="F1240" i="27"/>
  <c r="F1452" i="27"/>
  <c r="F976" i="27"/>
  <c r="F1437" i="27"/>
  <c r="F1372" i="27"/>
  <c r="F1516" i="27"/>
  <c r="F1328" i="27"/>
  <c r="F1487" i="27"/>
  <c r="F1398" i="27"/>
  <c r="F1369" i="27"/>
  <c r="F1388" i="27"/>
  <c r="F1211" i="27"/>
  <c r="F1431" i="27"/>
  <c r="F1335" i="27"/>
  <c r="F1450" i="27"/>
  <c r="F1465" i="27"/>
  <c r="F1617" i="27"/>
  <c r="F1576" i="27"/>
  <c r="F1521" i="27"/>
  <c r="F1547" i="27"/>
  <c r="F1457" i="27"/>
  <c r="F1182" i="27"/>
  <c r="F1135" i="27"/>
  <c r="F1282" i="27"/>
  <c r="F1253" i="27"/>
  <c r="F1174" i="27"/>
  <c r="F1308" i="27"/>
  <c r="F1219" i="27"/>
  <c r="F1238" i="27"/>
  <c r="F1221" i="27"/>
  <c r="F1166" i="27"/>
  <c r="F1324" i="27"/>
  <c r="F1392" i="27"/>
  <c r="F1364" i="27"/>
  <c r="F1447" i="27"/>
  <c r="F1442" i="27"/>
  <c r="F1377" i="27"/>
  <c r="F1456" i="27"/>
  <c r="F1331" i="27"/>
  <c r="F1365" i="27"/>
  <c r="F1427" i="27"/>
  <c r="F1482" i="27"/>
  <c r="F1305" i="27"/>
  <c r="F1371" i="27"/>
  <c r="F1303" i="27"/>
  <c r="F1390" i="27"/>
  <c r="F1503" i="27"/>
  <c r="F1557" i="27"/>
  <c r="F1489" i="27"/>
  <c r="F1602" i="27"/>
  <c r="F1460" i="27"/>
  <c r="F1573" i="27"/>
  <c r="F1533" i="27"/>
  <c r="F1616" i="27"/>
  <c r="F1558" i="27"/>
  <c r="F1455" i="27"/>
  <c r="F1548" i="27"/>
  <c r="F1473" i="27"/>
  <c r="F1090" i="27"/>
  <c r="F1138" i="27"/>
  <c r="F1222" i="27"/>
  <c r="F1366" i="27"/>
  <c r="F1337" i="27"/>
  <c r="F1177" i="27"/>
  <c r="F1248" i="27"/>
  <c r="F1130" i="27"/>
  <c r="F1134" i="27"/>
  <c r="F1264" i="27"/>
  <c r="F1476" i="27"/>
  <c r="F1333" i="27"/>
  <c r="F1387" i="27"/>
  <c r="F1359" i="27"/>
  <c r="F1382" i="27"/>
  <c r="F1396" i="27"/>
  <c r="F1334" i="27"/>
  <c r="F1367" i="27"/>
  <c r="F1511" i="27"/>
  <c r="F1287" i="27"/>
  <c r="F1422" i="27"/>
  <c r="F1393" i="27"/>
  <c r="F1412" i="27"/>
  <c r="F1341" i="27"/>
  <c r="F1474" i="27"/>
  <c r="F1471" i="27"/>
  <c r="F1600" i="27"/>
  <c r="F1527" i="27"/>
  <c r="F1571" i="27"/>
  <c r="F1542" i="27"/>
  <c r="F1235" i="27"/>
  <c r="F1309" i="27"/>
  <c r="F1466" i="27"/>
  <c r="F1556" i="27"/>
  <c r="F1347" i="27"/>
  <c r="F1599" i="27"/>
  <c r="F1613" i="27"/>
  <c r="F1603" i="27"/>
  <c r="F1111" i="27"/>
  <c r="F1105" i="27"/>
  <c r="F1244" i="27"/>
  <c r="F1141" i="27"/>
  <c r="F1227" i="27"/>
  <c r="F1203" i="27"/>
  <c r="F1306" i="27"/>
  <c r="F1277" i="27"/>
  <c r="F1332" i="27"/>
  <c r="F1243" i="27"/>
  <c r="F1262" i="27"/>
  <c r="F1245" i="27"/>
  <c r="F1172" i="27"/>
  <c r="F1204" i="27"/>
  <c r="F1348" i="27"/>
  <c r="F1416" i="27"/>
  <c r="F1292" i="27"/>
  <c r="F1401" i="27"/>
  <c r="F1316" i="27"/>
  <c r="F1480" i="27"/>
  <c r="F1451" i="27"/>
  <c r="F1360" i="27"/>
  <c r="F1506" i="27"/>
  <c r="F1395" i="27"/>
  <c r="F1414" i="27"/>
  <c r="F1385" i="27"/>
  <c r="F1581" i="27"/>
  <c r="F1509" i="27"/>
  <c r="F1540" i="27"/>
  <c r="F1597" i="27"/>
  <c r="F1469" i="27"/>
  <c r="F1539" i="27"/>
  <c r="F1397" i="27"/>
  <c r="F1582" i="27"/>
  <c r="F1553" i="27"/>
  <c r="F1572" i="27"/>
  <c r="F1479" i="27"/>
  <c r="F1114" i="27"/>
  <c r="F1225" i="27"/>
  <c r="F1268" i="27"/>
  <c r="F1246" i="27"/>
  <c r="F1159" i="27"/>
  <c r="F1217" i="27"/>
  <c r="F1361" i="27"/>
  <c r="F1272" i="27"/>
  <c r="F1136" i="27"/>
  <c r="F1288" i="27"/>
  <c r="F1500" i="27"/>
  <c r="F1339" i="27"/>
  <c r="F1411" i="27"/>
  <c r="F1295" i="27"/>
  <c r="F1406" i="27"/>
  <c r="F1319" i="27"/>
  <c r="F1420" i="27"/>
  <c r="F1391" i="27"/>
  <c r="F1102" i="27"/>
  <c r="F1293" i="27"/>
  <c r="F1446" i="27"/>
  <c r="F1417" i="27"/>
  <c r="F1271" i="27"/>
  <c r="F1311" i="27"/>
  <c r="F1436" i="27"/>
  <c r="F1274" i="27"/>
  <c r="F1498" i="27"/>
  <c r="F1477" i="27"/>
  <c r="F1595" i="27"/>
  <c r="F1566" i="27"/>
  <c r="F1537" i="27"/>
  <c r="F1373" i="27"/>
  <c r="F1472" i="27"/>
  <c r="F1580" i="27"/>
  <c r="F1623" i="27"/>
  <c r="F1461" i="27"/>
  <c r="F1627" i="27"/>
  <c r="F1326" i="27"/>
  <c r="F1249" i="27"/>
  <c r="F1251" i="27"/>
  <c r="F1330" i="27"/>
  <c r="F1162" i="27"/>
  <c r="F1301" i="27"/>
  <c r="F1212" i="27"/>
  <c r="F1356" i="27"/>
  <c r="F1267" i="27"/>
  <c r="F1078" i="27"/>
  <c r="F1269" i="27"/>
  <c r="F1228" i="27"/>
  <c r="F1440" i="27"/>
  <c r="F1298" i="27"/>
  <c r="F1425" i="27"/>
  <c r="F1322" i="27"/>
  <c r="F1357" i="27"/>
  <c r="F1504" i="27"/>
  <c r="F1475" i="27"/>
  <c r="F1140" i="27"/>
  <c r="F1386" i="27"/>
  <c r="F1530" i="27"/>
  <c r="F1352" i="27"/>
  <c r="F1279" i="27"/>
  <c r="F1376" i="27"/>
  <c r="F1419" i="27"/>
  <c r="F1438" i="27"/>
  <c r="F1605" i="27"/>
  <c r="F1515" i="27"/>
  <c r="F1564" i="27"/>
  <c r="F1507" i="27"/>
  <c r="F1621" i="27"/>
  <c r="F1478" i="27"/>
  <c r="F1563" i="27"/>
  <c r="F1606" i="27"/>
  <c r="F1502" i="27"/>
  <c r="F1577" i="27"/>
  <c r="F1534" i="27"/>
  <c r="F1596" i="27"/>
  <c r="F1567" i="27"/>
  <c r="F1362" i="27"/>
  <c r="F1164" i="27"/>
  <c r="F1273" i="27"/>
  <c r="F1270" i="27"/>
  <c r="F1165" i="27"/>
  <c r="F1241" i="27"/>
  <c r="F1118" i="27"/>
  <c r="F1296" i="27"/>
  <c r="F1207" i="27"/>
  <c r="F1226" i="27"/>
  <c r="F1209" i="27"/>
  <c r="F1312" i="27"/>
  <c r="F1321" i="27"/>
  <c r="F1380" i="27"/>
  <c r="F1524" i="27"/>
  <c r="F1259" i="27"/>
  <c r="F1435" i="27"/>
  <c r="F1430" i="27"/>
  <c r="F1444" i="27"/>
  <c r="F1415" i="27"/>
  <c r="F1470" i="27"/>
  <c r="F1355" i="27"/>
  <c r="F1441" i="27"/>
  <c r="F1317" i="27"/>
  <c r="F1285" i="27"/>
  <c r="F1378" i="27"/>
  <c r="F1522" i="27"/>
  <c r="F1445" i="27"/>
  <c r="F1545" i="27"/>
  <c r="F1619" i="27"/>
  <c r="F1590" i="27"/>
  <c r="F1561" i="27"/>
  <c r="F1604" i="27"/>
  <c r="F1481" i="27"/>
  <c r="F1546" i="27"/>
  <c r="F1353" i="27"/>
  <c r="F1505" i="27"/>
  <c r="F1467" i="27"/>
  <c r="F1536" i="27"/>
  <c r="F1170" i="27"/>
  <c r="F1123" i="27"/>
  <c r="F1188" i="27"/>
  <c r="F1275" i="27"/>
  <c r="F1147" i="27"/>
  <c r="F1210" i="27"/>
  <c r="F1354" i="27"/>
  <c r="F1201" i="27"/>
  <c r="F1325" i="27"/>
  <c r="F1236" i="27"/>
  <c r="F1142" i="27"/>
  <c r="F1252" i="27"/>
  <c r="F1464" i="27"/>
  <c r="F1375" i="27"/>
  <c r="F1370" i="27"/>
  <c r="F1384" i="27"/>
  <c r="F1528" i="27"/>
  <c r="F1499" i="27"/>
  <c r="F1410" i="27"/>
  <c r="F1381" i="27"/>
  <c r="F1400" i="27"/>
  <c r="F1323" i="27"/>
  <c r="F1443" i="27"/>
  <c r="F1462" i="27"/>
  <c r="F1588" i="27"/>
  <c r="F1559" i="27"/>
  <c r="F1513" i="27"/>
  <c r="F1544" i="27"/>
  <c r="F1484" i="27"/>
  <c r="F1587" i="27"/>
  <c r="F1508" i="27"/>
  <c r="F1601" i="27"/>
  <c r="F1126" i="27"/>
  <c r="F1215" i="27"/>
  <c r="F1150" i="27"/>
  <c r="F1294" i="27"/>
  <c r="F1265" i="27"/>
  <c r="F1124" i="27"/>
  <c r="F1320" i="27"/>
  <c r="F1183" i="27"/>
  <c r="F1231" i="27"/>
  <c r="F1110" i="27"/>
  <c r="F1250" i="27"/>
  <c r="F1116" i="27"/>
  <c r="F1233" i="27"/>
  <c r="F1336" i="27"/>
  <c r="F1327" i="27"/>
  <c r="F1404" i="27"/>
  <c r="F1280" i="27"/>
  <c r="F1389" i="27"/>
  <c r="F1468" i="27"/>
  <c r="F1281" i="27"/>
  <c r="F1439" i="27"/>
  <c r="F1340" i="27"/>
  <c r="F1494" i="27"/>
  <c r="F1358" i="27"/>
  <c r="F1291" i="27"/>
  <c r="F1383" i="27"/>
  <c r="F1402" i="27"/>
  <c r="F1569" i="27"/>
  <c r="F1495" i="27"/>
  <c r="F1614" i="27"/>
  <c r="F1433" i="27"/>
  <c r="F1585" i="27"/>
  <c r="F1519" i="27"/>
  <c r="F1490" i="27"/>
  <c r="F1570" i="27"/>
  <c r="F1541" i="27"/>
  <c r="F1560" i="27"/>
  <c r="F1529" i="27"/>
  <c r="F1338" i="27"/>
  <c r="F953" i="27"/>
  <c r="F1153" i="27"/>
  <c r="F1234" i="27"/>
  <c r="F1205" i="27"/>
  <c r="F1349" i="27"/>
  <c r="F1260" i="27"/>
  <c r="F1186" i="27"/>
  <c r="F1148" i="27"/>
  <c r="F1154" i="27"/>
  <c r="F1276" i="27"/>
  <c r="F1488" i="27"/>
  <c r="F1283" i="27"/>
  <c r="F1399" i="27"/>
  <c r="F1345" i="27"/>
  <c r="F1394" i="27"/>
  <c r="F1304" i="27"/>
  <c r="F1408" i="27"/>
  <c r="F1379" i="27"/>
  <c r="F1523" i="27"/>
  <c r="F1247" i="27"/>
  <c r="F1343" i="27"/>
  <c r="F1434" i="27"/>
  <c r="F1363" i="27"/>
  <c r="F1405" i="27"/>
  <c r="F1424" i="27"/>
  <c r="F1329" i="27"/>
  <c r="F1486" i="27"/>
  <c r="F1612" i="27"/>
  <c r="F1409" i="27"/>
  <c r="F1583" i="27"/>
  <c r="F1554" i="27"/>
  <c r="F1448" i="27"/>
  <c r="F1568" i="27"/>
  <c r="F1611" i="27"/>
  <c r="F1493" i="27"/>
  <c r="F1615" i="27"/>
  <c r="F1012" i="27"/>
  <c r="F1196" i="27"/>
  <c r="F1239" i="27"/>
  <c r="F1318" i="27"/>
  <c r="F1289" i="27"/>
  <c r="F1025" i="27"/>
  <c r="F1344" i="27"/>
  <c r="F1189" i="27"/>
  <c r="F1255" i="27"/>
  <c r="F940" i="27"/>
  <c r="F1122" i="27"/>
  <c r="F1257" i="27"/>
  <c r="F1216" i="27"/>
  <c r="F1428" i="27"/>
  <c r="F1286" i="27"/>
  <c r="F1307" i="27"/>
  <c r="F1413" i="27"/>
  <c r="F1202" i="27"/>
  <c r="F1492" i="27"/>
  <c r="F1463" i="27"/>
  <c r="F1346" i="27"/>
  <c r="F1374" i="27"/>
  <c r="F1518" i="27"/>
  <c r="F1407" i="27"/>
  <c r="F1426" i="27"/>
  <c r="F1459" i="27"/>
  <c r="F1593" i="27"/>
  <c r="F1552" i="27"/>
  <c r="F1501" i="27"/>
  <c r="F1535" i="27"/>
  <c r="F1609" i="27"/>
  <c r="F1525" i="27"/>
  <c r="F1551" i="27"/>
  <c r="F1496" i="27"/>
  <c r="F1531" i="27"/>
  <c r="F1594" i="27"/>
  <c r="F1565" i="27"/>
  <c r="F1421" i="27"/>
  <c r="F1514" i="27"/>
  <c r="F1584" i="27"/>
  <c r="F1555" i="27"/>
  <c r="L2055" i="27"/>
  <c r="L2199" i="27"/>
  <c r="L2259" i="27"/>
  <c r="L2276" i="27"/>
  <c r="L2149" i="27"/>
  <c r="L2257" i="27"/>
  <c r="L2286" i="27"/>
  <c r="L2131" i="27"/>
  <c r="L2267" i="27"/>
  <c r="L2063" i="27"/>
  <c r="L1868" i="27"/>
  <c r="L2260" i="27"/>
  <c r="L2253" i="27"/>
  <c r="L2246" i="27"/>
  <c r="L2167" i="27"/>
  <c r="L2103" i="27"/>
  <c r="L1927" i="27"/>
  <c r="L2232" i="27"/>
  <c r="L2144" i="27"/>
  <c r="L2297" i="27"/>
  <c r="L2079" i="27"/>
  <c r="L2230" i="27"/>
  <c r="L2020" i="27"/>
  <c r="H1791" i="27"/>
  <c r="L1935" i="27"/>
  <c r="L1923" i="27"/>
  <c r="L1697" i="27"/>
  <c r="L1975" i="27"/>
  <c r="H1859" i="27"/>
  <c r="L2124" i="27"/>
  <c r="L1980" i="27"/>
  <c r="H1938" i="27"/>
  <c r="L1867" i="27"/>
  <c r="L2129" i="27"/>
  <c r="L1985" i="27"/>
  <c r="L2074" i="27"/>
  <c r="L1952" i="27"/>
  <c r="H1890" i="27"/>
  <c r="L1892" i="27"/>
  <c r="L2022" i="27"/>
  <c r="L1939" i="27"/>
  <c r="H1815" i="27"/>
  <c r="L1852" i="27"/>
  <c r="H1832" i="27"/>
  <c r="H1668" i="27"/>
  <c r="L1632" i="27"/>
  <c r="L1773" i="27"/>
  <c r="H1753" i="27"/>
  <c r="L1673" i="27"/>
  <c r="L1730" i="27"/>
  <c r="I1635" i="27"/>
  <c r="L1795" i="27"/>
  <c r="H1775" i="27"/>
  <c r="I1676" i="27"/>
  <c r="F1485" i="27"/>
  <c r="H1924" i="27"/>
  <c r="L1800" i="27"/>
  <c r="H1780" i="27"/>
  <c r="I1565" i="27"/>
  <c r="L1865" i="27"/>
  <c r="H1845" i="27"/>
  <c r="L1721" i="27"/>
  <c r="L1604" i="27"/>
  <c r="L1870" i="27"/>
  <c r="H1850" i="27"/>
  <c r="L1726" i="27"/>
  <c r="L1731" i="27"/>
  <c r="H1672" i="27"/>
  <c r="H1383" i="27"/>
  <c r="L1796" i="27"/>
  <c r="H1776" i="27"/>
  <c r="H1713" i="27"/>
  <c r="L1642" i="27"/>
  <c r="L1717" i="27"/>
  <c r="H1648" i="27"/>
  <c r="L1556" i="27"/>
  <c r="H1930" i="27"/>
  <c r="L1866" i="27"/>
  <c r="L1758" i="27"/>
  <c r="H1738" i="27"/>
  <c r="L1709" i="27"/>
  <c r="L1616" i="27"/>
  <c r="I1505" i="27"/>
  <c r="I1568" i="27"/>
  <c r="F1315" i="27"/>
  <c r="H1657" i="27"/>
  <c r="F1575" i="27"/>
  <c r="I1463" i="27"/>
  <c r="G48" i="27"/>
  <c r="G67" i="27"/>
  <c r="G16" i="27"/>
  <c r="G35" i="27"/>
  <c r="G54" i="27"/>
  <c r="G14" i="27"/>
  <c r="G89" i="27"/>
  <c r="G15" i="27"/>
  <c r="G70" i="27"/>
  <c r="G106" i="27"/>
  <c r="G152" i="27"/>
  <c r="G53" i="27"/>
  <c r="G132" i="27"/>
  <c r="G7" i="27"/>
  <c r="G151" i="27"/>
  <c r="G100" i="27"/>
  <c r="G119" i="27"/>
  <c r="G138" i="27"/>
  <c r="G13" i="27"/>
  <c r="G153" i="27"/>
  <c r="G116" i="27"/>
  <c r="G20" i="27"/>
  <c r="G93" i="27"/>
  <c r="G26" i="27"/>
  <c r="G80" i="27"/>
  <c r="G111" i="27"/>
  <c r="G72" i="27"/>
  <c r="G91" i="27"/>
  <c r="G40" i="27"/>
  <c r="G59" i="27"/>
  <c r="G78" i="27"/>
  <c r="G141" i="27"/>
  <c r="G86" i="27"/>
  <c r="G85" i="27"/>
  <c r="G12" i="27"/>
  <c r="G31" i="27"/>
  <c r="G124" i="27"/>
  <c r="G143" i="27"/>
  <c r="G18" i="27"/>
  <c r="G129" i="27"/>
  <c r="G109" i="27"/>
  <c r="G98" i="27"/>
  <c r="G146" i="27"/>
  <c r="G61" i="27"/>
  <c r="G62" i="27"/>
  <c r="G46" i="27"/>
  <c r="G96" i="27"/>
  <c r="G115" i="27"/>
  <c r="G64" i="27"/>
  <c r="G83" i="27"/>
  <c r="G102" i="27"/>
  <c r="G8" i="27"/>
  <c r="G97" i="27"/>
  <c r="G41" i="27"/>
  <c r="G147" i="27"/>
  <c r="G92" i="27"/>
  <c r="G21" i="27"/>
  <c r="G74" i="27"/>
  <c r="G36" i="27"/>
  <c r="G55" i="27"/>
  <c r="G148" i="27"/>
  <c r="G23" i="27"/>
  <c r="G42" i="27"/>
  <c r="G29" i="27"/>
  <c r="G135" i="27"/>
  <c r="G130" i="27"/>
  <c r="G104" i="27"/>
  <c r="G57" i="27"/>
  <c r="G34" i="27"/>
  <c r="G27" i="27"/>
  <c r="G87" i="27"/>
  <c r="G137" i="27"/>
  <c r="G117" i="27"/>
  <c r="G149" i="27"/>
  <c r="G120" i="27"/>
  <c r="G139" i="27"/>
  <c r="G88" i="27"/>
  <c r="G107" i="27"/>
  <c r="G126" i="27"/>
  <c r="G9" i="27"/>
  <c r="G142" i="27"/>
  <c r="G25" i="27"/>
  <c r="G22" i="27"/>
  <c r="G118" i="27"/>
  <c r="G58" i="27"/>
  <c r="G105" i="27"/>
  <c r="G99" i="27"/>
  <c r="G140" i="27"/>
  <c r="G60" i="27"/>
  <c r="G79" i="27"/>
  <c r="G28" i="27"/>
  <c r="G47" i="27"/>
  <c r="G66" i="27"/>
  <c r="G50" i="27"/>
  <c r="G63" i="27"/>
  <c r="G123" i="27"/>
  <c r="G125" i="27"/>
  <c r="G81" i="27"/>
  <c r="G134" i="27"/>
  <c r="G144" i="27"/>
  <c r="G19" i="27"/>
  <c r="G112" i="27"/>
  <c r="G131" i="27"/>
  <c r="G150" i="27"/>
  <c r="G38" i="27"/>
  <c r="G33" i="27"/>
  <c r="G101" i="27"/>
  <c r="G68" i="27"/>
  <c r="G49" i="27"/>
  <c r="G122" i="27"/>
  <c r="G113" i="27"/>
  <c r="G84" i="27"/>
  <c r="G103" i="27"/>
  <c r="G52" i="27"/>
  <c r="G71" i="27"/>
  <c r="G90" i="27"/>
  <c r="G56" i="27"/>
  <c r="G45" i="27"/>
  <c r="G73" i="27"/>
  <c r="G32" i="27"/>
  <c r="G75" i="27"/>
  <c r="G24" i="27"/>
  <c r="G43" i="27"/>
  <c r="G136" i="27"/>
  <c r="G11" i="27"/>
  <c r="G30" i="27"/>
  <c r="G10" i="27"/>
  <c r="G44" i="27"/>
  <c r="G94" i="27"/>
  <c r="G39" i="27"/>
  <c r="G145" i="27"/>
  <c r="G17" i="27"/>
  <c r="G121" i="27"/>
  <c r="G128" i="27"/>
  <c r="G108" i="27"/>
  <c r="G127" i="27"/>
  <c r="G76" i="27"/>
  <c r="G95" i="27"/>
  <c r="G114" i="27"/>
  <c r="G82" i="27"/>
  <c r="G77" i="27"/>
  <c r="G51" i="27"/>
  <c r="G110" i="27"/>
  <c r="G37" i="27"/>
  <c r="G65" i="27"/>
  <c r="G133" i="27"/>
  <c r="G69" i="27"/>
  <c r="L2211" i="27"/>
  <c r="L2187" i="27"/>
  <c r="L2192" i="27"/>
  <c r="L2173" i="27"/>
  <c r="L2202" i="27"/>
  <c r="L2183" i="27"/>
  <c r="L2060" i="27"/>
  <c r="L2176" i="27"/>
  <c r="L2169" i="27"/>
  <c r="L2162" i="27"/>
  <c r="L1751" i="27"/>
  <c r="L2227" i="27"/>
  <c r="L2065" i="27"/>
  <c r="L2292" i="27"/>
  <c r="L2213" i="27"/>
  <c r="L1991" i="27"/>
  <c r="L2290" i="27"/>
  <c r="L2067" i="27"/>
  <c r="L2080" i="27"/>
  <c r="H1933" i="27"/>
  <c r="L1862" i="27"/>
  <c r="L1977" i="27"/>
  <c r="L1897" i="27"/>
  <c r="L1970" i="27"/>
  <c r="L1885" i="27"/>
  <c r="L2035" i="27"/>
  <c r="H1891" i="27"/>
  <c r="L2040" i="27"/>
  <c r="H1935" i="27"/>
  <c r="L1899" i="27"/>
  <c r="L2045" i="27"/>
  <c r="H1873" i="27"/>
  <c r="L1837" i="27"/>
  <c r="L2134" i="27"/>
  <c r="L1990" i="27"/>
  <c r="L1650" i="27"/>
  <c r="L1971" i="27"/>
  <c r="L1922" i="27"/>
  <c r="H1683" i="27"/>
  <c r="L2012" i="27"/>
  <c r="H1887" i="27"/>
  <c r="L1851" i="27"/>
  <c r="H1680" i="27"/>
  <c r="L1993" i="27"/>
  <c r="H1925" i="27"/>
  <c r="L2082" i="27"/>
  <c r="H1866" i="27"/>
  <c r="L1912" i="27"/>
  <c r="H1892" i="27"/>
  <c r="L1768" i="27"/>
  <c r="H1748" i="27"/>
  <c r="H1665" i="27"/>
  <c r="L1833" i="27"/>
  <c r="H1813" i="27"/>
  <c r="H1706" i="27"/>
  <c r="L1790" i="27"/>
  <c r="H1770" i="27"/>
  <c r="L1667" i="27"/>
  <c r="H1835" i="27"/>
  <c r="L1708" i="27"/>
  <c r="I1673" i="27"/>
  <c r="L1449" i="27"/>
  <c r="L1860" i="27"/>
  <c r="H1840" i="27"/>
  <c r="L1716" i="27"/>
  <c r="L1544" i="27"/>
  <c r="L1925" i="27"/>
  <c r="H1905" i="27"/>
  <c r="L1781" i="27"/>
  <c r="H1761" i="27"/>
  <c r="I1652" i="27"/>
  <c r="H1584" i="27"/>
  <c r="L1930" i="27"/>
  <c r="H1910" i="27"/>
  <c r="L1786" i="27"/>
  <c r="H1766" i="27"/>
  <c r="L1791" i="27"/>
  <c r="H1771" i="27"/>
  <c r="H1634" i="27"/>
  <c r="H1836" i="27"/>
  <c r="I1470" i="27"/>
  <c r="L1777" i="27"/>
  <c r="H1757" i="27"/>
  <c r="H1536" i="27"/>
  <c r="L1842" i="27"/>
  <c r="H1822" i="27"/>
  <c r="H1596" i="27"/>
  <c r="H1673" i="27"/>
  <c r="H1649" i="27"/>
  <c r="L1621" i="27"/>
  <c r="L1549" i="27"/>
  <c r="I1597" i="27"/>
  <c r="L1501" i="27"/>
  <c r="H89" i="27"/>
  <c r="H108" i="27"/>
  <c r="H57" i="27"/>
  <c r="H76" i="27"/>
  <c r="H95" i="27"/>
  <c r="H85" i="27"/>
  <c r="H154" i="27"/>
  <c r="H135" i="27"/>
  <c r="H10" i="27"/>
  <c r="H80" i="27"/>
  <c r="H54" i="27"/>
  <c r="H177" i="27"/>
  <c r="H293" i="27"/>
  <c r="H90" i="27"/>
  <c r="H183" i="27"/>
  <c r="H75" i="27"/>
  <c r="H268" i="27"/>
  <c r="H174" i="27"/>
  <c r="H287" i="27"/>
  <c r="H258" i="27"/>
  <c r="H432" i="27"/>
  <c r="H146" i="27"/>
  <c r="H195" i="27"/>
  <c r="H162" i="27"/>
  <c r="H289" i="27"/>
  <c r="H261" i="27"/>
  <c r="H378" i="27"/>
  <c r="H58" i="27"/>
  <c r="H206" i="27"/>
  <c r="H218" i="27"/>
  <c r="H331" i="27"/>
  <c r="H386" i="27"/>
  <c r="H521" i="27"/>
  <c r="H169" i="27"/>
  <c r="H405" i="27"/>
  <c r="H430" i="27"/>
  <c r="H453" i="27"/>
  <c r="H532" i="27"/>
  <c r="H551" i="27"/>
  <c r="H270" i="27"/>
  <c r="H365" i="27"/>
  <c r="H451" i="27"/>
  <c r="H562" i="27"/>
  <c r="H669" i="27"/>
  <c r="H565" i="27"/>
  <c r="H373" i="27"/>
  <c r="H29" i="27"/>
  <c r="H48" i="27"/>
  <c r="H141" i="27"/>
  <c r="H16" i="27"/>
  <c r="H35" i="27"/>
  <c r="H123" i="27"/>
  <c r="H118" i="27"/>
  <c r="H92" i="27"/>
  <c r="H151" i="27"/>
  <c r="H172" i="27"/>
  <c r="H233" i="27"/>
  <c r="H227" i="27"/>
  <c r="H49" i="27"/>
  <c r="H156" i="27"/>
  <c r="H310" i="27"/>
  <c r="H372" i="27"/>
  <c r="H99" i="27"/>
  <c r="H238" i="27"/>
  <c r="H291" i="27"/>
  <c r="H205" i="27"/>
  <c r="H236" i="27"/>
  <c r="H395" i="27"/>
  <c r="H243" i="27"/>
  <c r="H318" i="27"/>
  <c r="H209" i="27"/>
  <c r="H230" i="27"/>
  <c r="H264" i="27"/>
  <c r="H302" i="27"/>
  <c r="H361" i="27"/>
  <c r="H415" i="27"/>
  <c r="H461" i="27"/>
  <c r="H210" i="27"/>
  <c r="H380" i="27"/>
  <c r="H403" i="27"/>
  <c r="H472" i="27"/>
  <c r="H346" i="27"/>
  <c r="H491" i="27"/>
  <c r="H482" i="27"/>
  <c r="H113" i="27"/>
  <c r="H132" i="27"/>
  <c r="H7" i="27"/>
  <c r="H81" i="27"/>
  <c r="H100" i="27"/>
  <c r="H119" i="27"/>
  <c r="H178" i="27"/>
  <c r="H15" i="27"/>
  <c r="H130" i="27"/>
  <c r="H31" i="27"/>
  <c r="H181" i="27"/>
  <c r="H179" i="27"/>
  <c r="H55" i="27"/>
  <c r="H204" i="27"/>
  <c r="H235" i="27"/>
  <c r="H312" i="27"/>
  <c r="H211" i="27"/>
  <c r="H316" i="27"/>
  <c r="H67" i="27"/>
  <c r="H167" i="27"/>
  <c r="H335" i="27"/>
  <c r="H402" i="27"/>
  <c r="H417" i="27"/>
  <c r="H545" i="27"/>
  <c r="H247" i="27"/>
  <c r="H556" i="27"/>
  <c r="H575" i="27"/>
  <c r="H421" i="27"/>
  <c r="H693" i="27"/>
  <c r="H325" i="27"/>
  <c r="H53" i="27"/>
  <c r="H72" i="27"/>
  <c r="H21" i="27"/>
  <c r="H40" i="27"/>
  <c r="H59" i="27"/>
  <c r="H38" i="27"/>
  <c r="H51" i="27"/>
  <c r="H196" i="27"/>
  <c r="H103" i="27"/>
  <c r="H215" i="27"/>
  <c r="H257" i="27"/>
  <c r="H232" i="27"/>
  <c r="H251" i="27"/>
  <c r="H121" i="27"/>
  <c r="H62" i="27"/>
  <c r="H396" i="27"/>
  <c r="H122" i="27"/>
  <c r="H342" i="27"/>
  <c r="H94" i="27"/>
  <c r="H134" i="27"/>
  <c r="H226" i="27"/>
  <c r="H338" i="27"/>
  <c r="H419" i="27"/>
  <c r="H485" i="27"/>
  <c r="H284" i="27"/>
  <c r="H357" i="27"/>
  <c r="H496" i="27"/>
  <c r="H288" i="27"/>
  <c r="H322" i="27"/>
  <c r="H515" i="27"/>
  <c r="H240" i="27"/>
  <c r="H282" i="27"/>
  <c r="H237" i="27"/>
  <c r="H514" i="27"/>
  <c r="H633" i="27"/>
  <c r="H320" i="27"/>
  <c r="H137" i="27"/>
  <c r="H12" i="27"/>
  <c r="H105" i="27"/>
  <c r="H124" i="27"/>
  <c r="H143" i="27"/>
  <c r="H26" i="27"/>
  <c r="H202" i="27"/>
  <c r="H127" i="27"/>
  <c r="H158" i="27"/>
  <c r="H110" i="27"/>
  <c r="H20" i="27"/>
  <c r="H267" i="27"/>
  <c r="H336" i="27"/>
  <c r="H198" i="27"/>
  <c r="H359" i="27"/>
  <c r="H277" i="27"/>
  <c r="H426" i="27"/>
  <c r="H61" i="27"/>
  <c r="H164" i="27"/>
  <c r="H274" i="27"/>
  <c r="H569" i="27"/>
  <c r="H300" i="27"/>
  <c r="H332" i="27"/>
  <c r="H255" i="27"/>
  <c r="H294" i="27"/>
  <c r="H327" i="27"/>
  <c r="H355" i="27"/>
  <c r="H455" i="27"/>
  <c r="H225" i="27"/>
  <c r="H77" i="27"/>
  <c r="H96" i="27"/>
  <c r="H45" i="27"/>
  <c r="H64" i="27"/>
  <c r="H83" i="27"/>
  <c r="H44" i="27"/>
  <c r="H150" i="27"/>
  <c r="H139" i="27"/>
  <c r="H165" i="27"/>
  <c r="H19" i="27"/>
  <c r="H281" i="27"/>
  <c r="H157" i="27"/>
  <c r="H256" i="27"/>
  <c r="H275" i="27"/>
  <c r="H213" i="27"/>
  <c r="H420" i="27"/>
  <c r="H191" i="27"/>
  <c r="H201" i="27"/>
  <c r="H78" i="27"/>
  <c r="H114" i="27"/>
  <c r="H217" i="27"/>
  <c r="H279" i="27"/>
  <c r="H366" i="27"/>
  <c r="H370" i="27"/>
  <c r="H509" i="27"/>
  <c r="H271" i="27"/>
  <c r="H265" i="27"/>
  <c r="H389" i="27"/>
  <c r="H520" i="27"/>
  <c r="H539" i="27"/>
  <c r="H248" i="27"/>
  <c r="H404" i="27"/>
  <c r="H340" i="27"/>
  <c r="H657" i="27"/>
  <c r="H368" i="27"/>
  <c r="H435" i="27"/>
  <c r="H549" i="27"/>
  <c r="H17" i="27"/>
  <c r="H36" i="27"/>
  <c r="H129" i="27"/>
  <c r="H148" i="27"/>
  <c r="H23" i="27"/>
  <c r="H32" i="27"/>
  <c r="H138" i="27"/>
  <c r="H82" i="27"/>
  <c r="H173" i="27"/>
  <c r="H27" i="27"/>
  <c r="H133" i="27"/>
  <c r="H160" i="27"/>
  <c r="H34" i="27"/>
  <c r="H188" i="27"/>
  <c r="H360" i="27"/>
  <c r="H194" i="27"/>
  <c r="H383" i="27"/>
  <c r="H192" i="27"/>
  <c r="H212" i="27"/>
  <c r="H200" i="27"/>
  <c r="H449" i="27"/>
  <c r="H387" i="27"/>
  <c r="H460" i="27"/>
  <c r="H297" i="27"/>
  <c r="H385" i="27"/>
  <c r="H479" i="27"/>
  <c r="H391" i="27"/>
  <c r="H466" i="27"/>
  <c r="H597" i="27"/>
  <c r="H524" i="27"/>
  <c r="H101" i="27"/>
  <c r="H120" i="27"/>
  <c r="H69" i="27"/>
  <c r="H88" i="27"/>
  <c r="H107" i="27"/>
  <c r="H13" i="27"/>
  <c r="H70" i="27"/>
  <c r="H166" i="27"/>
  <c r="H14" i="27"/>
  <c r="H39" i="27"/>
  <c r="H145" i="27"/>
  <c r="H189" i="27"/>
  <c r="H98" i="27"/>
  <c r="H25" i="27"/>
  <c r="H63" i="27"/>
  <c r="H170" i="27"/>
  <c r="H305" i="27"/>
  <c r="H199" i="27"/>
  <c r="H216" i="27"/>
  <c r="H299" i="27"/>
  <c r="H22" i="27"/>
  <c r="H111" i="27"/>
  <c r="H444" i="27"/>
  <c r="H152" i="27"/>
  <c r="H102" i="27"/>
  <c r="H185" i="27"/>
  <c r="H222" i="27"/>
  <c r="H323" i="27"/>
  <c r="H390" i="27"/>
  <c r="H175" i="27"/>
  <c r="H159" i="27"/>
  <c r="H203" i="27"/>
  <c r="H533" i="27"/>
  <c r="H544" i="27"/>
  <c r="H262" i="27"/>
  <c r="H563" i="27"/>
  <c r="H292" i="27"/>
  <c r="H381" i="27"/>
  <c r="H437" i="27"/>
  <c r="H41" i="27"/>
  <c r="H60" i="27"/>
  <c r="H9" i="27"/>
  <c r="H28" i="27"/>
  <c r="H47" i="27"/>
  <c r="H8" i="27"/>
  <c r="H66" i="27"/>
  <c r="H184" i="27"/>
  <c r="H245" i="27"/>
  <c r="H68" i="27"/>
  <c r="H115" i="27"/>
  <c r="H163" i="27"/>
  <c r="H239" i="27"/>
  <c r="H87" i="27"/>
  <c r="H221" i="27"/>
  <c r="H276" i="27"/>
  <c r="H384" i="27"/>
  <c r="H30" i="27"/>
  <c r="H219" i="27"/>
  <c r="H254" i="27"/>
  <c r="H252" i="27"/>
  <c r="H407" i="27"/>
  <c r="H259" i="27"/>
  <c r="H330" i="27"/>
  <c r="H106" i="27"/>
  <c r="H193" i="27"/>
  <c r="H109" i="27"/>
  <c r="H473" i="27"/>
  <c r="H231" i="27"/>
  <c r="H341" i="27"/>
  <c r="H364" i="27"/>
  <c r="H484" i="27"/>
  <c r="H303" i="27"/>
  <c r="H362" i="27"/>
  <c r="H416" i="27"/>
  <c r="H503" i="27"/>
  <c r="H241" i="27"/>
  <c r="H295" i="27"/>
  <c r="H356" i="27"/>
  <c r="H399" i="27"/>
  <c r="H440" i="27"/>
  <c r="H553" i="27"/>
  <c r="H621" i="27"/>
  <c r="H349" i="27"/>
  <c r="H125" i="27"/>
  <c r="H144" i="27"/>
  <c r="H93" i="27"/>
  <c r="H112" i="27"/>
  <c r="H131" i="27"/>
  <c r="H190" i="27"/>
  <c r="H91" i="27"/>
  <c r="H104" i="27"/>
  <c r="H73" i="27"/>
  <c r="H176" i="27"/>
  <c r="H197" i="27"/>
  <c r="H116" i="27"/>
  <c r="H187" i="27"/>
  <c r="H278" i="27"/>
  <c r="H324" i="27"/>
  <c r="H50" i="27"/>
  <c r="H229" i="27"/>
  <c r="H307" i="27"/>
  <c r="H328" i="27"/>
  <c r="H347" i="27"/>
  <c r="H234" i="27"/>
  <c r="H311" i="27"/>
  <c r="H414" i="27"/>
  <c r="H182" i="27"/>
  <c r="H220" i="27"/>
  <c r="H168" i="27"/>
  <c r="H557" i="27"/>
  <c r="H242" i="27"/>
  <c r="H272" i="27"/>
  <c r="H339" i="27"/>
  <c r="H306" i="27"/>
  <c r="H337" i="27"/>
  <c r="H418" i="27"/>
  <c r="H128" i="27"/>
  <c r="H273" i="27"/>
  <c r="H353" i="27"/>
  <c r="H65" i="27"/>
  <c r="H84" i="27"/>
  <c r="H33" i="27"/>
  <c r="H52" i="27"/>
  <c r="H71" i="27"/>
  <c r="H79" i="27"/>
  <c r="H74" i="27"/>
  <c r="H153" i="27"/>
  <c r="H142" i="27"/>
  <c r="H208" i="27"/>
  <c r="H46" i="27"/>
  <c r="H269" i="27"/>
  <c r="H140" i="27"/>
  <c r="H171" i="27"/>
  <c r="H244" i="27"/>
  <c r="H263" i="27"/>
  <c r="H280" i="27"/>
  <c r="H408" i="27"/>
  <c r="H207" i="27"/>
  <c r="H224" i="27"/>
  <c r="H147" i="27"/>
  <c r="H283" i="27"/>
  <c r="H56" i="27"/>
  <c r="H354" i="27"/>
  <c r="H126" i="27"/>
  <c r="H186" i="27"/>
  <c r="H155" i="27"/>
  <c r="H223" i="27"/>
  <c r="H497" i="27"/>
  <c r="H246" i="27"/>
  <c r="H422" i="27"/>
  <c r="H508" i="27"/>
  <c r="H228" i="27"/>
  <c r="H394" i="27"/>
  <c r="H527" i="27"/>
  <c r="H266" i="27"/>
  <c r="H333" i="27"/>
  <c r="H530" i="27"/>
  <c r="H645" i="27"/>
  <c r="H149" i="27"/>
  <c r="H24" i="27"/>
  <c r="H117" i="27"/>
  <c r="H136" i="27"/>
  <c r="H11" i="27"/>
  <c r="H214" i="27"/>
  <c r="H97" i="27"/>
  <c r="H161" i="27"/>
  <c r="H18" i="27"/>
  <c r="H42" i="27"/>
  <c r="H86" i="27"/>
  <c r="H180" i="27"/>
  <c r="H37" i="27"/>
  <c r="H348" i="27"/>
  <c r="H581" i="27"/>
  <c r="H540" i="27"/>
  <c r="H483" i="27"/>
  <c r="H538" i="27"/>
  <c r="H651" i="27"/>
  <c r="H343" i="27"/>
  <c r="H500" i="27"/>
  <c r="H643" i="27"/>
  <c r="H779" i="27"/>
  <c r="H465" i="27"/>
  <c r="H457" i="27"/>
  <c r="H411" i="27"/>
  <c r="H470" i="27"/>
  <c r="H802" i="27"/>
  <c r="H821" i="27"/>
  <c r="H638" i="27"/>
  <c r="H783" i="27"/>
  <c r="H467" i="27"/>
  <c r="H476" i="27"/>
  <c r="H412" i="27"/>
  <c r="H632" i="27"/>
  <c r="H591" i="27"/>
  <c r="H406" i="27"/>
  <c r="H409" i="27"/>
  <c r="H719" i="27"/>
  <c r="H676" i="27"/>
  <c r="H742" i="27"/>
  <c r="H558" i="27"/>
  <c r="H619" i="27"/>
  <c r="H761" i="27"/>
  <c r="H507" i="27"/>
  <c r="H570" i="27"/>
  <c r="H703" i="27"/>
  <c r="H758" i="27"/>
  <c r="H424" i="27"/>
  <c r="H505" i="27"/>
  <c r="H352" i="27"/>
  <c r="H345" i="27"/>
  <c r="H329" i="27"/>
  <c r="H334" i="27"/>
  <c r="H675" i="27"/>
  <c r="H326" i="27"/>
  <c r="H249" i="27"/>
  <c r="H351" i="27"/>
  <c r="H363" i="27"/>
  <c r="H410" i="27"/>
  <c r="H477" i="27"/>
  <c r="H803" i="27"/>
  <c r="H469" i="27"/>
  <c r="H462" i="27"/>
  <c r="H614" i="27"/>
  <c r="H678" i="27"/>
  <c r="H845" i="27"/>
  <c r="H471" i="27"/>
  <c r="H464" i="27"/>
  <c r="H511" i="27"/>
  <c r="H656" i="27"/>
  <c r="H490" i="27"/>
  <c r="H615" i="27"/>
  <c r="H304" i="27"/>
  <c r="H367" i="27"/>
  <c r="H595" i="27"/>
  <c r="H743" i="27"/>
  <c r="H513" i="27"/>
  <c r="H680" i="27"/>
  <c r="H766" i="27"/>
  <c r="H478" i="27"/>
  <c r="H785" i="27"/>
  <c r="H475" i="27"/>
  <c r="H413" i="27"/>
  <c r="H590" i="27"/>
  <c r="H512" i="27"/>
  <c r="H735" i="27"/>
  <c r="H624" i="27"/>
  <c r="H253" i="27"/>
  <c r="H609" i="27"/>
  <c r="H290" i="27"/>
  <c r="H400" i="27"/>
  <c r="H547" i="27"/>
  <c r="H596" i="27"/>
  <c r="H699" i="27"/>
  <c r="H827" i="27"/>
  <c r="H427" i="27"/>
  <c r="H434" i="27"/>
  <c r="H486" i="27"/>
  <c r="H628" i="27"/>
  <c r="H706" i="27"/>
  <c r="H725" i="27"/>
  <c r="H518" i="27"/>
  <c r="H584" i="27"/>
  <c r="H710" i="27"/>
  <c r="H250" i="27"/>
  <c r="H314" i="27"/>
  <c r="H296" i="27"/>
  <c r="H452" i="27"/>
  <c r="H522" i="27"/>
  <c r="H393" i="27"/>
  <c r="H639" i="27"/>
  <c r="H767" i="27"/>
  <c r="H561" i="27"/>
  <c r="H534" i="27"/>
  <c r="H790" i="27"/>
  <c r="H809" i="27"/>
  <c r="H425" i="27"/>
  <c r="H679" i="27"/>
  <c r="H560" i="27"/>
  <c r="H309" i="27"/>
  <c r="H438" i="27"/>
  <c r="H428" i="27"/>
  <c r="H681" i="27"/>
  <c r="H301" i="27"/>
  <c r="H377" i="27"/>
  <c r="H429" i="27"/>
  <c r="H620" i="27"/>
  <c r="H397" i="27"/>
  <c r="H286" i="27"/>
  <c r="H260" i="27"/>
  <c r="H707" i="27"/>
  <c r="H433" i="27"/>
  <c r="H423" i="27"/>
  <c r="H523" i="27"/>
  <c r="H445" i="27"/>
  <c r="H537" i="27"/>
  <c r="H660" i="27"/>
  <c r="H730" i="27"/>
  <c r="H658" i="27"/>
  <c r="H749" i="27"/>
  <c r="H823" i="27"/>
  <c r="H315" i="27"/>
  <c r="H499" i="27"/>
  <c r="H401" i="27"/>
  <c r="H554" i="27"/>
  <c r="H663" i="27"/>
  <c r="H308" i="27"/>
  <c r="H536" i="27"/>
  <c r="H659" i="27"/>
  <c r="H791" i="27"/>
  <c r="H344" i="27"/>
  <c r="H443" i="27"/>
  <c r="H653" i="27"/>
  <c r="H833" i="27"/>
  <c r="H487" i="27"/>
  <c r="H431" i="27"/>
  <c r="H654" i="27"/>
  <c r="H825" i="27"/>
  <c r="H43" i="27"/>
  <c r="H319" i="27"/>
  <c r="H492" i="27"/>
  <c r="H474" i="27"/>
  <c r="H644" i="27"/>
  <c r="H529" i="27"/>
  <c r="H603" i="27"/>
  <c r="H298" i="27"/>
  <c r="H350" i="27"/>
  <c r="H375" i="27"/>
  <c r="H634" i="27"/>
  <c r="H731" i="27"/>
  <c r="H439" i="27"/>
  <c r="H489" i="27"/>
  <c r="H682" i="27"/>
  <c r="H637" i="27"/>
  <c r="H754" i="27"/>
  <c r="H498" i="27"/>
  <c r="H541" i="27"/>
  <c r="H579" i="27"/>
  <c r="H635" i="27"/>
  <c r="H773" i="27"/>
  <c r="H379" i="27"/>
  <c r="H441" i="27"/>
  <c r="H436" i="27"/>
  <c r="H629" i="27"/>
  <c r="H600" i="27"/>
  <c r="H647" i="27"/>
  <c r="H774" i="27"/>
  <c r="H670" i="27"/>
  <c r="H555" i="27"/>
  <c r="H448" i="27"/>
  <c r="H531" i="27"/>
  <c r="H687" i="27"/>
  <c r="H815" i="27"/>
  <c r="H382" i="27"/>
  <c r="H376" i="27"/>
  <c r="H573" i="27"/>
  <c r="H630" i="27"/>
  <c r="H684" i="27"/>
  <c r="H612" i="27"/>
  <c r="H582" i="27"/>
  <c r="H610" i="27"/>
  <c r="H713" i="27"/>
  <c r="H454" i="27"/>
  <c r="H285" i="27"/>
  <c r="H369" i="27"/>
  <c r="H501" i="27"/>
  <c r="H567" i="27"/>
  <c r="H447" i="27"/>
  <c r="H668" i="27"/>
  <c r="H317" i="27"/>
  <c r="H450" i="27"/>
  <c r="H506" i="27"/>
  <c r="H627" i="27"/>
  <c r="H358" i="27"/>
  <c r="H468" i="27"/>
  <c r="H388" i="27"/>
  <c r="H456" i="27"/>
  <c r="H504" i="27"/>
  <c r="H546" i="27"/>
  <c r="H611" i="27"/>
  <c r="H755" i="27"/>
  <c r="H576" i="27"/>
  <c r="H605" i="27"/>
  <c r="H686" i="27"/>
  <c r="H778" i="27"/>
  <c r="H392" i="27"/>
  <c r="H458" i="27"/>
  <c r="H667" i="27"/>
  <c r="H797" i="27"/>
  <c r="H374" i="27"/>
  <c r="H606" i="27"/>
  <c r="H806" i="27"/>
  <c r="H855" i="27"/>
  <c r="H548" i="27"/>
  <c r="H585" i="27"/>
  <c r="H543" i="27"/>
  <c r="H601" i="27"/>
  <c r="H648" i="27"/>
  <c r="H494" i="27"/>
  <c r="H729" i="27"/>
  <c r="H836" i="27"/>
  <c r="H859" i="27"/>
  <c r="H371" i="27"/>
  <c r="H608" i="27"/>
  <c r="H321" i="27"/>
  <c r="H481" i="27"/>
  <c r="H313" i="27"/>
  <c r="H398" i="27"/>
  <c r="H586" i="27"/>
  <c r="H839" i="27"/>
  <c r="H662" i="27"/>
  <c r="H589" i="27"/>
  <c r="H718" i="27"/>
  <c r="H587" i="27"/>
  <c r="H737" i="27"/>
  <c r="H463" i="27"/>
  <c r="H459" i="27"/>
  <c r="H580" i="27"/>
  <c r="H442" i="27"/>
  <c r="H559" i="27"/>
  <c r="H726" i="27"/>
  <c r="H655" i="27"/>
  <c r="H636" i="27"/>
  <c r="H652" i="27"/>
  <c r="H919" i="27"/>
  <c r="H830" i="27"/>
  <c r="H854" i="27"/>
  <c r="H798" i="27"/>
  <c r="H824" i="27"/>
  <c r="H568" i="27"/>
  <c r="H618" i="27"/>
  <c r="H672" i="27"/>
  <c r="H691" i="27"/>
  <c r="H721" i="27"/>
  <c r="H853" i="27"/>
  <c r="H1008" i="27"/>
  <c r="H564" i="27"/>
  <c r="H882" i="27"/>
  <c r="H852" i="27"/>
  <c r="H880" i="27"/>
  <c r="H952" i="27"/>
  <c r="H631" i="27"/>
  <c r="H819" i="27"/>
  <c r="H885" i="27"/>
  <c r="H1019" i="27"/>
  <c r="H978" i="27"/>
  <c r="H698" i="27"/>
  <c r="H746" i="27"/>
  <c r="H872" i="27"/>
  <c r="H751" i="27"/>
  <c r="H926" i="27"/>
  <c r="H1143" i="27"/>
  <c r="H943" i="27"/>
  <c r="H1035" i="27"/>
  <c r="H1033" i="27"/>
  <c r="H1080" i="27"/>
  <c r="H1159" i="27"/>
  <c r="H941" i="27"/>
  <c r="H1142" i="27"/>
  <c r="H1197" i="27"/>
  <c r="H998" i="27"/>
  <c r="H1001" i="27"/>
  <c r="H968" i="27"/>
  <c r="H1324" i="27"/>
  <c r="H1114" i="27"/>
  <c r="H542" i="27"/>
  <c r="H720" i="27"/>
  <c r="H777" i="27"/>
  <c r="H752" i="27"/>
  <c r="H832" i="27"/>
  <c r="H598" i="27"/>
  <c r="H826" i="27"/>
  <c r="H622" i="27"/>
  <c r="H516" i="27"/>
  <c r="H583" i="27"/>
  <c r="H607" i="27"/>
  <c r="H694" i="27"/>
  <c r="H842" i="27"/>
  <c r="H948" i="27"/>
  <c r="H818" i="27"/>
  <c r="H959" i="27"/>
  <c r="H860" i="27"/>
  <c r="H1062" i="27"/>
  <c r="H899" i="27"/>
  <c r="H897" i="27"/>
  <c r="H708" i="27"/>
  <c r="H945" i="27"/>
  <c r="H1083" i="27"/>
  <c r="H1039" i="27"/>
  <c r="H1037" i="27"/>
  <c r="H974" i="27"/>
  <c r="H938" i="27"/>
  <c r="H969" i="27"/>
  <c r="H1099" i="27"/>
  <c r="H1082" i="27"/>
  <c r="H1137" i="27"/>
  <c r="H936" i="27"/>
  <c r="H1029" i="27"/>
  <c r="H973" i="27"/>
  <c r="H1034" i="27"/>
  <c r="H1057" i="27"/>
  <c r="H1141" i="27"/>
  <c r="H1134" i="27"/>
  <c r="H493" i="27"/>
  <c r="H727" i="27"/>
  <c r="H878" i="27"/>
  <c r="H602" i="27"/>
  <c r="H649" i="27"/>
  <c r="H626" i="27"/>
  <c r="H671" i="27"/>
  <c r="H753" i="27"/>
  <c r="H877" i="27"/>
  <c r="H1032" i="27"/>
  <c r="H623" i="27"/>
  <c r="H772" i="27"/>
  <c r="H857" i="27"/>
  <c r="H976" i="27"/>
  <c r="H862" i="27"/>
  <c r="H781" i="27"/>
  <c r="H917" i="27"/>
  <c r="H1002" i="27"/>
  <c r="H844" i="27"/>
  <c r="H841" i="27"/>
  <c r="H904" i="27"/>
  <c r="H848" i="27"/>
  <c r="H1167" i="27"/>
  <c r="H1041" i="27"/>
  <c r="H979" i="27"/>
  <c r="H1085" i="27"/>
  <c r="H1104" i="27"/>
  <c r="H1058" i="27"/>
  <c r="H1183" i="27"/>
  <c r="H977" i="27"/>
  <c r="H1166" i="27"/>
  <c r="H967" i="27"/>
  <c r="H1077" i="27"/>
  <c r="H939" i="27"/>
  <c r="H970" i="27"/>
  <c r="H1079" i="27"/>
  <c r="H1004" i="27"/>
  <c r="H1059" i="27"/>
  <c r="H1081" i="27"/>
  <c r="H1204" i="27"/>
  <c r="H1348" i="27"/>
  <c r="H950" i="27"/>
  <c r="H1193" i="27"/>
  <c r="H810" i="27"/>
  <c r="H1120" i="27"/>
  <c r="H535" i="27"/>
  <c r="H834" i="27"/>
  <c r="H883" i="27"/>
  <c r="H784" i="27"/>
  <c r="H550" i="27"/>
  <c r="H750" i="27"/>
  <c r="H528" i="27"/>
  <c r="H835" i="27"/>
  <c r="H930" i="27"/>
  <c r="H972" i="27"/>
  <c r="H780" i="27"/>
  <c r="H776" i="27"/>
  <c r="H912" i="27"/>
  <c r="H983" i="27"/>
  <c r="H892" i="27"/>
  <c r="H942" i="27"/>
  <c r="H805" i="27"/>
  <c r="H876" i="27"/>
  <c r="H874" i="27"/>
  <c r="H851" i="27"/>
  <c r="H879" i="27"/>
  <c r="H981" i="27"/>
  <c r="H1107" i="27"/>
  <c r="H953" i="27"/>
  <c r="H1043" i="27"/>
  <c r="H732" i="27"/>
  <c r="H1010" i="27"/>
  <c r="H1064" i="27"/>
  <c r="H1005" i="27"/>
  <c r="H1060" i="27"/>
  <c r="H1123" i="27"/>
  <c r="H949" i="27"/>
  <c r="H1106" i="27"/>
  <c r="H1161" i="27"/>
  <c r="H975" i="27"/>
  <c r="H1009" i="27"/>
  <c r="H1063" i="27"/>
  <c r="H1061" i="27"/>
  <c r="H1165" i="27"/>
  <c r="H1103" i="27"/>
  <c r="H1288" i="27"/>
  <c r="H1259" i="27"/>
  <c r="H604" i="27"/>
  <c r="H571" i="27"/>
  <c r="H640" i="27"/>
  <c r="H838" i="27"/>
  <c r="H572" i="27"/>
  <c r="H704" i="27"/>
  <c r="H902" i="27"/>
  <c r="H696" i="27"/>
  <c r="H807" i="27"/>
  <c r="H661" i="27"/>
  <c r="H837" i="27"/>
  <c r="H901" i="27"/>
  <c r="H1056" i="27"/>
  <c r="H685" i="27"/>
  <c r="H891" i="27"/>
  <c r="H733" i="27"/>
  <c r="H887" i="27"/>
  <c r="H1000" i="27"/>
  <c r="H894" i="27"/>
  <c r="H692" i="27"/>
  <c r="H789" i="27"/>
  <c r="H1026" i="27"/>
  <c r="H813" i="27"/>
  <c r="H881" i="27"/>
  <c r="H1191" i="27"/>
  <c r="H1090" i="27"/>
  <c r="H1015" i="27"/>
  <c r="H951" i="27"/>
  <c r="H1066" i="27"/>
  <c r="H946" i="27"/>
  <c r="H1013" i="27"/>
  <c r="H1190" i="27"/>
  <c r="H1003" i="27"/>
  <c r="H1101" i="27"/>
  <c r="H700" i="27"/>
  <c r="H1084" i="27"/>
  <c r="H1006" i="27"/>
  <c r="H1036" i="27"/>
  <c r="H1065" i="27"/>
  <c r="H1086" i="27"/>
  <c r="H712" i="27"/>
  <c r="H1105" i="27"/>
  <c r="H1228" i="27"/>
  <c r="H446" i="27"/>
  <c r="H666" i="27"/>
  <c r="H519" i="27"/>
  <c r="H613" i="27"/>
  <c r="H907" i="27"/>
  <c r="H625" i="27"/>
  <c r="H782" i="27"/>
  <c r="H665" i="27"/>
  <c r="H599" i="27"/>
  <c r="H646" i="27"/>
  <c r="H574" i="27"/>
  <c r="H705" i="27"/>
  <c r="H814" i="27"/>
  <c r="H996" i="27"/>
  <c r="H740" i="27"/>
  <c r="H921" i="27"/>
  <c r="H829" i="27"/>
  <c r="H940" i="27"/>
  <c r="H1007" i="27"/>
  <c r="H869" i="27"/>
  <c r="H966" i="27"/>
  <c r="H933" i="27"/>
  <c r="H715" i="27"/>
  <c r="H762" i="27"/>
  <c r="H906" i="27"/>
  <c r="H723" i="27"/>
  <c r="H770" i="27"/>
  <c r="H856" i="27"/>
  <c r="H817" i="27"/>
  <c r="H911" i="27"/>
  <c r="H1017" i="27"/>
  <c r="H1045" i="27"/>
  <c r="H1131" i="27"/>
  <c r="H989" i="27"/>
  <c r="H956" i="27"/>
  <c r="H1068" i="27"/>
  <c r="H1147" i="27"/>
  <c r="H985" i="27"/>
  <c r="H1130" i="27"/>
  <c r="H944" i="27"/>
  <c r="H1185" i="27"/>
  <c r="H747" i="27"/>
  <c r="H1011" i="27"/>
  <c r="H1040" i="27"/>
  <c r="H1067" i="27"/>
  <c r="H1189" i="27"/>
  <c r="H1181" i="27"/>
  <c r="H1312" i="27"/>
  <c r="H525" i="27"/>
  <c r="H736" i="27"/>
  <c r="H495" i="27"/>
  <c r="H664" i="27"/>
  <c r="H650" i="27"/>
  <c r="H724" i="27"/>
  <c r="H771" i="27"/>
  <c r="H884" i="27"/>
  <c r="H741" i="27"/>
  <c r="H864" i="27"/>
  <c r="H1024" i="27"/>
  <c r="H840" i="27"/>
  <c r="H947" i="27"/>
  <c r="H1050" i="27"/>
  <c r="H592" i="27"/>
  <c r="H958" i="27"/>
  <c r="H1047" i="27"/>
  <c r="H1071" i="27"/>
  <c r="H961" i="27"/>
  <c r="H886" i="27"/>
  <c r="H861" i="27"/>
  <c r="H987" i="27"/>
  <c r="H982" i="27"/>
  <c r="H1087" i="27"/>
  <c r="H1070" i="27"/>
  <c r="H695" i="27"/>
  <c r="H1125" i="27"/>
  <c r="H1042" i="27"/>
  <c r="H1129" i="27"/>
  <c r="H1184" i="27"/>
  <c r="H593" i="27"/>
  <c r="H931" i="27"/>
  <c r="H866" i="27"/>
  <c r="H502" i="27"/>
  <c r="H759" i="27"/>
  <c r="H510" i="27"/>
  <c r="H578" i="27"/>
  <c r="H552" i="27"/>
  <c r="H517" i="27"/>
  <c r="H792" i="27"/>
  <c r="H865" i="27"/>
  <c r="H728" i="27"/>
  <c r="H1020" i="27"/>
  <c r="H748" i="27"/>
  <c r="H701" i="27"/>
  <c r="H795" i="27"/>
  <c r="H898" i="27"/>
  <c r="H896" i="27"/>
  <c r="H923" i="27"/>
  <c r="H788" i="27"/>
  <c r="H964" i="27"/>
  <c r="H927" i="27"/>
  <c r="H1031" i="27"/>
  <c r="H990" i="27"/>
  <c r="H888" i="27"/>
  <c r="H909" i="27"/>
  <c r="H1049" i="27"/>
  <c r="H1155" i="27"/>
  <c r="H1025" i="27"/>
  <c r="H992" i="27"/>
  <c r="H1073" i="27"/>
  <c r="H1092" i="27"/>
  <c r="H1171" i="27"/>
  <c r="H1021" i="27"/>
  <c r="H1154" i="27"/>
  <c r="H980" i="27"/>
  <c r="H955" i="27"/>
  <c r="H1069" i="27"/>
  <c r="H1187" i="27"/>
  <c r="H1336" i="27"/>
  <c r="H617" i="27"/>
  <c r="H674" i="27"/>
  <c r="H793" i="27"/>
  <c r="H577" i="27"/>
  <c r="H734" i="27"/>
  <c r="H916" i="27"/>
  <c r="H960" i="27"/>
  <c r="H799" i="27"/>
  <c r="H900" i="27"/>
  <c r="H873" i="27"/>
  <c r="H697" i="27"/>
  <c r="H971" i="27"/>
  <c r="H847" i="27"/>
  <c r="H929" i="27"/>
  <c r="H915" i="27"/>
  <c r="H820" i="27"/>
  <c r="H858" i="27"/>
  <c r="H683" i="27"/>
  <c r="H863" i="27"/>
  <c r="H994" i="27"/>
  <c r="H1095" i="27"/>
  <c r="H997" i="27"/>
  <c r="H1023" i="27"/>
  <c r="H1018" i="27"/>
  <c r="H1111" i="27"/>
  <c r="H1094" i="27"/>
  <c r="H1149" i="27"/>
  <c r="H870" i="27"/>
  <c r="H1153" i="27"/>
  <c r="H716" i="27"/>
  <c r="H616" i="27"/>
  <c r="H677" i="27"/>
  <c r="H768" i="27"/>
  <c r="H871" i="27"/>
  <c r="H594" i="27"/>
  <c r="H641" i="27"/>
  <c r="H890" i="27"/>
  <c r="H480" i="27"/>
  <c r="H769" i="27"/>
  <c r="H889" i="27"/>
  <c r="H1044" i="27"/>
  <c r="H709" i="27"/>
  <c r="H756" i="27"/>
  <c r="H875" i="27"/>
  <c r="H846" i="27"/>
  <c r="H843" i="27"/>
  <c r="H702" i="27"/>
  <c r="H796" i="27"/>
  <c r="H925" i="27"/>
  <c r="H988" i="27"/>
  <c r="H714" i="27"/>
  <c r="H808" i="27"/>
  <c r="H850" i="27"/>
  <c r="H1014" i="27"/>
  <c r="H739" i="27"/>
  <c r="H920" i="27"/>
  <c r="H689" i="27"/>
  <c r="H786" i="27"/>
  <c r="H831" i="27"/>
  <c r="H1179" i="27"/>
  <c r="H1078" i="27"/>
  <c r="H935" i="27"/>
  <c r="H1028" i="27"/>
  <c r="H1097" i="27"/>
  <c r="H1195" i="27"/>
  <c r="H932" i="27"/>
  <c r="H1052" i="27"/>
  <c r="H1178" i="27"/>
  <c r="H1016" i="27"/>
  <c r="H1089" i="27"/>
  <c r="H1072" i="27"/>
  <c r="H957" i="27"/>
  <c r="H1091" i="27"/>
  <c r="H1074" i="27"/>
  <c r="H991" i="27"/>
  <c r="H1093" i="27"/>
  <c r="H1216" i="27"/>
  <c r="H895" i="27"/>
  <c r="H800" i="27"/>
  <c r="H711" i="27"/>
  <c r="H744" i="27"/>
  <c r="H690" i="27"/>
  <c r="H787" i="27"/>
  <c r="H893" i="27"/>
  <c r="H984" i="27"/>
  <c r="H760" i="27"/>
  <c r="H849" i="27"/>
  <c r="H765" i="27"/>
  <c r="H812" i="27"/>
  <c r="H995" i="27"/>
  <c r="H908" i="27"/>
  <c r="H954" i="27"/>
  <c r="H738" i="27"/>
  <c r="H922" i="27"/>
  <c r="H1030" i="27"/>
  <c r="H1119" i="27"/>
  <c r="H918" i="27"/>
  <c r="H1135" i="27"/>
  <c r="H1054" i="27"/>
  <c r="H1118" i="27"/>
  <c r="H1046" i="27"/>
  <c r="H1173" i="27"/>
  <c r="H962" i="27"/>
  <c r="H965" i="27"/>
  <c r="H928" i="27"/>
  <c r="H1177" i="27"/>
  <c r="H673" i="27"/>
  <c r="H566" i="27"/>
  <c r="H745" i="27"/>
  <c r="H775" i="27"/>
  <c r="H828" i="27"/>
  <c r="H914" i="27"/>
  <c r="H526" i="27"/>
  <c r="H822" i="27"/>
  <c r="H642" i="27"/>
  <c r="H801" i="27"/>
  <c r="H913" i="27"/>
  <c r="H868" i="27"/>
  <c r="H488" i="27"/>
  <c r="H717" i="27"/>
  <c r="H764" i="27"/>
  <c r="H811" i="27"/>
  <c r="H905" i="27"/>
  <c r="H757" i="27"/>
  <c r="H804" i="27"/>
  <c r="H903" i="27"/>
  <c r="H1012" i="27"/>
  <c r="H910" i="27"/>
  <c r="H588" i="27"/>
  <c r="H722" i="27"/>
  <c r="H816" i="27"/>
  <c r="H1038" i="27"/>
  <c r="H867" i="27"/>
  <c r="H688" i="27"/>
  <c r="H794" i="27"/>
  <c r="H924" i="27"/>
  <c r="H1203" i="27"/>
  <c r="H1102" i="27"/>
  <c r="H1075" i="27"/>
  <c r="H1048" i="27"/>
  <c r="H1113" i="27"/>
  <c r="H1096" i="27"/>
  <c r="H993" i="27"/>
  <c r="H1098" i="27"/>
  <c r="H1027" i="27"/>
  <c r="H1117" i="27"/>
  <c r="H1128" i="27"/>
  <c r="H1240" i="27"/>
  <c r="H1252" i="27"/>
  <c r="H1140" i="27"/>
  <c r="H1164" i="27"/>
  <c r="H1198" i="27"/>
  <c r="H1261" i="27"/>
  <c r="H1340" i="27"/>
  <c r="H1311" i="27"/>
  <c r="H1051" i="27"/>
  <c r="H1168" i="27"/>
  <c r="H1222" i="27"/>
  <c r="H934" i="27"/>
  <c r="H1121" i="27"/>
  <c r="H1277" i="27"/>
  <c r="H1160" i="27"/>
  <c r="H1238" i="27"/>
  <c r="H1450" i="27"/>
  <c r="H1435" i="27"/>
  <c r="H1370" i="27"/>
  <c r="H1514" i="27"/>
  <c r="H1325" i="27"/>
  <c r="H1485" i="27"/>
  <c r="H1396" i="27"/>
  <c r="H1367" i="27"/>
  <c r="H1386" i="27"/>
  <c r="H1429" i="27"/>
  <c r="H1332" i="27"/>
  <c r="H1448" i="27"/>
  <c r="H1615" i="27"/>
  <c r="H1532" i="27"/>
  <c r="H1574" i="27"/>
  <c r="H1518" i="27"/>
  <c r="H1545" i="27"/>
  <c r="H1338" i="27"/>
  <c r="H1489" i="27"/>
  <c r="H1631" i="27"/>
  <c r="H1457" i="27"/>
  <c r="H1674" i="27"/>
  <c r="H1573" i="27"/>
  <c r="H1616" i="27"/>
  <c r="H1587" i="27"/>
  <c r="H1606" i="27"/>
  <c r="H1467" i="27"/>
  <c r="H1577" i="27"/>
  <c r="H1534" i="27"/>
  <c r="H1132" i="27"/>
  <c r="H1280" i="27"/>
  <c r="H1251" i="27"/>
  <c r="H1306" i="27"/>
  <c r="H1124" i="27"/>
  <c r="H1217" i="27"/>
  <c r="H937" i="27"/>
  <c r="H1192" i="27"/>
  <c r="H1236" i="27"/>
  <c r="H1219" i="27"/>
  <c r="H1163" i="27"/>
  <c r="H1322" i="27"/>
  <c r="H1303" i="27"/>
  <c r="H1390" i="27"/>
  <c r="H1445" i="27"/>
  <c r="H1283" i="27"/>
  <c r="H1440" i="27"/>
  <c r="H1375" i="27"/>
  <c r="H1307" i="27"/>
  <c r="H1454" i="27"/>
  <c r="H1362" i="27"/>
  <c r="H1425" i="27"/>
  <c r="H1281" i="27"/>
  <c r="H1480" i="27"/>
  <c r="H1369" i="27"/>
  <c r="H1388" i="27"/>
  <c r="H1555" i="27"/>
  <c r="H1699" i="27"/>
  <c r="H1500" i="27"/>
  <c r="H1471" i="27"/>
  <c r="H1600" i="27"/>
  <c r="H1571" i="27"/>
  <c r="H1715" i="27"/>
  <c r="H1495" i="27"/>
  <c r="H1614" i="27"/>
  <c r="H1146" i="27"/>
  <c r="H1170" i="27"/>
  <c r="H1220" i="27"/>
  <c r="H1364" i="27"/>
  <c r="H1150" i="27"/>
  <c r="H1335" i="27"/>
  <c r="H1246" i="27"/>
  <c r="H1127" i="27"/>
  <c r="H1262" i="27"/>
  <c r="H1474" i="27"/>
  <c r="H1385" i="27"/>
  <c r="H1321" i="27"/>
  <c r="H1380" i="27"/>
  <c r="H1345" i="27"/>
  <c r="H1394" i="27"/>
  <c r="H1509" i="27"/>
  <c r="H1284" i="27"/>
  <c r="H1420" i="27"/>
  <c r="H1391" i="27"/>
  <c r="H1209" i="27"/>
  <c r="H1302" i="27"/>
  <c r="H1410" i="27"/>
  <c r="H1472" i="27"/>
  <c r="H1639" i="27"/>
  <c r="H1503" i="27"/>
  <c r="H1598" i="27"/>
  <c r="H1569" i="27"/>
  <c r="H1540" i="27"/>
  <c r="H1655" i="27"/>
  <c r="H1463" i="27"/>
  <c r="H1554" i="27"/>
  <c r="H1698" i="27"/>
  <c r="H1597" i="27"/>
  <c r="H1611" i="27"/>
  <c r="H1452" i="27"/>
  <c r="H1108" i="27"/>
  <c r="H1088" i="27"/>
  <c r="H1242" i="27"/>
  <c r="H1225" i="27"/>
  <c r="H1304" i="27"/>
  <c r="H1188" i="27"/>
  <c r="H1275" i="27"/>
  <c r="H1330" i="27"/>
  <c r="H1241" i="27"/>
  <c r="H999" i="27"/>
  <c r="H1260" i="27"/>
  <c r="H1243" i="27"/>
  <c r="H1346" i="27"/>
  <c r="H1257" i="27"/>
  <c r="H1414" i="27"/>
  <c r="H1289" i="27"/>
  <c r="H1399" i="27"/>
  <c r="H1313" i="27"/>
  <c r="H1478" i="27"/>
  <c r="H1172" i="27"/>
  <c r="H1449" i="27"/>
  <c r="H1357" i="27"/>
  <c r="H1504" i="27"/>
  <c r="H1343" i="27"/>
  <c r="H1305" i="27"/>
  <c r="H1393" i="27"/>
  <c r="H1233" i="27"/>
  <c r="H1412" i="27"/>
  <c r="H1579" i="27"/>
  <c r="H1506" i="27"/>
  <c r="H1538" i="27"/>
  <c r="H1477" i="27"/>
  <c r="H1595" i="27"/>
  <c r="H1501" i="27"/>
  <c r="H1638" i="27"/>
  <c r="H1469" i="27"/>
  <c r="H1537" i="27"/>
  <c r="H1681" i="27"/>
  <c r="H1580" i="27"/>
  <c r="H1493" i="27"/>
  <c r="H1551" i="27"/>
  <c r="H1455" i="27"/>
  <c r="H1570" i="27"/>
  <c r="H1541" i="27"/>
  <c r="H1264" i="27"/>
  <c r="H1223" i="27"/>
  <c r="H1218" i="27"/>
  <c r="H1266" i="27"/>
  <c r="H1244" i="27"/>
  <c r="H1156" i="27"/>
  <c r="H1215" i="27"/>
  <c r="H1359" i="27"/>
  <c r="H1109" i="27"/>
  <c r="H1270" i="27"/>
  <c r="H1053" i="27"/>
  <c r="H1201" i="27"/>
  <c r="H1199" i="27"/>
  <c r="H1286" i="27"/>
  <c r="H1498" i="27"/>
  <c r="H1409" i="27"/>
  <c r="H1327" i="27"/>
  <c r="H1404" i="27"/>
  <c r="H1351" i="27"/>
  <c r="H1418" i="27"/>
  <c r="H1389" i="27"/>
  <c r="H1533" i="27"/>
  <c r="H1444" i="27"/>
  <c r="H1269" i="27"/>
  <c r="H1415" i="27"/>
  <c r="H1308" i="27"/>
  <c r="H1434" i="27"/>
  <c r="H1496" i="27"/>
  <c r="H1663" i="27"/>
  <c r="H1622" i="27"/>
  <c r="H1459" i="27"/>
  <c r="H1593" i="27"/>
  <c r="H1431" i="27"/>
  <c r="H1564" i="27"/>
  <c r="H1535" i="27"/>
  <c r="H1679" i="27"/>
  <c r="H1344" i="27"/>
  <c r="H1578" i="27"/>
  <c r="H1507" i="27"/>
  <c r="H1621" i="27"/>
  <c r="H1458" i="27"/>
  <c r="H1247" i="27"/>
  <c r="H1152" i="27"/>
  <c r="H1249" i="27"/>
  <c r="H1138" i="27"/>
  <c r="H1328" i="27"/>
  <c r="H1299" i="27"/>
  <c r="H1112" i="27"/>
  <c r="H1210" i="27"/>
  <c r="H1354" i="27"/>
  <c r="H1076" i="27"/>
  <c r="H1265" i="27"/>
  <c r="H1055" i="27"/>
  <c r="H1133" i="27"/>
  <c r="H1100" i="27"/>
  <c r="H1267" i="27"/>
  <c r="H1226" i="27"/>
  <c r="H1350" i="27"/>
  <c r="H1438" i="27"/>
  <c r="H1423" i="27"/>
  <c r="H1502" i="27"/>
  <c r="H1473" i="27"/>
  <c r="H1384" i="27"/>
  <c r="H1528" i="27"/>
  <c r="H1278" i="27"/>
  <c r="H1349" i="27"/>
  <c r="H1374" i="27"/>
  <c r="H1314" i="27"/>
  <c r="H1417" i="27"/>
  <c r="H1436" i="27"/>
  <c r="H1603" i="27"/>
  <c r="H1407" i="27"/>
  <c r="H1562" i="27"/>
  <c r="H1341" i="27"/>
  <c r="H1619" i="27"/>
  <c r="H1662" i="27"/>
  <c r="H1395" i="27"/>
  <c r="H1475" i="27"/>
  <c r="H1561" i="27"/>
  <c r="H1705" i="27"/>
  <c r="H1604" i="27"/>
  <c r="H1499" i="27"/>
  <c r="H1575" i="27"/>
  <c r="H1531" i="27"/>
  <c r="H1594" i="27"/>
  <c r="H1443" i="27"/>
  <c r="H1517" i="27"/>
  <c r="H1565" i="27"/>
  <c r="H1709" i="27"/>
  <c r="H1695" i="27"/>
  <c r="H1786" i="27"/>
  <c r="H1360" i="27"/>
  <c r="H1271" i="27"/>
  <c r="H1158" i="27"/>
  <c r="H1176" i="27"/>
  <c r="H1268" i="27"/>
  <c r="H1196" i="27"/>
  <c r="H1239" i="27"/>
  <c r="H1115" i="27"/>
  <c r="H1294" i="27"/>
  <c r="H1174" i="27"/>
  <c r="H1205" i="27"/>
  <c r="H1136" i="27"/>
  <c r="H1224" i="27"/>
  <c r="H1207" i="27"/>
  <c r="H1310" i="27"/>
  <c r="H1353" i="27"/>
  <c r="H1378" i="27"/>
  <c r="H1522" i="27"/>
  <c r="H1433" i="27"/>
  <c r="H1428" i="27"/>
  <c r="H1442" i="27"/>
  <c r="H1245" i="27"/>
  <c r="H1413" i="27"/>
  <c r="H1331" i="27"/>
  <c r="H1468" i="27"/>
  <c r="H1439" i="27"/>
  <c r="H1317" i="27"/>
  <c r="H1279" i="27"/>
  <c r="H1376" i="27"/>
  <c r="H1520" i="27"/>
  <c r="H1543" i="27"/>
  <c r="H1687" i="27"/>
  <c r="H1465" i="27"/>
  <c r="H1617" i="27"/>
  <c r="H1588" i="27"/>
  <c r="H1371" i="27"/>
  <c r="H1559" i="27"/>
  <c r="H1703" i="27"/>
  <c r="H1602" i="27"/>
  <c r="H1513" i="27"/>
  <c r="H1645" i="27"/>
  <c r="H1481" i="27"/>
  <c r="H1544" i="27"/>
  <c r="H1285" i="27"/>
  <c r="H1300" i="27"/>
  <c r="H1273" i="27"/>
  <c r="H1144" i="27"/>
  <c r="H1208" i="27"/>
  <c r="H1352" i="27"/>
  <c r="H1022" i="27"/>
  <c r="H1323" i="27"/>
  <c r="H1234" i="27"/>
  <c r="H1139" i="27"/>
  <c r="H1145" i="27"/>
  <c r="H1110" i="27"/>
  <c r="H1250" i="27"/>
  <c r="H1356" i="27"/>
  <c r="H1462" i="27"/>
  <c r="H1309" i="27"/>
  <c r="H1373" i="27"/>
  <c r="H1368" i="27"/>
  <c r="H1295" i="27"/>
  <c r="H1447" i="27"/>
  <c r="H1382" i="27"/>
  <c r="H1526" i="27"/>
  <c r="H1497" i="27"/>
  <c r="H1175" i="27"/>
  <c r="H1408" i="27"/>
  <c r="H1379" i="27"/>
  <c r="H1398" i="27"/>
  <c r="H1320" i="27"/>
  <c r="H1441" i="27"/>
  <c r="H1460" i="27"/>
  <c r="H1627" i="27"/>
  <c r="H1446" i="27"/>
  <c r="H1586" i="27"/>
  <c r="H1557" i="27"/>
  <c r="H1524" i="27"/>
  <c r="H1643" i="27"/>
  <c r="H1542" i="27"/>
  <c r="H1686" i="27"/>
  <c r="H1585" i="27"/>
  <c r="H1519" i="27"/>
  <c r="H1599" i="27"/>
  <c r="H1618" i="27"/>
  <c r="H1523" i="27"/>
  <c r="H1589" i="27"/>
  <c r="H1200" i="27"/>
  <c r="H1213" i="27"/>
  <c r="H1182" i="27"/>
  <c r="H1292" i="27"/>
  <c r="H1263" i="27"/>
  <c r="H1318" i="27"/>
  <c r="H1180" i="27"/>
  <c r="H1229" i="27"/>
  <c r="H1248" i="27"/>
  <c r="H1148" i="27"/>
  <c r="H1231" i="27"/>
  <c r="H1334" i="27"/>
  <c r="H1402" i="27"/>
  <c r="H1333" i="27"/>
  <c r="H1387" i="27"/>
  <c r="H1466" i="27"/>
  <c r="H1437" i="27"/>
  <c r="H1337" i="27"/>
  <c r="H1492" i="27"/>
  <c r="H1355" i="27"/>
  <c r="H1381" i="27"/>
  <c r="H1400" i="27"/>
  <c r="H1567" i="27"/>
  <c r="H1711" i="27"/>
  <c r="H1527" i="27"/>
  <c r="H1612" i="27"/>
  <c r="H1583" i="27"/>
  <c r="H1626" i="27"/>
  <c r="H1669" i="27"/>
  <c r="H1487" i="27"/>
  <c r="H1568" i="27"/>
  <c r="H1539" i="27"/>
  <c r="H1505" i="27"/>
  <c r="H1558" i="27"/>
  <c r="H1276" i="27"/>
  <c r="H763" i="27"/>
  <c r="H1232" i="27"/>
  <c r="H1347" i="27"/>
  <c r="H963" i="27"/>
  <c r="H1194" i="27"/>
  <c r="H1258" i="27"/>
  <c r="H1151" i="27"/>
  <c r="H1274" i="27"/>
  <c r="H1486" i="27"/>
  <c r="H1315" i="27"/>
  <c r="H1397" i="27"/>
  <c r="H1392" i="27"/>
  <c r="H1301" i="27"/>
  <c r="H1406" i="27"/>
  <c r="H1377" i="27"/>
  <c r="H1521" i="27"/>
  <c r="H1432" i="27"/>
  <c r="H1290" i="27"/>
  <c r="H1403" i="27"/>
  <c r="H1422" i="27"/>
  <c r="H1358" i="27"/>
  <c r="H1484" i="27"/>
  <c r="H1488" i="27"/>
  <c r="H1651" i="27"/>
  <c r="H1453" i="27"/>
  <c r="H1610" i="27"/>
  <c r="H1581" i="27"/>
  <c r="H1530" i="27"/>
  <c r="H1552" i="27"/>
  <c r="H1667" i="27"/>
  <c r="H1566" i="27"/>
  <c r="H1710" i="27"/>
  <c r="H1609" i="27"/>
  <c r="H1525" i="27"/>
  <c r="H1613" i="27"/>
  <c r="H1291" i="27"/>
  <c r="H1636" i="27"/>
  <c r="H1230" i="27"/>
  <c r="H1254" i="27"/>
  <c r="H1237" i="27"/>
  <c r="H1316" i="27"/>
  <c r="H1287" i="27"/>
  <c r="H1162" i="27"/>
  <c r="H1342" i="27"/>
  <c r="H1253" i="27"/>
  <c r="H1272" i="27"/>
  <c r="H1255" i="27"/>
  <c r="H1214" i="27"/>
  <c r="H1122" i="27"/>
  <c r="H1426" i="27"/>
  <c r="H1221" i="27"/>
  <c r="H1339" i="27"/>
  <c r="H1411" i="27"/>
  <c r="H1169" i="27"/>
  <c r="H1490" i="27"/>
  <c r="H1319" i="27"/>
  <c r="H1461" i="27"/>
  <c r="H1372" i="27"/>
  <c r="H1516" i="27"/>
  <c r="H1293" i="27"/>
  <c r="H1363" i="27"/>
  <c r="H1405" i="27"/>
  <c r="H1326" i="27"/>
  <c r="H1424" i="27"/>
  <c r="H1491" i="27"/>
  <c r="H1591" i="27"/>
  <c r="H1550" i="27"/>
  <c r="H1512" i="27"/>
  <c r="H1483" i="27"/>
  <c r="H1607" i="27"/>
  <c r="H1650" i="27"/>
  <c r="H1549" i="27"/>
  <c r="H1693" i="27"/>
  <c r="H1592" i="27"/>
  <c r="H1419" i="27"/>
  <c r="H1563" i="27"/>
  <c r="H1511" i="27"/>
  <c r="H1582" i="27"/>
  <c r="H1553" i="27"/>
  <c r="H1697" i="27"/>
  <c r="H1202" i="27"/>
  <c r="H1211" i="27"/>
  <c r="H1235" i="27"/>
  <c r="H1206" i="27"/>
  <c r="H986" i="27"/>
  <c r="H1126" i="27"/>
  <c r="H1256" i="27"/>
  <c r="H1227" i="27"/>
  <c r="H1282" i="27"/>
  <c r="H1186" i="27"/>
  <c r="H1212" i="27"/>
  <c r="H1157" i="27"/>
  <c r="H1298" i="27"/>
  <c r="H1297" i="27"/>
  <c r="H1366" i="27"/>
  <c r="H1510" i="27"/>
  <c r="H1421" i="27"/>
  <c r="H1416" i="27"/>
  <c r="H1430" i="27"/>
  <c r="H1401" i="27"/>
  <c r="H1456" i="27"/>
  <c r="H1296" i="27"/>
  <c r="H1365" i="27"/>
  <c r="H1427" i="27"/>
  <c r="H1116" i="27"/>
  <c r="H1329" i="27"/>
  <c r="H1508" i="27"/>
  <c r="H1494" i="27"/>
  <c r="H1675" i="27"/>
  <c r="H1515" i="27"/>
  <c r="H1605" i="27"/>
  <c r="H1576" i="27"/>
  <c r="H1451" i="27"/>
  <c r="H1547" i="27"/>
  <c r="H1691" i="27"/>
  <c r="H1590" i="27"/>
  <c r="H1633" i="27"/>
  <c r="H1464" i="27"/>
  <c r="H1637" i="27"/>
  <c r="H1642" i="27"/>
  <c r="H1858" i="27"/>
  <c r="L2111" i="27"/>
  <c r="L2252" i="27"/>
  <c r="L2233" i="27"/>
  <c r="L2262" i="27"/>
  <c r="L2125" i="27"/>
  <c r="L2243" i="27"/>
  <c r="L2236" i="27"/>
  <c r="L2229" i="27"/>
  <c r="L2222" i="27"/>
  <c r="L2287" i="27"/>
  <c r="L2208" i="27"/>
  <c r="L2273" i="27"/>
  <c r="L2206" i="27"/>
  <c r="L2140" i="27"/>
  <c r="L1996" i="27"/>
  <c r="H1895" i="27"/>
  <c r="L1859" i="27"/>
  <c r="L2037" i="27"/>
  <c r="L2030" i="27"/>
  <c r="I1627" i="27"/>
  <c r="L1951" i="27"/>
  <c r="H1853" i="27"/>
  <c r="L2100" i="27"/>
  <c r="L1956" i="27"/>
  <c r="H1932" i="27"/>
  <c r="L1861" i="27"/>
  <c r="L1763" i="27"/>
  <c r="L2105" i="27"/>
  <c r="L1961" i="27"/>
  <c r="L1940" i="27"/>
  <c r="L1823" i="27"/>
  <c r="L2050" i="27"/>
  <c r="L1881" i="27"/>
  <c r="F1574" i="27"/>
  <c r="L2031" i="27"/>
  <c r="L1919" i="27"/>
  <c r="H1849" i="27"/>
  <c r="H1884" i="27"/>
  <c r="L1644" i="27"/>
  <c r="H1677" i="27"/>
  <c r="L2142" i="27"/>
  <c r="L1998" i="27"/>
  <c r="L1933" i="27"/>
  <c r="H1863" i="27"/>
  <c r="L1828" i="27"/>
  <c r="H1808" i="27"/>
  <c r="L1749" i="27"/>
  <c r="H1729" i="27"/>
  <c r="H1830" i="27"/>
  <c r="H1700" i="27"/>
  <c r="L1664" i="27"/>
  <c r="I1629" i="27"/>
  <c r="L1771" i="27"/>
  <c r="H1751" i="27"/>
  <c r="I1670" i="27"/>
  <c r="H1635" i="27"/>
  <c r="L1920" i="27"/>
  <c r="H1900" i="27"/>
  <c r="L1776" i="27"/>
  <c r="H1756" i="27"/>
  <c r="H1714" i="27"/>
  <c r="L1643" i="27"/>
  <c r="I1517" i="27"/>
  <c r="L1841" i="27"/>
  <c r="H1821" i="27"/>
  <c r="L1684" i="27"/>
  <c r="I1649" i="27"/>
  <c r="L1846" i="27"/>
  <c r="H1826" i="27"/>
  <c r="I1693" i="27"/>
  <c r="H1620" i="27"/>
  <c r="H1831" i="27"/>
  <c r="L1772" i="27"/>
  <c r="H1752" i="27"/>
  <c r="I1707" i="27"/>
  <c r="H1361" i="27"/>
  <c r="H1817" i="27"/>
  <c r="L1502" i="27"/>
  <c r="L1926" i="27"/>
  <c r="H1906" i="27"/>
  <c r="H1798" i="27"/>
  <c r="L1662" i="27"/>
  <c r="L1693" i="27"/>
  <c r="L2283" i="27"/>
  <c r="L2271" i="27"/>
  <c r="L2223" i="27"/>
  <c r="L2168" i="27"/>
  <c r="L2293" i="27"/>
  <c r="L2143" i="27"/>
  <c r="L2178" i="27"/>
  <c r="L2159" i="27"/>
  <c r="L2296" i="27"/>
  <c r="L2289" i="27"/>
  <c r="L2282" i="27"/>
  <c r="L2203" i="27"/>
  <c r="H1731" i="27"/>
  <c r="L2268" i="27"/>
  <c r="L2189" i="27"/>
  <c r="L2266" i="27"/>
  <c r="H1848" i="27"/>
  <c r="L2056" i="27"/>
  <c r="H1927" i="27"/>
  <c r="L1856" i="27"/>
  <c r="L1953" i="27"/>
  <c r="L1727" i="27"/>
  <c r="L1946" i="27"/>
  <c r="L2011" i="27"/>
  <c r="L2016" i="27"/>
  <c r="H1743" i="27"/>
  <c r="L2021" i="27"/>
  <c r="H1867" i="27"/>
  <c r="H1803" i="27"/>
  <c r="L2110" i="27"/>
  <c r="L1966" i="27"/>
  <c r="H1914" i="27"/>
  <c r="L1843" i="27"/>
  <c r="L1947" i="27"/>
  <c r="L1916" i="27"/>
  <c r="I1553" i="27"/>
  <c r="L1988" i="27"/>
  <c r="F1532" i="27"/>
  <c r="L1969" i="27"/>
  <c r="L2058" i="27"/>
  <c r="H1860" i="27"/>
  <c r="L1888" i="27"/>
  <c r="H1868" i="27"/>
  <c r="L1744" i="27"/>
  <c r="H1724" i="27"/>
  <c r="I1659" i="27"/>
  <c r="L1809" i="27"/>
  <c r="H1789" i="27"/>
  <c r="I1700" i="27"/>
  <c r="L1766" i="27"/>
  <c r="H1746" i="27"/>
  <c r="L1661" i="27"/>
  <c r="L1831" i="27"/>
  <c r="H1811" i="27"/>
  <c r="L1702" i="27"/>
  <c r="H1632" i="27"/>
  <c r="L1836" i="27"/>
  <c r="H1816" i="27"/>
  <c r="H1676" i="27"/>
  <c r="L1640" i="27"/>
  <c r="H1482" i="27"/>
  <c r="L1901" i="27"/>
  <c r="H1881" i="27"/>
  <c r="L1757" i="27"/>
  <c r="H1737" i="27"/>
  <c r="I1646" i="27"/>
  <c r="L1906" i="27"/>
  <c r="H1886" i="27"/>
  <c r="L1762" i="27"/>
  <c r="H1742" i="27"/>
  <c r="H1690" i="27"/>
  <c r="L1767" i="27"/>
  <c r="H1747" i="27"/>
  <c r="L1698" i="27"/>
  <c r="I1628" i="27"/>
  <c r="L1832" i="27"/>
  <c r="H1812" i="27"/>
  <c r="I1669" i="27"/>
  <c r="L1753" i="27"/>
  <c r="H1733" i="27"/>
  <c r="L1674" i="27"/>
  <c r="L1818" i="27"/>
  <c r="H1774" i="27"/>
  <c r="L1669" i="27"/>
  <c r="L1645" i="27"/>
  <c r="F1579" i="27"/>
  <c r="I1358" i="27"/>
  <c r="L2228" i="27"/>
  <c r="L2102" i="27"/>
  <c r="L2209" i="27"/>
  <c r="L1943" i="27"/>
  <c r="L2238" i="27"/>
  <c r="L2219" i="27"/>
  <c r="L2157" i="27"/>
  <c r="L2051" i="27"/>
  <c r="L2212" i="27"/>
  <c r="L2145" i="27"/>
  <c r="L1979" i="27"/>
  <c r="L2205" i="27"/>
  <c r="L2133" i="27"/>
  <c r="L2198" i="27"/>
  <c r="L2121" i="27"/>
  <c r="L2263" i="27"/>
  <c r="L2184" i="27"/>
  <c r="L2097" i="27"/>
  <c r="H1854" i="27"/>
  <c r="L2249" i="27"/>
  <c r="L2138" i="27"/>
  <c r="L1921" i="27"/>
  <c r="L2182" i="27"/>
  <c r="L2116" i="27"/>
  <c r="L1972" i="27"/>
  <c r="H1889" i="27"/>
  <c r="L1703" i="27"/>
  <c r="L2013" i="27"/>
  <c r="L1700" i="27"/>
  <c r="L2006" i="27"/>
  <c r="L1917" i="27"/>
  <c r="H1624" i="27"/>
  <c r="L2076" i="27"/>
  <c r="L2081" i="27"/>
  <c r="L2026" i="27"/>
  <c r="H1911" i="27"/>
  <c r="L1875" i="27"/>
  <c r="L2007" i="27"/>
  <c r="H1843" i="27"/>
  <c r="L2048" i="27"/>
  <c r="L2029" i="27"/>
  <c r="L1845" i="27"/>
  <c r="L1496" i="27"/>
  <c r="L2118" i="27"/>
  <c r="L1974" i="27"/>
  <c r="H1928" i="27"/>
  <c r="L1804" i="27"/>
  <c r="H1784" i="27"/>
  <c r="L1691" i="27"/>
  <c r="I1613" i="27"/>
  <c r="L1725" i="27"/>
  <c r="I1697" i="27"/>
  <c r="L1626" i="27"/>
  <c r="L1826" i="27"/>
  <c r="H1806" i="27"/>
  <c r="H1694" i="27"/>
  <c r="L1747" i="27"/>
  <c r="H1727" i="27"/>
  <c r="H1629" i="27"/>
  <c r="L1896" i="27"/>
  <c r="H1876" i="27"/>
  <c r="L1752" i="27"/>
  <c r="H1732" i="27"/>
  <c r="H1708" i="27"/>
  <c r="L1637" i="27"/>
  <c r="L1817" i="27"/>
  <c r="H1797" i="27"/>
  <c r="L1678" i="27"/>
  <c r="L1822" i="27"/>
  <c r="H1802" i="27"/>
  <c r="I1687" i="27"/>
  <c r="H1652" i="27"/>
  <c r="L1827" i="27"/>
  <c r="H1807" i="27"/>
  <c r="L1660" i="27"/>
  <c r="I1625" i="27"/>
  <c r="L1748" i="27"/>
  <c r="H1728" i="27"/>
  <c r="I1701" i="27"/>
  <c r="H1666" i="27"/>
  <c r="L1813" i="27"/>
  <c r="H1793" i="27"/>
  <c r="H1707" i="27"/>
  <c r="L1636" i="27"/>
  <c r="I1326" i="27"/>
  <c r="L1902" i="27"/>
  <c r="H1882" i="27"/>
  <c r="L1794" i="27"/>
  <c r="L1656" i="27"/>
  <c r="I1690" i="27"/>
  <c r="F1543" i="27"/>
  <c r="I1587" i="27"/>
  <c r="H1546" i="27"/>
  <c r="L1677" i="27"/>
  <c r="I1274" i="27"/>
  <c r="L6" i="27"/>
  <c r="J6" i="27"/>
  <c r="K6" i="27"/>
  <c r="I6" i="27"/>
  <c r="G6" i="27"/>
  <c r="H6" i="27"/>
  <c r="E6" i="27"/>
  <c r="F6" i="27"/>
  <c r="D1692" i="27"/>
  <c r="D1786" i="27"/>
  <c r="D1923" i="27"/>
  <c r="D2234" i="27"/>
  <c r="D1756" i="27"/>
  <c r="D1982" i="27"/>
  <c r="D1641" i="27"/>
  <c r="D1738" i="27"/>
  <c r="D1815" i="27"/>
  <c r="D1958" i="27"/>
  <c r="D1708" i="27"/>
  <c r="D2175" i="27"/>
  <c r="D2197" i="27"/>
  <c r="D2053" i="27"/>
  <c r="D1909" i="27"/>
  <c r="D1753" i="27"/>
  <c r="D1536" i="27"/>
  <c r="D2088" i="27"/>
  <c r="D1944" i="27"/>
  <c r="D1798" i="27"/>
  <c r="D1602" i="27"/>
  <c r="D795" i="27"/>
  <c r="D2087" i="27"/>
  <c r="D1943" i="27"/>
  <c r="D1797" i="27"/>
  <c r="D1600" i="27"/>
  <c r="D765" i="27"/>
  <c r="D2218" i="27"/>
  <c r="D2074" i="27"/>
  <c r="D1930" i="27"/>
  <c r="D1782" i="27"/>
  <c r="D1578" i="27"/>
  <c r="D2229" i="27"/>
  <c r="D2061" i="27"/>
  <c r="D1893" i="27"/>
  <c r="D1684" i="27"/>
  <c r="D985" i="27"/>
  <c r="D2228" i="27"/>
  <c r="D2036" i="27"/>
  <c r="D1856" i="27"/>
  <c r="D1593" i="27"/>
  <c r="D2167" i="27"/>
  <c r="D1975" i="27"/>
  <c r="D1761" i="27"/>
  <c r="D1473" i="27"/>
  <c r="D1986" i="27"/>
  <c r="D1712" i="27"/>
  <c r="D1961" i="27"/>
  <c r="D1900" i="27"/>
  <c r="D1220" i="27"/>
  <c r="D1327" i="27"/>
  <c r="D1586" i="27"/>
  <c r="D1690" i="27"/>
  <c r="D1851" i="27"/>
  <c r="D2199" i="27"/>
  <c r="D1660" i="27"/>
  <c r="D1910" i="27"/>
  <c r="D1516" i="27"/>
  <c r="D1640" i="27"/>
  <c r="D1724" i="27"/>
  <c r="D1886" i="27"/>
  <c r="D1605" i="27"/>
  <c r="D2139" i="27"/>
  <c r="D2185" i="27"/>
  <c r="D2041" i="27"/>
  <c r="D1897" i="27"/>
  <c r="D1737" i="27"/>
  <c r="D1512" i="27"/>
  <c r="D2076" i="27"/>
  <c r="D1932" i="27"/>
  <c r="D1784" i="27"/>
  <c r="D1580" i="27"/>
  <c r="D2219" i="27"/>
  <c r="D2075" i="27"/>
  <c r="D1931" i="27"/>
  <c r="D1783" i="27"/>
  <c r="D1579" i="27"/>
  <c r="D2206" i="27"/>
  <c r="D2062" i="27"/>
  <c r="D1918" i="27"/>
  <c r="D1765" i="27"/>
  <c r="D1554" i="27"/>
  <c r="D2217" i="27"/>
  <c r="D2049" i="27"/>
  <c r="D1881" i="27"/>
  <c r="D1668" i="27"/>
  <c r="D2204" i="27"/>
  <c r="D2024" i="27"/>
  <c r="D1832" i="27"/>
  <c r="D1550" i="27"/>
  <c r="D2155" i="27"/>
  <c r="D1963" i="27"/>
  <c r="D1746" i="27"/>
  <c r="D1446" i="27"/>
  <c r="D1950" i="27"/>
  <c r="D1696" i="27"/>
  <c r="D1925" i="27"/>
  <c r="D1888" i="27"/>
  <c r="D1208" i="27"/>
  <c r="D1291" i="27"/>
  <c r="D1434" i="27"/>
  <c r="D1584" i="27"/>
  <c r="D1772" i="27"/>
  <c r="D2163" i="27"/>
  <c r="D1540" i="27"/>
  <c r="D1838" i="27"/>
  <c r="D1209" i="27"/>
  <c r="D2232" i="27"/>
  <c r="D1514" i="27"/>
  <c r="D1624" i="27"/>
  <c r="D1814" i="27"/>
  <c r="D1464" i="27"/>
  <c r="D2090" i="27"/>
  <c r="D2173" i="27"/>
  <c r="D2029" i="27"/>
  <c r="D1885" i="27"/>
  <c r="D1722" i="27"/>
  <c r="D1488" i="27"/>
  <c r="D2064" i="27"/>
  <c r="D1920" i="27"/>
  <c r="D1768" i="27"/>
  <c r="D1557" i="27"/>
  <c r="D2207" i="27"/>
  <c r="D2063" i="27"/>
  <c r="D1919" i="27"/>
  <c r="D1766" i="27"/>
  <c r="D1556" i="27"/>
  <c r="D2194" i="27"/>
  <c r="D2050" i="27"/>
  <c r="D1906" i="27"/>
  <c r="D1749" i="27"/>
  <c r="D1530" i="27"/>
  <c r="D2205" i="27"/>
  <c r="D2037" i="27"/>
  <c r="D1869" i="27"/>
  <c r="D1633" i="27"/>
  <c r="D2192" i="27"/>
  <c r="D2012" i="27"/>
  <c r="D1820" i="27"/>
  <c r="D1526" i="27"/>
  <c r="D2143" i="27"/>
  <c r="D1939" i="27"/>
  <c r="D1729" i="27"/>
  <c r="D1410" i="27"/>
  <c r="D1926" i="27"/>
  <c r="D1664" i="27"/>
  <c r="D1913" i="27"/>
  <c r="D1789" i="27"/>
  <c r="D1112" i="27"/>
  <c r="D1183" i="27"/>
  <c r="D2243" i="27"/>
  <c r="D1428" i="27"/>
  <c r="D1676" i="27"/>
  <c r="D2127" i="27"/>
  <c r="D1341" i="27"/>
  <c r="D1754" i="27"/>
  <c r="D2226" i="27"/>
  <c r="D1197" i="27"/>
  <c r="D1492" i="27"/>
  <c r="D1723" i="27"/>
  <c r="D2246" i="27"/>
  <c r="D878" i="27"/>
  <c r="D2018" i="27"/>
  <c r="D2161" i="27"/>
  <c r="D2017" i="27"/>
  <c r="D1873" i="27"/>
  <c r="D1705" i="27"/>
  <c r="D1460" i="27"/>
  <c r="D2052" i="27"/>
  <c r="D1908" i="27"/>
  <c r="D1752" i="27"/>
  <c r="D1533" i="27"/>
  <c r="D2195" i="27"/>
  <c r="D2051" i="27"/>
  <c r="D1907" i="27"/>
  <c r="D1750" i="27"/>
  <c r="D1532" i="27"/>
  <c r="D2182" i="27"/>
  <c r="D2038" i="27"/>
  <c r="D1894" i="27"/>
  <c r="D1734" i="27"/>
  <c r="D1506" i="27"/>
  <c r="D2193" i="27"/>
  <c r="D2025" i="27"/>
  <c r="D1857" i="27"/>
  <c r="D1615" i="27"/>
  <c r="D2180" i="27"/>
  <c r="D2000" i="27"/>
  <c r="D1794" i="27"/>
  <c r="D1502" i="27"/>
  <c r="D2119" i="27"/>
  <c r="D1915" i="27"/>
  <c r="D1713" i="27"/>
  <c r="D1257" i="27"/>
  <c r="D1914" i="27"/>
  <c r="D1610" i="27"/>
  <c r="D1817" i="27"/>
  <c r="D1741" i="27"/>
  <c r="D1076" i="27"/>
  <c r="D1147" i="27"/>
  <c r="D2210" i="27"/>
  <c r="D2238" i="27"/>
  <c r="D1564" i="27"/>
  <c r="D2066" i="27"/>
  <c r="D1658" i="27"/>
  <c r="D2190" i="27"/>
  <c r="D2223" i="27"/>
  <c r="D1065" i="27"/>
  <c r="D1622" i="27"/>
  <c r="D2214" i="27"/>
  <c r="D1946" i="27"/>
  <c r="D2149" i="27"/>
  <c r="D2005" i="27"/>
  <c r="D1861" i="27"/>
  <c r="D1689" i="27"/>
  <c r="D1425" i="27"/>
  <c r="D2040" i="27"/>
  <c r="D1896" i="27"/>
  <c r="D1736" i="27"/>
  <c r="D1509" i="27"/>
  <c r="D2183" i="27"/>
  <c r="D2039" i="27"/>
  <c r="D1895" i="27"/>
  <c r="D1735" i="27"/>
  <c r="D1508" i="27"/>
  <c r="D2170" i="27"/>
  <c r="D2026" i="27"/>
  <c r="D1882" i="27"/>
  <c r="D1717" i="27"/>
  <c r="D1482" i="27"/>
  <c r="D2181" i="27"/>
  <c r="D2013" i="27"/>
  <c r="D1845" i="27"/>
  <c r="D1576" i="27"/>
  <c r="D2168" i="27"/>
  <c r="D1976" i="27"/>
  <c r="D1762" i="27"/>
  <c r="D1476" i="27"/>
  <c r="D2107" i="27"/>
  <c r="D1903" i="27"/>
  <c r="D1698" i="27"/>
  <c r="D1113" i="27"/>
  <c r="D1902" i="27"/>
  <c r="D1545" i="27"/>
  <c r="D1774" i="27"/>
  <c r="D1725" i="27"/>
  <c r="D1064" i="27"/>
  <c r="D1039" i="27"/>
  <c r="D2174" i="27"/>
  <c r="D2208" i="27"/>
  <c r="D1398" i="27"/>
  <c r="D1994" i="27"/>
  <c r="D2198" i="27"/>
  <c r="D1538" i="27"/>
  <c r="D2154" i="27"/>
  <c r="D2187" i="27"/>
  <c r="D2222" i="27"/>
  <c r="D1490" i="27"/>
  <c r="D2178" i="27"/>
  <c r="D1874" i="27"/>
  <c r="D2137" i="27"/>
  <c r="D1993" i="27"/>
  <c r="D1849" i="27"/>
  <c r="D1674" i="27"/>
  <c r="D1389" i="27"/>
  <c r="D2028" i="27"/>
  <c r="D1884" i="27"/>
  <c r="D1720" i="27"/>
  <c r="D1485" i="27"/>
  <c r="D2171" i="27"/>
  <c r="D2027" i="27"/>
  <c r="D1883" i="27"/>
  <c r="D1718" i="27"/>
  <c r="D1484" i="27"/>
  <c r="D2158" i="27"/>
  <c r="D2014" i="27"/>
  <c r="D1870" i="27"/>
  <c r="D1701" i="27"/>
  <c r="D1452" i="27"/>
  <c r="D2169" i="27"/>
  <c r="D2001" i="27"/>
  <c r="D1821" i="27"/>
  <c r="D1528" i="27"/>
  <c r="D2156" i="27"/>
  <c r="D1964" i="27"/>
  <c r="D1747" i="27"/>
  <c r="D1448" i="27"/>
  <c r="D2083" i="27"/>
  <c r="D1891" i="27"/>
  <c r="D1681" i="27"/>
  <c r="D582" i="27"/>
  <c r="D1878" i="27"/>
  <c r="D1521" i="27"/>
  <c r="D1759" i="27"/>
  <c r="D2224" i="27"/>
  <c r="D1588" i="27"/>
  <c r="D949" i="27"/>
  <c r="D998" i="27"/>
  <c r="D2138" i="27"/>
  <c r="D2172" i="27"/>
  <c r="D2235" i="27"/>
  <c r="D1922" i="27"/>
  <c r="D2162" i="27"/>
  <c r="D1338" i="27"/>
  <c r="D2115" i="27"/>
  <c r="D2151" i="27"/>
  <c r="D2186" i="27"/>
  <c r="D2247" i="27"/>
  <c r="D1053" i="27"/>
  <c r="D2142" i="27"/>
  <c r="D1801" i="27"/>
  <c r="D2125" i="27"/>
  <c r="D1981" i="27"/>
  <c r="D1837" i="27"/>
  <c r="D1657" i="27"/>
  <c r="D1329" i="27"/>
  <c r="D2016" i="27"/>
  <c r="D1872" i="27"/>
  <c r="D1704" i="27"/>
  <c r="D1458" i="27"/>
  <c r="D2159" i="27"/>
  <c r="D2015" i="27"/>
  <c r="D1871" i="27"/>
  <c r="D1702" i="27"/>
  <c r="D1456" i="27"/>
  <c r="D2146" i="27"/>
  <c r="D2002" i="27"/>
  <c r="D1858" i="27"/>
  <c r="D1686" i="27"/>
  <c r="D1416" i="27"/>
  <c r="D2157" i="27"/>
  <c r="D1989" i="27"/>
  <c r="D1808" i="27"/>
  <c r="D1504" i="27"/>
  <c r="D2144" i="27"/>
  <c r="D1940" i="27"/>
  <c r="D1730" i="27"/>
  <c r="D1412" i="27"/>
  <c r="D2059" i="27"/>
  <c r="D1879" i="27"/>
  <c r="D1648" i="27"/>
  <c r="D2094" i="27"/>
  <c r="D1866" i="27"/>
  <c r="D1472" i="27"/>
  <c r="D1627" i="27"/>
  <c r="D2188" i="27"/>
  <c r="D1518" i="27"/>
  <c r="D893" i="27"/>
  <c r="D7" i="27"/>
  <c r="D151" i="27"/>
  <c r="D295" i="27"/>
  <c r="D439" i="27"/>
  <c r="D583" i="27"/>
  <c r="D727" i="27"/>
  <c r="D871" i="27"/>
  <c r="D44" i="27"/>
  <c r="D188" i="27"/>
  <c r="D332" i="27"/>
  <c r="D476" i="27"/>
  <c r="D620" i="27"/>
  <c r="D764" i="27"/>
  <c r="D908" i="27"/>
  <c r="D33" i="27"/>
  <c r="D177" i="27"/>
  <c r="D321" i="27"/>
  <c r="D465" i="27"/>
  <c r="D609" i="27"/>
  <c r="D94" i="27"/>
  <c r="D238" i="27"/>
  <c r="D382" i="27"/>
  <c r="D526" i="27"/>
  <c r="D670" i="27"/>
  <c r="D814" i="27"/>
  <c r="D83" i="27"/>
  <c r="D227" i="27"/>
  <c r="D371" i="27"/>
  <c r="D515" i="27"/>
  <c r="D659" i="27"/>
  <c r="D803" i="27"/>
  <c r="D947" i="27"/>
  <c r="D72" i="27"/>
  <c r="D216" i="27"/>
  <c r="D360" i="27"/>
  <c r="D504" i="27"/>
  <c r="D648" i="27"/>
  <c r="D792" i="27"/>
  <c r="D936" i="27"/>
  <c r="D73" i="27"/>
  <c r="D217" i="27"/>
  <c r="D361" i="27"/>
  <c r="D505" i="27"/>
  <c r="D649" i="27"/>
  <c r="D793" i="27"/>
  <c r="D74" i="27"/>
  <c r="D218" i="27"/>
  <c r="D362" i="27"/>
  <c r="D506" i="27"/>
  <c r="D650" i="27"/>
  <c r="D87" i="27"/>
  <c r="D231" i="27"/>
  <c r="D375" i="27"/>
  <c r="D519" i="27"/>
  <c r="D663" i="27"/>
  <c r="D148" i="27"/>
  <c r="D292" i="27"/>
  <c r="D436" i="27"/>
  <c r="D580" i="27"/>
  <c r="D724" i="27"/>
  <c r="D17" i="27"/>
  <c r="D161" i="27"/>
  <c r="D305" i="27"/>
  <c r="D449" i="27"/>
  <c r="D593" i="27"/>
  <c r="D797" i="27"/>
  <c r="D1030" i="27"/>
  <c r="D1174" i="27"/>
  <c r="D1318" i="27"/>
  <c r="D1462" i="27"/>
  <c r="D1606" i="27"/>
  <c r="D741" i="27"/>
  <c r="D1002" i="27"/>
  <c r="D1151" i="27"/>
  <c r="D1295" i="27"/>
  <c r="D1439" i="27"/>
  <c r="D1583" i="27"/>
  <c r="D1727" i="27"/>
  <c r="D618" i="27"/>
  <c r="D953" i="27"/>
  <c r="D1116" i="27"/>
  <c r="D1260" i="27"/>
  <c r="D486" i="27"/>
  <c r="D938" i="27"/>
  <c r="D1105" i="27"/>
  <c r="D19" i="27"/>
  <c r="D163" i="27"/>
  <c r="D307" i="27"/>
  <c r="D451" i="27"/>
  <c r="D595" i="27"/>
  <c r="D739" i="27"/>
  <c r="D883" i="27"/>
  <c r="D56" i="27"/>
  <c r="D200" i="27"/>
  <c r="D344" i="27"/>
  <c r="D488" i="27"/>
  <c r="D632" i="27"/>
  <c r="D776" i="27"/>
  <c r="D920" i="27"/>
  <c r="D45" i="27"/>
  <c r="D189" i="27"/>
  <c r="D333" i="27"/>
  <c r="D477" i="27"/>
  <c r="D621" i="27"/>
  <c r="D106" i="27"/>
  <c r="D250" i="27"/>
  <c r="D394" i="27"/>
  <c r="D538" i="27"/>
  <c r="D682" i="27"/>
  <c r="D826" i="27"/>
  <c r="D95" i="27"/>
  <c r="D239" i="27"/>
  <c r="D383" i="27"/>
  <c r="D527" i="27"/>
  <c r="D671" i="27"/>
  <c r="D815" i="27"/>
  <c r="D959" i="27"/>
  <c r="D84" i="27"/>
  <c r="D228" i="27"/>
  <c r="D372" i="27"/>
  <c r="D516" i="27"/>
  <c r="D660" i="27"/>
  <c r="D804" i="27"/>
  <c r="D948" i="27"/>
  <c r="D85" i="27"/>
  <c r="D229" i="27"/>
  <c r="D373" i="27"/>
  <c r="D517" i="27"/>
  <c r="D661" i="27"/>
  <c r="D805" i="27"/>
  <c r="D86" i="27"/>
  <c r="D230" i="27"/>
  <c r="D374" i="27"/>
  <c r="D518" i="27"/>
  <c r="D662" i="27"/>
  <c r="D99" i="27"/>
  <c r="D243" i="27"/>
  <c r="D387" i="27"/>
  <c r="D531" i="27"/>
  <c r="D16" i="27"/>
  <c r="D160" i="27"/>
  <c r="D304" i="27"/>
  <c r="D448" i="27"/>
  <c r="D592" i="27"/>
  <c r="D736" i="27"/>
  <c r="D29" i="27"/>
  <c r="D173" i="27"/>
  <c r="D317" i="27"/>
  <c r="D461" i="27"/>
  <c r="D605" i="27"/>
  <c r="D825" i="27"/>
  <c r="D1042" i="27"/>
  <c r="D1186" i="27"/>
  <c r="D1330" i="27"/>
  <c r="D1474" i="27"/>
  <c r="D1618" i="27"/>
  <c r="D31" i="27"/>
  <c r="D175" i="27"/>
  <c r="D319" i="27"/>
  <c r="D463" i="27"/>
  <c r="D607" i="27"/>
  <c r="D751" i="27"/>
  <c r="D895" i="27"/>
  <c r="D68" i="27"/>
  <c r="D212" i="27"/>
  <c r="D356" i="27"/>
  <c r="D500" i="27"/>
  <c r="D644" i="27"/>
  <c r="D788" i="27"/>
  <c r="D932" i="27"/>
  <c r="D57" i="27"/>
  <c r="D201" i="27"/>
  <c r="D345" i="27"/>
  <c r="D489" i="27"/>
  <c r="D633" i="27"/>
  <c r="D118" i="27"/>
  <c r="D262" i="27"/>
  <c r="D406" i="27"/>
  <c r="D550" i="27"/>
  <c r="D694" i="27"/>
  <c r="D838" i="27"/>
  <c r="D107" i="27"/>
  <c r="D251" i="27"/>
  <c r="D395" i="27"/>
  <c r="D539" i="27"/>
  <c r="D683" i="27"/>
  <c r="D827" i="27"/>
  <c r="D971" i="27"/>
  <c r="D96" i="27"/>
  <c r="D240" i="27"/>
  <c r="D384" i="27"/>
  <c r="D528" i="27"/>
  <c r="D672" i="27"/>
  <c r="D816" i="27"/>
  <c r="D960" i="27"/>
  <c r="D43" i="27"/>
  <c r="D187" i="27"/>
  <c r="D331" i="27"/>
  <c r="D475" i="27"/>
  <c r="D619" i="27"/>
  <c r="D763" i="27"/>
  <c r="D907" i="27"/>
  <c r="D80" i="27"/>
  <c r="D224" i="27"/>
  <c r="D368" i="27"/>
  <c r="D512" i="27"/>
  <c r="D656" i="27"/>
  <c r="D800" i="27"/>
  <c r="D944" i="27"/>
  <c r="D69" i="27"/>
  <c r="D213" i="27"/>
  <c r="D357" i="27"/>
  <c r="D501" i="27"/>
  <c r="D645" i="27"/>
  <c r="D130" i="27"/>
  <c r="D274" i="27"/>
  <c r="D418" i="27"/>
  <c r="D562" i="27"/>
  <c r="D706" i="27"/>
  <c r="D850" i="27"/>
  <c r="D119" i="27"/>
  <c r="D263" i="27"/>
  <c r="D407" i="27"/>
  <c r="D551" i="27"/>
  <c r="D695" i="27"/>
  <c r="D839" i="27"/>
  <c r="D983" i="27"/>
  <c r="D108" i="27"/>
  <c r="D252" i="27"/>
  <c r="D396" i="27"/>
  <c r="D540" i="27"/>
  <c r="D684" i="27"/>
  <c r="D828" i="27"/>
  <c r="D972" i="27"/>
  <c r="D109" i="27"/>
  <c r="D253" i="27"/>
  <c r="D397" i="27"/>
  <c r="D541" i="27"/>
  <c r="D685" i="27"/>
  <c r="D829" i="27"/>
  <c r="D110" i="27"/>
  <c r="D254" i="27"/>
  <c r="D398" i="27"/>
  <c r="D542" i="27"/>
  <c r="D686" i="27"/>
  <c r="D123" i="27"/>
  <c r="D267" i="27"/>
  <c r="D411" i="27"/>
  <c r="D555" i="27"/>
  <c r="D40" i="27"/>
  <c r="D184" i="27"/>
  <c r="D328" i="27"/>
  <c r="D472" i="27"/>
  <c r="D616" i="27"/>
  <c r="D760" i="27"/>
  <c r="D53" i="27"/>
  <c r="D197" i="27"/>
  <c r="D341" i="27"/>
  <c r="D485" i="27"/>
  <c r="D18" i="27"/>
  <c r="D879" i="27"/>
  <c r="D1066" i="27"/>
  <c r="D1210" i="27"/>
  <c r="D1354" i="27"/>
  <c r="D1498" i="27"/>
  <c r="D1642" i="27"/>
  <c r="D830" i="27"/>
  <c r="D1043" i="27"/>
  <c r="D1187" i="27"/>
  <c r="D1331" i="27"/>
  <c r="D1475" i="27"/>
  <c r="D1619" i="27"/>
  <c r="D1763" i="27"/>
  <c r="D746" i="27"/>
  <c r="D1003" i="27"/>
  <c r="D1152" i="27"/>
  <c r="D1296" i="27"/>
  <c r="D717" i="27"/>
  <c r="D989" i="27"/>
  <c r="D1141" i="27"/>
  <c r="D55" i="27"/>
  <c r="D199" i="27"/>
  <c r="D343" i="27"/>
  <c r="D487" i="27"/>
  <c r="D631" i="27"/>
  <c r="D775" i="27"/>
  <c r="D919" i="27"/>
  <c r="D92" i="27"/>
  <c r="D236" i="27"/>
  <c r="D380" i="27"/>
  <c r="D524" i="27"/>
  <c r="D668" i="27"/>
  <c r="D812" i="27"/>
  <c r="D956" i="27"/>
  <c r="D81" i="27"/>
  <c r="D225" i="27"/>
  <c r="D369" i="27"/>
  <c r="D513" i="27"/>
  <c r="D657" i="27"/>
  <c r="D142" i="27"/>
  <c r="D286" i="27"/>
  <c r="D430" i="27"/>
  <c r="D574" i="27"/>
  <c r="D718" i="27"/>
  <c r="D862" i="27"/>
  <c r="D131" i="27"/>
  <c r="D275" i="27"/>
  <c r="D419" i="27"/>
  <c r="D563" i="27"/>
  <c r="D707" i="27"/>
  <c r="D851" i="27"/>
  <c r="D995" i="27"/>
  <c r="D120" i="27"/>
  <c r="D264" i="27"/>
  <c r="D408" i="27"/>
  <c r="D552" i="27"/>
  <c r="D696" i="27"/>
  <c r="D840" i="27"/>
  <c r="D984" i="27"/>
  <c r="D67" i="27"/>
  <c r="D211" i="27"/>
  <c r="D355" i="27"/>
  <c r="D499" i="27"/>
  <c r="D643" i="27"/>
  <c r="D787" i="27"/>
  <c r="D931" i="27"/>
  <c r="D104" i="27"/>
  <c r="D248" i="27"/>
  <c r="D392" i="27"/>
  <c r="D536" i="27"/>
  <c r="D680" i="27"/>
  <c r="D824" i="27"/>
  <c r="D968" i="27"/>
  <c r="D93" i="27"/>
  <c r="D237" i="27"/>
  <c r="D381" i="27"/>
  <c r="D525" i="27"/>
  <c r="D10" i="27"/>
  <c r="D154" i="27"/>
  <c r="D298" i="27"/>
  <c r="D442" i="27"/>
  <c r="D586" i="27"/>
  <c r="D730" i="27"/>
  <c r="D874" i="27"/>
  <c r="D143" i="27"/>
  <c r="D287" i="27"/>
  <c r="D431" i="27"/>
  <c r="D575" i="27"/>
  <c r="D719" i="27"/>
  <c r="D863" i="27"/>
  <c r="D1007" i="27"/>
  <c r="D132" i="27"/>
  <c r="D276" i="27"/>
  <c r="D420" i="27"/>
  <c r="D564" i="27"/>
  <c r="D708" i="27"/>
  <c r="D852" i="27"/>
  <c r="D996" i="27"/>
  <c r="D133" i="27"/>
  <c r="D277" i="27"/>
  <c r="D421" i="27"/>
  <c r="D565" i="27"/>
  <c r="D709" i="27"/>
  <c r="D853" i="27"/>
  <c r="D134" i="27"/>
  <c r="D278" i="27"/>
  <c r="D422" i="27"/>
  <c r="D566" i="27"/>
  <c r="D710" i="27"/>
  <c r="D147" i="27"/>
  <c r="D291" i="27"/>
  <c r="D435" i="27"/>
  <c r="D579" i="27"/>
  <c r="D64" i="27"/>
  <c r="D208" i="27"/>
  <c r="D352" i="27"/>
  <c r="D496" i="27"/>
  <c r="D640" i="27"/>
  <c r="D784" i="27"/>
  <c r="D77" i="27"/>
  <c r="D221" i="27"/>
  <c r="D365" i="27"/>
  <c r="D509" i="27"/>
  <c r="D306" i="27"/>
  <c r="D915" i="27"/>
  <c r="D1090" i="27"/>
  <c r="D1234" i="27"/>
  <c r="D1378" i="27"/>
  <c r="D1522" i="27"/>
  <c r="D30" i="27"/>
  <c r="D880" i="27"/>
  <c r="D1067" i="27"/>
  <c r="D1211" i="27"/>
  <c r="D1355" i="27"/>
  <c r="D1499" i="27"/>
  <c r="D1643" i="27"/>
  <c r="D1787" i="27"/>
  <c r="D801" i="27"/>
  <c r="D1032" i="27"/>
  <c r="D1176" i="27"/>
  <c r="D1320" i="27"/>
  <c r="D774" i="27"/>
  <c r="D1021" i="27"/>
  <c r="D1165" i="27"/>
  <c r="D79" i="27"/>
  <c r="D223" i="27"/>
  <c r="D367" i="27"/>
  <c r="D511" i="27"/>
  <c r="D655" i="27"/>
  <c r="D799" i="27"/>
  <c r="D943" i="27"/>
  <c r="D116" i="27"/>
  <c r="D260" i="27"/>
  <c r="D404" i="27"/>
  <c r="D548" i="27"/>
  <c r="D692" i="27"/>
  <c r="D836" i="27"/>
  <c r="D980" i="27"/>
  <c r="D105" i="27"/>
  <c r="D249" i="27"/>
  <c r="D393" i="27"/>
  <c r="D537" i="27"/>
  <c r="D22" i="27"/>
  <c r="D166" i="27"/>
  <c r="D310" i="27"/>
  <c r="D454" i="27"/>
  <c r="D598" i="27"/>
  <c r="D742" i="27"/>
  <c r="D11" i="27"/>
  <c r="D155" i="27"/>
  <c r="D299" i="27"/>
  <c r="D443" i="27"/>
  <c r="D587" i="27"/>
  <c r="D731" i="27"/>
  <c r="D875" i="27"/>
  <c r="D1019" i="27"/>
  <c r="D144" i="27"/>
  <c r="D288" i="27"/>
  <c r="D432" i="27"/>
  <c r="D576" i="27"/>
  <c r="D720" i="27"/>
  <c r="D864" i="27"/>
  <c r="D1008" i="27"/>
  <c r="D145" i="27"/>
  <c r="D289" i="27"/>
  <c r="D433" i="27"/>
  <c r="D577" i="27"/>
  <c r="D721" i="27"/>
  <c r="D865" i="27"/>
  <c r="D146" i="27"/>
  <c r="D290" i="27"/>
  <c r="D434" i="27"/>
  <c r="D578" i="27"/>
  <c r="D15" i="27"/>
  <c r="D159" i="27"/>
  <c r="D303" i="27"/>
  <c r="D447" i="27"/>
  <c r="D591" i="27"/>
  <c r="D76" i="27"/>
  <c r="D220" i="27"/>
  <c r="D364" i="27"/>
  <c r="D508" i="27"/>
  <c r="D652" i="27"/>
  <c r="D796" i="27"/>
  <c r="D89" i="27"/>
  <c r="D233" i="27"/>
  <c r="D377" i="27"/>
  <c r="D521" i="27"/>
  <c r="D450" i="27"/>
  <c r="D933" i="27"/>
  <c r="D1102" i="27"/>
  <c r="D1246" i="27"/>
  <c r="D1390" i="27"/>
  <c r="D1534" i="27"/>
  <c r="D174" i="27"/>
  <c r="D91" i="27"/>
  <c r="D235" i="27"/>
  <c r="D379" i="27"/>
  <c r="D523" i="27"/>
  <c r="D667" i="27"/>
  <c r="D811" i="27"/>
  <c r="D955" i="27"/>
  <c r="D128" i="27"/>
  <c r="D272" i="27"/>
  <c r="D416" i="27"/>
  <c r="D560" i="27"/>
  <c r="D704" i="27"/>
  <c r="D848" i="27"/>
  <c r="D992" i="27"/>
  <c r="D117" i="27"/>
  <c r="D261" i="27"/>
  <c r="D405" i="27"/>
  <c r="D549" i="27"/>
  <c r="D34" i="27"/>
  <c r="D178" i="27"/>
  <c r="D322" i="27"/>
  <c r="D466" i="27"/>
  <c r="D610" i="27"/>
  <c r="D754" i="27"/>
  <c r="D23" i="27"/>
  <c r="D167" i="27"/>
  <c r="D311" i="27"/>
  <c r="D455" i="27"/>
  <c r="D599" i="27"/>
  <c r="D743" i="27"/>
  <c r="D887" i="27"/>
  <c r="D12" i="27"/>
  <c r="D156" i="27"/>
  <c r="D300" i="27"/>
  <c r="D444" i="27"/>
  <c r="D588" i="27"/>
  <c r="D732" i="27"/>
  <c r="D876" i="27"/>
  <c r="D13" i="27"/>
  <c r="D157" i="27"/>
  <c r="D301" i="27"/>
  <c r="D445" i="27"/>
  <c r="D589" i="27"/>
  <c r="D733" i="27"/>
  <c r="D14" i="27"/>
  <c r="D158" i="27"/>
  <c r="D302" i="27"/>
  <c r="D446" i="27"/>
  <c r="D590" i="27"/>
  <c r="D27" i="27"/>
  <c r="D171" i="27"/>
  <c r="D315" i="27"/>
  <c r="D459" i="27"/>
  <c r="D603" i="27"/>
  <c r="D88" i="27"/>
  <c r="D232" i="27"/>
  <c r="D376" i="27"/>
  <c r="D520" i="27"/>
  <c r="D664" i="27"/>
  <c r="D808" i="27"/>
  <c r="D101" i="27"/>
  <c r="D245" i="27"/>
  <c r="D389" i="27"/>
  <c r="D533" i="27"/>
  <c r="D594" i="27"/>
  <c r="D951" i="27"/>
  <c r="D1114" i="27"/>
  <c r="D1258" i="27"/>
  <c r="D1402" i="27"/>
  <c r="D1546" i="27"/>
  <c r="D318" i="27"/>
  <c r="D103" i="27"/>
  <c r="D247" i="27"/>
  <c r="D391" i="27"/>
  <c r="D535" i="27"/>
  <c r="D679" i="27"/>
  <c r="D823" i="27"/>
  <c r="D967" i="27"/>
  <c r="D140" i="27"/>
  <c r="D284" i="27"/>
  <c r="D428" i="27"/>
  <c r="D572" i="27"/>
  <c r="D716" i="27"/>
  <c r="D860" i="27"/>
  <c r="D1004" i="27"/>
  <c r="D129" i="27"/>
  <c r="D273" i="27"/>
  <c r="D417" i="27"/>
  <c r="D561" i="27"/>
  <c r="D46" i="27"/>
  <c r="D190" i="27"/>
  <c r="D334" i="27"/>
  <c r="D478" i="27"/>
  <c r="D622" i="27"/>
  <c r="D766" i="27"/>
  <c r="D35" i="27"/>
  <c r="D179" i="27"/>
  <c r="D323" i="27"/>
  <c r="D467" i="27"/>
  <c r="D611" i="27"/>
  <c r="D755" i="27"/>
  <c r="D899" i="27"/>
  <c r="D24" i="27"/>
  <c r="D168" i="27"/>
  <c r="D312" i="27"/>
  <c r="D456" i="27"/>
  <c r="D600" i="27"/>
  <c r="D744" i="27"/>
  <c r="D888" i="27"/>
  <c r="D25" i="27"/>
  <c r="D169" i="27"/>
  <c r="D313" i="27"/>
  <c r="D457" i="27"/>
  <c r="D601" i="27"/>
  <c r="D745" i="27"/>
  <c r="D26" i="27"/>
  <c r="D170" i="27"/>
  <c r="D314" i="27"/>
  <c r="D458" i="27"/>
  <c r="D602" i="27"/>
  <c r="D39" i="27"/>
  <c r="D183" i="27"/>
  <c r="D327" i="27"/>
  <c r="D471" i="27"/>
  <c r="D615" i="27"/>
  <c r="D100" i="27"/>
  <c r="D244" i="27"/>
  <c r="D388" i="27"/>
  <c r="D532" i="27"/>
  <c r="D676" i="27"/>
  <c r="D820" i="27"/>
  <c r="D113" i="27"/>
  <c r="D257" i="27"/>
  <c r="D401" i="27"/>
  <c r="D545" i="27"/>
  <c r="D675" i="27"/>
  <c r="D969" i="27"/>
  <c r="D1126" i="27"/>
  <c r="D1270" i="27"/>
  <c r="D1414" i="27"/>
  <c r="D1558" i="27"/>
  <c r="D462" i="27"/>
  <c r="D115" i="27"/>
  <c r="D259" i="27"/>
  <c r="D403" i="27"/>
  <c r="D547" i="27"/>
  <c r="D691" i="27"/>
  <c r="D835" i="27"/>
  <c r="D8" i="27"/>
  <c r="D152" i="27"/>
  <c r="D296" i="27"/>
  <c r="D440" i="27"/>
  <c r="D584" i="27"/>
  <c r="D728" i="27"/>
  <c r="D872" i="27"/>
  <c r="D1016" i="27"/>
  <c r="D141" i="27"/>
  <c r="D285" i="27"/>
  <c r="D429" i="27"/>
  <c r="D573" i="27"/>
  <c r="D58" i="27"/>
  <c r="D202" i="27"/>
  <c r="D346" i="27"/>
  <c r="D490" i="27"/>
  <c r="D634" i="27"/>
  <c r="D778" i="27"/>
  <c r="D47" i="27"/>
  <c r="D191" i="27"/>
  <c r="D335" i="27"/>
  <c r="D479" i="27"/>
  <c r="D623" i="27"/>
  <c r="D767" i="27"/>
  <c r="D911" i="27"/>
  <c r="D36" i="27"/>
  <c r="D180" i="27"/>
  <c r="D324" i="27"/>
  <c r="D468" i="27"/>
  <c r="D612" i="27"/>
  <c r="D756" i="27"/>
  <c r="D900" i="27"/>
  <c r="D37" i="27"/>
  <c r="D181" i="27"/>
  <c r="D325" i="27"/>
  <c r="D469" i="27"/>
  <c r="D613" i="27"/>
  <c r="D757" i="27"/>
  <c r="D38" i="27"/>
  <c r="D182" i="27"/>
  <c r="D326" i="27"/>
  <c r="D470" i="27"/>
  <c r="D614" i="27"/>
  <c r="D51" i="27"/>
  <c r="D195" i="27"/>
  <c r="D339" i="27"/>
  <c r="D483" i="27"/>
  <c r="D627" i="27"/>
  <c r="D112" i="27"/>
  <c r="D256" i="27"/>
  <c r="D400" i="27"/>
  <c r="D544" i="27"/>
  <c r="D688" i="27"/>
  <c r="D832" i="27"/>
  <c r="D125" i="27"/>
  <c r="D269" i="27"/>
  <c r="D413" i="27"/>
  <c r="D557" i="27"/>
  <c r="D711" i="27"/>
  <c r="D986" i="27"/>
  <c r="D1138" i="27"/>
  <c r="D1282" i="27"/>
  <c r="D1426" i="27"/>
  <c r="D1570" i="27"/>
  <c r="D606" i="27"/>
  <c r="D127" i="27"/>
  <c r="D271" i="27"/>
  <c r="D415" i="27"/>
  <c r="D559" i="27"/>
  <c r="D703" i="27"/>
  <c r="D847" i="27"/>
  <c r="D20" i="27"/>
  <c r="D164" i="27"/>
  <c r="D308" i="27"/>
  <c r="D452" i="27"/>
  <c r="D596" i="27"/>
  <c r="D740" i="27"/>
  <c r="D884" i="27"/>
  <c r="D9" i="27"/>
  <c r="D153" i="27"/>
  <c r="D297" i="27"/>
  <c r="D441" i="27"/>
  <c r="D585" i="27"/>
  <c r="D70" i="27"/>
  <c r="D214" i="27"/>
  <c r="D358" i="27"/>
  <c r="D502" i="27"/>
  <c r="D646" i="27"/>
  <c r="D790" i="27"/>
  <c r="D59" i="27"/>
  <c r="D203" i="27"/>
  <c r="D347" i="27"/>
  <c r="D491" i="27"/>
  <c r="D635" i="27"/>
  <c r="D779" i="27"/>
  <c r="D923" i="27"/>
  <c r="D48" i="27"/>
  <c r="D192" i="27"/>
  <c r="D336" i="27"/>
  <c r="D480" i="27"/>
  <c r="D624" i="27"/>
  <c r="D768" i="27"/>
  <c r="D912" i="27"/>
  <c r="D49" i="27"/>
  <c r="D193" i="27"/>
  <c r="D337" i="27"/>
  <c r="D481" i="27"/>
  <c r="D625" i="27"/>
  <c r="D769" i="27"/>
  <c r="D50" i="27"/>
  <c r="D194" i="27"/>
  <c r="D338" i="27"/>
  <c r="D482" i="27"/>
  <c r="D626" i="27"/>
  <c r="D63" i="27"/>
  <c r="D207" i="27"/>
  <c r="D351" i="27"/>
  <c r="D495" i="27"/>
  <c r="D639" i="27"/>
  <c r="D124" i="27"/>
  <c r="D268" i="27"/>
  <c r="D412" i="27"/>
  <c r="D556" i="27"/>
  <c r="D700" i="27"/>
  <c r="D844" i="27"/>
  <c r="D137" i="27"/>
  <c r="D281" i="27"/>
  <c r="D425" i="27"/>
  <c r="D569" i="27"/>
  <c r="D738" i="27"/>
  <c r="D1001" i="27"/>
  <c r="D1150" i="27"/>
  <c r="D1294" i="27"/>
  <c r="D1438" i="27"/>
  <c r="D1582" i="27"/>
  <c r="D677" i="27"/>
  <c r="D139" i="27"/>
  <c r="D283" i="27"/>
  <c r="D427" i="27"/>
  <c r="D571" i="27"/>
  <c r="D715" i="27"/>
  <c r="D859" i="27"/>
  <c r="D32" i="27"/>
  <c r="D176" i="27"/>
  <c r="D320" i="27"/>
  <c r="D464" i="27"/>
  <c r="D608" i="27"/>
  <c r="D752" i="27"/>
  <c r="D896" i="27"/>
  <c r="D21" i="27"/>
  <c r="D165" i="27"/>
  <c r="D309" i="27"/>
  <c r="D453" i="27"/>
  <c r="D597" i="27"/>
  <c r="D82" i="27"/>
  <c r="D226" i="27"/>
  <c r="D370" i="27"/>
  <c r="D514" i="27"/>
  <c r="D658" i="27"/>
  <c r="D802" i="27"/>
  <c r="D71" i="27"/>
  <c r="D215" i="27"/>
  <c r="D359" i="27"/>
  <c r="D503" i="27"/>
  <c r="D647" i="27"/>
  <c r="D791" i="27"/>
  <c r="D935" i="27"/>
  <c r="D60" i="27"/>
  <c r="D204" i="27"/>
  <c r="D348" i="27"/>
  <c r="D492" i="27"/>
  <c r="D636" i="27"/>
  <c r="D780" i="27"/>
  <c r="D924" i="27"/>
  <c r="D61" i="27"/>
  <c r="D205" i="27"/>
  <c r="D349" i="27"/>
  <c r="D493" i="27"/>
  <c r="D637" i="27"/>
  <c r="D781" i="27"/>
  <c r="D62" i="27"/>
  <c r="D206" i="27"/>
  <c r="D350" i="27"/>
  <c r="D494" i="27"/>
  <c r="D638" i="27"/>
  <c r="D75" i="27"/>
  <c r="D219" i="27"/>
  <c r="D363" i="27"/>
  <c r="D507" i="27"/>
  <c r="D651" i="27"/>
  <c r="D136" i="27"/>
  <c r="D280" i="27"/>
  <c r="D424" i="27"/>
  <c r="D568" i="27"/>
  <c r="D712" i="27"/>
  <c r="D856" i="27"/>
  <c r="D149" i="27"/>
  <c r="D293" i="27"/>
  <c r="D437" i="27"/>
  <c r="D581" i="27"/>
  <c r="D770" i="27"/>
  <c r="D1017" i="27"/>
  <c r="D1162" i="27"/>
  <c r="D1306" i="27"/>
  <c r="D1450" i="27"/>
  <c r="D1594" i="27"/>
  <c r="D713" i="27"/>
  <c r="D987" i="27"/>
  <c r="D1139" i="27"/>
  <c r="D1283" i="27"/>
  <c r="D1427" i="27"/>
  <c r="D1571" i="27"/>
  <c r="D1715" i="27"/>
  <c r="D474" i="27"/>
  <c r="D937" i="27"/>
  <c r="D1104" i="27"/>
  <c r="D1248" i="27"/>
  <c r="D342" i="27"/>
  <c r="D918" i="27"/>
  <c r="D1093" i="27"/>
  <c r="D1237" i="27"/>
  <c r="D97" i="27"/>
  <c r="D98" i="27"/>
  <c r="D255" i="27"/>
  <c r="D460" i="27"/>
  <c r="D473" i="27"/>
  <c r="D1486" i="27"/>
  <c r="D1018" i="27"/>
  <c r="D1235" i="27"/>
  <c r="D1451" i="27"/>
  <c r="D1667" i="27"/>
  <c r="D678" i="27"/>
  <c r="D1056" i="27"/>
  <c r="D1272" i="27"/>
  <c r="D833" i="27"/>
  <c r="D1117" i="27"/>
  <c r="D1297" i="27"/>
  <c r="D1441" i="27"/>
  <c r="D1585" i="27"/>
  <c r="D834" i="27"/>
  <c r="D1046" i="27"/>
  <c r="D1190" i="27"/>
  <c r="D1334" i="27"/>
  <c r="D1478" i="27"/>
  <c r="D867" i="27"/>
  <c r="D1059" i="27"/>
  <c r="D1203" i="27"/>
  <c r="D1347" i="27"/>
  <c r="D1491" i="27"/>
  <c r="D1635" i="27"/>
  <c r="D1779" i="27"/>
  <c r="D868" i="27"/>
  <c r="D1060" i="27"/>
  <c r="D1204" i="27"/>
  <c r="D1348" i="27"/>
  <c r="D534" i="27"/>
  <c r="D942" i="27"/>
  <c r="D1109" i="27"/>
  <c r="D1253" i="27"/>
  <c r="D1397" i="27"/>
  <c r="D1541" i="27"/>
  <c r="D1685" i="27"/>
  <c r="D402" i="27"/>
  <c r="D927" i="27"/>
  <c r="D1098" i="27"/>
  <c r="D1242" i="27"/>
  <c r="D665" i="27"/>
  <c r="D964" i="27"/>
  <c r="D1123" i="27"/>
  <c r="D1267" i="27"/>
  <c r="D1411" i="27"/>
  <c r="D1555" i="27"/>
  <c r="D849" i="27"/>
  <c r="D1052" i="27"/>
  <c r="D1196" i="27"/>
  <c r="D1340" i="27"/>
  <c r="D1468" i="27"/>
  <c r="D1710" i="27"/>
  <c r="D1876" i="27"/>
  <c r="D2020" i="27"/>
  <c r="D2164" i="27"/>
  <c r="D1520" i="27"/>
  <c r="D1742" i="27"/>
  <c r="D1901" i="27"/>
  <c r="D2045" i="27"/>
  <c r="D2189" i="27"/>
  <c r="D1497" i="27"/>
  <c r="D1728" i="27"/>
  <c r="D1890" i="27"/>
  <c r="D2034" i="27"/>
  <c r="D1365" i="27"/>
  <c r="D1665" i="27"/>
  <c r="D1843" i="27"/>
  <c r="D1987" i="27"/>
  <c r="D2131" i="27"/>
  <c r="D1368" i="27"/>
  <c r="D1666" i="27"/>
  <c r="D1844" i="27"/>
  <c r="D1988" i="27"/>
  <c r="D2132" i="27"/>
  <c r="D1281" i="27"/>
  <c r="D1651" i="27"/>
  <c r="D1833" i="27"/>
  <c r="D1977" i="27"/>
  <c r="D2121" i="27"/>
  <c r="D121" i="27"/>
  <c r="D122" i="27"/>
  <c r="D279" i="27"/>
  <c r="D484" i="27"/>
  <c r="D497" i="27"/>
  <c r="D1510" i="27"/>
  <c r="D1031" i="27"/>
  <c r="D1247" i="27"/>
  <c r="D1463" i="27"/>
  <c r="D1679" i="27"/>
  <c r="D714" i="27"/>
  <c r="D1068" i="27"/>
  <c r="D1284" i="27"/>
  <c r="D861" i="27"/>
  <c r="D1129" i="27"/>
  <c r="D1309" i="27"/>
  <c r="D1453" i="27"/>
  <c r="D1597" i="27"/>
  <c r="D866" i="27"/>
  <c r="D1058" i="27"/>
  <c r="D1202" i="27"/>
  <c r="D1346" i="27"/>
  <c r="D78" i="27"/>
  <c r="D886" i="27"/>
  <c r="D1071" i="27"/>
  <c r="D1215" i="27"/>
  <c r="D1359" i="27"/>
  <c r="D1503" i="27"/>
  <c r="D1647" i="27"/>
  <c r="D90" i="27"/>
  <c r="D889" i="27"/>
  <c r="D1072" i="27"/>
  <c r="D1216" i="27"/>
  <c r="D1360" i="27"/>
  <c r="D653" i="27"/>
  <c r="D962" i="27"/>
  <c r="D1121" i="27"/>
  <c r="D1265" i="27"/>
  <c r="D1409" i="27"/>
  <c r="D1553" i="27"/>
  <c r="D1697" i="27"/>
  <c r="D546" i="27"/>
  <c r="D945" i="27"/>
  <c r="D1110" i="27"/>
  <c r="D1254" i="27"/>
  <c r="D701" i="27"/>
  <c r="D981" i="27"/>
  <c r="D1135" i="27"/>
  <c r="D1279" i="27"/>
  <c r="D1423" i="27"/>
  <c r="D1567" i="27"/>
  <c r="D241" i="27"/>
  <c r="D242" i="27"/>
  <c r="D399" i="27"/>
  <c r="D604" i="27"/>
  <c r="D617" i="27"/>
  <c r="D1630" i="27"/>
  <c r="D1055" i="27"/>
  <c r="D1259" i="27"/>
  <c r="D1487" i="27"/>
  <c r="D1691" i="27"/>
  <c r="D773" i="27"/>
  <c r="D1080" i="27"/>
  <c r="D1308" i="27"/>
  <c r="D882" i="27"/>
  <c r="D1153" i="27"/>
  <c r="D1321" i="27"/>
  <c r="D1465" i="27"/>
  <c r="D66" i="27"/>
  <c r="D885" i="27"/>
  <c r="D1070" i="27"/>
  <c r="D1214" i="27"/>
  <c r="D1358" i="27"/>
  <c r="D222" i="27"/>
  <c r="D904" i="27"/>
  <c r="D1083" i="27"/>
  <c r="D1227" i="27"/>
  <c r="D1371" i="27"/>
  <c r="D1515" i="27"/>
  <c r="D1659" i="27"/>
  <c r="D234" i="27"/>
  <c r="D905" i="27"/>
  <c r="D1084" i="27"/>
  <c r="D1228" i="27"/>
  <c r="D1372" i="27"/>
  <c r="D693" i="27"/>
  <c r="D978" i="27"/>
  <c r="D1133" i="27"/>
  <c r="D1277" i="27"/>
  <c r="D1421" i="27"/>
  <c r="D1565" i="27"/>
  <c r="D1709" i="27"/>
  <c r="D654" i="27"/>
  <c r="D963" i="27"/>
  <c r="D265" i="27"/>
  <c r="D266" i="27"/>
  <c r="D423" i="27"/>
  <c r="D628" i="27"/>
  <c r="D162" i="27"/>
  <c r="D1654" i="27"/>
  <c r="D1079" i="27"/>
  <c r="D1271" i="27"/>
  <c r="D1511" i="27"/>
  <c r="D1703" i="27"/>
  <c r="D831" i="27"/>
  <c r="D1092" i="27"/>
  <c r="D1332" i="27"/>
  <c r="D902" i="27"/>
  <c r="D1177" i="27"/>
  <c r="D1333" i="27"/>
  <c r="D1477" i="27"/>
  <c r="D210" i="27"/>
  <c r="D903" i="27"/>
  <c r="D1082" i="27"/>
  <c r="D1226" i="27"/>
  <c r="D1370" i="27"/>
  <c r="D366" i="27"/>
  <c r="D922" i="27"/>
  <c r="D1095" i="27"/>
  <c r="D1239" i="27"/>
  <c r="D1383" i="27"/>
  <c r="D1527" i="27"/>
  <c r="D1671" i="27"/>
  <c r="D378" i="27"/>
  <c r="D925" i="27"/>
  <c r="D1096" i="27"/>
  <c r="D1240" i="27"/>
  <c r="D1384" i="27"/>
  <c r="D726" i="27"/>
  <c r="D994" i="27"/>
  <c r="D1145" i="27"/>
  <c r="D1289" i="27"/>
  <c r="D1433" i="27"/>
  <c r="D1577" i="27"/>
  <c r="D1721" i="27"/>
  <c r="D699" i="27"/>
  <c r="D979" i="27"/>
  <c r="D1134" i="27"/>
  <c r="D1278" i="27"/>
  <c r="D761" i="27"/>
  <c r="D1013" i="27"/>
  <c r="D1159" i="27"/>
  <c r="D1303" i="27"/>
  <c r="D1447" i="27"/>
  <c r="D282" i="27"/>
  <c r="D913" i="27"/>
  <c r="D1088" i="27"/>
  <c r="D1232" i="27"/>
  <c r="D1376" i="27"/>
  <c r="D1542" i="27"/>
  <c r="D1758" i="27"/>
  <c r="D1912" i="27"/>
  <c r="D2056" i="27"/>
  <c r="D2200" i="27"/>
  <c r="D294" i="27"/>
  <c r="D1590" i="27"/>
  <c r="D1790" i="27"/>
  <c r="D1937" i="27"/>
  <c r="D2081" i="27"/>
  <c r="D2225" i="27"/>
  <c r="D1569" i="27"/>
  <c r="D385" i="27"/>
  <c r="D386" i="27"/>
  <c r="D543" i="27"/>
  <c r="D748" i="27"/>
  <c r="D855" i="27"/>
  <c r="D771" i="27"/>
  <c r="D1091" i="27"/>
  <c r="D1307" i="27"/>
  <c r="D1523" i="27"/>
  <c r="D1739" i="27"/>
  <c r="D858" i="27"/>
  <c r="D1128" i="27"/>
  <c r="D1344" i="27"/>
  <c r="D954" i="27"/>
  <c r="D1189" i="27"/>
  <c r="D1345" i="27"/>
  <c r="D1489" i="27"/>
  <c r="D354" i="27"/>
  <c r="D921" i="27"/>
  <c r="D1094" i="27"/>
  <c r="D1238" i="27"/>
  <c r="D1382" i="27"/>
  <c r="D510" i="27"/>
  <c r="D940" i="27"/>
  <c r="D1107" i="27"/>
  <c r="D1251" i="27"/>
  <c r="D1395" i="27"/>
  <c r="D1539" i="27"/>
  <c r="D1683" i="27"/>
  <c r="D522" i="27"/>
  <c r="D941" i="27"/>
  <c r="D1108" i="27"/>
  <c r="D1252" i="27"/>
  <c r="D1396" i="27"/>
  <c r="D758" i="27"/>
  <c r="D1011" i="27"/>
  <c r="D1157" i="27"/>
  <c r="D1301" i="27"/>
  <c r="D1445" i="27"/>
  <c r="D1589" i="27"/>
  <c r="D1733" i="27"/>
  <c r="D729" i="27"/>
  <c r="D997" i="27"/>
  <c r="D1146" i="27"/>
  <c r="D1290" i="27"/>
  <c r="D789" i="27"/>
  <c r="D1027" i="27"/>
  <c r="D1171" i="27"/>
  <c r="D1315" i="27"/>
  <c r="D1459" i="27"/>
  <c r="D426" i="27"/>
  <c r="D929" i="27"/>
  <c r="D1100" i="27"/>
  <c r="D1244" i="27"/>
  <c r="D1388" i="27"/>
  <c r="D1566" i="27"/>
  <c r="D1773" i="27"/>
  <c r="D1924" i="27"/>
  <c r="D2068" i="27"/>
  <c r="D2212" i="27"/>
  <c r="D914" i="27"/>
  <c r="D1609" i="27"/>
  <c r="D1804" i="27"/>
  <c r="D1949" i="27"/>
  <c r="D2093" i="27"/>
  <c r="D2237" i="27"/>
  <c r="D438" i="27"/>
  <c r="D1591" i="27"/>
  <c r="D1791" i="27"/>
  <c r="D1938" i="27"/>
  <c r="D2082" i="27"/>
  <c r="D409" i="27"/>
  <c r="D410" i="27"/>
  <c r="D567" i="27"/>
  <c r="D772" i="27"/>
  <c r="D897" i="27"/>
  <c r="D798" i="27"/>
  <c r="D1103" i="27"/>
  <c r="D1319" i="27"/>
  <c r="D1535" i="27"/>
  <c r="D1751" i="27"/>
  <c r="D881" i="27"/>
  <c r="D1140" i="27"/>
  <c r="D1356" i="27"/>
  <c r="D974" i="27"/>
  <c r="D1201" i="27"/>
  <c r="D1357" i="27"/>
  <c r="D1501" i="27"/>
  <c r="D498" i="27"/>
  <c r="D939" i="27"/>
  <c r="D1106" i="27"/>
  <c r="D1250" i="27"/>
  <c r="D1394" i="27"/>
  <c r="D641" i="27"/>
  <c r="D958" i="27"/>
  <c r="D1119" i="27"/>
  <c r="D1263" i="27"/>
  <c r="D1407" i="27"/>
  <c r="D1551" i="27"/>
  <c r="D1695" i="27"/>
  <c r="D642" i="27"/>
  <c r="D961" i="27"/>
  <c r="D1120" i="27"/>
  <c r="D1264" i="27"/>
  <c r="D1408" i="27"/>
  <c r="D785" i="27"/>
  <c r="D1025" i="27"/>
  <c r="D1169" i="27"/>
  <c r="D1313" i="27"/>
  <c r="D1457" i="27"/>
  <c r="D1601" i="27"/>
  <c r="D1745" i="27"/>
  <c r="D759" i="27"/>
  <c r="D1012" i="27"/>
  <c r="D529" i="27"/>
  <c r="D530" i="27"/>
  <c r="D28" i="27"/>
  <c r="D41" i="27"/>
  <c r="D1054" i="27"/>
  <c r="D857" i="27"/>
  <c r="D1115" i="27"/>
  <c r="D1343" i="27"/>
  <c r="D1547" i="27"/>
  <c r="D1775" i="27"/>
  <c r="D901" i="27"/>
  <c r="D1164" i="27"/>
  <c r="D54" i="27"/>
  <c r="D1005" i="27"/>
  <c r="D1213" i="27"/>
  <c r="D1369" i="27"/>
  <c r="D1513" i="27"/>
  <c r="D630" i="27"/>
  <c r="D957" i="27"/>
  <c r="D1118" i="27"/>
  <c r="D1262" i="27"/>
  <c r="D1406" i="27"/>
  <c r="D689" i="27"/>
  <c r="D976" i="27"/>
  <c r="D1131" i="27"/>
  <c r="D1275" i="27"/>
  <c r="D1419" i="27"/>
  <c r="D1563" i="27"/>
  <c r="D1707" i="27"/>
  <c r="D690" i="27"/>
  <c r="D977" i="27"/>
  <c r="D1132" i="27"/>
  <c r="D1276" i="27"/>
  <c r="D1420" i="27"/>
  <c r="D813" i="27"/>
  <c r="D1037" i="27"/>
  <c r="D1181" i="27"/>
  <c r="D1325" i="27"/>
  <c r="D1469" i="27"/>
  <c r="D1613" i="27"/>
  <c r="D1757" i="27"/>
  <c r="D786" i="27"/>
  <c r="D1026" i="27"/>
  <c r="D1170" i="27"/>
  <c r="D1314" i="27"/>
  <c r="D846" i="27"/>
  <c r="D1051" i="27"/>
  <c r="D1195" i="27"/>
  <c r="D1339" i="27"/>
  <c r="D1483" i="27"/>
  <c r="D666" i="27"/>
  <c r="D965" i="27"/>
  <c r="D1124" i="27"/>
  <c r="D1268" i="27"/>
  <c r="D894" i="27"/>
  <c r="D1608" i="27"/>
  <c r="D1803" i="27"/>
  <c r="D1948" i="27"/>
  <c r="D2092" i="27"/>
  <c r="D2236" i="27"/>
  <c r="D1233" i="27"/>
  <c r="D1645" i="27"/>
  <c r="D1829" i="27"/>
  <c r="D1973" i="27"/>
  <c r="D2117" i="27"/>
  <c r="D1101" i="27"/>
  <c r="D1628" i="27"/>
  <c r="D1818" i="27"/>
  <c r="D1962" i="27"/>
  <c r="D2106" i="27"/>
  <c r="D553" i="27"/>
  <c r="D554" i="27"/>
  <c r="D52" i="27"/>
  <c r="D65" i="27"/>
  <c r="D1078" i="27"/>
  <c r="D898" i="27"/>
  <c r="D1127" i="27"/>
  <c r="D1367" i="27"/>
  <c r="D1559" i="27"/>
  <c r="D1799" i="27"/>
  <c r="D917" i="27"/>
  <c r="D1188" i="27"/>
  <c r="D198" i="27"/>
  <c r="D1033" i="27"/>
  <c r="D1225" i="27"/>
  <c r="D1381" i="27"/>
  <c r="D1525" i="27"/>
  <c r="D687" i="27"/>
  <c r="D975" i="27"/>
  <c r="D1130" i="27"/>
  <c r="D1274" i="27"/>
  <c r="D1418" i="27"/>
  <c r="D723" i="27"/>
  <c r="D991" i="27"/>
  <c r="D1143" i="27"/>
  <c r="D1287" i="27"/>
  <c r="D1431" i="27"/>
  <c r="D1575" i="27"/>
  <c r="D1719" i="27"/>
  <c r="D725" i="27"/>
  <c r="D993" i="27"/>
  <c r="D1144" i="27"/>
  <c r="D1288" i="27"/>
  <c r="D1432" i="27"/>
  <c r="D843" i="27"/>
  <c r="D1049" i="27"/>
  <c r="D1193" i="27"/>
  <c r="D1337" i="27"/>
  <c r="D1481" i="27"/>
  <c r="D1625" i="27"/>
  <c r="D1769" i="27"/>
  <c r="D818" i="27"/>
  <c r="D1038" i="27"/>
  <c r="D1182" i="27"/>
  <c r="D1326" i="27"/>
  <c r="D873" i="27"/>
  <c r="D1063" i="27"/>
  <c r="D1207" i="27"/>
  <c r="D1351" i="27"/>
  <c r="D1495" i="27"/>
  <c r="D702" i="27"/>
  <c r="D982" i="27"/>
  <c r="D1136" i="27"/>
  <c r="D1280" i="27"/>
  <c r="D1077" i="27"/>
  <c r="D1626" i="27"/>
  <c r="D1816" i="27"/>
  <c r="D1960" i="27"/>
  <c r="D2104" i="27"/>
  <c r="D2248" i="27"/>
  <c r="D1353" i="27"/>
  <c r="D1663" i="27"/>
  <c r="D1841" i="27"/>
  <c r="D1985" i="27"/>
  <c r="D2129" i="27"/>
  <c r="D1245" i="27"/>
  <c r="D1646" i="27"/>
  <c r="D1830" i="27"/>
  <c r="D1974" i="27"/>
  <c r="D2118" i="27"/>
  <c r="D1572" i="27"/>
  <c r="D1777" i="27"/>
  <c r="D1927" i="27"/>
  <c r="D2071" i="27"/>
  <c r="D2215" i="27"/>
  <c r="D1574" i="27"/>
  <c r="D1778" i="27"/>
  <c r="D1928" i="27"/>
  <c r="D2072" i="27"/>
  <c r="D2216" i="27"/>
  <c r="D1552" i="27"/>
  <c r="D1764" i="27"/>
  <c r="D673" i="27"/>
  <c r="D674" i="27"/>
  <c r="D172" i="27"/>
  <c r="D185" i="27"/>
  <c r="D1198" i="27"/>
  <c r="D916" i="27"/>
  <c r="D1163" i="27"/>
  <c r="D1379" i="27"/>
  <c r="D1595" i="27"/>
  <c r="D1811" i="27"/>
  <c r="D973" i="27"/>
  <c r="D1200" i="27"/>
  <c r="D629" i="27"/>
  <c r="D1045" i="27"/>
  <c r="D1249" i="27"/>
  <c r="D1393" i="27"/>
  <c r="D1537" i="27"/>
  <c r="D722" i="27"/>
  <c r="D990" i="27"/>
  <c r="D1142" i="27"/>
  <c r="D1286" i="27"/>
  <c r="D1430" i="27"/>
  <c r="D750" i="27"/>
  <c r="D1009" i="27"/>
  <c r="D1155" i="27"/>
  <c r="D1299" i="27"/>
  <c r="D1443" i="27"/>
  <c r="D1587" i="27"/>
  <c r="D1731" i="27"/>
  <c r="D753" i="27"/>
  <c r="D1010" i="27"/>
  <c r="D1156" i="27"/>
  <c r="D1300" i="27"/>
  <c r="D1444" i="27"/>
  <c r="D869" i="27"/>
  <c r="D1061" i="27"/>
  <c r="D1205" i="27"/>
  <c r="D1349" i="27"/>
  <c r="D1493" i="27"/>
  <c r="D1637" i="27"/>
  <c r="D1781" i="27"/>
  <c r="D845" i="27"/>
  <c r="D1050" i="27"/>
  <c r="D1194" i="27"/>
  <c r="D126" i="27"/>
  <c r="D892" i="27"/>
  <c r="D1075" i="27"/>
  <c r="D1219" i="27"/>
  <c r="D1363" i="27"/>
  <c r="D1507" i="27"/>
  <c r="D735" i="27"/>
  <c r="D999" i="27"/>
  <c r="D1148" i="27"/>
  <c r="D1292" i="27"/>
  <c r="D1221" i="27"/>
  <c r="D1644" i="27"/>
  <c r="D1828" i="27"/>
  <c r="D1972" i="27"/>
  <c r="D2116" i="27"/>
  <c r="D1401" i="27"/>
  <c r="D1678" i="27"/>
  <c r="D1853" i="27"/>
  <c r="D1997" i="27"/>
  <c r="D2141" i="27"/>
  <c r="D1362" i="27"/>
  <c r="D697" i="27"/>
  <c r="D698" i="27"/>
  <c r="D196" i="27"/>
  <c r="D209" i="27"/>
  <c r="D1222" i="27"/>
  <c r="D934" i="27"/>
  <c r="D1175" i="27"/>
  <c r="D1391" i="27"/>
  <c r="D1607" i="27"/>
  <c r="D42" i="27"/>
  <c r="D988" i="27"/>
  <c r="D1212" i="27"/>
  <c r="D681" i="27"/>
  <c r="D1057" i="27"/>
  <c r="D1261" i="27"/>
  <c r="D1405" i="27"/>
  <c r="D1549" i="27"/>
  <c r="D749" i="27"/>
  <c r="D1006" i="27"/>
  <c r="D1154" i="27"/>
  <c r="D1298" i="27"/>
  <c r="D1442" i="27"/>
  <c r="D782" i="27"/>
  <c r="D1023" i="27"/>
  <c r="D1167" i="27"/>
  <c r="D1311" i="27"/>
  <c r="D1455" i="27"/>
  <c r="D1599" i="27"/>
  <c r="D1743" i="27"/>
  <c r="D783" i="27"/>
  <c r="D1024" i="27"/>
  <c r="D1168" i="27"/>
  <c r="D1312" i="27"/>
  <c r="D102" i="27"/>
  <c r="D890" i="27"/>
  <c r="D1073" i="27"/>
  <c r="D1217" i="27"/>
  <c r="D1361" i="27"/>
  <c r="D1505" i="27"/>
  <c r="D1649" i="27"/>
  <c r="D1793" i="27"/>
  <c r="D870" i="27"/>
  <c r="D1062" i="27"/>
  <c r="D1206" i="27"/>
  <c r="D270" i="27"/>
  <c r="D910" i="27"/>
  <c r="D1087" i="27"/>
  <c r="D1231" i="27"/>
  <c r="D1375" i="27"/>
  <c r="D1519" i="27"/>
  <c r="D762" i="27"/>
  <c r="D1014" i="27"/>
  <c r="D1160" i="27"/>
  <c r="D1304" i="27"/>
  <c r="D1350" i="27"/>
  <c r="D1662" i="27"/>
  <c r="D1840" i="27"/>
  <c r="D1984" i="27"/>
  <c r="D2128" i="27"/>
  <c r="D1437" i="27"/>
  <c r="D1694" i="27"/>
  <c r="D1865" i="27"/>
  <c r="D2009" i="27"/>
  <c r="D2153" i="27"/>
  <c r="D1404" i="27"/>
  <c r="D1680" i="27"/>
  <c r="D1854" i="27"/>
  <c r="D1998" i="27"/>
  <c r="D950" i="27"/>
  <c r="D1612" i="27"/>
  <c r="D1806" i="27"/>
  <c r="D1951" i="27"/>
  <c r="D2095" i="27"/>
  <c r="D2239" i="27"/>
  <c r="D966" i="27"/>
  <c r="D1614" i="27"/>
  <c r="D1807" i="27"/>
  <c r="D1952" i="27"/>
  <c r="D2096" i="27"/>
  <c r="D2240" i="27"/>
  <c r="D705" i="27"/>
  <c r="D1596" i="27"/>
  <c r="D1795" i="27"/>
  <c r="D1941" i="27"/>
  <c r="D2085" i="27"/>
  <c r="D817" i="27"/>
  <c r="D111" i="27"/>
  <c r="D316" i="27"/>
  <c r="D329" i="27"/>
  <c r="D1342" i="27"/>
  <c r="D952" i="27"/>
  <c r="D1199" i="27"/>
  <c r="D1403" i="27"/>
  <c r="D1631" i="27"/>
  <c r="D186" i="27"/>
  <c r="D1020" i="27"/>
  <c r="D1224" i="27"/>
  <c r="D747" i="27"/>
  <c r="D1069" i="27"/>
  <c r="D1273" i="27"/>
  <c r="D1417" i="27"/>
  <c r="D1561" i="27"/>
  <c r="D777" i="27"/>
  <c r="D1022" i="27"/>
  <c r="D1166" i="27"/>
  <c r="D1310" i="27"/>
  <c r="D1454" i="27"/>
  <c r="D809" i="27"/>
  <c r="D1035" i="27"/>
  <c r="D1179" i="27"/>
  <c r="D1323" i="27"/>
  <c r="D1467" i="27"/>
  <c r="D1611" i="27"/>
  <c r="D1755" i="27"/>
  <c r="D810" i="27"/>
  <c r="D1036" i="27"/>
  <c r="D1180" i="27"/>
  <c r="D1324" i="27"/>
  <c r="D246" i="27"/>
  <c r="D906" i="27"/>
  <c r="D1085" i="27"/>
  <c r="D1229" i="27"/>
  <c r="D1373" i="27"/>
  <c r="D1517" i="27"/>
  <c r="D1661" i="27"/>
  <c r="D114" i="27"/>
  <c r="D891" i="27"/>
  <c r="D1074" i="27"/>
  <c r="D1218" i="27"/>
  <c r="D414" i="27"/>
  <c r="D928" i="27"/>
  <c r="D1099" i="27"/>
  <c r="D1243" i="27"/>
  <c r="D1387" i="27"/>
  <c r="D1531" i="27"/>
  <c r="D794" i="27"/>
  <c r="D1028" i="27"/>
  <c r="D1172" i="27"/>
  <c r="D1316" i="27"/>
  <c r="D1400" i="27"/>
  <c r="D1677" i="27"/>
  <c r="D1852" i="27"/>
  <c r="D1996" i="27"/>
  <c r="D2140" i="27"/>
  <c r="D1470" i="27"/>
  <c r="D1711" i="27"/>
  <c r="D1877" i="27"/>
  <c r="D2021" i="27"/>
  <c r="D2165" i="27"/>
  <c r="D1440" i="27"/>
  <c r="D841" i="27"/>
  <c r="D135" i="27"/>
  <c r="D340" i="27"/>
  <c r="D353" i="27"/>
  <c r="D1366" i="27"/>
  <c r="D970" i="27"/>
  <c r="D1223" i="27"/>
  <c r="D1415" i="27"/>
  <c r="D1655" i="27"/>
  <c r="D330" i="27"/>
  <c r="D1044" i="27"/>
  <c r="D1236" i="27"/>
  <c r="D806" i="27"/>
  <c r="D1081" i="27"/>
  <c r="D1285" i="27"/>
  <c r="D1429" i="27"/>
  <c r="D1573" i="27"/>
  <c r="D807" i="27"/>
  <c r="D1034" i="27"/>
  <c r="D1178" i="27"/>
  <c r="D1322" i="27"/>
  <c r="D1466" i="27"/>
  <c r="D837" i="27"/>
  <c r="D1047" i="27"/>
  <c r="D1191" i="27"/>
  <c r="D1335" i="27"/>
  <c r="D1479" i="27"/>
  <c r="D1623" i="27"/>
  <c r="D1767" i="27"/>
  <c r="D842" i="27"/>
  <c r="D1048" i="27"/>
  <c r="D1192" i="27"/>
  <c r="D1336" i="27"/>
  <c r="D390" i="27"/>
  <c r="D926" i="27"/>
  <c r="D1097" i="27"/>
  <c r="D1241" i="27"/>
  <c r="D1385" i="27"/>
  <c r="D1529" i="27"/>
  <c r="D1673" i="27"/>
  <c r="D258" i="27"/>
  <c r="D909" i="27"/>
  <c r="D1086" i="27"/>
  <c r="D1230" i="27"/>
  <c r="D558" i="27"/>
  <c r="D946" i="27"/>
  <c r="D1111" i="27"/>
  <c r="D1255" i="27"/>
  <c r="D1399" i="27"/>
  <c r="D1543" i="27"/>
  <c r="D821" i="27"/>
  <c r="D1040" i="27"/>
  <c r="D1184" i="27"/>
  <c r="D1328" i="27"/>
  <c r="D1436" i="27"/>
  <c r="D1693" i="27"/>
  <c r="D1864" i="27"/>
  <c r="D2008" i="27"/>
  <c r="D2152" i="27"/>
  <c r="D1496" i="27"/>
  <c r="D1726" i="27"/>
  <c r="D1889" i="27"/>
  <c r="D2033" i="27"/>
  <c r="D2177" i="27"/>
  <c r="D2079" i="27"/>
  <c r="D2136" i="27"/>
  <c r="D2202" i="27"/>
  <c r="D1850" i="27"/>
  <c r="D2126" i="27"/>
  <c r="D2231" i="27"/>
  <c r="D2043" i="27"/>
  <c r="D2114" i="27"/>
  <c r="D2150" i="27"/>
  <c r="D2220" i="27"/>
  <c r="D2091" i="27"/>
  <c r="D1706" i="27"/>
  <c r="D2113" i="27"/>
  <c r="D1969" i="27"/>
  <c r="D1825" i="27"/>
  <c r="D1639" i="27"/>
  <c r="D1185" i="27"/>
  <c r="D2004" i="27"/>
  <c r="D1860" i="27"/>
  <c r="D1688" i="27"/>
  <c r="D1424" i="27"/>
  <c r="D2147" i="27"/>
  <c r="D2003" i="27"/>
  <c r="D1859" i="27"/>
  <c r="D1687" i="27"/>
  <c r="D1422" i="27"/>
  <c r="D2134" i="27"/>
  <c r="D1990" i="27"/>
  <c r="D1846" i="27"/>
  <c r="D1669" i="27"/>
  <c r="D1377" i="27"/>
  <c r="D2145" i="27"/>
  <c r="D1965" i="27"/>
  <c r="D1780" i="27"/>
  <c r="D1480" i="27"/>
  <c r="D2120" i="27"/>
  <c r="D1916" i="27"/>
  <c r="D1714" i="27"/>
  <c r="D1269" i="27"/>
  <c r="D2047" i="27"/>
  <c r="D1867" i="27"/>
  <c r="D1629" i="27"/>
  <c r="D2070" i="27"/>
  <c r="D1842" i="27"/>
  <c r="D930" i="27"/>
  <c r="D2213" i="27"/>
  <c r="D1568" i="27"/>
  <c r="D2176" i="27"/>
  <c r="D1494" i="27"/>
  <c r="D877" i="27"/>
  <c r="D734" i="27"/>
  <c r="D2007" i="27"/>
  <c r="D2078" i="27"/>
  <c r="D2166" i="27"/>
  <c r="D1771" i="27"/>
  <c r="D2055" i="27"/>
  <c r="D2196" i="27"/>
  <c r="D1971" i="27"/>
  <c r="D2042" i="27"/>
  <c r="D2103" i="27"/>
  <c r="D2184" i="27"/>
  <c r="D2019" i="27"/>
  <c r="D1604" i="27"/>
  <c r="D2245" i="27"/>
  <c r="D2101" i="27"/>
  <c r="D1957" i="27"/>
  <c r="D1813" i="27"/>
  <c r="D1621" i="27"/>
  <c r="D1041" i="27"/>
  <c r="D1992" i="27"/>
  <c r="D1848" i="27"/>
  <c r="D1672" i="27"/>
  <c r="D1386" i="27"/>
  <c r="D2135" i="27"/>
  <c r="D1991" i="27"/>
  <c r="D1847" i="27"/>
  <c r="D1670" i="27"/>
  <c r="D1380" i="27"/>
  <c r="D2122" i="27"/>
  <c r="D1978" i="27"/>
  <c r="D1834" i="27"/>
  <c r="D1652" i="27"/>
  <c r="D1293" i="27"/>
  <c r="D2133" i="27"/>
  <c r="D1953" i="27"/>
  <c r="D1748" i="27"/>
  <c r="D1449" i="27"/>
  <c r="D2108" i="27"/>
  <c r="D1904" i="27"/>
  <c r="D1699" i="27"/>
  <c r="D1125" i="27"/>
  <c r="D2227" i="27"/>
  <c r="D2035" i="27"/>
  <c r="D1855" i="27"/>
  <c r="D1592" i="27"/>
  <c r="D2058" i="27"/>
  <c r="D1805" i="27"/>
  <c r="D2201" i="27"/>
  <c r="D1544" i="27"/>
  <c r="D2080" i="27"/>
  <c r="D150" i="27"/>
  <c r="D570" i="27"/>
  <c r="D1302" i="27"/>
  <c r="D1935" i="27"/>
  <c r="D2006" i="27"/>
  <c r="D2130" i="27"/>
  <c r="D1675" i="27"/>
  <c r="D1983" i="27"/>
  <c r="D2160" i="27"/>
  <c r="D1899" i="27"/>
  <c r="D1970" i="27"/>
  <c r="D2031" i="27"/>
  <c r="D2148" i="27"/>
  <c r="D1947" i="27"/>
  <c r="D1461" i="27"/>
  <c r="D2233" i="27"/>
  <c r="D2089" i="27"/>
  <c r="D1945" i="27"/>
  <c r="D1800" i="27"/>
  <c r="D1603" i="27"/>
  <c r="D822" i="27"/>
  <c r="D1980" i="27"/>
  <c r="D1836" i="27"/>
  <c r="D1656" i="27"/>
  <c r="D1317" i="27"/>
  <c r="D2123" i="27"/>
  <c r="D1979" i="27"/>
  <c r="D1835" i="27"/>
  <c r="D1653" i="27"/>
  <c r="D1305" i="27"/>
  <c r="D2110" i="27"/>
  <c r="D1966" i="27"/>
  <c r="D1822" i="27"/>
  <c r="D1634" i="27"/>
  <c r="D1149" i="27"/>
  <c r="D2109" i="27"/>
  <c r="D1929" i="27"/>
  <c r="D1732" i="27"/>
  <c r="D1413" i="27"/>
  <c r="D2084" i="27"/>
  <c r="D1892" i="27"/>
  <c r="D1682" i="27"/>
  <c r="D669" i="27"/>
  <c r="D2203" i="27"/>
  <c r="D2023" i="27"/>
  <c r="D1831" i="27"/>
  <c r="D1548" i="27"/>
  <c r="D2046" i="27"/>
  <c r="D1776" i="27"/>
  <c r="D2105" i="27"/>
  <c r="D1089" i="27"/>
  <c r="D2044" i="27"/>
  <c r="D1364" i="27"/>
  <c r="D138" i="27"/>
  <c r="D1266" i="27"/>
  <c r="D1863" i="27"/>
  <c r="D1934" i="27"/>
  <c r="D2067" i="27"/>
  <c r="D1562" i="27"/>
  <c r="D1911" i="27"/>
  <c r="D2124" i="27"/>
  <c r="D1827" i="27"/>
  <c r="D1898" i="27"/>
  <c r="D1959" i="27"/>
  <c r="D2102" i="27"/>
  <c r="D1875" i="27"/>
  <c r="D2244" i="27"/>
  <c r="D854" i="27"/>
  <c r="D2221" i="27"/>
  <c r="D2077" i="27"/>
  <c r="D1933" i="27"/>
  <c r="D1785" i="27"/>
  <c r="D1581" i="27"/>
  <c r="D2112" i="27"/>
  <c r="D1968" i="27"/>
  <c r="D1824" i="27"/>
  <c r="D1638" i="27"/>
  <c r="D1173" i="27"/>
  <c r="D2111" i="27"/>
  <c r="D1967" i="27"/>
  <c r="D1823" i="27"/>
  <c r="D1636" i="27"/>
  <c r="D1161" i="27"/>
  <c r="D2242" i="27"/>
  <c r="D2098" i="27"/>
  <c r="D1954" i="27"/>
  <c r="D1809" i="27"/>
  <c r="D1616" i="27"/>
  <c r="D1000" i="27"/>
  <c r="D2097" i="27"/>
  <c r="D1917" i="27"/>
  <c r="D1716" i="27"/>
  <c r="D1374" i="27"/>
  <c r="D2060" i="27"/>
  <c r="D1880" i="27"/>
  <c r="D1650" i="27"/>
  <c r="D2191" i="27"/>
  <c r="D2011" i="27"/>
  <c r="D1819" i="27"/>
  <c r="D1524" i="27"/>
  <c r="D2022" i="27"/>
  <c r="D1760" i="27"/>
  <c r="D2069" i="27"/>
  <c r="D2032" i="27"/>
  <c r="D1352" i="27"/>
  <c r="D1471" i="27"/>
  <c r="D1158" i="27"/>
  <c r="D1788" i="27"/>
  <c r="D1862" i="27"/>
  <c r="D1995" i="27"/>
  <c r="D1392" i="27"/>
  <c r="D1839" i="27"/>
  <c r="D2054" i="27"/>
  <c r="D1740" i="27"/>
  <c r="D1826" i="27"/>
  <c r="D1887" i="27"/>
  <c r="D2030" i="27"/>
  <c r="D1802" i="27"/>
  <c r="D2211" i="27"/>
  <c r="D2209" i="27"/>
  <c r="D2065" i="27"/>
  <c r="D1921" i="27"/>
  <c r="D1770" i="27"/>
  <c r="D1560" i="27"/>
  <c r="D2100" i="27"/>
  <c r="D1956" i="27"/>
  <c r="D1812" i="27"/>
  <c r="D1620" i="27"/>
  <c r="D1029" i="27"/>
  <c r="D2099" i="27"/>
  <c r="D1955" i="27"/>
  <c r="D1810" i="27"/>
  <c r="D1617" i="27"/>
  <c r="D1015" i="27"/>
  <c r="D2230" i="27"/>
  <c r="D2086" i="27"/>
  <c r="D1942" i="27"/>
  <c r="D1796" i="27"/>
  <c r="D1598" i="27"/>
  <c r="D737" i="27"/>
  <c r="D2241" i="27"/>
  <c r="D2073" i="27"/>
  <c r="D1905" i="27"/>
  <c r="D1700" i="27"/>
  <c r="D1137" i="27"/>
  <c r="D2048" i="27"/>
  <c r="D1868" i="27"/>
  <c r="D1632" i="27"/>
  <c r="D2179" i="27"/>
  <c r="D1999" i="27"/>
  <c r="D1792" i="27"/>
  <c r="D1500" i="27"/>
  <c r="D2010" i="27"/>
  <c r="D1744" i="27"/>
  <c r="D2057" i="27"/>
  <c r="D1936" i="27"/>
  <c r="D1256" i="27"/>
  <c r="D1435" i="27"/>
  <c r="D1122" i="27"/>
  <c r="C6" i="27"/>
  <c r="D6" i="27"/>
  <c r="C844" i="27"/>
  <c r="C1337" i="27"/>
  <c r="C1121" i="27"/>
  <c r="C1455" i="27"/>
  <c r="C701" i="27"/>
  <c r="C1221" i="27"/>
  <c r="C1252" i="27"/>
  <c r="C1319" i="27"/>
  <c r="C1210" i="27"/>
  <c r="C1469" i="27"/>
  <c r="C1312" i="27"/>
  <c r="C1401" i="27"/>
  <c r="C1413" i="27"/>
  <c r="C1181" i="27"/>
  <c r="C874" i="27"/>
  <c r="C417" i="27"/>
  <c r="C906" i="27"/>
  <c r="C484" i="27"/>
  <c r="C976" i="27"/>
  <c r="C555" i="27"/>
  <c r="C1031" i="27"/>
  <c r="C618" i="27"/>
  <c r="C1516" i="27"/>
  <c r="C1299" i="27"/>
  <c r="C1051" i="27"/>
  <c r="C651" i="27"/>
  <c r="C1479" i="27"/>
  <c r="C1255" i="27"/>
  <c r="C1000" i="27"/>
  <c r="C579" i="27"/>
  <c r="C1386" i="27"/>
  <c r="C1150" i="27"/>
  <c r="C822" i="27"/>
  <c r="C1191" i="27"/>
  <c r="C891" i="27"/>
  <c r="C462" i="27"/>
  <c r="C993" i="27"/>
  <c r="C568" i="27"/>
  <c r="C1063" i="27"/>
  <c r="C670" i="27"/>
  <c r="C1415" i="27"/>
  <c r="C1102" i="27"/>
  <c r="C526" i="27"/>
  <c r="C1086" i="27"/>
  <c r="C580" i="27"/>
  <c r="C220" i="27"/>
  <c r="C1226" i="27"/>
  <c r="C778" i="27"/>
  <c r="C1213" i="27"/>
  <c r="C633" i="27"/>
  <c r="C1404" i="27"/>
  <c r="C940" i="27"/>
  <c r="C424" i="27"/>
  <c r="C1303" i="27"/>
  <c r="C772" i="27"/>
  <c r="C1421" i="27"/>
  <c r="C1510" i="27"/>
  <c r="C1060" i="27"/>
  <c r="C1219" i="27"/>
  <c r="C1287" i="27"/>
  <c r="C987" i="27"/>
  <c r="C1437" i="27"/>
  <c r="C1279" i="27"/>
  <c r="C1373" i="27"/>
  <c r="C1396" i="27"/>
  <c r="C1161" i="27"/>
  <c r="C843" i="27"/>
  <c r="C1180" i="27"/>
  <c r="C873" i="27"/>
  <c r="C398" i="27"/>
  <c r="C939" i="27"/>
  <c r="C518" i="27"/>
  <c r="C1010" i="27"/>
  <c r="C585" i="27"/>
  <c r="C1497" i="27"/>
  <c r="C1277" i="27"/>
  <c r="C1030" i="27"/>
  <c r="C617" i="27"/>
  <c r="C1459" i="27"/>
  <c r="C1234" i="27"/>
  <c r="C966" i="27"/>
  <c r="C544" i="27"/>
  <c r="C1367" i="27"/>
  <c r="C1131" i="27"/>
  <c r="C786" i="27"/>
  <c r="C1169" i="27"/>
  <c r="C855" i="27"/>
  <c r="C270" i="27"/>
  <c r="C957" i="27"/>
  <c r="C534" i="27"/>
  <c r="C1042" i="27"/>
  <c r="C639" i="27"/>
  <c r="C1398" i="27"/>
  <c r="C1061" i="27"/>
  <c r="C495" i="27"/>
  <c r="C1062" i="27"/>
  <c r="C519" i="27"/>
  <c r="C390" i="27"/>
  <c r="C1190" i="27"/>
  <c r="C698" i="27"/>
  <c r="C1513" i="27"/>
  <c r="C1177" i="27"/>
  <c r="C550" i="27"/>
  <c r="C1380" i="27"/>
  <c r="C898" i="27"/>
  <c r="C302" i="27"/>
  <c r="C1269" i="27"/>
  <c r="C1518" i="27"/>
  <c r="C1391" i="27"/>
  <c r="C1482" i="27"/>
  <c r="C666" i="27"/>
  <c r="C1039" i="27"/>
  <c r="C1251" i="27"/>
  <c r="C561" i="27"/>
  <c r="C1409" i="27"/>
  <c r="C1241" i="27"/>
  <c r="C1339" i="27"/>
  <c r="C1377" i="27"/>
  <c r="C1139" i="27"/>
  <c r="C806" i="27"/>
  <c r="C1159" i="27"/>
  <c r="C834" i="27"/>
  <c r="C1198" i="27"/>
  <c r="C905" i="27"/>
  <c r="C483" i="27"/>
  <c r="C974" i="27"/>
  <c r="C546" i="27"/>
  <c r="C1480" i="27"/>
  <c r="C1257" i="27"/>
  <c r="C1006" i="27"/>
  <c r="C581" i="27"/>
  <c r="C1443" i="27"/>
  <c r="C1215" i="27"/>
  <c r="C930" i="27"/>
  <c r="C507" i="27"/>
  <c r="C1350" i="27"/>
  <c r="C1109" i="27"/>
  <c r="C750" i="27"/>
  <c r="C1149" i="27"/>
  <c r="C821" i="27"/>
  <c r="C1209" i="27"/>
  <c r="C926" i="27"/>
  <c r="C498" i="27"/>
  <c r="C1023" i="27"/>
  <c r="C603" i="27"/>
  <c r="C1379" i="27"/>
  <c r="C1041" i="27"/>
  <c r="C150" i="27"/>
  <c r="C1050" i="27"/>
  <c r="C477" i="27"/>
  <c r="C351" i="27"/>
  <c r="C1514" i="27"/>
  <c r="C1166" i="27"/>
  <c r="C654" i="27"/>
  <c r="C1501" i="27"/>
  <c r="C1153" i="27"/>
  <c r="C509" i="27"/>
  <c r="C1332" i="27"/>
  <c r="C818" i="27"/>
  <c r="C196" i="27"/>
  <c r="C1231" i="27"/>
  <c r="C1486" i="27"/>
  <c r="C1361" i="27"/>
  <c r="C1450" i="27"/>
  <c r="C1509" i="27"/>
  <c r="C629" i="27"/>
  <c r="C1217" i="27"/>
  <c r="C1503" i="27"/>
  <c r="C1375" i="27"/>
  <c r="C1199" i="27"/>
  <c r="C1311" i="27"/>
  <c r="C1360" i="27"/>
  <c r="C1120" i="27"/>
  <c r="C771" i="27"/>
  <c r="C1138" i="27"/>
  <c r="C802" i="27"/>
  <c r="C1179" i="27"/>
  <c r="C869" i="27"/>
  <c r="C376" i="27"/>
  <c r="C938" i="27"/>
  <c r="C514" i="27"/>
  <c r="C1461" i="27"/>
  <c r="C1235" i="27"/>
  <c r="C969" i="27"/>
  <c r="C545" i="27"/>
  <c r="C1423" i="27"/>
  <c r="C1193" i="27"/>
  <c r="C894" i="27"/>
  <c r="C473" i="27"/>
  <c r="C1331" i="27"/>
  <c r="C1089" i="27"/>
  <c r="C718" i="27"/>
  <c r="C1127" i="27"/>
  <c r="C784" i="27"/>
  <c r="C1187" i="27"/>
  <c r="C886" i="27"/>
  <c r="C459" i="27"/>
  <c r="C989" i="27"/>
  <c r="C567" i="27"/>
  <c r="C1343" i="27"/>
  <c r="C1018" i="27"/>
  <c r="C1302" i="27"/>
  <c r="C1012" i="27"/>
  <c r="C394" i="27"/>
  <c r="C329" i="27"/>
  <c r="C1478" i="27"/>
  <c r="C1118" i="27"/>
  <c r="C634" i="27"/>
  <c r="C1465" i="27"/>
  <c r="C1105" i="27"/>
  <c r="C426" i="27"/>
  <c r="C1308" i="27"/>
  <c r="C774" i="27"/>
  <c r="C442" i="27"/>
  <c r="C1399" i="27"/>
  <c r="C1143" i="27"/>
  <c r="C1456" i="27"/>
  <c r="C1329" i="27"/>
  <c r="C1420" i="27"/>
  <c r="C1481" i="27"/>
  <c r="C1507" i="27"/>
  <c r="C1017" i="27"/>
  <c r="C1471" i="27"/>
  <c r="C1347" i="27"/>
  <c r="C915" i="27"/>
  <c r="C1271" i="27"/>
  <c r="C1341" i="27"/>
  <c r="C1099" i="27"/>
  <c r="C734" i="27"/>
  <c r="C1119" i="27"/>
  <c r="C766" i="27"/>
  <c r="C1157" i="27"/>
  <c r="C833" i="27"/>
  <c r="C1197" i="27"/>
  <c r="C904" i="27"/>
  <c r="C478" i="27"/>
  <c r="C1444" i="27"/>
  <c r="C1216" i="27"/>
  <c r="C934" i="27"/>
  <c r="C513" i="27"/>
  <c r="C1407" i="27"/>
  <c r="C1173" i="27"/>
  <c r="C862" i="27"/>
  <c r="C315" i="27"/>
  <c r="C1314" i="27"/>
  <c r="C1067" i="27"/>
  <c r="C681" i="27"/>
  <c r="C1108" i="27"/>
  <c r="C749" i="27"/>
  <c r="C1168" i="27"/>
  <c r="C854" i="27"/>
  <c r="C246" i="27"/>
  <c r="C954" i="27"/>
  <c r="C533" i="27"/>
  <c r="C1307" i="27"/>
  <c r="C952" i="27"/>
  <c r="C1278" i="27"/>
  <c r="C970" i="27"/>
  <c r="C353" i="27"/>
  <c r="C267" i="27"/>
  <c r="C1454" i="27"/>
  <c r="C1094" i="27"/>
  <c r="C573" i="27"/>
  <c r="C1441" i="27"/>
  <c r="C1081" i="27"/>
  <c r="C387" i="27"/>
  <c r="C1260" i="27"/>
  <c r="C693" i="27"/>
  <c r="C318" i="27"/>
  <c r="C808" i="27"/>
  <c r="C1426" i="27"/>
  <c r="C1300" i="27"/>
  <c r="C1390" i="27"/>
  <c r="C1447" i="27"/>
  <c r="C1474" i="27"/>
  <c r="C597" i="27"/>
  <c r="C1438" i="27"/>
  <c r="C1313" i="27"/>
  <c r="C494" i="27"/>
  <c r="C1240" i="27"/>
  <c r="C1324" i="27"/>
  <c r="C1078" i="27"/>
  <c r="C700" i="27"/>
  <c r="C1097" i="27"/>
  <c r="C730" i="27"/>
  <c r="C1137" i="27"/>
  <c r="C801" i="27"/>
  <c r="C1175" i="27"/>
  <c r="C867" i="27"/>
  <c r="C354" i="27"/>
  <c r="C1425" i="27"/>
  <c r="C1195" i="27"/>
  <c r="C897" i="27"/>
  <c r="C474" i="27"/>
  <c r="C1387" i="27"/>
  <c r="C1151" i="27"/>
  <c r="C825" i="27"/>
  <c r="C1511" i="27"/>
  <c r="C1294" i="27"/>
  <c r="C1048" i="27"/>
  <c r="C646" i="27"/>
  <c r="C1087" i="27"/>
  <c r="C712" i="27"/>
  <c r="C1147" i="27"/>
  <c r="C814" i="27"/>
  <c r="C1207" i="27"/>
  <c r="C917" i="27"/>
  <c r="C496" i="27"/>
  <c r="C1288" i="27"/>
  <c r="C916" i="27"/>
  <c r="C1242" i="27"/>
  <c r="C890" i="27"/>
  <c r="C333" i="27"/>
  <c r="C214" i="27"/>
  <c r="C1406" i="27"/>
  <c r="C1082" i="27"/>
  <c r="C532" i="27"/>
  <c r="C1393" i="27"/>
  <c r="C1033" i="27"/>
  <c r="C304" i="27"/>
  <c r="C1236" i="27"/>
  <c r="C652" i="27"/>
  <c r="C231" i="27"/>
  <c r="C1492" i="27"/>
  <c r="C1462" i="27"/>
  <c r="C1519" i="27"/>
  <c r="C1395" i="27"/>
  <c r="C1263" i="27"/>
  <c r="C1359" i="27"/>
  <c r="C1419" i="27"/>
  <c r="C1446" i="27"/>
  <c r="C1505" i="27"/>
  <c r="C1410" i="27"/>
  <c r="C1281" i="27"/>
  <c r="C1498" i="27"/>
  <c r="C1183" i="27"/>
  <c r="C1305" i="27"/>
  <c r="C1059" i="27"/>
  <c r="C664" i="27"/>
  <c r="C1077" i="27"/>
  <c r="C699" i="27"/>
  <c r="C1115" i="27"/>
  <c r="C762" i="27"/>
  <c r="C1156" i="27"/>
  <c r="C832" i="27"/>
  <c r="C1408" i="27"/>
  <c r="C1174" i="27"/>
  <c r="C866" i="27"/>
  <c r="C334" i="27"/>
  <c r="C1371" i="27"/>
  <c r="C1132" i="27"/>
  <c r="C790" i="27"/>
  <c r="C1494" i="27"/>
  <c r="C1275" i="27"/>
  <c r="C1027" i="27"/>
  <c r="C609" i="27"/>
  <c r="C1066" i="27"/>
  <c r="C678" i="27"/>
  <c r="C1126" i="27"/>
  <c r="C783" i="27"/>
  <c r="C1186" i="27"/>
  <c r="C885" i="27"/>
  <c r="C454" i="27"/>
  <c r="C1267" i="27"/>
  <c r="C882" i="27"/>
  <c r="C1230" i="27"/>
  <c r="C846" i="27"/>
  <c r="C269" i="27"/>
  <c r="C430" i="27"/>
  <c r="C1382" i="27"/>
  <c r="C1046" i="27"/>
  <c r="C449" i="27"/>
  <c r="C1369" i="27"/>
  <c r="C1002" i="27"/>
  <c r="C258" i="27"/>
  <c r="C1188" i="27"/>
  <c r="C569" i="27"/>
  <c r="C42" i="27"/>
  <c r="C1366" i="27"/>
  <c r="C1491" i="27"/>
  <c r="C1363" i="27"/>
  <c r="C1228" i="27"/>
  <c r="C1327" i="27"/>
  <c r="C1385" i="27"/>
  <c r="C1414" i="27"/>
  <c r="C1473" i="27"/>
  <c r="C1378" i="27"/>
  <c r="C1245" i="27"/>
  <c r="C1467" i="27"/>
  <c r="C878" i="27"/>
  <c r="C1504" i="27"/>
  <c r="C1283" i="27"/>
  <c r="C1037" i="27"/>
  <c r="C628" i="27"/>
  <c r="C1055" i="27"/>
  <c r="C662" i="27"/>
  <c r="C1096" i="27"/>
  <c r="C729" i="27"/>
  <c r="C1135" i="27"/>
  <c r="C795" i="27"/>
  <c r="C1389" i="27"/>
  <c r="C1155" i="27"/>
  <c r="C830" i="27"/>
  <c r="C1351" i="27"/>
  <c r="C1111" i="27"/>
  <c r="C753" i="27"/>
  <c r="C1475" i="27"/>
  <c r="C1253" i="27"/>
  <c r="C999" i="27"/>
  <c r="C578" i="27"/>
  <c r="C1047" i="27"/>
  <c r="C642" i="27"/>
  <c r="C1107" i="27"/>
  <c r="C747" i="27"/>
  <c r="C1167" i="27"/>
  <c r="C849" i="27"/>
  <c r="C222" i="27"/>
  <c r="C1227" i="27"/>
  <c r="C845" i="27"/>
  <c r="C1206" i="27"/>
  <c r="C826" i="27"/>
  <c r="C221" i="27"/>
  <c r="C389" i="27"/>
  <c r="C1370" i="27"/>
  <c r="C1022" i="27"/>
  <c r="C410" i="27"/>
  <c r="C1357" i="27"/>
  <c r="C921" i="27"/>
  <c r="C1164" i="27"/>
  <c r="C530" i="27"/>
  <c r="C7" i="27"/>
  <c r="C151" i="27"/>
  <c r="C295" i="27"/>
  <c r="C439" i="27"/>
  <c r="C583" i="27"/>
  <c r="C727" i="27"/>
  <c r="C871" i="27"/>
  <c r="C1015" i="27"/>
  <c r="C140" i="27"/>
  <c r="C284" i="27"/>
  <c r="C428" i="27"/>
  <c r="C572" i="27"/>
  <c r="C716" i="27"/>
  <c r="C860" i="27"/>
  <c r="C1004" i="27"/>
  <c r="C141" i="27"/>
  <c r="C70" i="27"/>
  <c r="C23" i="27"/>
  <c r="C167" i="27"/>
  <c r="C311" i="27"/>
  <c r="C455" i="27"/>
  <c r="C599" i="27"/>
  <c r="C743" i="27"/>
  <c r="C887" i="27"/>
  <c r="C12" i="27"/>
  <c r="C156" i="27"/>
  <c r="C300" i="27"/>
  <c r="C444" i="27"/>
  <c r="C588" i="27"/>
  <c r="C732" i="27"/>
  <c r="C876" i="27"/>
  <c r="C13" i="27"/>
  <c r="C157" i="27"/>
  <c r="C301" i="27"/>
  <c r="C445" i="27"/>
  <c r="C589" i="27"/>
  <c r="C733" i="27"/>
  <c r="C877" i="27"/>
  <c r="C14" i="27"/>
  <c r="C158" i="27"/>
  <c r="C27" i="27"/>
  <c r="C171" i="27"/>
  <c r="C100" i="27"/>
  <c r="C65" i="27"/>
  <c r="C209" i="27"/>
  <c r="C418" i="27"/>
  <c r="C665" i="27"/>
  <c r="C914" i="27"/>
  <c r="C1100" i="27"/>
  <c r="C1244" i="27"/>
  <c r="C1388" i="27"/>
  <c r="C250" i="27"/>
  <c r="C186" i="27"/>
  <c r="C54" i="27"/>
  <c r="C446" i="27"/>
  <c r="C425" i="27"/>
  <c r="C674" i="27"/>
  <c r="C918" i="27"/>
  <c r="C1104" i="27"/>
  <c r="C1248" i="27"/>
  <c r="C1392" i="27"/>
  <c r="C406" i="27"/>
  <c r="C653" i="27"/>
  <c r="C902" i="27"/>
  <c r="C1093" i="27"/>
  <c r="C1237" i="27"/>
  <c r="C1381" i="27"/>
  <c r="C429" i="27"/>
  <c r="C676" i="27"/>
  <c r="C922" i="27"/>
  <c r="C1106" i="27"/>
  <c r="C1250" i="27"/>
  <c r="C1394" i="27"/>
  <c r="C411" i="27"/>
  <c r="C370" i="27"/>
  <c r="C374" i="27"/>
  <c r="C375" i="27"/>
  <c r="C621" i="27"/>
  <c r="C868" i="27"/>
  <c r="C1074" i="27"/>
  <c r="C1218" i="27"/>
  <c r="C566" i="27"/>
  <c r="C988" i="27"/>
  <c r="C1246" i="27"/>
  <c r="C1470" i="27"/>
  <c r="C19" i="27"/>
  <c r="C163" i="27"/>
  <c r="C307" i="27"/>
  <c r="C451" i="27"/>
  <c r="C595" i="27"/>
  <c r="C739" i="27"/>
  <c r="C883" i="27"/>
  <c r="C8" i="27"/>
  <c r="C152" i="27"/>
  <c r="C296" i="27"/>
  <c r="C440" i="27"/>
  <c r="C584" i="27"/>
  <c r="C728" i="27"/>
  <c r="C872" i="27"/>
  <c r="C9" i="27"/>
  <c r="C153" i="27"/>
  <c r="C82" i="27"/>
  <c r="C35" i="27"/>
  <c r="C179" i="27"/>
  <c r="C323" i="27"/>
  <c r="C467" i="27"/>
  <c r="C611" i="27"/>
  <c r="C755" i="27"/>
  <c r="C899" i="27"/>
  <c r="C24" i="27"/>
  <c r="C168" i="27"/>
  <c r="C312" i="27"/>
  <c r="C456" i="27"/>
  <c r="C600" i="27"/>
  <c r="C744" i="27"/>
  <c r="C888" i="27"/>
  <c r="C25" i="27"/>
  <c r="C169" i="27"/>
  <c r="C313" i="27"/>
  <c r="C457" i="27"/>
  <c r="C601" i="27"/>
  <c r="C745" i="27"/>
  <c r="C889" i="27"/>
  <c r="C26" i="27"/>
  <c r="C170" i="27"/>
  <c r="C39" i="27"/>
  <c r="C183" i="27"/>
  <c r="C112" i="27"/>
  <c r="C77" i="27"/>
  <c r="C18" i="27"/>
  <c r="C438" i="27"/>
  <c r="C687" i="27"/>
  <c r="C933" i="27"/>
  <c r="C1112" i="27"/>
  <c r="C1256" i="27"/>
  <c r="C31" i="27"/>
  <c r="C175" i="27"/>
  <c r="C319" i="27"/>
  <c r="C463" i="27"/>
  <c r="C607" i="27"/>
  <c r="C751" i="27"/>
  <c r="C895" i="27"/>
  <c r="C20" i="27"/>
  <c r="C164" i="27"/>
  <c r="C308" i="27"/>
  <c r="C452" i="27"/>
  <c r="C596" i="27"/>
  <c r="C740" i="27"/>
  <c r="C884" i="27"/>
  <c r="C21" i="27"/>
  <c r="C165" i="27"/>
  <c r="C94" i="27"/>
  <c r="C47" i="27"/>
  <c r="C191" i="27"/>
  <c r="C335" i="27"/>
  <c r="C479" i="27"/>
  <c r="C623" i="27"/>
  <c r="C767" i="27"/>
  <c r="C911" i="27"/>
  <c r="C36" i="27"/>
  <c r="C180" i="27"/>
  <c r="C324" i="27"/>
  <c r="C468" i="27"/>
  <c r="C612" i="27"/>
  <c r="C756" i="27"/>
  <c r="C900" i="27"/>
  <c r="C37" i="27"/>
  <c r="C181" i="27"/>
  <c r="C325" i="27"/>
  <c r="C469" i="27"/>
  <c r="C613" i="27"/>
  <c r="C757" i="27"/>
  <c r="C901" i="27"/>
  <c r="C38" i="27"/>
  <c r="C182" i="27"/>
  <c r="C51" i="27"/>
  <c r="C195" i="27"/>
  <c r="C124" i="27"/>
  <c r="C89" i="27"/>
  <c r="C162" i="27"/>
  <c r="C460" i="27"/>
  <c r="C706" i="27"/>
  <c r="C953" i="27"/>
  <c r="C1124" i="27"/>
  <c r="C1268" i="27"/>
  <c r="C1412" i="27"/>
  <c r="C297" i="27"/>
  <c r="C255" i="27"/>
  <c r="C232" i="27"/>
  <c r="C198" i="27"/>
  <c r="C466" i="27"/>
  <c r="C713" i="27"/>
  <c r="C962" i="27"/>
  <c r="C1128" i="27"/>
  <c r="C1272" i="27"/>
  <c r="C1416" i="27"/>
  <c r="C78" i="27"/>
  <c r="C448" i="27"/>
  <c r="C694" i="27"/>
  <c r="C941" i="27"/>
  <c r="C1117" i="27"/>
  <c r="C1261" i="27"/>
  <c r="C1405" i="27"/>
  <c r="C208" i="27"/>
  <c r="C471" i="27"/>
  <c r="C717" i="27"/>
  <c r="C964" i="27"/>
  <c r="C1130" i="27"/>
  <c r="C1274" i="27"/>
  <c r="C1418" i="27"/>
  <c r="C102" i="27"/>
  <c r="C450" i="27"/>
  <c r="C412" i="27"/>
  <c r="C413" i="27"/>
  <c r="C414" i="27"/>
  <c r="C663" i="27"/>
  <c r="C909" i="27"/>
  <c r="C1098" i="27"/>
  <c r="C43" i="27"/>
  <c r="C187" i="27"/>
  <c r="C331" i="27"/>
  <c r="C475" i="27"/>
  <c r="C619" i="27"/>
  <c r="C763" i="27"/>
  <c r="C907" i="27"/>
  <c r="C32" i="27"/>
  <c r="C176" i="27"/>
  <c r="C320" i="27"/>
  <c r="C464" i="27"/>
  <c r="C608" i="27"/>
  <c r="C752" i="27"/>
  <c r="C896" i="27"/>
  <c r="C33" i="27"/>
  <c r="C177" i="27"/>
  <c r="C106" i="27"/>
  <c r="C59" i="27"/>
  <c r="C203" i="27"/>
  <c r="C347" i="27"/>
  <c r="C491" i="27"/>
  <c r="C635" i="27"/>
  <c r="C779" i="27"/>
  <c r="C923" i="27"/>
  <c r="C48" i="27"/>
  <c r="C192" i="27"/>
  <c r="C336" i="27"/>
  <c r="C480" i="27"/>
  <c r="C624" i="27"/>
  <c r="C768" i="27"/>
  <c r="C912" i="27"/>
  <c r="C49" i="27"/>
  <c r="C193" i="27"/>
  <c r="C337" i="27"/>
  <c r="C481" i="27"/>
  <c r="C625" i="27"/>
  <c r="C769" i="27"/>
  <c r="C913" i="27"/>
  <c r="C50" i="27"/>
  <c r="C194" i="27"/>
  <c r="C63" i="27"/>
  <c r="C207" i="27"/>
  <c r="C136" i="27"/>
  <c r="C101" i="27"/>
  <c r="C225" i="27"/>
  <c r="C482" i="27"/>
  <c r="C726" i="27"/>
  <c r="C975" i="27"/>
  <c r="C1136" i="27"/>
  <c r="C1280" i="27"/>
  <c r="C1424" i="27"/>
  <c r="C317" i="27"/>
  <c r="C279" i="27"/>
  <c r="C256" i="27"/>
  <c r="C233" i="27"/>
  <c r="C486" i="27"/>
  <c r="C735" i="27"/>
  <c r="C981" i="27"/>
  <c r="C1140" i="27"/>
  <c r="C1284" i="27"/>
  <c r="C1428" i="27"/>
  <c r="C202" i="27"/>
  <c r="C470" i="27"/>
  <c r="C714" i="27"/>
  <c r="C963" i="27"/>
  <c r="C1129" i="27"/>
  <c r="C1273" i="27"/>
  <c r="C1417" i="27"/>
  <c r="C237" i="27"/>
  <c r="C490" i="27"/>
  <c r="C737" i="27"/>
  <c r="C986" i="27"/>
  <c r="C1142" i="27"/>
  <c r="C1286" i="27"/>
  <c r="C1430" i="27"/>
  <c r="C210" i="27"/>
  <c r="C472" i="27"/>
  <c r="C434" i="27"/>
  <c r="C435" i="27"/>
  <c r="C436" i="27"/>
  <c r="C682" i="27"/>
  <c r="C929" i="27"/>
  <c r="C1110" i="27"/>
  <c r="C1254" i="27"/>
  <c r="C669" i="27"/>
  <c r="C55" i="27"/>
  <c r="C199" i="27"/>
  <c r="C343" i="27"/>
  <c r="C487" i="27"/>
  <c r="C631" i="27"/>
  <c r="C775" i="27"/>
  <c r="C919" i="27"/>
  <c r="C44" i="27"/>
  <c r="C188" i="27"/>
  <c r="C332" i="27"/>
  <c r="C476" i="27"/>
  <c r="C620" i="27"/>
  <c r="C764" i="27"/>
  <c r="C908" i="27"/>
  <c r="C45" i="27"/>
  <c r="C189" i="27"/>
  <c r="C118" i="27"/>
  <c r="C71" i="27"/>
  <c r="C215" i="27"/>
  <c r="C359" i="27"/>
  <c r="C503" i="27"/>
  <c r="C647" i="27"/>
  <c r="C791" i="27"/>
  <c r="C935" i="27"/>
  <c r="C60" i="27"/>
  <c r="C204" i="27"/>
  <c r="C348" i="27"/>
  <c r="C492" i="27"/>
  <c r="C636" i="27"/>
  <c r="C780" i="27"/>
  <c r="C924" i="27"/>
  <c r="C61" i="27"/>
  <c r="C205" i="27"/>
  <c r="C349" i="27"/>
  <c r="C493" i="27"/>
  <c r="C637" i="27"/>
  <c r="C781" i="27"/>
  <c r="C925" i="27"/>
  <c r="C62" i="27"/>
  <c r="C206" i="27"/>
  <c r="C75" i="27"/>
  <c r="C219" i="27"/>
  <c r="C148" i="27"/>
  <c r="C113" i="27"/>
  <c r="C249" i="27"/>
  <c r="C501" i="27"/>
  <c r="C748" i="27"/>
  <c r="C994" i="27"/>
  <c r="C1148" i="27"/>
  <c r="C1292" i="27"/>
  <c r="C1436" i="27"/>
  <c r="C339" i="27"/>
  <c r="C298" i="27"/>
  <c r="C280" i="27"/>
  <c r="C257" i="27"/>
  <c r="C508" i="27"/>
  <c r="C754" i="27"/>
  <c r="C1001" i="27"/>
  <c r="C1152" i="27"/>
  <c r="C1296" i="27"/>
  <c r="C1440" i="27"/>
  <c r="C234" i="27"/>
  <c r="C489" i="27"/>
  <c r="C736" i="27"/>
  <c r="C982" i="27"/>
  <c r="C1141" i="27"/>
  <c r="C1285" i="27"/>
  <c r="C1429" i="27"/>
  <c r="C261" i="27"/>
  <c r="C510" i="27"/>
  <c r="C759" i="27"/>
  <c r="C1005" i="27"/>
  <c r="C1154" i="27"/>
  <c r="C1298" i="27"/>
  <c r="C1442" i="27"/>
  <c r="C238" i="27"/>
  <c r="C114" i="27"/>
  <c r="C126" i="27"/>
  <c r="C138" i="27"/>
  <c r="C458" i="27"/>
  <c r="C702" i="27"/>
  <c r="C951" i="27"/>
  <c r="C1122" i="27"/>
  <c r="C1266" i="27"/>
  <c r="C705" i="27"/>
  <c r="C1083" i="27"/>
  <c r="C1326" i="27"/>
  <c r="C67" i="27"/>
  <c r="C211" i="27"/>
  <c r="C355" i="27"/>
  <c r="C499" i="27"/>
  <c r="C643" i="27"/>
  <c r="C787" i="27"/>
  <c r="C931" i="27"/>
  <c r="C56" i="27"/>
  <c r="C200" i="27"/>
  <c r="C344" i="27"/>
  <c r="C488" i="27"/>
  <c r="C632" i="27"/>
  <c r="C776" i="27"/>
  <c r="C920" i="27"/>
  <c r="C57" i="27"/>
  <c r="C201" i="27"/>
  <c r="C130" i="27"/>
  <c r="C83" i="27"/>
  <c r="C227" i="27"/>
  <c r="C371" i="27"/>
  <c r="C515" i="27"/>
  <c r="C659" i="27"/>
  <c r="C803" i="27"/>
  <c r="C947" i="27"/>
  <c r="C72" i="27"/>
  <c r="C216" i="27"/>
  <c r="C360" i="27"/>
  <c r="C504" i="27"/>
  <c r="C648" i="27"/>
  <c r="C792" i="27"/>
  <c r="C936" i="27"/>
  <c r="C73" i="27"/>
  <c r="C217" i="27"/>
  <c r="C361" i="27"/>
  <c r="C505" i="27"/>
  <c r="C649" i="27"/>
  <c r="C793" i="27"/>
  <c r="C937" i="27"/>
  <c r="C74" i="27"/>
  <c r="C218" i="27"/>
  <c r="C87" i="27"/>
  <c r="C16" i="27"/>
  <c r="C160" i="27"/>
  <c r="C125" i="27"/>
  <c r="C273" i="27"/>
  <c r="C521" i="27"/>
  <c r="C770" i="27"/>
  <c r="C1014" i="27"/>
  <c r="C1160" i="27"/>
  <c r="C1304" i="27"/>
  <c r="C1448" i="27"/>
  <c r="C79" i="27"/>
  <c r="C223" i="27"/>
  <c r="C367" i="27"/>
  <c r="C511" i="27"/>
  <c r="C655" i="27"/>
  <c r="C799" i="27"/>
  <c r="C943" i="27"/>
  <c r="C68" i="27"/>
  <c r="C212" i="27"/>
  <c r="C356" i="27"/>
  <c r="C500" i="27"/>
  <c r="C644" i="27"/>
  <c r="C788" i="27"/>
  <c r="C932" i="27"/>
  <c r="C69" i="27"/>
  <c r="C213" i="27"/>
  <c r="C142" i="27"/>
  <c r="C95" i="27"/>
  <c r="C239" i="27"/>
  <c r="C383" i="27"/>
  <c r="C527" i="27"/>
  <c r="C671" i="27"/>
  <c r="C815" i="27"/>
  <c r="C959" i="27"/>
  <c r="C84" i="27"/>
  <c r="C228" i="27"/>
  <c r="C372" i="27"/>
  <c r="C516" i="27"/>
  <c r="C660" i="27"/>
  <c r="C804" i="27"/>
  <c r="C948" i="27"/>
  <c r="C85" i="27"/>
  <c r="C229" i="27"/>
  <c r="C373" i="27"/>
  <c r="C517" i="27"/>
  <c r="C661" i="27"/>
  <c r="C805" i="27"/>
  <c r="C949" i="27"/>
  <c r="C86" i="27"/>
  <c r="C230" i="27"/>
  <c r="C99" i="27"/>
  <c r="C28" i="27"/>
  <c r="C172" i="27"/>
  <c r="C137" i="27"/>
  <c r="C294" i="27"/>
  <c r="C543" i="27"/>
  <c r="C789" i="27"/>
  <c r="C1028" i="27"/>
  <c r="C1172" i="27"/>
  <c r="C1316" i="27"/>
  <c r="C1460" i="27"/>
  <c r="C378" i="27"/>
  <c r="C340" i="27"/>
  <c r="C321" i="27"/>
  <c r="C303" i="27"/>
  <c r="C549" i="27"/>
  <c r="C796" i="27"/>
  <c r="C1032" i="27"/>
  <c r="C1176" i="27"/>
  <c r="C1320" i="27"/>
  <c r="C1464" i="27"/>
  <c r="C282" i="27"/>
  <c r="C531" i="27"/>
  <c r="C777" i="27"/>
  <c r="C1021" i="27"/>
  <c r="C1165" i="27"/>
  <c r="C1309" i="27"/>
  <c r="C1453" i="27"/>
  <c r="C305" i="27"/>
  <c r="C554" i="27"/>
  <c r="C798" i="27"/>
  <c r="C1034" i="27"/>
  <c r="C1178" i="27"/>
  <c r="C1322" i="27"/>
  <c r="C1466" i="27"/>
  <c r="C286" i="27"/>
  <c r="C243" i="27"/>
  <c r="C244" i="27"/>
  <c r="C245" i="27"/>
  <c r="C497" i="27"/>
  <c r="C746" i="27"/>
  <c r="C990" i="27"/>
  <c r="C1146" i="27"/>
  <c r="C1290" i="27"/>
  <c r="C773" i="27"/>
  <c r="C1123" i="27"/>
  <c r="C1362" i="27"/>
  <c r="C91" i="27"/>
  <c r="C235" i="27"/>
  <c r="C379" i="27"/>
  <c r="C523" i="27"/>
  <c r="C667" i="27"/>
  <c r="C811" i="27"/>
  <c r="C955" i="27"/>
  <c r="C80" i="27"/>
  <c r="C224" i="27"/>
  <c r="C368" i="27"/>
  <c r="C512" i="27"/>
  <c r="C656" i="27"/>
  <c r="C800" i="27"/>
  <c r="C944" i="27"/>
  <c r="C81" i="27"/>
  <c r="C10" i="27"/>
  <c r="C154" i="27"/>
  <c r="C107" i="27"/>
  <c r="C251" i="27"/>
  <c r="C395" i="27"/>
  <c r="C539" i="27"/>
  <c r="C683" i="27"/>
  <c r="C827" i="27"/>
  <c r="C971" i="27"/>
  <c r="C96" i="27"/>
  <c r="C240" i="27"/>
  <c r="C384" i="27"/>
  <c r="C528" i="27"/>
  <c r="C672" i="27"/>
  <c r="C816" i="27"/>
  <c r="C960" i="27"/>
  <c r="C97" i="27"/>
  <c r="C241" i="27"/>
  <c r="C385" i="27"/>
  <c r="C529" i="27"/>
  <c r="C673" i="27"/>
  <c r="C817" i="27"/>
  <c r="C961" i="27"/>
  <c r="C98" i="27"/>
  <c r="C242" i="27"/>
  <c r="C111" i="27"/>
  <c r="C40" i="27"/>
  <c r="C184" i="27"/>
  <c r="C149" i="27"/>
  <c r="C316" i="27"/>
  <c r="C562" i="27"/>
  <c r="C809" i="27"/>
  <c r="C1040" i="27"/>
  <c r="C1184" i="27"/>
  <c r="C1328" i="27"/>
  <c r="C1472" i="27"/>
  <c r="C400" i="27"/>
  <c r="C362" i="27"/>
  <c r="C341" i="27"/>
  <c r="C322" i="27"/>
  <c r="C103" i="27"/>
  <c r="C247" i="27"/>
  <c r="C391" i="27"/>
  <c r="C535" i="27"/>
  <c r="C679" i="27"/>
  <c r="C823" i="27"/>
  <c r="C967" i="27"/>
  <c r="C92" i="27"/>
  <c r="C236" i="27"/>
  <c r="C380" i="27"/>
  <c r="C524" i="27"/>
  <c r="C668" i="27"/>
  <c r="C812" i="27"/>
  <c r="C956" i="27"/>
  <c r="C93" i="27"/>
  <c r="C22" i="27"/>
  <c r="C166" i="27"/>
  <c r="C119" i="27"/>
  <c r="C263" i="27"/>
  <c r="C407" i="27"/>
  <c r="C551" i="27"/>
  <c r="C695" i="27"/>
  <c r="C839" i="27"/>
  <c r="C983" i="27"/>
  <c r="C108" i="27"/>
  <c r="C252" i="27"/>
  <c r="C396" i="27"/>
  <c r="C540" i="27"/>
  <c r="C684" i="27"/>
  <c r="C828" i="27"/>
  <c r="C972" i="27"/>
  <c r="C109" i="27"/>
  <c r="C253" i="27"/>
  <c r="C397" i="27"/>
  <c r="C541" i="27"/>
  <c r="C685" i="27"/>
  <c r="C829" i="27"/>
  <c r="C973" i="27"/>
  <c r="C110" i="27"/>
  <c r="C254" i="27"/>
  <c r="C123" i="27"/>
  <c r="C52" i="27"/>
  <c r="C17" i="27"/>
  <c r="C161" i="27"/>
  <c r="C338" i="27"/>
  <c r="C582" i="27"/>
  <c r="C831" i="27"/>
  <c r="C1052" i="27"/>
  <c r="C1196" i="27"/>
  <c r="C1340" i="27"/>
  <c r="C1484" i="27"/>
  <c r="C422" i="27"/>
  <c r="C381" i="27"/>
  <c r="C363" i="27"/>
  <c r="C342" i="27"/>
  <c r="C591" i="27"/>
  <c r="C837" i="27"/>
  <c r="C1056" i="27"/>
  <c r="C1200" i="27"/>
  <c r="C1344" i="27"/>
  <c r="C1488" i="27"/>
  <c r="C326" i="27"/>
  <c r="C570" i="27"/>
  <c r="C819" i="27"/>
  <c r="C1045" i="27"/>
  <c r="C1189" i="27"/>
  <c r="C1333" i="27"/>
  <c r="C1477" i="27"/>
  <c r="C346" i="27"/>
  <c r="C593" i="27"/>
  <c r="C842" i="27"/>
  <c r="C1058" i="27"/>
  <c r="C1202" i="27"/>
  <c r="C1346" i="27"/>
  <c r="C1490" i="27"/>
  <c r="C328" i="27"/>
  <c r="C290" i="27"/>
  <c r="C291" i="27"/>
  <c r="C292" i="27"/>
  <c r="C538" i="27"/>
  <c r="C785" i="27"/>
  <c r="C1026" i="27"/>
  <c r="C115" i="27"/>
  <c r="C259" i="27"/>
  <c r="C403" i="27"/>
  <c r="C547" i="27"/>
  <c r="C691" i="27"/>
  <c r="C835" i="27"/>
  <c r="C979" i="27"/>
  <c r="C104" i="27"/>
  <c r="C248" i="27"/>
  <c r="C392" i="27"/>
  <c r="C536" i="27"/>
  <c r="C680" i="27"/>
  <c r="C824" i="27"/>
  <c r="C968" i="27"/>
  <c r="C105" i="27"/>
  <c r="C34" i="27"/>
  <c r="C178" i="27"/>
  <c r="C131" i="27"/>
  <c r="C275" i="27"/>
  <c r="C419" i="27"/>
  <c r="C563" i="27"/>
  <c r="C707" i="27"/>
  <c r="C851" i="27"/>
  <c r="C995" i="27"/>
  <c r="C120" i="27"/>
  <c r="C264" i="27"/>
  <c r="C408" i="27"/>
  <c r="C552" i="27"/>
  <c r="C696" i="27"/>
  <c r="C840" i="27"/>
  <c r="C984" i="27"/>
  <c r="C121" i="27"/>
  <c r="C265" i="27"/>
  <c r="C409" i="27"/>
  <c r="C553" i="27"/>
  <c r="C697" i="27"/>
  <c r="C841" i="27"/>
  <c r="C985" i="27"/>
  <c r="C122" i="27"/>
  <c r="C266" i="27"/>
  <c r="C135" i="27"/>
  <c r="C64" i="27"/>
  <c r="C29" i="27"/>
  <c r="C173" i="27"/>
  <c r="C357" i="27"/>
  <c r="C604" i="27"/>
  <c r="C850" i="27"/>
  <c r="C1064" i="27"/>
  <c r="C1208" i="27"/>
  <c r="C1352" i="27"/>
  <c r="C1496" i="27"/>
  <c r="C30" i="27"/>
  <c r="C441" i="27"/>
  <c r="C401" i="27"/>
  <c r="C382" i="27"/>
  <c r="C364" i="27"/>
  <c r="C610" i="27"/>
  <c r="C857" i="27"/>
  <c r="C1068" i="27"/>
  <c r="C1212" i="27"/>
  <c r="C1356" i="27"/>
  <c r="C1500" i="27"/>
  <c r="C345" i="27"/>
  <c r="C592" i="27"/>
  <c r="C838" i="27"/>
  <c r="C1057" i="27"/>
  <c r="C1201" i="27"/>
  <c r="C1345" i="27"/>
  <c r="C1489" i="27"/>
  <c r="C366" i="27"/>
  <c r="C615" i="27"/>
  <c r="C861" i="27"/>
  <c r="C1070" i="27"/>
  <c r="C1214" i="27"/>
  <c r="C1358" i="27"/>
  <c r="C1502" i="27"/>
  <c r="C350" i="27"/>
  <c r="C309" i="27"/>
  <c r="C310" i="27"/>
  <c r="C314" i="27"/>
  <c r="C558" i="27"/>
  <c r="C807" i="27"/>
  <c r="C1038" i="27"/>
  <c r="C1182" i="27"/>
  <c r="C453" i="27"/>
  <c r="C127" i="27"/>
  <c r="C271" i="27"/>
  <c r="C415" i="27"/>
  <c r="C559" i="27"/>
  <c r="C703" i="27"/>
  <c r="C847" i="27"/>
  <c r="C991" i="27"/>
  <c r="C116" i="27"/>
  <c r="C260" i="27"/>
  <c r="C404" i="27"/>
  <c r="C548" i="27"/>
  <c r="C692" i="27"/>
  <c r="C836" i="27"/>
  <c r="C980" i="27"/>
  <c r="C117" i="27"/>
  <c r="C46" i="27"/>
  <c r="C190" i="27"/>
  <c r="C143" i="27"/>
  <c r="C287" i="27"/>
  <c r="C431" i="27"/>
  <c r="C575" i="27"/>
  <c r="C719" i="27"/>
  <c r="C863" i="27"/>
  <c r="C1007" i="27"/>
  <c r="C132" i="27"/>
  <c r="C276" i="27"/>
  <c r="C420" i="27"/>
  <c r="C564" i="27"/>
  <c r="C708" i="27"/>
  <c r="C852" i="27"/>
  <c r="C996" i="27"/>
  <c r="C133" i="27"/>
  <c r="C277" i="27"/>
  <c r="C421" i="27"/>
  <c r="C565" i="27"/>
  <c r="C709" i="27"/>
  <c r="C853" i="27"/>
  <c r="C997" i="27"/>
  <c r="C134" i="27"/>
  <c r="C278" i="27"/>
  <c r="C147" i="27"/>
  <c r="C76" i="27"/>
  <c r="C41" i="27"/>
  <c r="C185" i="27"/>
  <c r="C377" i="27"/>
  <c r="C626" i="27"/>
  <c r="C870" i="27"/>
  <c r="C1076" i="27"/>
  <c r="C1220" i="27"/>
  <c r="C1364" i="27"/>
  <c r="C1508" i="27"/>
  <c r="C174" i="27"/>
  <c r="C461" i="27"/>
  <c r="C423" i="27"/>
  <c r="C402" i="27"/>
  <c r="C386" i="27"/>
  <c r="C630" i="27"/>
  <c r="C879" i="27"/>
  <c r="C1080" i="27"/>
  <c r="C1224" i="27"/>
  <c r="C1368" i="27"/>
  <c r="C1512" i="27"/>
  <c r="C365" i="27"/>
  <c r="C614" i="27"/>
  <c r="C858" i="27"/>
  <c r="C1069" i="27"/>
  <c r="C139" i="27"/>
  <c r="C283" i="27"/>
  <c r="C427" i="27"/>
  <c r="C571" i="27"/>
  <c r="C715" i="27"/>
  <c r="C859" i="27"/>
  <c r="C1003" i="27"/>
  <c r="C128" i="27"/>
  <c r="C272" i="27"/>
  <c r="C416" i="27"/>
  <c r="C560" i="27"/>
  <c r="C704" i="27"/>
  <c r="C848" i="27"/>
  <c r="C992" i="27"/>
  <c r="C129" i="27"/>
  <c r="C58" i="27"/>
  <c r="C11" i="27"/>
  <c r="C155" i="27"/>
  <c r="C299" i="27"/>
  <c r="C443" i="27"/>
  <c r="C587" i="27"/>
  <c r="C731" i="27"/>
  <c r="C875" i="27"/>
  <c r="C1019" i="27"/>
  <c r="C144" i="27"/>
  <c r="C288" i="27"/>
  <c r="C432" i="27"/>
  <c r="C576" i="27"/>
  <c r="C720" i="27"/>
  <c r="C864" i="27"/>
  <c r="C1008" i="27"/>
  <c r="C145" i="27"/>
  <c r="C289" i="27"/>
  <c r="C433" i="27"/>
  <c r="C577" i="27"/>
  <c r="C721" i="27"/>
  <c r="C865" i="27"/>
  <c r="C1009" i="27"/>
  <c r="C146" i="27"/>
  <c r="C15" i="27"/>
  <c r="C159" i="27"/>
  <c r="C88" i="27"/>
  <c r="C53" i="27"/>
  <c r="C197" i="27"/>
  <c r="C399" i="27"/>
  <c r="C645" i="27"/>
  <c r="C892" i="27"/>
  <c r="C1306" i="27"/>
  <c r="C1457" i="27"/>
  <c r="C1330" i="27"/>
  <c r="C1101" i="27"/>
  <c r="C1293" i="27"/>
  <c r="C1355" i="27"/>
  <c r="C1384" i="27"/>
  <c r="C1445" i="27"/>
  <c r="C1348" i="27"/>
  <c r="C1204" i="27"/>
  <c r="C1435" i="27"/>
  <c r="C437" i="27"/>
  <c r="C1485" i="27"/>
  <c r="C1264" i="27"/>
  <c r="C1016" i="27"/>
  <c r="C594" i="27"/>
  <c r="C1036" i="27"/>
  <c r="C627" i="27"/>
  <c r="C1075" i="27"/>
  <c r="C690" i="27"/>
  <c r="C1114" i="27"/>
  <c r="C761" i="27"/>
  <c r="C1372" i="27"/>
  <c r="C1133" i="27"/>
  <c r="C794" i="27"/>
  <c r="C1335" i="27"/>
  <c r="C1090" i="27"/>
  <c r="C722" i="27"/>
  <c r="C1458" i="27"/>
  <c r="C1233" i="27"/>
  <c r="C965" i="27"/>
  <c r="C542" i="27"/>
  <c r="C1025" i="27"/>
  <c r="C606" i="27"/>
  <c r="C1085" i="27"/>
  <c r="C711" i="27"/>
  <c r="C1145" i="27"/>
  <c r="C813" i="27"/>
  <c r="C1506" i="27"/>
  <c r="C1205" i="27"/>
  <c r="C810" i="27"/>
  <c r="C1194" i="27"/>
  <c r="C765" i="27"/>
  <c r="C393" i="27"/>
  <c r="C369" i="27"/>
  <c r="C1334" i="27"/>
  <c r="C942" i="27"/>
  <c r="C388" i="27"/>
  <c r="C1321" i="27"/>
  <c r="C880" i="27"/>
  <c r="C1116" i="27"/>
  <c r="C447" i="27"/>
  <c r="C274" i="27"/>
  <c r="C1400" i="27"/>
  <c r="C1270" i="27"/>
  <c r="C1427" i="27"/>
  <c r="C1301" i="27"/>
  <c r="C738" i="27"/>
  <c r="C1259" i="27"/>
  <c r="C1325" i="27"/>
  <c r="C1354" i="27"/>
  <c r="C1411" i="27"/>
  <c r="C1318" i="27"/>
  <c r="C950" i="27"/>
  <c r="C1402" i="27"/>
  <c r="C1493" i="27"/>
  <c r="C1468" i="27"/>
  <c r="C1243" i="27"/>
  <c r="C978" i="27"/>
  <c r="C557" i="27"/>
  <c r="C1013" i="27"/>
  <c r="C590" i="27"/>
  <c r="C1054" i="27"/>
  <c r="C658" i="27"/>
  <c r="C1095" i="27"/>
  <c r="C725" i="27"/>
  <c r="C1353" i="27"/>
  <c r="C1113" i="27"/>
  <c r="C760" i="27"/>
  <c r="C1315" i="27"/>
  <c r="C1071" i="27"/>
  <c r="C686" i="27"/>
  <c r="C1439" i="27"/>
  <c r="C1211" i="27"/>
  <c r="C928" i="27"/>
  <c r="C506" i="27"/>
  <c r="C998" i="27"/>
  <c r="C574" i="27"/>
  <c r="C1065" i="27"/>
  <c r="C677" i="27"/>
  <c r="C1125" i="27"/>
  <c r="C782" i="27"/>
  <c r="C1487" i="27"/>
  <c r="C1185" i="27"/>
  <c r="C741" i="27"/>
  <c r="C1170" i="27"/>
  <c r="C724" i="27"/>
  <c r="C352" i="27"/>
  <c r="C306" i="27"/>
  <c r="C1310" i="27"/>
  <c r="C903" i="27"/>
  <c r="C327" i="27"/>
  <c r="C1297" i="27"/>
  <c r="C797" i="27"/>
  <c r="C1092" i="27"/>
  <c r="C405" i="27"/>
  <c r="C226" i="27"/>
  <c r="C1376" i="27"/>
  <c r="C1431" i="27"/>
  <c r="C1239" i="27"/>
  <c r="C1397" i="27"/>
  <c r="C1265" i="27"/>
  <c r="C1517" i="27"/>
  <c r="C1223" i="27"/>
  <c r="C1291" i="27"/>
  <c r="C1323" i="27"/>
  <c r="C1383" i="27"/>
  <c r="C1282" i="27"/>
  <c r="C525" i="27"/>
  <c r="C1374" i="27"/>
  <c r="C1463" i="27"/>
  <c r="C1449" i="27"/>
  <c r="C1222" i="27"/>
  <c r="C946" i="27"/>
  <c r="C522" i="27"/>
  <c r="C977" i="27"/>
  <c r="C556" i="27"/>
  <c r="C1035" i="27"/>
  <c r="C622" i="27"/>
  <c r="C1073" i="27"/>
  <c r="C689" i="27"/>
  <c r="C1336" i="27"/>
  <c r="C1091" i="27"/>
  <c r="C723" i="27"/>
  <c r="C1515" i="27"/>
  <c r="C1295" i="27"/>
  <c r="C1049" i="27"/>
  <c r="C650" i="27"/>
  <c r="C1422" i="27"/>
  <c r="C1192" i="27"/>
  <c r="C893" i="27"/>
  <c r="C465" i="27"/>
  <c r="C958" i="27"/>
  <c r="C537" i="27"/>
  <c r="C1043" i="27"/>
  <c r="C640" i="27"/>
  <c r="C1103" i="27"/>
  <c r="C742" i="27"/>
  <c r="C1451" i="27"/>
  <c r="C1163" i="27"/>
  <c r="C638" i="27"/>
  <c r="C1158" i="27"/>
  <c r="C641" i="27"/>
  <c r="C330" i="27"/>
  <c r="C262" i="27"/>
  <c r="C1262" i="27"/>
  <c r="C881" i="27"/>
  <c r="C285" i="27"/>
  <c r="C1249" i="27"/>
  <c r="C758" i="27"/>
  <c r="C1476" i="27"/>
  <c r="C1044" i="27"/>
  <c r="C281" i="27"/>
  <c r="C1232" i="27"/>
  <c r="C1338" i="27"/>
  <c r="C1162" i="27"/>
  <c r="C1365" i="27"/>
  <c r="C1229" i="27"/>
  <c r="C1483" i="27"/>
  <c r="C1079" i="27"/>
  <c r="C1258" i="27"/>
  <c r="C1289" i="27"/>
  <c r="C1349" i="27"/>
  <c r="C1247" i="27"/>
  <c r="C1499" i="27"/>
  <c r="C1342" i="27"/>
  <c r="C1433" i="27"/>
  <c r="C1432" i="27"/>
  <c r="C1203" i="27"/>
  <c r="C910" i="27"/>
  <c r="C485" i="27"/>
  <c r="C945" i="27"/>
  <c r="C520" i="27"/>
  <c r="C1011" i="27"/>
  <c r="C586" i="27"/>
  <c r="C1053" i="27"/>
  <c r="C657" i="27"/>
  <c r="C1317" i="27"/>
  <c r="C1072" i="27"/>
  <c r="C688" i="27"/>
  <c r="C1495" i="27"/>
  <c r="C1276" i="27"/>
  <c r="C1029" i="27"/>
  <c r="C616" i="27"/>
  <c r="C1403" i="27"/>
  <c r="C1171" i="27"/>
  <c r="C856" i="27"/>
  <c r="C293" i="27"/>
  <c r="C927" i="27"/>
  <c r="C502" i="27"/>
  <c r="C1024" i="27"/>
  <c r="C605" i="27"/>
  <c r="C1084" i="27"/>
  <c r="C710" i="27"/>
  <c r="C1434" i="27"/>
  <c r="C1144" i="27"/>
  <c r="C598" i="27"/>
  <c r="C1134" i="27"/>
  <c r="C602" i="27"/>
  <c r="C268" i="27"/>
  <c r="C1238" i="27"/>
  <c r="C820" i="27"/>
  <c r="C90" i="27"/>
  <c r="C1225" i="27"/>
  <c r="C675" i="27"/>
  <c r="C1452" i="27"/>
  <c r="C1020" i="27"/>
  <c r="C66" i="27"/>
  <c r="C1088" i="27"/>
  <c r="M2" i="36"/>
  <c r="M159" i="36" s="1"/>
  <c r="I2" i="36"/>
  <c r="I148" i="36" s="1"/>
  <c r="J2" i="36"/>
  <c r="J68" i="36" s="1"/>
  <c r="H2" i="36"/>
  <c r="H195" i="36" s="1"/>
  <c r="F2" i="36"/>
  <c r="F195" i="36" s="1"/>
  <c r="G2" i="36"/>
  <c r="G51" i="36" s="1"/>
  <c r="D2" i="36"/>
  <c r="D122" i="36" s="1"/>
  <c r="E2" i="36"/>
  <c r="E122" i="36" s="1"/>
  <c r="C2" i="36"/>
  <c r="B9" i="36"/>
  <c r="K200" i="36" l="1"/>
  <c r="K106" i="36"/>
  <c r="K141" i="36"/>
  <c r="K191" i="36"/>
  <c r="K169" i="36"/>
  <c r="K49" i="36"/>
  <c r="K110" i="36"/>
  <c r="K193" i="36"/>
  <c r="K183" i="36"/>
  <c r="K63" i="36"/>
  <c r="K137" i="36"/>
  <c r="K61" i="36"/>
  <c r="K139" i="36"/>
  <c r="K146" i="36"/>
  <c r="K125" i="36"/>
  <c r="K94" i="36"/>
  <c r="K100" i="36"/>
  <c r="K54" i="36"/>
  <c r="K108" i="36"/>
  <c r="K163" i="36"/>
  <c r="K198" i="36"/>
  <c r="K51" i="36"/>
  <c r="K177" i="36"/>
  <c r="K127" i="36"/>
  <c r="K148" i="36"/>
  <c r="K132" i="36"/>
  <c r="K56" i="36"/>
  <c r="K165" i="36"/>
  <c r="K173" i="36"/>
  <c r="K167" i="36"/>
  <c r="K78" i="36"/>
  <c r="K90" i="36"/>
  <c r="K75" i="36"/>
  <c r="K73" i="36"/>
  <c r="K135" i="36"/>
  <c r="K99" i="36"/>
  <c r="K95" i="36"/>
  <c r="K62" i="36"/>
  <c r="K60" i="36"/>
  <c r="K153" i="36"/>
  <c r="K159" i="36"/>
  <c r="K96" i="36"/>
  <c r="K151" i="36"/>
  <c r="K92" i="36"/>
  <c r="K178" i="36"/>
  <c r="K158" i="36"/>
  <c r="K185" i="36"/>
  <c r="K172" i="36"/>
  <c r="K182" i="36"/>
  <c r="K77" i="36"/>
  <c r="K52" i="36"/>
  <c r="K101" i="36"/>
  <c r="K188" i="36"/>
  <c r="K80" i="36"/>
  <c r="K118" i="36"/>
  <c r="K121" i="36"/>
  <c r="K87" i="36"/>
  <c r="K114" i="36"/>
  <c r="K126" i="36"/>
  <c r="K112" i="36"/>
  <c r="K150" i="36"/>
  <c r="K133" i="36"/>
  <c r="K174" i="36"/>
  <c r="K70" i="36"/>
  <c r="K136" i="36"/>
  <c r="K187" i="36"/>
  <c r="K199" i="36"/>
  <c r="K140" i="36"/>
  <c r="K119" i="36"/>
  <c r="K74" i="36"/>
  <c r="K103" i="36"/>
  <c r="K155" i="36"/>
  <c r="K102" i="36"/>
  <c r="K53" i="36"/>
  <c r="K116" i="36"/>
  <c r="K168" i="36"/>
  <c r="K107" i="36"/>
  <c r="K192" i="36"/>
  <c r="K184" i="36"/>
  <c r="K176" i="36"/>
  <c r="K84" i="36"/>
  <c r="K175" i="36"/>
  <c r="K55" i="36"/>
  <c r="K57" i="36"/>
  <c r="K97" i="36"/>
  <c r="K109" i="36"/>
  <c r="K89" i="36"/>
  <c r="K147" i="36"/>
  <c r="K117" i="36"/>
  <c r="K157" i="36"/>
  <c r="K120" i="36"/>
  <c r="K152" i="36"/>
  <c r="K104" i="36"/>
  <c r="K128" i="36"/>
  <c r="K88" i="36"/>
  <c r="K111" i="36"/>
  <c r="K123" i="36"/>
  <c r="K162" i="36"/>
  <c r="K186" i="36"/>
  <c r="K58" i="36"/>
  <c r="K68" i="36"/>
  <c r="K189" i="36"/>
  <c r="K69" i="36"/>
  <c r="K142" i="36"/>
  <c r="K138" i="36"/>
  <c r="K67" i="36"/>
  <c r="K91" i="36"/>
  <c r="K115" i="36"/>
  <c r="K143" i="36"/>
  <c r="K179" i="36"/>
  <c r="K130" i="36"/>
  <c r="K154" i="36"/>
  <c r="K83" i="36"/>
  <c r="K81" i="36"/>
  <c r="K166" i="36"/>
  <c r="K164" i="36"/>
  <c r="K129" i="36"/>
  <c r="K72" i="36"/>
  <c r="K122" i="36"/>
  <c r="K134" i="36"/>
  <c r="K59" i="36"/>
  <c r="K71" i="36"/>
  <c r="K65" i="36"/>
  <c r="K156" i="36"/>
  <c r="K79" i="36"/>
  <c r="K180" i="36"/>
  <c r="K105" i="36"/>
  <c r="K98" i="36"/>
  <c r="K196" i="36"/>
  <c r="K195" i="36"/>
  <c r="K124" i="36"/>
  <c r="K160" i="36"/>
  <c r="K85" i="36"/>
  <c r="K76" i="36"/>
  <c r="K194" i="36"/>
  <c r="K190" i="36"/>
  <c r="K171" i="36"/>
  <c r="K145" i="36"/>
  <c r="K113" i="36"/>
  <c r="K82" i="36"/>
  <c r="K149" i="36"/>
  <c r="K161" i="36"/>
  <c r="K64" i="36"/>
  <c r="K144" i="36"/>
  <c r="K50" i="36"/>
  <c r="K170" i="36"/>
  <c r="K197" i="36"/>
  <c r="K93" i="36"/>
  <c r="K131" i="36"/>
  <c r="K66" i="36"/>
  <c r="K86" i="36"/>
  <c r="J12" i="1"/>
  <c r="L12" i="1"/>
  <c r="B5" i="36"/>
  <c r="J5" i="36"/>
  <c r="M130" i="36"/>
  <c r="M111" i="36"/>
  <c r="M149" i="36"/>
  <c r="M67" i="36"/>
  <c r="M91" i="36"/>
  <c r="M34" i="36"/>
  <c r="M42" i="36"/>
  <c r="M198" i="36"/>
  <c r="M37" i="36"/>
  <c r="M16" i="36"/>
  <c r="M17" i="36"/>
  <c r="M43" i="36"/>
  <c r="M166" i="36"/>
  <c r="M151" i="36"/>
  <c r="M105" i="36"/>
  <c r="M19" i="36"/>
  <c r="M153" i="36"/>
  <c r="M55" i="36"/>
  <c r="M147" i="36"/>
  <c r="M186" i="36"/>
  <c r="M46" i="36"/>
  <c r="M157" i="36"/>
  <c r="M27" i="36"/>
  <c r="M161" i="36"/>
  <c r="M140" i="36"/>
  <c r="M44" i="36"/>
  <c r="M28" i="36"/>
  <c r="M31" i="36"/>
  <c r="M6" i="36"/>
  <c r="M25" i="36"/>
  <c r="M146" i="36"/>
  <c r="M104" i="36"/>
  <c r="M152" i="36"/>
  <c r="M148" i="36"/>
  <c r="M73" i="36"/>
  <c r="M88" i="36"/>
  <c r="M114" i="36"/>
  <c r="M178" i="36"/>
  <c r="M179" i="36"/>
  <c r="M83" i="36"/>
  <c r="M158" i="36"/>
  <c r="M78" i="36"/>
  <c r="M53" i="36"/>
  <c r="M20" i="36"/>
  <c r="M51" i="36"/>
  <c r="M194" i="36"/>
  <c r="M49" i="36"/>
  <c r="M10" i="36"/>
  <c r="M117" i="36"/>
  <c r="M131" i="36"/>
  <c r="M15" i="36"/>
  <c r="M33" i="36"/>
  <c r="M95" i="36"/>
  <c r="M48" i="36"/>
  <c r="M141" i="36"/>
  <c r="M60" i="36"/>
  <c r="M170" i="36"/>
  <c r="M5" i="36"/>
  <c r="M29" i="36"/>
  <c r="M24" i="36"/>
  <c r="M62" i="36"/>
  <c r="M23" i="36"/>
  <c r="M188" i="36"/>
  <c r="M171" i="36"/>
  <c r="M102" i="36"/>
  <c r="M97" i="36"/>
  <c r="M18" i="36"/>
  <c r="M167" i="36"/>
  <c r="M11" i="36"/>
  <c r="M14" i="36"/>
  <c r="M165" i="36"/>
  <c r="M41" i="36"/>
  <c r="M81" i="36"/>
  <c r="M174" i="36"/>
  <c r="M35" i="36"/>
  <c r="M120" i="36"/>
  <c r="M136" i="36"/>
  <c r="M7" i="36"/>
  <c r="M90" i="36"/>
  <c r="M175" i="36"/>
  <c r="M187" i="36"/>
  <c r="M168" i="36"/>
  <c r="M22" i="36"/>
  <c r="M119" i="36"/>
  <c r="M164" i="36"/>
  <c r="M115" i="36"/>
  <c r="M96" i="36"/>
  <c r="M108" i="36"/>
  <c r="M52" i="36"/>
  <c r="M169" i="36"/>
  <c r="M142" i="36"/>
  <c r="M180" i="36"/>
  <c r="M80" i="36"/>
  <c r="M163" i="36"/>
  <c r="M45" i="36"/>
  <c r="M197" i="36"/>
  <c r="M38" i="36"/>
  <c r="M107" i="36"/>
  <c r="M192" i="36"/>
  <c r="M101" i="36"/>
  <c r="M125" i="36"/>
  <c r="M137" i="36"/>
  <c r="M181" i="36"/>
  <c r="M129" i="36"/>
  <c r="M193" i="36"/>
  <c r="M12" i="36"/>
  <c r="M123" i="36"/>
  <c r="M21" i="36"/>
  <c r="M92" i="36"/>
  <c r="M189" i="36"/>
  <c r="M126" i="36"/>
  <c r="M182" i="36"/>
  <c r="M77" i="36"/>
  <c r="M121" i="36"/>
  <c r="M30" i="36"/>
  <c r="M54" i="36"/>
  <c r="M66" i="36"/>
  <c r="M122" i="36"/>
  <c r="M70" i="36"/>
  <c r="M134" i="36"/>
  <c r="M26" i="36"/>
  <c r="M133" i="36"/>
  <c r="M106" i="36"/>
  <c r="M177" i="36"/>
  <c r="M71" i="36"/>
  <c r="M199" i="36"/>
  <c r="M65" i="36"/>
  <c r="M150" i="36"/>
  <c r="M76" i="36"/>
  <c r="M103" i="36"/>
  <c r="M127" i="36"/>
  <c r="M139" i="36"/>
  <c r="M195" i="36"/>
  <c r="M155" i="36"/>
  <c r="M132" i="36"/>
  <c r="M99" i="36"/>
  <c r="M58" i="36"/>
  <c r="M47" i="36"/>
  <c r="M118" i="36"/>
  <c r="M124" i="36"/>
  <c r="M128" i="36"/>
  <c r="M112" i="36"/>
  <c r="M79" i="36"/>
  <c r="M135" i="36"/>
  <c r="M32" i="36"/>
  <c r="M56" i="36"/>
  <c r="M68" i="36"/>
  <c r="M116" i="36"/>
  <c r="M84" i="36"/>
  <c r="M61" i="36"/>
  <c r="M172" i="36"/>
  <c r="M110" i="36"/>
  <c r="M191" i="36"/>
  <c r="M59" i="36"/>
  <c r="M144" i="36"/>
  <c r="M69" i="36"/>
  <c r="M138" i="36"/>
  <c r="M8" i="36"/>
  <c r="M89" i="36"/>
  <c r="M176" i="36"/>
  <c r="M200" i="36"/>
  <c r="M9" i="36"/>
  <c r="M57" i="36"/>
  <c r="M13" i="36"/>
  <c r="M64" i="36"/>
  <c r="M36" i="36"/>
  <c r="M72" i="36"/>
  <c r="M173" i="36"/>
  <c r="M185" i="36"/>
  <c r="M154" i="36"/>
  <c r="M160" i="36"/>
  <c r="M93" i="36"/>
  <c r="M162" i="36"/>
  <c r="M113" i="36"/>
  <c r="M82" i="36"/>
  <c r="M94" i="36"/>
  <c r="M190" i="36"/>
  <c r="M98" i="36"/>
  <c r="M75" i="36"/>
  <c r="M100" i="36"/>
  <c r="M86" i="36"/>
  <c r="M74" i="36"/>
  <c r="M39" i="36"/>
  <c r="M196" i="36"/>
  <c r="M63" i="36"/>
  <c r="M156" i="36"/>
  <c r="M109" i="36"/>
  <c r="M143" i="36"/>
  <c r="M85" i="36"/>
  <c r="M50" i="36"/>
  <c r="M183" i="36"/>
  <c r="M87" i="36"/>
  <c r="M184" i="36"/>
  <c r="M145" i="36"/>
  <c r="M40" i="36"/>
  <c r="B4" i="36"/>
  <c r="B78" i="36"/>
  <c r="B187" i="36"/>
  <c r="B154" i="36"/>
  <c r="B175" i="36"/>
  <c r="B168" i="36"/>
  <c r="B188" i="36"/>
  <c r="B134" i="36"/>
  <c r="B28" i="36"/>
  <c r="B130" i="36"/>
  <c r="B83" i="36"/>
  <c r="B123" i="36"/>
  <c r="B60" i="36"/>
  <c r="B79" i="36"/>
  <c r="B103" i="36"/>
  <c r="B125" i="36"/>
  <c r="B151" i="36"/>
  <c r="B61" i="36"/>
  <c r="B124" i="36"/>
  <c r="B156" i="36"/>
  <c r="B97" i="36"/>
  <c r="B152" i="36"/>
  <c r="B176" i="36"/>
  <c r="B82" i="36"/>
  <c r="B21" i="36"/>
  <c r="B146" i="36"/>
  <c r="B73" i="36"/>
  <c r="B85" i="36"/>
  <c r="B38" i="36"/>
  <c r="B192" i="36"/>
  <c r="B117" i="36"/>
  <c r="B96" i="36"/>
  <c r="B165" i="36"/>
  <c r="B17" i="36"/>
  <c r="B14" i="36"/>
  <c r="B26" i="36"/>
  <c r="B112" i="36"/>
  <c r="B62" i="36"/>
  <c r="B40" i="36"/>
  <c r="B25" i="36"/>
  <c r="B106" i="36"/>
  <c r="B161" i="36"/>
  <c r="B158" i="36"/>
  <c r="B170" i="36"/>
  <c r="B160" i="36"/>
  <c r="B76" i="36"/>
  <c r="B143" i="36"/>
  <c r="B183" i="36"/>
  <c r="B191" i="36"/>
  <c r="B90" i="36"/>
  <c r="B136" i="36"/>
  <c r="B99" i="36"/>
  <c r="B140" i="36"/>
  <c r="B89" i="36"/>
  <c r="B159" i="36"/>
  <c r="B33" i="36"/>
  <c r="B120" i="36"/>
  <c r="B29" i="36"/>
  <c r="B41" i="36"/>
  <c r="B53" i="36"/>
  <c r="B81" i="36"/>
  <c r="B18" i="36"/>
  <c r="B186" i="36"/>
  <c r="B108" i="36"/>
  <c r="B49" i="36"/>
  <c r="B173" i="36"/>
  <c r="B185" i="36"/>
  <c r="B55" i="36"/>
  <c r="B107" i="36"/>
  <c r="B46" i="36"/>
  <c r="B115" i="36"/>
  <c r="B195" i="36"/>
  <c r="B193" i="36"/>
  <c r="B102" i="36"/>
  <c r="B43" i="36"/>
  <c r="B199" i="36"/>
  <c r="B50" i="36"/>
  <c r="B131" i="36"/>
  <c r="B44" i="36"/>
  <c r="B132" i="36"/>
  <c r="B63" i="36"/>
  <c r="B45" i="36"/>
  <c r="B116" i="36"/>
  <c r="B95" i="36"/>
  <c r="B77" i="36"/>
  <c r="B52" i="36"/>
  <c r="B27" i="36"/>
  <c r="B149" i="36"/>
  <c r="B16" i="36"/>
  <c r="B189" i="36"/>
  <c r="B142" i="36"/>
  <c r="B24" i="36"/>
  <c r="B150" i="36"/>
  <c r="B133" i="36"/>
  <c r="B171" i="36"/>
  <c r="B80" i="36"/>
  <c r="B92" i="36"/>
  <c r="B104" i="36"/>
  <c r="B114" i="36"/>
  <c r="B172" i="36"/>
  <c r="B67" i="36"/>
  <c r="B34" i="36"/>
  <c r="B74" i="36"/>
  <c r="B13" i="36"/>
  <c r="B163" i="36"/>
  <c r="B47" i="36"/>
  <c r="B100" i="36"/>
  <c r="B71" i="36"/>
  <c r="B88" i="36"/>
  <c r="B69" i="36"/>
  <c r="B22" i="36"/>
  <c r="B135" i="36"/>
  <c r="B58" i="36"/>
  <c r="B54" i="36"/>
  <c r="B166" i="36"/>
  <c r="B93" i="36"/>
  <c r="B162" i="36"/>
  <c r="B184" i="36"/>
  <c r="B72" i="36"/>
  <c r="B129" i="36"/>
  <c r="B198" i="36"/>
  <c r="B137" i="36"/>
  <c r="B91" i="36"/>
  <c r="B147" i="36"/>
  <c r="B196" i="36"/>
  <c r="B70" i="36"/>
  <c r="B127" i="36"/>
  <c r="B148" i="36"/>
  <c r="B19" i="36"/>
  <c r="B144" i="36"/>
  <c r="B57" i="36"/>
  <c r="B197" i="36"/>
  <c r="B182" i="36"/>
  <c r="B36" i="36"/>
  <c r="B178" i="36"/>
  <c r="B20" i="36"/>
  <c r="B101" i="36"/>
  <c r="B145" i="36"/>
  <c r="B11" i="36"/>
  <c r="B56" i="36"/>
  <c r="B139" i="36"/>
  <c r="B126" i="36"/>
  <c r="B111" i="36"/>
  <c r="B180" i="36"/>
  <c r="B119" i="36"/>
  <c r="B164" i="36"/>
  <c r="B30" i="36"/>
  <c r="B86" i="36"/>
  <c r="B155" i="36"/>
  <c r="B200" i="36"/>
  <c r="B68" i="36"/>
  <c r="B65" i="36"/>
  <c r="B109" i="36"/>
  <c r="B48" i="36"/>
  <c r="B105" i="36"/>
  <c r="B174" i="36"/>
  <c r="B15" i="36"/>
  <c r="B84" i="36"/>
  <c r="B141" i="36"/>
  <c r="B94" i="36"/>
  <c r="B118" i="36"/>
  <c r="B31" i="36"/>
  <c r="B87" i="36"/>
  <c r="B12" i="36"/>
  <c r="B128" i="36"/>
  <c r="B138" i="36"/>
  <c r="B194" i="36"/>
  <c r="B121" i="36"/>
  <c r="B190" i="36"/>
  <c r="B32" i="36"/>
  <c r="B113" i="36"/>
  <c r="B157" i="36"/>
  <c r="B23" i="36"/>
  <c r="B37" i="36"/>
  <c r="B42" i="36"/>
  <c r="B98" i="36"/>
  <c r="B167" i="36"/>
  <c r="B181" i="36"/>
  <c r="B169" i="36"/>
  <c r="B122" i="36"/>
  <c r="B75" i="36"/>
  <c r="B177" i="36"/>
  <c r="B110" i="36"/>
  <c r="B35" i="36"/>
  <c r="B64" i="36"/>
  <c r="B39" i="36"/>
  <c r="B179" i="36"/>
  <c r="B66" i="36"/>
  <c r="B51" i="36"/>
  <c r="B153" i="36"/>
  <c r="B59" i="36"/>
  <c r="D76" i="36"/>
  <c r="D51" i="36"/>
  <c r="D106" i="36"/>
  <c r="E156" i="36"/>
  <c r="I175" i="36"/>
  <c r="I107" i="36"/>
  <c r="D170" i="36"/>
  <c r="I21" i="36"/>
  <c r="D166" i="36"/>
  <c r="D176" i="36"/>
  <c r="D13" i="36"/>
  <c r="D19" i="36"/>
  <c r="D189" i="36"/>
  <c r="E15" i="36"/>
  <c r="H49" i="36"/>
  <c r="J177" i="36"/>
  <c r="D47" i="36"/>
  <c r="D92" i="36"/>
  <c r="D130" i="36"/>
  <c r="D126" i="36"/>
  <c r="D107" i="36"/>
  <c r="D135" i="36"/>
  <c r="D58" i="36"/>
  <c r="D98" i="36"/>
  <c r="D191" i="36"/>
  <c r="D177" i="36"/>
  <c r="D14" i="36"/>
  <c r="D199" i="36"/>
  <c r="D36" i="36"/>
  <c r="D18" i="36"/>
  <c r="D143" i="36"/>
  <c r="D198" i="36"/>
  <c r="G191" i="36"/>
  <c r="D4" i="36"/>
  <c r="D120" i="36"/>
  <c r="D118" i="36"/>
  <c r="D41" i="36"/>
  <c r="D128" i="36"/>
  <c r="D109" i="36"/>
  <c r="D20" i="36"/>
  <c r="D145" i="36"/>
  <c r="D56" i="36"/>
  <c r="D5" i="36"/>
  <c r="D49" i="36"/>
  <c r="D28" i="36"/>
  <c r="D185" i="36"/>
  <c r="D10" i="36"/>
  <c r="D194" i="36"/>
  <c r="D105" i="36"/>
  <c r="D200" i="36"/>
  <c r="D149" i="36"/>
  <c r="D193" i="36"/>
  <c r="D61" i="36"/>
  <c r="D114" i="36"/>
  <c r="D24" i="36"/>
  <c r="D6" i="36"/>
  <c r="D190" i="36"/>
  <c r="D15" i="36"/>
  <c r="D82" i="36"/>
  <c r="D78" i="36"/>
  <c r="D134" i="36"/>
  <c r="D64" i="36"/>
  <c r="D187" i="36"/>
  <c r="D97" i="36"/>
  <c r="D79" i="36"/>
  <c r="D131" i="36"/>
  <c r="D159" i="36"/>
  <c r="D110" i="36"/>
  <c r="G41" i="36"/>
  <c r="D7" i="36"/>
  <c r="D63" i="36"/>
  <c r="D75" i="36"/>
  <c r="D57" i="36"/>
  <c r="D182" i="36"/>
  <c r="D8" i="36"/>
  <c r="D60" i="36"/>
  <c r="D42" i="36"/>
  <c r="D183" i="36"/>
  <c r="G53" i="36"/>
  <c r="D151" i="36"/>
  <c r="D16" i="36"/>
  <c r="D173" i="36"/>
  <c r="D83" i="36"/>
  <c r="D111" i="36"/>
  <c r="D93" i="36"/>
  <c r="D133" i="36"/>
  <c r="D44" i="36"/>
  <c r="D137" i="36"/>
  <c r="D80" i="36"/>
  <c r="D17" i="36"/>
  <c r="D31" i="36"/>
  <c r="D65" i="36"/>
  <c r="D119" i="36"/>
  <c r="D147" i="36"/>
  <c r="D70" i="36"/>
  <c r="D66" i="36"/>
  <c r="D21" i="36"/>
  <c r="D161" i="36"/>
  <c r="D104" i="36"/>
  <c r="D156" i="36"/>
  <c r="D160" i="36"/>
  <c r="D192" i="36"/>
  <c r="D103" i="36"/>
  <c r="D155" i="36"/>
  <c r="D37" i="36"/>
  <c r="D165" i="36"/>
  <c r="D90" i="36"/>
  <c r="D45" i="36"/>
  <c r="D85" i="36"/>
  <c r="D22" i="36"/>
  <c r="D62" i="36"/>
  <c r="D32" i="36"/>
  <c r="D84" i="36"/>
  <c r="D181" i="36"/>
  <c r="E64" i="36"/>
  <c r="E8" i="36"/>
  <c r="G120" i="36"/>
  <c r="G116" i="36"/>
  <c r="E149" i="36"/>
  <c r="E69" i="36"/>
  <c r="E141" i="36"/>
  <c r="D163" i="36"/>
  <c r="D146" i="36"/>
  <c r="E130" i="36"/>
  <c r="D43" i="36"/>
  <c r="D26" i="36"/>
  <c r="D69" i="36"/>
  <c r="D112" i="36"/>
  <c r="D180" i="36"/>
  <c r="D152" i="36"/>
  <c r="D89" i="36"/>
  <c r="D52" i="36"/>
  <c r="D117" i="36"/>
  <c r="D113" i="36"/>
  <c r="D157" i="36"/>
  <c r="D141" i="36"/>
  <c r="D148" i="36"/>
  <c r="D195" i="36"/>
  <c r="G193" i="36"/>
  <c r="G154" i="36"/>
  <c r="E193" i="36"/>
  <c r="E138" i="36"/>
  <c r="D139" i="36"/>
  <c r="D73" i="36"/>
  <c r="G161" i="36"/>
  <c r="G97" i="36"/>
  <c r="D33" i="36"/>
  <c r="D100" i="36"/>
  <c r="D71" i="36"/>
  <c r="E116" i="36"/>
  <c r="D99" i="36"/>
  <c r="D154" i="36"/>
  <c r="D138" i="36"/>
  <c r="D50" i="36"/>
  <c r="D34" i="36"/>
  <c r="D162" i="36"/>
  <c r="D74" i="36"/>
  <c r="E40" i="36"/>
  <c r="D186" i="36"/>
  <c r="D27" i="36"/>
  <c r="D23" i="36"/>
  <c r="D68" i="36"/>
  <c r="G5" i="36"/>
  <c r="G19" i="36"/>
  <c r="G112" i="36"/>
  <c r="E177" i="36"/>
  <c r="D29" i="36"/>
  <c r="D124" i="36"/>
  <c r="D116" i="36"/>
  <c r="D172" i="36"/>
  <c r="D95" i="36"/>
  <c r="D67" i="36"/>
  <c r="E194" i="36"/>
  <c r="D178" i="36"/>
  <c r="D91" i="36"/>
  <c r="D184" i="36"/>
  <c r="D40" i="36"/>
  <c r="D115" i="36"/>
  <c r="D171" i="36"/>
  <c r="D167" i="36"/>
  <c r="D9" i="36"/>
  <c r="G149" i="36"/>
  <c r="G92" i="36"/>
  <c r="G138" i="36"/>
  <c r="E53" i="36"/>
  <c r="E125" i="36"/>
  <c r="D96" i="36"/>
  <c r="D153" i="36"/>
  <c r="G78" i="36"/>
  <c r="E102" i="36"/>
  <c r="D158" i="36"/>
  <c r="D88" i="36"/>
  <c r="D53" i="36"/>
  <c r="D168" i="36"/>
  <c r="D140" i="36"/>
  <c r="D123" i="36"/>
  <c r="E48" i="36"/>
  <c r="D164" i="36"/>
  <c r="D101" i="36"/>
  <c r="D72" i="36"/>
  <c r="D188" i="36"/>
  <c r="D125" i="36"/>
  <c r="D25" i="36"/>
  <c r="D94" i="36"/>
  <c r="G7" i="36"/>
  <c r="G132" i="36"/>
  <c r="G50" i="36"/>
  <c r="E165" i="36"/>
  <c r="D144" i="36"/>
  <c r="D59" i="36"/>
  <c r="D102" i="36"/>
  <c r="D87" i="36"/>
  <c r="D142" i="36"/>
  <c r="D197" i="36"/>
  <c r="E97" i="36"/>
  <c r="D81" i="36"/>
  <c r="D77" i="36"/>
  <c r="D48" i="36"/>
  <c r="E105" i="36"/>
  <c r="D30" i="36"/>
  <c r="D196" i="36"/>
  <c r="D129" i="36"/>
  <c r="D54" i="36"/>
  <c r="D169" i="36"/>
  <c r="D35" i="36"/>
  <c r="G80" i="36"/>
  <c r="G30" i="36"/>
  <c r="E136" i="36"/>
  <c r="E174" i="36"/>
  <c r="D179" i="36"/>
  <c r="G189" i="36"/>
  <c r="E161" i="36"/>
  <c r="D132" i="36"/>
  <c r="D175" i="36"/>
  <c r="D136" i="36"/>
  <c r="D12" i="36"/>
  <c r="D55" i="36"/>
  <c r="D38" i="36"/>
  <c r="E166" i="36"/>
  <c r="D150" i="36"/>
  <c r="D121" i="36"/>
  <c r="D46" i="36"/>
  <c r="D174" i="36"/>
  <c r="D86" i="36"/>
  <c r="D11" i="36"/>
  <c r="D127" i="36"/>
  <c r="D39" i="36"/>
  <c r="D108" i="36"/>
  <c r="G165" i="36"/>
  <c r="G71" i="36"/>
  <c r="I78" i="36"/>
  <c r="I90" i="36"/>
  <c r="H172" i="36"/>
  <c r="I146" i="36"/>
  <c r="J149" i="36"/>
  <c r="I134" i="36"/>
  <c r="J43" i="36"/>
  <c r="E148" i="36"/>
  <c r="I28" i="36"/>
  <c r="I16" i="36"/>
  <c r="H194" i="36"/>
  <c r="H90" i="36"/>
  <c r="H187" i="36"/>
  <c r="I113" i="36"/>
  <c r="E89" i="36"/>
  <c r="E84" i="36"/>
  <c r="E133" i="36"/>
  <c r="J151" i="36"/>
  <c r="J16" i="36"/>
  <c r="E44" i="36"/>
  <c r="J47" i="36"/>
  <c r="I46" i="36"/>
  <c r="H156" i="36"/>
  <c r="E169" i="36"/>
  <c r="J49" i="36"/>
  <c r="H199" i="36"/>
  <c r="G163" i="36"/>
  <c r="I189" i="36"/>
  <c r="G26" i="36"/>
  <c r="G22" i="36"/>
  <c r="G21" i="36"/>
  <c r="G134" i="36"/>
  <c r="I177" i="36"/>
  <c r="I124" i="36"/>
  <c r="G4" i="36"/>
  <c r="H165" i="36"/>
  <c r="G63" i="36"/>
  <c r="G59" i="36"/>
  <c r="G144" i="36"/>
  <c r="G128" i="36"/>
  <c r="G194" i="36"/>
  <c r="G106" i="36"/>
  <c r="G28" i="36"/>
  <c r="G168" i="36"/>
  <c r="G46" i="36"/>
  <c r="G102" i="36"/>
  <c r="G142" i="36"/>
  <c r="I138" i="36"/>
  <c r="G151" i="36"/>
  <c r="G49" i="36"/>
  <c r="I163" i="36"/>
  <c r="G104" i="36"/>
  <c r="G85" i="36"/>
  <c r="G160" i="36"/>
  <c r="I165" i="36"/>
  <c r="I64" i="36"/>
  <c r="I10" i="36"/>
  <c r="H78" i="36"/>
  <c r="H134" i="36"/>
  <c r="H146" i="36"/>
  <c r="H168" i="36"/>
  <c r="I173" i="36"/>
  <c r="I14" i="36"/>
  <c r="I26" i="36"/>
  <c r="I6" i="36"/>
  <c r="I63" i="36"/>
  <c r="I33" i="36"/>
  <c r="I102" i="36"/>
  <c r="I158" i="36"/>
  <c r="I121" i="36"/>
  <c r="I151" i="36"/>
  <c r="I47" i="36"/>
  <c r="H136" i="36"/>
  <c r="I172" i="36"/>
  <c r="H62" i="36"/>
  <c r="H59" i="36"/>
  <c r="I104" i="36"/>
  <c r="I185" i="36"/>
  <c r="I4" i="36"/>
  <c r="I80" i="36"/>
  <c r="I49" i="36"/>
  <c r="I43" i="36"/>
  <c r="I197" i="36"/>
  <c r="I131" i="36"/>
  <c r="I149" i="36"/>
  <c r="I19" i="36"/>
  <c r="H71" i="36"/>
  <c r="H69" i="36"/>
  <c r="H109" i="36"/>
  <c r="H44" i="36"/>
  <c r="I193" i="36"/>
  <c r="I118" i="36"/>
  <c r="I75" i="36"/>
  <c r="I130" i="36"/>
  <c r="G87" i="36"/>
  <c r="I12" i="36"/>
  <c r="I38" i="36"/>
  <c r="G36" i="36"/>
  <c r="G135" i="36"/>
  <c r="I7" i="36"/>
  <c r="I106" i="36"/>
  <c r="G90" i="36"/>
  <c r="I59" i="36"/>
  <c r="G100" i="36"/>
  <c r="G130" i="36"/>
  <c r="I136" i="36"/>
  <c r="I156" i="36"/>
  <c r="G199" i="36"/>
  <c r="J65" i="36"/>
  <c r="I180" i="36"/>
  <c r="G18" i="36"/>
  <c r="J130" i="36"/>
  <c r="I128" i="36"/>
  <c r="G65" i="36"/>
  <c r="G105" i="36"/>
  <c r="I120" i="36"/>
  <c r="I92" i="36"/>
  <c r="I132" i="36"/>
  <c r="J175" i="36"/>
  <c r="G124" i="36"/>
  <c r="G43" i="36"/>
  <c r="G170" i="36"/>
  <c r="J154" i="36"/>
  <c r="J67" i="36"/>
  <c r="I77" i="36"/>
  <c r="G52" i="36"/>
  <c r="I73" i="36"/>
  <c r="I24" i="36"/>
  <c r="G140" i="36"/>
  <c r="G8" i="36"/>
  <c r="G117" i="36"/>
  <c r="I17" i="36"/>
  <c r="G33" i="36"/>
  <c r="J146" i="36"/>
  <c r="G45" i="36"/>
  <c r="G73" i="36"/>
  <c r="I116" i="36"/>
  <c r="G172" i="36"/>
  <c r="G81" i="36"/>
  <c r="G192" i="36"/>
  <c r="G143" i="36"/>
  <c r="J136" i="36"/>
  <c r="J197" i="36"/>
  <c r="J95" i="36"/>
  <c r="E35" i="36"/>
  <c r="J28" i="36"/>
  <c r="G156" i="36"/>
  <c r="G197" i="36"/>
  <c r="I168" i="36"/>
  <c r="I67" i="36"/>
  <c r="G162" i="36"/>
  <c r="J97" i="36"/>
  <c r="J150" i="36"/>
  <c r="J14" i="36"/>
  <c r="J99" i="36"/>
  <c r="G69" i="36"/>
  <c r="G38" i="36"/>
  <c r="I166" i="36"/>
  <c r="I93" i="36"/>
  <c r="I133" i="36"/>
  <c r="E51" i="36"/>
  <c r="I161" i="36"/>
  <c r="I61" i="36"/>
  <c r="I31" i="36"/>
  <c r="I71" i="36"/>
  <c r="I87" i="36"/>
  <c r="I187" i="36"/>
  <c r="I53" i="36"/>
  <c r="I69" i="36"/>
  <c r="H138" i="36"/>
  <c r="I36" i="36"/>
  <c r="G79" i="36"/>
  <c r="G76" i="36"/>
  <c r="H131" i="36"/>
  <c r="I54" i="36"/>
  <c r="I85" i="36"/>
  <c r="I8" i="36"/>
  <c r="I135" i="36"/>
  <c r="I60" i="36"/>
  <c r="I57" i="36"/>
  <c r="I154" i="36"/>
  <c r="I50" i="36"/>
  <c r="I34" i="36"/>
  <c r="H162" i="36"/>
  <c r="I101" i="36"/>
  <c r="I45" i="36"/>
  <c r="I144" i="36"/>
  <c r="I41" i="36"/>
  <c r="I88" i="36"/>
  <c r="I170" i="36"/>
  <c r="I126" i="36"/>
  <c r="I182" i="36"/>
  <c r="I140" i="36"/>
  <c r="I178" i="36"/>
  <c r="I5" i="36"/>
  <c r="I191" i="36"/>
  <c r="I100" i="36"/>
  <c r="I142" i="36"/>
  <c r="I55" i="36"/>
  <c r="I111" i="36"/>
  <c r="I194" i="36"/>
  <c r="H178" i="36"/>
  <c r="I91" i="36"/>
  <c r="I176" i="36"/>
  <c r="I119" i="36"/>
  <c r="I164" i="36"/>
  <c r="I29" i="36"/>
  <c r="I114" i="36"/>
  <c r="I83" i="36"/>
  <c r="I99" i="36"/>
  <c r="I199" i="36"/>
  <c r="I95" i="36"/>
  <c r="I65" i="36"/>
  <c r="H22" i="36"/>
  <c r="I192" i="36"/>
  <c r="I40" i="36"/>
  <c r="G17" i="36"/>
  <c r="G75" i="36"/>
  <c r="G175" i="36"/>
  <c r="G158" i="36"/>
  <c r="G114" i="36"/>
  <c r="G88" i="36"/>
  <c r="G24" i="36"/>
  <c r="G111" i="36"/>
  <c r="I160" i="36"/>
  <c r="G107" i="36"/>
  <c r="I123" i="36"/>
  <c r="G93" i="36"/>
  <c r="I76" i="36"/>
  <c r="I105" i="36"/>
  <c r="I184" i="36"/>
  <c r="I42" i="36"/>
  <c r="G77" i="36"/>
  <c r="G101" i="36"/>
  <c r="G200" i="36"/>
  <c r="G47" i="36"/>
  <c r="G177" i="36"/>
  <c r="G61" i="36"/>
  <c r="G29" i="36"/>
  <c r="G83" i="36"/>
  <c r="G126" i="36"/>
  <c r="G10" i="36"/>
  <c r="I97" i="36"/>
  <c r="I112" i="36"/>
  <c r="I81" i="36"/>
  <c r="I109" i="36"/>
  <c r="G6" i="36"/>
  <c r="G178" i="36"/>
  <c r="I89" i="36"/>
  <c r="I190" i="36"/>
  <c r="I103" i="36"/>
  <c r="G118" i="36"/>
  <c r="G64" i="36"/>
  <c r="G173" i="36"/>
  <c r="G136" i="36"/>
  <c r="G187" i="36"/>
  <c r="G12" i="36"/>
  <c r="G99" i="36"/>
  <c r="G55" i="36"/>
  <c r="I22" i="36"/>
  <c r="J50" i="36"/>
  <c r="I150" i="36"/>
  <c r="G48" i="36"/>
  <c r="I162" i="36"/>
  <c r="G176" i="36"/>
  <c r="G16" i="36"/>
  <c r="G146" i="36"/>
  <c r="G31" i="36"/>
  <c r="G14" i="36"/>
  <c r="G185" i="36"/>
  <c r="G57" i="36"/>
  <c r="G95" i="36"/>
  <c r="G182" i="36"/>
  <c r="G67" i="36"/>
  <c r="G166" i="36"/>
  <c r="I152" i="36"/>
  <c r="I62" i="36"/>
  <c r="G20" i="36"/>
  <c r="G133" i="36"/>
  <c r="G159" i="36"/>
  <c r="G74" i="36"/>
  <c r="I20" i="36"/>
  <c r="H117" i="36"/>
  <c r="G70" i="36"/>
  <c r="I72" i="36"/>
  <c r="I196" i="36"/>
  <c r="I79" i="36"/>
  <c r="I48" i="36"/>
  <c r="I18" i="36"/>
  <c r="H46" i="36"/>
  <c r="H196" i="36"/>
  <c r="I30" i="36"/>
  <c r="I15" i="36"/>
  <c r="J98" i="36"/>
  <c r="J30" i="36"/>
  <c r="J199" i="36"/>
  <c r="I145" i="36"/>
  <c r="G141" i="36"/>
  <c r="I86" i="36"/>
  <c r="I188" i="36"/>
  <c r="J78" i="36"/>
  <c r="J132" i="36"/>
  <c r="J41" i="36"/>
  <c r="J88" i="36"/>
  <c r="J126" i="36"/>
  <c r="J38" i="36"/>
  <c r="J160" i="36"/>
  <c r="J196" i="36"/>
  <c r="J21" i="36"/>
  <c r="J17" i="36"/>
  <c r="J19" i="36"/>
  <c r="J75" i="36"/>
  <c r="J102" i="36"/>
  <c r="J45" i="36"/>
  <c r="J187" i="36"/>
  <c r="J69" i="36"/>
  <c r="J140" i="36"/>
  <c r="J107" i="36"/>
  <c r="J178" i="36"/>
  <c r="J164" i="36"/>
  <c r="J133" i="36"/>
  <c r="J32" i="36"/>
  <c r="J191" i="36"/>
  <c r="J193" i="36"/>
  <c r="J158" i="36"/>
  <c r="J24" i="36"/>
  <c r="J112" i="36"/>
  <c r="J134" i="36"/>
  <c r="J163" i="36"/>
  <c r="J118" i="36"/>
  <c r="J185" i="36"/>
  <c r="J142" i="36"/>
  <c r="J182" i="36"/>
  <c r="J138" i="36"/>
  <c r="J79" i="36"/>
  <c r="J89" i="36"/>
  <c r="J167" i="36"/>
  <c r="J165" i="36"/>
  <c r="J161" i="36"/>
  <c r="J61" i="36"/>
  <c r="J189" i="36"/>
  <c r="J124" i="36"/>
  <c r="J116" i="36"/>
  <c r="J83" i="36"/>
  <c r="J85" i="36"/>
  <c r="J81" i="36"/>
  <c r="J36" i="36"/>
  <c r="J120" i="36"/>
  <c r="J92" i="36"/>
  <c r="J59" i="36"/>
  <c r="J144" i="36"/>
  <c r="J87" i="36"/>
  <c r="J26" i="36"/>
  <c r="J172" i="36"/>
  <c r="J55" i="36"/>
  <c r="J168" i="36"/>
  <c r="J7" i="36"/>
  <c r="J100" i="36"/>
  <c r="J31" i="36"/>
  <c r="J114" i="36"/>
  <c r="J53" i="36"/>
  <c r="J111" i="36"/>
  <c r="J184" i="36"/>
  <c r="J63" i="36"/>
  <c r="J90" i="36"/>
  <c r="J29" i="36"/>
  <c r="J57" i="36"/>
  <c r="J12" i="36"/>
  <c r="J10" i="36"/>
  <c r="J93" i="36"/>
  <c r="J143" i="36"/>
  <c r="J33" i="36"/>
  <c r="J64" i="36"/>
  <c r="J170" i="36"/>
  <c r="J6" i="36"/>
  <c r="J80" i="36"/>
  <c r="J106" i="36"/>
  <c r="J173" i="36"/>
  <c r="J104" i="36"/>
  <c r="J71" i="36"/>
  <c r="J73" i="36"/>
  <c r="J156" i="36"/>
  <c r="J128" i="36"/>
  <c r="J22" i="36"/>
  <c r="J109" i="36"/>
  <c r="J11" i="36"/>
  <c r="F45" i="36"/>
  <c r="G109" i="36"/>
  <c r="G152" i="36"/>
  <c r="G119" i="36"/>
  <c r="G91" i="36"/>
  <c r="G190" i="36"/>
  <c r="I74" i="36"/>
  <c r="I174" i="36"/>
  <c r="I58" i="36"/>
  <c r="G196" i="36"/>
  <c r="G113" i="36"/>
  <c r="I11" i="36"/>
  <c r="I82" i="36"/>
  <c r="F160" i="36"/>
  <c r="F152" i="36"/>
  <c r="G174" i="36"/>
  <c r="G58" i="36"/>
  <c r="G84" i="36"/>
  <c r="I23" i="36"/>
  <c r="F135" i="36"/>
  <c r="G42" i="36"/>
  <c r="G13" i="36"/>
  <c r="F151" i="36"/>
  <c r="F185" i="36"/>
  <c r="G131" i="36"/>
  <c r="G184" i="36"/>
  <c r="G103" i="36"/>
  <c r="G40" i="36"/>
  <c r="G145" i="36"/>
  <c r="G186" i="36"/>
  <c r="G157" i="36"/>
  <c r="G167" i="36"/>
  <c r="F40" i="36"/>
  <c r="G115" i="36"/>
  <c r="G25" i="36"/>
  <c r="G150" i="36"/>
  <c r="G89" i="36"/>
  <c r="G164" i="36"/>
  <c r="G60" i="36"/>
  <c r="I147" i="36"/>
  <c r="I32" i="36"/>
  <c r="G86" i="36"/>
  <c r="I44" i="36"/>
  <c r="G98" i="36"/>
  <c r="G169" i="36"/>
  <c r="F26" i="36"/>
  <c r="G34" i="36"/>
  <c r="G121" i="36"/>
  <c r="I52" i="36"/>
  <c r="G147" i="36"/>
  <c r="G32" i="36"/>
  <c r="I143" i="36"/>
  <c r="J15" i="36"/>
  <c r="G27" i="36"/>
  <c r="F16" i="36"/>
  <c r="F52" i="36"/>
  <c r="G15" i="36"/>
  <c r="G188" i="36"/>
  <c r="G198" i="36"/>
  <c r="G180" i="36"/>
  <c r="G123" i="36"/>
  <c r="G62" i="36"/>
  <c r="I117" i="36"/>
  <c r="G72" i="36"/>
  <c r="I159" i="36"/>
  <c r="G129" i="36"/>
  <c r="G127" i="36"/>
  <c r="F132" i="36"/>
  <c r="F154" i="36"/>
  <c r="F47" i="36"/>
  <c r="F163" i="36"/>
  <c r="F100" i="36"/>
  <c r="F144" i="36"/>
  <c r="F57" i="36"/>
  <c r="F197" i="36"/>
  <c r="F38" i="36"/>
  <c r="F107" i="36"/>
  <c r="F48" i="36"/>
  <c r="F20" i="36"/>
  <c r="F103" i="36"/>
  <c r="F44" i="36"/>
  <c r="F157" i="36"/>
  <c r="H5" i="36"/>
  <c r="F78" i="36"/>
  <c r="F134" i="36"/>
  <c r="H177" i="36"/>
  <c r="F59" i="36"/>
  <c r="H61" i="36"/>
  <c r="H102" i="36"/>
  <c r="F175" i="36"/>
  <c r="H158" i="36"/>
  <c r="F136" i="36"/>
  <c r="H83" i="36"/>
  <c r="F156" i="36"/>
  <c r="F69" i="36"/>
  <c r="H65" i="36"/>
  <c r="F138" i="36"/>
  <c r="F194" i="36"/>
  <c r="H6" i="36"/>
  <c r="F79" i="36"/>
  <c r="F131" i="36"/>
  <c r="F184" i="36"/>
  <c r="H15" i="36"/>
  <c r="F42" i="36"/>
  <c r="H54" i="36"/>
  <c r="F70" i="36"/>
  <c r="H80" i="36"/>
  <c r="F165" i="36"/>
  <c r="H17" i="36"/>
  <c r="F90" i="36"/>
  <c r="F146" i="36"/>
  <c r="H189" i="36"/>
  <c r="F71" i="36"/>
  <c r="H73" i="36"/>
  <c r="H114" i="36"/>
  <c r="F187" i="36"/>
  <c r="H88" i="36"/>
  <c r="H170" i="36"/>
  <c r="F172" i="36"/>
  <c r="H95" i="36"/>
  <c r="F168" i="36"/>
  <c r="H140" i="36"/>
  <c r="F22" i="36"/>
  <c r="J8" i="36"/>
  <c r="H93" i="36"/>
  <c r="F178" i="36"/>
  <c r="H192" i="36"/>
  <c r="F62" i="36"/>
  <c r="H89" i="36"/>
  <c r="F162" i="36"/>
  <c r="J46" i="36"/>
  <c r="J60" i="36"/>
  <c r="H133" i="36"/>
  <c r="F30" i="36"/>
  <c r="F117" i="36"/>
  <c r="H143" i="36"/>
  <c r="F196" i="36"/>
  <c r="J186" i="36"/>
  <c r="H188" i="36"/>
  <c r="H11" i="36"/>
  <c r="H98" i="36"/>
  <c r="J198" i="36"/>
  <c r="F5" i="36"/>
  <c r="H7" i="36"/>
  <c r="H191" i="36"/>
  <c r="F49" i="36"/>
  <c r="H92" i="36"/>
  <c r="F177" i="36"/>
  <c r="H28" i="36"/>
  <c r="H29" i="36"/>
  <c r="F102" i="36"/>
  <c r="F158" i="36"/>
  <c r="F83" i="36"/>
  <c r="H85" i="36"/>
  <c r="H126" i="36"/>
  <c r="F199" i="36"/>
  <c r="H10" i="36"/>
  <c r="H182" i="36"/>
  <c r="F65" i="36"/>
  <c r="H67" i="36"/>
  <c r="H36" i="36"/>
  <c r="F109" i="36"/>
  <c r="H123" i="36"/>
  <c r="F6" i="36"/>
  <c r="J119" i="36"/>
  <c r="H164" i="36"/>
  <c r="F46" i="36"/>
  <c r="H147" i="36"/>
  <c r="J174" i="36"/>
  <c r="H32" i="36"/>
  <c r="F15" i="36"/>
  <c r="H186" i="36"/>
  <c r="F11" i="36"/>
  <c r="I198" i="36"/>
  <c r="F80" i="36"/>
  <c r="H106" i="36"/>
  <c r="H63" i="36"/>
  <c r="F17" i="36"/>
  <c r="H19" i="36"/>
  <c r="F61" i="36"/>
  <c r="H104" i="36"/>
  <c r="F189" i="36"/>
  <c r="H124" i="36"/>
  <c r="H41" i="36"/>
  <c r="F114" i="36"/>
  <c r="F170" i="36"/>
  <c r="F95" i="36"/>
  <c r="H97" i="36"/>
  <c r="F140" i="36"/>
  <c r="H166" i="36"/>
  <c r="H8" i="36"/>
  <c r="F93" i="36"/>
  <c r="F192" i="36"/>
  <c r="H76" i="36"/>
  <c r="F89" i="36"/>
  <c r="H91" i="36"/>
  <c r="H60" i="36"/>
  <c r="F133" i="36"/>
  <c r="H58" i="36"/>
  <c r="F143" i="36"/>
  <c r="H145" i="36"/>
  <c r="F188" i="36"/>
  <c r="J155" i="36"/>
  <c r="J27" i="36"/>
  <c r="F191" i="36"/>
  <c r="H193" i="36"/>
  <c r="F92" i="36"/>
  <c r="H118" i="36"/>
  <c r="H75" i="36"/>
  <c r="F29" i="36"/>
  <c r="H31" i="36"/>
  <c r="F73" i="36"/>
  <c r="H116" i="36"/>
  <c r="F88" i="36"/>
  <c r="H53" i="36"/>
  <c r="F126" i="36"/>
  <c r="F182" i="36"/>
  <c r="H112" i="36"/>
  <c r="F36" i="36"/>
  <c r="F123" i="36"/>
  <c r="H119" i="36"/>
  <c r="J18" i="36"/>
  <c r="F164" i="36"/>
  <c r="H190" i="36"/>
  <c r="J74" i="36"/>
  <c r="F147" i="36"/>
  <c r="H174" i="36"/>
  <c r="F32" i="36"/>
  <c r="J72" i="36"/>
  <c r="H159" i="36"/>
  <c r="F186" i="36"/>
  <c r="H129" i="36"/>
  <c r="H155" i="36"/>
  <c r="H27" i="36"/>
  <c r="J110" i="36"/>
  <c r="F125" i="36"/>
  <c r="H149" i="36"/>
  <c r="F7" i="36"/>
  <c r="F63" i="36"/>
  <c r="F28" i="36"/>
  <c r="H64" i="36"/>
  <c r="F104" i="36"/>
  <c r="H130" i="36"/>
  <c r="H87" i="36"/>
  <c r="F41" i="36"/>
  <c r="H43" i="36"/>
  <c r="H12" i="36"/>
  <c r="F85" i="36"/>
  <c r="H128" i="36"/>
  <c r="F10" i="36"/>
  <c r="F67" i="36"/>
  <c r="J166" i="36"/>
  <c r="J180" i="36"/>
  <c r="H50" i="36"/>
  <c r="J77" i="36"/>
  <c r="H150" i="36"/>
  <c r="F8" i="36"/>
  <c r="J34" i="36"/>
  <c r="H121" i="36"/>
  <c r="F76" i="36"/>
  <c r="J91" i="36"/>
  <c r="J105" i="36"/>
  <c r="J190" i="36"/>
  <c r="F60" i="36"/>
  <c r="J101" i="36"/>
  <c r="J176" i="36"/>
  <c r="J58" i="36"/>
  <c r="F145" i="36"/>
  <c r="I115" i="36"/>
  <c r="H84" i="36"/>
  <c r="J127" i="36"/>
  <c r="H21" i="36"/>
  <c r="F106" i="36"/>
  <c r="H161" i="36"/>
  <c r="F19" i="36"/>
  <c r="F75" i="36"/>
  <c r="F124" i="36"/>
  <c r="F116" i="36"/>
  <c r="H142" i="36"/>
  <c r="H99" i="36"/>
  <c r="F53" i="36"/>
  <c r="H55" i="36"/>
  <c r="H24" i="36"/>
  <c r="F97" i="36"/>
  <c r="H81" i="36"/>
  <c r="F166" i="36"/>
  <c r="J152" i="36"/>
  <c r="H34" i="36"/>
  <c r="F119" i="36"/>
  <c r="J135" i="36"/>
  <c r="H18" i="36"/>
  <c r="F91" i="36"/>
  <c r="H74" i="36"/>
  <c r="F174" i="36"/>
  <c r="F58" i="36"/>
  <c r="H72" i="36"/>
  <c r="J86" i="36"/>
  <c r="H115" i="36"/>
  <c r="F129" i="36"/>
  <c r="F27" i="36"/>
  <c r="H56" i="36"/>
  <c r="F4" i="36"/>
  <c r="F149" i="36"/>
  <c r="H151" i="36"/>
  <c r="H120" i="36"/>
  <c r="F193" i="36"/>
  <c r="H16" i="36"/>
  <c r="H33" i="36"/>
  <c r="F118" i="36"/>
  <c r="H173" i="36"/>
  <c r="F31" i="36"/>
  <c r="H14" i="36"/>
  <c r="F87" i="36"/>
  <c r="F12" i="36"/>
  <c r="F128" i="36"/>
  <c r="H154" i="36"/>
  <c r="H111" i="36"/>
  <c r="F112" i="36"/>
  <c r="H160" i="36"/>
  <c r="H180" i="36"/>
  <c r="F50" i="36"/>
  <c r="H77" i="36"/>
  <c r="F150" i="36"/>
  <c r="J48" i="36"/>
  <c r="J121" i="36"/>
  <c r="J20" i="36"/>
  <c r="H105" i="36"/>
  <c r="F190" i="36"/>
  <c r="J52" i="36"/>
  <c r="H101" i="36"/>
  <c r="H113" i="36"/>
  <c r="H70" i="36"/>
  <c r="I13" i="36"/>
  <c r="J125" i="36"/>
  <c r="F21" i="36"/>
  <c r="F161" i="36"/>
  <c r="H132" i="36"/>
  <c r="F64" i="36"/>
  <c r="H100" i="36"/>
  <c r="H45" i="36"/>
  <c r="F130" i="36"/>
  <c r="H185" i="36"/>
  <c r="F43" i="36"/>
  <c r="H26" i="36"/>
  <c r="F99" i="36"/>
  <c r="F24" i="36"/>
  <c r="F81" i="36"/>
  <c r="J194" i="36"/>
  <c r="H152" i="36"/>
  <c r="F34" i="36"/>
  <c r="F121" i="36"/>
  <c r="H135" i="36"/>
  <c r="F18" i="36"/>
  <c r="J131" i="36"/>
  <c r="H52" i="36"/>
  <c r="F74" i="36"/>
  <c r="J103" i="36"/>
  <c r="F176" i="36"/>
  <c r="H40" i="36"/>
  <c r="F72" i="36"/>
  <c r="J44" i="36"/>
  <c r="H13" i="36"/>
  <c r="I125" i="36"/>
  <c r="H4" i="36"/>
  <c r="H47" i="36"/>
  <c r="F120" i="36"/>
  <c r="H163" i="36"/>
  <c r="F33" i="36"/>
  <c r="F173" i="36"/>
  <c r="H175" i="36"/>
  <c r="H144" i="36"/>
  <c r="F14" i="36"/>
  <c r="H57" i="36"/>
  <c r="F142" i="36"/>
  <c r="H197" i="36"/>
  <c r="F55" i="36"/>
  <c r="H38" i="36"/>
  <c r="F111" i="36"/>
  <c r="H107" i="36"/>
  <c r="F180" i="36"/>
  <c r="F77" i="36"/>
  <c r="H79" i="36"/>
  <c r="H48" i="36"/>
  <c r="J62" i="36"/>
  <c r="J162" i="36"/>
  <c r="H20" i="36"/>
  <c r="F105" i="36"/>
  <c r="F101" i="36"/>
  <c r="H103" i="36"/>
  <c r="J117" i="36"/>
  <c r="F86" i="36"/>
  <c r="F113" i="36"/>
  <c r="J70" i="36"/>
  <c r="H125" i="36"/>
  <c r="F141" i="36"/>
  <c r="J188" i="36"/>
  <c r="J54" i="36"/>
  <c r="J96" i="36"/>
  <c r="J141" i="36"/>
  <c r="J42" i="36"/>
  <c r="J39" i="36"/>
  <c r="J115" i="36"/>
  <c r="J129" i="36"/>
  <c r="J13" i="36"/>
  <c r="J171" i="36"/>
  <c r="H82" i="36"/>
  <c r="H137" i="36"/>
  <c r="J123" i="36"/>
  <c r="J192" i="36"/>
  <c r="H184" i="36"/>
  <c r="H176" i="36"/>
  <c r="J145" i="36"/>
  <c r="J159" i="36"/>
  <c r="H42" i="36"/>
  <c r="F115" i="36"/>
  <c r="I129" i="36"/>
  <c r="G11" i="36"/>
  <c r="H157" i="36"/>
  <c r="H171" i="36"/>
  <c r="H127" i="36"/>
  <c r="G82" i="36"/>
  <c r="J66" i="36"/>
  <c r="J23" i="36"/>
  <c r="J76" i="36"/>
  <c r="J147" i="36"/>
  <c r="H30" i="36"/>
  <c r="J40" i="36"/>
  <c r="H86" i="36"/>
  <c r="F159" i="36"/>
  <c r="I186" i="36"/>
  <c r="G44" i="36"/>
  <c r="I70" i="36"/>
  <c r="G155" i="36"/>
  <c r="I98" i="36"/>
  <c r="G125" i="36"/>
  <c r="G56" i="36"/>
  <c r="I167" i="36"/>
  <c r="J113" i="36"/>
  <c r="J84" i="36"/>
  <c r="J200" i="36"/>
  <c r="J25" i="36"/>
  <c r="J56" i="36"/>
  <c r="H169" i="36"/>
  <c r="J82" i="36"/>
  <c r="I157" i="36"/>
  <c r="G54" i="36"/>
  <c r="H200" i="36"/>
  <c r="H23" i="36"/>
  <c r="H183" i="36"/>
  <c r="J157" i="36"/>
  <c r="G171" i="36"/>
  <c r="H198" i="36"/>
  <c r="H141" i="36"/>
  <c r="H167" i="36"/>
  <c r="F167" i="36"/>
  <c r="H66" i="36"/>
  <c r="G96" i="36"/>
  <c r="F13" i="36"/>
  <c r="F155" i="36"/>
  <c r="F56" i="36"/>
  <c r="F54" i="36"/>
  <c r="F171" i="36"/>
  <c r="F84" i="36"/>
  <c r="F200" i="36"/>
  <c r="F98" i="36"/>
  <c r="I27" i="36"/>
  <c r="I127" i="36"/>
  <c r="F82" i="36"/>
  <c r="I96" i="36"/>
  <c r="I25" i="36"/>
  <c r="I84" i="36"/>
  <c r="F127" i="36"/>
  <c r="I141" i="36"/>
  <c r="G23" i="36"/>
  <c r="I171" i="36"/>
  <c r="F23" i="36"/>
  <c r="I169" i="36"/>
  <c r="I56" i="36"/>
  <c r="I195" i="36"/>
  <c r="I110" i="36"/>
  <c r="I155" i="36"/>
  <c r="F198" i="36"/>
  <c r="I200" i="36"/>
  <c r="I183" i="36"/>
  <c r="E78" i="36"/>
  <c r="E106" i="36"/>
  <c r="E134" i="36"/>
  <c r="E90" i="36"/>
  <c r="E118" i="36"/>
  <c r="E146" i="36"/>
  <c r="E31" i="36"/>
  <c r="E71" i="36"/>
  <c r="E41" i="36"/>
  <c r="E57" i="36"/>
  <c r="E85" i="36"/>
  <c r="E197" i="36"/>
  <c r="E10" i="36"/>
  <c r="E38" i="36"/>
  <c r="E67" i="36"/>
  <c r="E107" i="36"/>
  <c r="E123" i="36"/>
  <c r="E152" i="36"/>
  <c r="E192" i="36"/>
  <c r="E18" i="36"/>
  <c r="E46" i="36"/>
  <c r="E74" i="36"/>
  <c r="E103" i="36"/>
  <c r="E143" i="36"/>
  <c r="E159" i="36"/>
  <c r="E188" i="36"/>
  <c r="E13" i="36"/>
  <c r="E54" i="36"/>
  <c r="E82" i="36"/>
  <c r="E110" i="36"/>
  <c r="E139" i="36"/>
  <c r="E179" i="36"/>
  <c r="E195" i="36"/>
  <c r="E7" i="36"/>
  <c r="E47" i="36"/>
  <c r="E63" i="36"/>
  <c r="E19" i="36"/>
  <c r="E59" i="36"/>
  <c r="E75" i="36"/>
  <c r="E175" i="36"/>
  <c r="E124" i="36"/>
  <c r="E185" i="36"/>
  <c r="E88" i="36"/>
  <c r="E26" i="36"/>
  <c r="E126" i="36"/>
  <c r="E154" i="36"/>
  <c r="E182" i="36"/>
  <c r="E160" i="36"/>
  <c r="E36" i="36"/>
  <c r="E77" i="36"/>
  <c r="E93" i="36"/>
  <c r="E121" i="36"/>
  <c r="E162" i="36"/>
  <c r="E190" i="36"/>
  <c r="E184" i="36"/>
  <c r="E32" i="36"/>
  <c r="E72" i="36"/>
  <c r="E113" i="36"/>
  <c r="E129" i="36"/>
  <c r="E157" i="36"/>
  <c r="E198" i="36"/>
  <c r="E23" i="36"/>
  <c r="E39" i="36"/>
  <c r="E68" i="36"/>
  <c r="E108" i="36"/>
  <c r="E73" i="36"/>
  <c r="J179" i="36"/>
  <c r="E151" i="36"/>
  <c r="E191" i="36"/>
  <c r="E16" i="36"/>
  <c r="E163" i="36"/>
  <c r="E28" i="36"/>
  <c r="E100" i="36"/>
  <c r="E104" i="36"/>
  <c r="E14" i="36"/>
  <c r="E114" i="36"/>
  <c r="E142" i="36"/>
  <c r="E170" i="36"/>
  <c r="E55" i="36"/>
  <c r="E95" i="36"/>
  <c r="E111" i="36"/>
  <c r="E140" i="36"/>
  <c r="E180" i="36"/>
  <c r="E6" i="36"/>
  <c r="E34" i="36"/>
  <c r="E62" i="36"/>
  <c r="E91" i="36"/>
  <c r="E131" i="36"/>
  <c r="E147" i="36"/>
  <c r="E176" i="36"/>
  <c r="E196" i="36"/>
  <c r="E42" i="36"/>
  <c r="E70" i="36"/>
  <c r="E98" i="36"/>
  <c r="E127" i="36"/>
  <c r="E167" i="36"/>
  <c r="E183" i="36"/>
  <c r="E9" i="36"/>
  <c r="E37" i="36"/>
  <c r="E4" i="36"/>
  <c r="E80" i="36"/>
  <c r="E120" i="36"/>
  <c r="E144" i="36"/>
  <c r="E92" i="36"/>
  <c r="E132" i="36"/>
  <c r="E29" i="36"/>
  <c r="E45" i="36"/>
  <c r="E158" i="36"/>
  <c r="E43" i="36"/>
  <c r="E83" i="36"/>
  <c r="E99" i="36"/>
  <c r="E199" i="36"/>
  <c r="E24" i="36"/>
  <c r="E65" i="36"/>
  <c r="E81" i="36"/>
  <c r="E109" i="36"/>
  <c r="E150" i="36"/>
  <c r="E178" i="36"/>
  <c r="E76" i="36"/>
  <c r="E20" i="36"/>
  <c r="E60" i="36"/>
  <c r="E101" i="36"/>
  <c r="E117" i="36"/>
  <c r="E145" i="36"/>
  <c r="E186" i="36"/>
  <c r="E11" i="36"/>
  <c r="E27" i="36"/>
  <c r="E56" i="36"/>
  <c r="E96" i="36"/>
  <c r="E137" i="36"/>
  <c r="E153" i="36"/>
  <c r="E181" i="36"/>
  <c r="E5" i="36"/>
  <c r="E21" i="36"/>
  <c r="E49" i="36"/>
  <c r="E17" i="36"/>
  <c r="E33" i="36"/>
  <c r="E61" i="36"/>
  <c r="E173" i="36"/>
  <c r="E189" i="36"/>
  <c r="E87" i="36"/>
  <c r="E187" i="36"/>
  <c r="E12" i="36"/>
  <c r="E172" i="36"/>
  <c r="E128" i="36"/>
  <c r="E168" i="36"/>
  <c r="E112" i="36"/>
  <c r="E22" i="36"/>
  <c r="E50" i="36"/>
  <c r="E79" i="36"/>
  <c r="E119" i="36"/>
  <c r="E135" i="36"/>
  <c r="E164" i="36"/>
  <c r="E52" i="36"/>
  <c r="E30" i="36"/>
  <c r="E58" i="36"/>
  <c r="E86" i="36"/>
  <c r="E115" i="36"/>
  <c r="E155" i="36"/>
  <c r="E171" i="36"/>
  <c r="E200" i="36"/>
  <c r="E25" i="36"/>
  <c r="E66" i="36"/>
  <c r="E94" i="36"/>
  <c r="H110" i="36"/>
  <c r="H96" i="36"/>
  <c r="G110" i="36"/>
  <c r="H39" i="36"/>
  <c r="H25" i="36"/>
  <c r="G39" i="36"/>
  <c r="F183" i="36"/>
  <c r="F96" i="36"/>
  <c r="F169" i="36"/>
  <c r="H148" i="36"/>
  <c r="F110" i="36"/>
  <c r="H139" i="36"/>
  <c r="J169" i="36"/>
  <c r="H68" i="36"/>
  <c r="H94" i="36"/>
  <c r="I137" i="36"/>
  <c r="G66" i="36"/>
  <c r="J183" i="36"/>
  <c r="G139" i="36"/>
  <c r="I66" i="36"/>
  <c r="H153" i="36"/>
  <c r="F25" i="36"/>
  <c r="F39" i="36"/>
  <c r="F66" i="36"/>
  <c r="F148" i="36"/>
  <c r="F137" i="36"/>
  <c r="I9" i="36"/>
  <c r="G183" i="36"/>
  <c r="I94" i="36"/>
  <c r="J148" i="36"/>
  <c r="J137" i="36"/>
  <c r="J139" i="36"/>
  <c r="G68" i="36"/>
  <c r="G153" i="36"/>
  <c r="F94" i="36"/>
  <c r="J35" i="36"/>
  <c r="J9" i="36"/>
  <c r="G9" i="36"/>
  <c r="J153" i="36"/>
  <c r="G94" i="36"/>
  <c r="G148" i="36"/>
  <c r="H9" i="36"/>
  <c r="H108" i="36"/>
  <c r="G37" i="36"/>
  <c r="I39" i="36"/>
  <c r="G137" i="36"/>
  <c r="I139" i="36"/>
  <c r="I153" i="36"/>
  <c r="I35" i="36"/>
  <c r="F139" i="36"/>
  <c r="J4" i="36"/>
  <c r="F153" i="36"/>
  <c r="F68" i="36"/>
  <c r="F179" i="36"/>
  <c r="H37" i="36"/>
  <c r="F181" i="36"/>
  <c r="F9" i="36"/>
  <c r="F108" i="36"/>
  <c r="G179" i="36"/>
  <c r="G35" i="36"/>
  <c r="F35" i="36"/>
  <c r="G122" i="36"/>
  <c r="F37" i="36"/>
  <c r="H179" i="36"/>
  <c r="I68" i="36"/>
  <c r="I37" i="36"/>
  <c r="I181" i="36"/>
  <c r="J94" i="36"/>
  <c r="B7" i="36"/>
  <c r="J37" i="36"/>
  <c r="J181" i="36"/>
  <c r="J51" i="36"/>
  <c r="J108" i="36"/>
  <c r="H35" i="36"/>
  <c r="F51" i="36"/>
  <c r="I179" i="36"/>
  <c r="H181" i="36"/>
  <c r="I108" i="36"/>
  <c r="I122" i="36"/>
  <c r="F122" i="36"/>
  <c r="I51" i="36"/>
  <c r="J195" i="36"/>
  <c r="G181" i="36"/>
  <c r="H122" i="36"/>
  <c r="H51" i="36"/>
  <c r="C137" i="36"/>
  <c r="G108" i="36"/>
  <c r="J122" i="36"/>
  <c r="G195" i="36"/>
  <c r="C151" i="36"/>
  <c r="C191" i="36"/>
  <c r="C16" i="36"/>
  <c r="C92" i="36"/>
  <c r="C132" i="36"/>
  <c r="C29" i="36"/>
  <c r="C45" i="36"/>
  <c r="C73" i="36"/>
  <c r="C185" i="36"/>
  <c r="C88" i="36"/>
  <c r="C26" i="36"/>
  <c r="C126" i="36"/>
  <c r="C154" i="36"/>
  <c r="C182" i="36"/>
  <c r="C160" i="36"/>
  <c r="C36" i="36"/>
  <c r="C77" i="36"/>
  <c r="C93" i="36"/>
  <c r="C121" i="36"/>
  <c r="C162" i="36"/>
  <c r="C190" i="36"/>
  <c r="C184" i="36"/>
  <c r="C103" i="36"/>
  <c r="C143" i="36"/>
  <c r="C159" i="36"/>
  <c r="C188" i="36"/>
  <c r="C13" i="36"/>
  <c r="C125" i="36"/>
  <c r="C141" i="36"/>
  <c r="C169" i="36"/>
  <c r="C139" i="36"/>
  <c r="C179" i="36"/>
  <c r="B8" i="36"/>
  <c r="C80" i="36"/>
  <c r="C120" i="36"/>
  <c r="C17" i="36"/>
  <c r="C33" i="36"/>
  <c r="C61" i="36"/>
  <c r="C173" i="36"/>
  <c r="C189" i="36"/>
  <c r="C14" i="36"/>
  <c r="C114" i="36"/>
  <c r="C142" i="36"/>
  <c r="C170" i="36"/>
  <c r="C55" i="36"/>
  <c r="C95" i="36"/>
  <c r="C111" i="36"/>
  <c r="C140" i="36"/>
  <c r="C180" i="36"/>
  <c r="C6" i="36"/>
  <c r="C34" i="36"/>
  <c r="C62" i="36"/>
  <c r="C91" i="36"/>
  <c r="C131" i="36"/>
  <c r="C147" i="36"/>
  <c r="C32" i="36"/>
  <c r="C72" i="36"/>
  <c r="C113" i="36"/>
  <c r="C129" i="36"/>
  <c r="C157" i="36"/>
  <c r="C54" i="36"/>
  <c r="C82" i="36"/>
  <c r="C110" i="36"/>
  <c r="C68" i="36"/>
  <c r="C108" i="36"/>
  <c r="C4" i="36"/>
  <c r="C5" i="36"/>
  <c r="C21" i="36"/>
  <c r="C49" i="36"/>
  <c r="C161" i="36"/>
  <c r="C177" i="36"/>
  <c r="C64" i="36"/>
  <c r="C102" i="36"/>
  <c r="C130" i="36"/>
  <c r="C158" i="36"/>
  <c r="C43" i="36"/>
  <c r="C83" i="36"/>
  <c r="C99" i="36"/>
  <c r="C199" i="36"/>
  <c r="C24" i="36"/>
  <c r="C65" i="36"/>
  <c r="C81" i="36"/>
  <c r="C109" i="36"/>
  <c r="C150" i="36"/>
  <c r="C178" i="36"/>
  <c r="C76" i="36"/>
  <c r="C20" i="36"/>
  <c r="C60" i="36"/>
  <c r="C37" i="36"/>
  <c r="C176" i="36"/>
  <c r="C196" i="36"/>
  <c r="C42" i="36"/>
  <c r="C70" i="36"/>
  <c r="C98" i="36"/>
  <c r="C198" i="36"/>
  <c r="C23" i="36"/>
  <c r="C39" i="36"/>
  <c r="C9" i="36"/>
  <c r="C181" i="36"/>
  <c r="C149" i="36"/>
  <c r="C165" i="36"/>
  <c r="C193" i="36"/>
  <c r="C90" i="36"/>
  <c r="C118" i="36"/>
  <c r="C146" i="36"/>
  <c r="C31" i="36"/>
  <c r="C71" i="36"/>
  <c r="C87" i="36"/>
  <c r="C187" i="36"/>
  <c r="C12" i="36"/>
  <c r="C172" i="36"/>
  <c r="C128" i="36"/>
  <c r="C168" i="36"/>
  <c r="C112" i="36"/>
  <c r="C22" i="36"/>
  <c r="C50" i="36"/>
  <c r="C79" i="36"/>
  <c r="C119" i="36"/>
  <c r="C135" i="36"/>
  <c r="C164" i="36"/>
  <c r="C52" i="36"/>
  <c r="C101" i="36"/>
  <c r="C117" i="36"/>
  <c r="C145" i="36"/>
  <c r="C186" i="36"/>
  <c r="C11" i="36"/>
  <c r="C27" i="36"/>
  <c r="C127" i="36"/>
  <c r="C167" i="36"/>
  <c r="C183" i="36"/>
  <c r="C153" i="36"/>
  <c r="C122" i="36"/>
  <c r="C78" i="36"/>
  <c r="C106" i="36"/>
  <c r="C134" i="36"/>
  <c r="C19" i="36"/>
  <c r="C59" i="36"/>
  <c r="C75" i="36"/>
  <c r="C175" i="36"/>
  <c r="C124" i="36"/>
  <c r="C136" i="36"/>
  <c r="C116" i="36"/>
  <c r="C156" i="36"/>
  <c r="C53" i="36"/>
  <c r="C69" i="36"/>
  <c r="C97" i="36"/>
  <c r="C138" i="36"/>
  <c r="C166" i="36"/>
  <c r="C194" i="36"/>
  <c r="C8" i="36"/>
  <c r="C48" i="36"/>
  <c r="C89" i="36"/>
  <c r="C105" i="36"/>
  <c r="C133" i="36"/>
  <c r="C30" i="36"/>
  <c r="C58" i="36"/>
  <c r="C86" i="36"/>
  <c r="C115" i="36"/>
  <c r="C155" i="36"/>
  <c r="C171" i="36"/>
  <c r="C56" i="36"/>
  <c r="C96" i="36"/>
  <c r="C66" i="36"/>
  <c r="C94" i="36"/>
  <c r="C195" i="36"/>
  <c r="C7" i="36"/>
  <c r="C47" i="36"/>
  <c r="C63" i="36"/>
  <c r="C163" i="36"/>
  <c r="C28" i="36"/>
  <c r="C100" i="36"/>
  <c r="C104" i="36"/>
  <c r="C144" i="36"/>
  <c r="C41" i="36"/>
  <c r="C57" i="36"/>
  <c r="C85" i="36"/>
  <c r="C197" i="36"/>
  <c r="C10" i="36"/>
  <c r="C38" i="36"/>
  <c r="C67" i="36"/>
  <c r="C107" i="36"/>
  <c r="C123" i="36"/>
  <c r="C152" i="36"/>
  <c r="C192" i="36"/>
  <c r="C18" i="36"/>
  <c r="C46" i="36"/>
  <c r="C74" i="36"/>
  <c r="C174" i="36"/>
  <c r="C40" i="36"/>
  <c r="C15" i="36"/>
  <c r="C44" i="36"/>
  <c r="C84" i="36"/>
  <c r="C51" i="36"/>
  <c r="C200" i="36"/>
  <c r="C25" i="36"/>
  <c r="C148" i="36"/>
  <c r="C35" i="36"/>
  <c r="B10" i="36"/>
  <c r="B6" i="36"/>
  <c r="I8" i="1" a="1"/>
  <c r="I8" i="1" s="1"/>
  <c r="L6" i="36" l="1"/>
  <c r="L5" i="36"/>
  <c r="I3" i="35" s="1"/>
  <c r="L165" i="36"/>
  <c r="L156" i="36"/>
  <c r="G154" i="35" s="1"/>
  <c r="L136" i="36"/>
  <c r="D134" i="35" s="1"/>
  <c r="L166" i="36"/>
  <c r="B164" i="35" s="1"/>
  <c r="L105" i="36"/>
  <c r="G103" i="35" s="1"/>
  <c r="L19" i="36"/>
  <c r="D17" i="35" s="1"/>
  <c r="L43" i="36"/>
  <c r="L97" i="36"/>
  <c r="B95" i="35" s="1"/>
  <c r="L102" i="36"/>
  <c r="K100" i="35" s="1"/>
  <c r="L78" i="36"/>
  <c r="G76" i="35" s="1"/>
  <c r="L53" i="36"/>
  <c r="K51" i="35" s="1"/>
  <c r="L85" i="36"/>
  <c r="D83" i="35" s="1"/>
  <c r="L60" i="36"/>
  <c r="B58" i="35" s="1"/>
  <c r="L125" i="36"/>
  <c r="L100" i="36"/>
  <c r="G98" i="35" s="1"/>
  <c r="L36" i="36"/>
  <c r="L115" i="36"/>
  <c r="L130" i="36"/>
  <c r="D128" i="35" s="1"/>
  <c r="L163" i="36"/>
  <c r="I161" i="35" s="1"/>
  <c r="L84" i="36"/>
  <c r="E82" i="35" s="1"/>
  <c r="L47" i="36"/>
  <c r="L161" i="36"/>
  <c r="I159" i="35" s="1"/>
  <c r="L45" i="36"/>
  <c r="D43" i="35" s="1"/>
  <c r="L18" i="36"/>
  <c r="L144" i="36"/>
  <c r="L56" i="36"/>
  <c r="K54" i="35" s="1"/>
  <c r="L14" i="36"/>
  <c r="I12" i="35" s="1"/>
  <c r="L92" i="36"/>
  <c r="I90" i="35" s="1"/>
  <c r="L138" i="36"/>
  <c r="H136" i="35" s="1"/>
  <c r="L101" i="36"/>
  <c r="L188" i="36"/>
  <c r="H186" i="35" s="1"/>
  <c r="L69" i="36"/>
  <c r="E67" i="35" s="1"/>
  <c r="L180" i="36"/>
  <c r="I178" i="35" s="1"/>
  <c r="L151" i="36"/>
  <c r="I149" i="35" s="1"/>
  <c r="L71" i="36"/>
  <c r="D69" i="35" s="1"/>
  <c r="L133" i="36"/>
  <c r="I131" i="35" s="1"/>
  <c r="L95" i="36"/>
  <c r="K93" i="35" s="1"/>
  <c r="L174" i="36"/>
  <c r="D172" i="35" s="1"/>
  <c r="L32" i="36"/>
  <c r="J30" i="35" s="1"/>
  <c r="L21" i="36"/>
  <c r="L48" i="36"/>
  <c r="D46" i="35" s="1"/>
  <c r="L38" i="36"/>
  <c r="L75" i="36"/>
  <c r="D73" i="35" s="1"/>
  <c r="L59" i="36"/>
  <c r="G57" i="35" s="1"/>
  <c r="L168" i="36"/>
  <c r="L26" i="36"/>
  <c r="L193" i="36"/>
  <c r="F191" i="35" s="1"/>
  <c r="L29" i="36"/>
  <c r="B27" i="35" s="1"/>
  <c r="L104" i="36"/>
  <c r="D102" i="35" s="1"/>
  <c r="L62" i="36"/>
  <c r="H60" i="35" s="1"/>
  <c r="L189" i="36"/>
  <c r="B187" i="35" s="1"/>
  <c r="L34" i="36"/>
  <c r="L16" i="36"/>
  <c r="G14" i="35" s="1"/>
  <c r="L12" i="36"/>
  <c r="G10" i="35" s="1"/>
  <c r="L76" i="36"/>
  <c r="L182" i="36"/>
  <c r="E180" i="35" s="1"/>
  <c r="L52" i="36"/>
  <c r="L64" i="36"/>
  <c r="K62" i="35" s="1"/>
  <c r="L57" i="36"/>
  <c r="G55" i="35" s="1"/>
  <c r="L30" i="36"/>
  <c r="L135" i="36"/>
  <c r="G133" i="35" s="1"/>
  <c r="L109" i="36"/>
  <c r="B107" i="35" s="1"/>
  <c r="L177" i="36"/>
  <c r="J175" i="35" s="1"/>
  <c r="L178" i="36"/>
  <c r="I176" i="35" s="1"/>
  <c r="L113" i="36"/>
  <c r="K111" i="35" s="1"/>
  <c r="L194" i="36"/>
  <c r="J192" i="35" s="1"/>
  <c r="L187" i="36"/>
  <c r="F185" i="35" s="1"/>
  <c r="L154" i="36"/>
  <c r="D152" i="35" s="1"/>
  <c r="L15" i="36"/>
  <c r="E13" i="35" s="1"/>
  <c r="L40" i="36"/>
  <c r="B38" i="35" s="1"/>
  <c r="L42" i="36"/>
  <c r="L103" i="36"/>
  <c r="B101" i="35" s="1"/>
  <c r="L140" i="36"/>
  <c r="L200" i="36"/>
  <c r="C198" i="35" s="1"/>
  <c r="L123" i="36"/>
  <c r="L106" i="36"/>
  <c r="I104" i="35" s="1"/>
  <c r="L82" i="36"/>
  <c r="L17" i="36"/>
  <c r="L23" i="36"/>
  <c r="L33" i="36"/>
  <c r="D31" i="35" s="1"/>
  <c r="L159" i="36"/>
  <c r="B157" i="35" s="1"/>
  <c r="L116" i="36"/>
  <c r="J114" i="35" s="1"/>
  <c r="L98" i="36"/>
  <c r="B96" i="35" s="1"/>
  <c r="L80" i="36"/>
  <c r="L89" i="36"/>
  <c r="I87" i="35" s="1"/>
  <c r="L124" i="36"/>
  <c r="L50" i="36"/>
  <c r="K48" i="35" s="1"/>
  <c r="L118" i="36"/>
  <c r="B116" i="35" s="1"/>
  <c r="L24" i="36"/>
  <c r="G22" i="35" s="1"/>
  <c r="L162" i="36"/>
  <c r="H160" i="35" s="1"/>
  <c r="L74" i="36"/>
  <c r="G72" i="35" s="1"/>
  <c r="L147" i="36"/>
  <c r="B145" i="35" s="1"/>
  <c r="L142" i="36"/>
  <c r="B140" i="35" s="1"/>
  <c r="L186" i="36"/>
  <c r="H184" i="35" s="1"/>
  <c r="L83" i="36"/>
  <c r="B81" i="35" s="1"/>
  <c r="L91" i="36"/>
  <c r="B89" i="35" s="1"/>
  <c r="L141" i="36"/>
  <c r="L77" i="36"/>
  <c r="G75" i="35" s="1"/>
  <c r="L145" i="36"/>
  <c r="L128" i="36"/>
  <c r="G126" i="35" s="1"/>
  <c r="L149" i="36"/>
  <c r="D147" i="35" s="1"/>
  <c r="L152" i="36"/>
  <c r="B150" i="35" s="1"/>
  <c r="L134" i="36"/>
  <c r="L117" i="36"/>
  <c r="D115" i="35" s="1"/>
  <c r="L173" i="36"/>
  <c r="I171" i="35" s="1"/>
  <c r="L13" i="36"/>
  <c r="B11" i="35" s="1"/>
  <c r="L192" i="36"/>
  <c r="F190" i="35" s="1"/>
  <c r="L67" i="36"/>
  <c r="L86" i="36"/>
  <c r="L54" i="36"/>
  <c r="B52" i="35" s="1"/>
  <c r="L198" i="36"/>
  <c r="D196" i="35" s="1"/>
  <c r="L31" i="36"/>
  <c r="G29" i="35" s="1"/>
  <c r="L184" i="36"/>
  <c r="E182" i="35" s="1"/>
  <c r="L88" i="36"/>
  <c r="L44" i="36"/>
  <c r="L49" i="36"/>
  <c r="L55" i="36"/>
  <c r="B53" i="35" s="1"/>
  <c r="L107" i="36"/>
  <c r="L119" i="36"/>
  <c r="L127" i="36"/>
  <c r="D125" i="35" s="1"/>
  <c r="L183" i="36"/>
  <c r="F181" i="35" s="1"/>
  <c r="L81" i="36"/>
  <c r="B79" i="35" s="1"/>
  <c r="L175" i="36"/>
  <c r="I173" i="35" s="1"/>
  <c r="L27" i="36"/>
  <c r="D25" i="35" s="1"/>
  <c r="L22" i="36"/>
  <c r="D20" i="35" s="1"/>
  <c r="L90" i="36"/>
  <c r="I88" i="35" s="1"/>
  <c r="L196" i="36"/>
  <c r="E194" i="35" s="1"/>
  <c r="L199" i="36"/>
  <c r="J197" i="35" s="1"/>
  <c r="L121" i="36"/>
  <c r="L171" i="36"/>
  <c r="K169" i="35" s="1"/>
  <c r="L129" i="36"/>
  <c r="D127" i="35" s="1"/>
  <c r="L112" i="36"/>
  <c r="L99" i="36"/>
  <c r="D97" i="35" s="1"/>
  <c r="L131" i="36"/>
  <c r="L114" i="36"/>
  <c r="I112" i="35" s="1"/>
  <c r="L93" i="36"/>
  <c r="L61" i="36"/>
  <c r="L120" i="36"/>
  <c r="I118" i="35" s="1"/>
  <c r="L79" i="36"/>
  <c r="K77" i="35" s="1"/>
  <c r="L146" i="36"/>
  <c r="G144" i="35" s="1"/>
  <c r="L65" i="36"/>
  <c r="L190" i="36"/>
  <c r="D188" i="35" s="1"/>
  <c r="L185" i="36"/>
  <c r="D183" i="35" s="1"/>
  <c r="L170" i="36"/>
  <c r="G168" i="35" s="1"/>
  <c r="L73" i="36"/>
  <c r="L87" i="36"/>
  <c r="L150" i="36"/>
  <c r="I148" i="35" s="1"/>
  <c r="L191" i="36"/>
  <c r="G189" i="35" s="1"/>
  <c r="L11" i="36"/>
  <c r="L176" i="36"/>
  <c r="L46" i="36"/>
  <c r="L41" i="36"/>
  <c r="G39" i="35" s="1"/>
  <c r="L96" i="36"/>
  <c r="B94" i="35" s="1"/>
  <c r="L169" i="36"/>
  <c r="B167" i="35" s="1"/>
  <c r="L132" i="36"/>
  <c r="I130" i="35" s="1"/>
  <c r="L155" i="36"/>
  <c r="L164" i="36"/>
  <c r="L126" i="36"/>
  <c r="L111" i="36"/>
  <c r="K109" i="35" s="1"/>
  <c r="L70" i="36"/>
  <c r="L72" i="36"/>
  <c r="L148" i="36"/>
  <c r="D146" i="35" s="1"/>
  <c r="L157" i="36"/>
  <c r="B155" i="35" s="1"/>
  <c r="L197" i="36"/>
  <c r="C195" i="35" s="1"/>
  <c r="L167" i="36"/>
  <c r="K165" i="35" s="1"/>
  <c r="L172" i="36"/>
  <c r="H170" i="35" s="1"/>
  <c r="L20" i="36"/>
  <c r="I18" i="35" s="1"/>
  <c r="L158" i="36"/>
  <c r="L160" i="36"/>
  <c r="I158" i="35" s="1"/>
  <c r="L28" i="36"/>
  <c r="G26" i="35" s="1"/>
  <c r="L63" i="36"/>
  <c r="K61" i="35" s="1"/>
  <c r="L58" i="36"/>
  <c r="L143" i="36"/>
  <c r="L110" i="36"/>
  <c r="L68" i="36"/>
  <c r="L25" i="36"/>
  <c r="L195" i="36"/>
  <c r="C193" i="35" s="1"/>
  <c r="L39" i="36"/>
  <c r="L66" i="36"/>
  <c r="D64" i="35" s="1"/>
  <c r="L137" i="36"/>
  <c r="B135" i="35" s="1"/>
  <c r="L139" i="36"/>
  <c r="K137" i="35" s="1"/>
  <c r="L9" i="36"/>
  <c r="L179" i="36"/>
  <c r="B177" i="35" s="1"/>
  <c r="L153" i="36"/>
  <c r="B151" i="35" s="1"/>
  <c r="L37" i="36"/>
  <c r="L181" i="36"/>
  <c r="L7" i="36"/>
  <c r="L35" i="36"/>
  <c r="L8" i="36"/>
  <c r="L108" i="36"/>
  <c r="K106" i="35" s="1"/>
  <c r="L51" i="36"/>
  <c r="D49" i="35" s="1"/>
  <c r="L122" i="36"/>
  <c r="L94" i="36"/>
  <c r="D92" i="35" s="1"/>
  <c r="G4" i="35"/>
  <c r="L10" i="36"/>
  <c r="I8" i="35" s="1"/>
  <c r="J8" i="1"/>
  <c r="L8" i="1"/>
  <c r="K8" i="1"/>
  <c r="K15" i="1" s="1"/>
  <c r="B47" i="35" l="1"/>
  <c r="K47" i="35"/>
  <c r="K180" i="35"/>
  <c r="I180" i="35"/>
  <c r="I186" i="35"/>
  <c r="F186" i="35"/>
  <c r="K187" i="35"/>
  <c r="H185" i="35"/>
  <c r="F189" i="35"/>
  <c r="I187" i="35"/>
  <c r="J187" i="35"/>
  <c r="E196" i="35"/>
  <c r="D195" i="35"/>
  <c r="J193" i="35"/>
  <c r="C191" i="35"/>
  <c r="C194" i="35"/>
  <c r="G182" i="35"/>
  <c r="B195" i="35"/>
  <c r="C182" i="35"/>
  <c r="E195" i="35"/>
  <c r="J194" i="35"/>
  <c r="C184" i="35"/>
  <c r="C189" i="35"/>
  <c r="H188" i="35"/>
  <c r="E191" i="35"/>
  <c r="G197" i="35"/>
  <c r="B184" i="35"/>
  <c r="C197" i="35"/>
  <c r="B186" i="35"/>
  <c r="F180" i="35"/>
  <c r="F192" i="35"/>
  <c r="D185" i="35"/>
  <c r="C181" i="35"/>
  <c r="G181" i="35"/>
  <c r="E181" i="35"/>
  <c r="G188" i="35"/>
  <c r="B181" i="35"/>
  <c r="C180" i="35"/>
  <c r="J198" i="35"/>
  <c r="D186" i="35"/>
  <c r="B190" i="35"/>
  <c r="B197" i="35"/>
  <c r="J190" i="35"/>
  <c r="H180" i="35"/>
  <c r="D184" i="35"/>
  <c r="B180" i="35"/>
  <c r="C196" i="35"/>
  <c r="G193" i="35"/>
  <c r="G184" i="35"/>
  <c r="B194" i="35"/>
  <c r="C186" i="35"/>
  <c r="H196" i="35"/>
  <c r="H192" i="35"/>
  <c r="K189" i="35"/>
  <c r="B198" i="35"/>
  <c r="B196" i="35"/>
  <c r="E193" i="35"/>
  <c r="F187" i="35"/>
  <c r="G187" i="35"/>
  <c r="K191" i="35"/>
  <c r="D187" i="35"/>
  <c r="C190" i="35"/>
  <c r="F182" i="35"/>
  <c r="K192" i="35"/>
  <c r="B193" i="35"/>
  <c r="F198" i="35"/>
  <c r="I195" i="35"/>
  <c r="B191" i="35"/>
  <c r="J191" i="35"/>
  <c r="K184" i="35"/>
  <c r="K193" i="35"/>
  <c r="K195" i="35"/>
  <c r="E189" i="35"/>
  <c r="H191" i="35"/>
  <c r="G192" i="35"/>
  <c r="D197" i="35"/>
  <c r="E192" i="35"/>
  <c r="C192" i="35"/>
  <c r="J184" i="35"/>
  <c r="K186" i="35"/>
  <c r="B192" i="35"/>
  <c r="E197" i="35"/>
  <c r="J195" i="35"/>
  <c r="B182" i="35"/>
  <c r="G194" i="35"/>
  <c r="D192" i="35"/>
  <c r="D189" i="35"/>
  <c r="H182" i="35"/>
  <c r="D191" i="35"/>
  <c r="D194" i="35"/>
  <c r="K196" i="35"/>
  <c r="I196" i="35"/>
  <c r="G191" i="35"/>
  <c r="K183" i="35"/>
  <c r="B185" i="35"/>
  <c r="I185" i="35"/>
  <c r="B188" i="35"/>
  <c r="G186" i="35"/>
  <c r="G196" i="35"/>
  <c r="H197" i="35"/>
  <c r="I182" i="35"/>
  <c r="D198" i="35"/>
  <c r="F196" i="35"/>
  <c r="F195" i="35"/>
  <c r="I183" i="35"/>
  <c r="I191" i="35"/>
  <c r="K185" i="35"/>
  <c r="I192" i="35"/>
  <c r="K198" i="35"/>
  <c r="B189" i="35"/>
  <c r="I190" i="35"/>
  <c r="K197" i="35"/>
  <c r="J196" i="35"/>
  <c r="J188" i="35"/>
  <c r="F183" i="35"/>
  <c r="H194" i="35"/>
  <c r="D180" i="35"/>
  <c r="E185" i="35"/>
  <c r="F184" i="35"/>
  <c r="G183" i="35"/>
  <c r="I197" i="35"/>
  <c r="D181" i="35"/>
  <c r="H183" i="35"/>
  <c r="G180" i="35"/>
  <c r="K181" i="35"/>
  <c r="J189" i="35"/>
  <c r="F193" i="35"/>
  <c r="H193" i="35"/>
  <c r="I193" i="35"/>
  <c r="F197" i="35"/>
  <c r="J185" i="35"/>
  <c r="C183" i="35"/>
  <c r="H195" i="35"/>
  <c r="H187" i="35"/>
  <c r="G198" i="35"/>
  <c r="D190" i="35"/>
  <c r="E186" i="35"/>
  <c r="J180" i="35"/>
  <c r="D182" i="35"/>
  <c r="K182" i="35"/>
  <c r="E184" i="35"/>
  <c r="K194" i="35"/>
  <c r="I184" i="35"/>
  <c r="E190" i="35"/>
  <c r="J182" i="35"/>
  <c r="G195" i="35"/>
  <c r="C188" i="35"/>
  <c r="H198" i="35"/>
  <c r="J183" i="35"/>
  <c r="D193" i="35"/>
  <c r="J181" i="35"/>
  <c r="H190" i="35"/>
  <c r="I188" i="35"/>
  <c r="K190" i="35"/>
  <c r="E198" i="35"/>
  <c r="K188" i="35"/>
  <c r="E183" i="35"/>
  <c r="J186" i="35"/>
  <c r="H189" i="35"/>
  <c r="I189" i="35"/>
  <c r="B183" i="35"/>
  <c r="I198" i="35"/>
  <c r="F188" i="35"/>
  <c r="F194" i="35"/>
  <c r="G190" i="35"/>
  <c r="C185" i="35"/>
  <c r="I194" i="35"/>
  <c r="C187" i="35"/>
  <c r="E188" i="35"/>
  <c r="E187" i="35"/>
  <c r="G185" i="35"/>
  <c r="I181" i="35"/>
  <c r="H181" i="35"/>
  <c r="K149" i="35"/>
  <c r="I164" i="35"/>
  <c r="B64" i="35"/>
  <c r="E38" i="35"/>
  <c r="G48" i="35"/>
  <c r="D164" i="35"/>
  <c r="G147" i="35"/>
  <c r="E103" i="35"/>
  <c r="I48" i="35"/>
  <c r="D103" i="35"/>
  <c r="K76" i="35"/>
  <c r="I98" i="35"/>
  <c r="D109" i="35"/>
  <c r="G171" i="35"/>
  <c r="D55" i="35"/>
  <c r="D177" i="35"/>
  <c r="G12" i="35"/>
  <c r="D114" i="35"/>
  <c r="K81" i="35"/>
  <c r="B12" i="35"/>
  <c r="G18" i="35"/>
  <c r="D51" i="35"/>
  <c r="H57" i="35"/>
  <c r="B109" i="35"/>
  <c r="E134" i="35"/>
  <c r="J57" i="35"/>
  <c r="K112" i="35"/>
  <c r="K148" i="35"/>
  <c r="D148" i="35"/>
  <c r="I111" i="35"/>
  <c r="B171" i="35"/>
  <c r="H69" i="35"/>
  <c r="D30" i="35"/>
  <c r="B48" i="35"/>
  <c r="G134" i="35"/>
  <c r="D175" i="35"/>
  <c r="K103" i="35"/>
  <c r="K175" i="35"/>
  <c r="D111" i="35"/>
  <c r="C179" i="35"/>
  <c r="F179" i="35"/>
  <c r="E179" i="35"/>
  <c r="I179" i="35"/>
  <c r="H179" i="35"/>
  <c r="D179" i="35"/>
  <c r="G179" i="35"/>
  <c r="J179" i="35"/>
  <c r="K42" i="35"/>
  <c r="I42" i="35"/>
  <c r="J42" i="35"/>
  <c r="F42" i="35"/>
  <c r="C42" i="35"/>
  <c r="G42" i="35"/>
  <c r="H42" i="35"/>
  <c r="F124" i="35"/>
  <c r="C124" i="35"/>
  <c r="G124" i="35"/>
  <c r="E124" i="35"/>
  <c r="D124" i="35"/>
  <c r="H124" i="35"/>
  <c r="I124" i="35"/>
  <c r="J124" i="35"/>
  <c r="C129" i="35"/>
  <c r="G129" i="35"/>
  <c r="I129" i="35"/>
  <c r="F129" i="35"/>
  <c r="J129" i="35"/>
  <c r="E129" i="35"/>
  <c r="F122" i="35"/>
  <c r="C122" i="35"/>
  <c r="E122" i="35"/>
  <c r="J122" i="35"/>
  <c r="G122" i="35"/>
  <c r="H122" i="35"/>
  <c r="E120" i="35"/>
  <c r="D120" i="35"/>
  <c r="H120" i="35"/>
  <c r="C120" i="35"/>
  <c r="I120" i="35"/>
  <c r="F120" i="35"/>
  <c r="J120" i="35"/>
  <c r="G120" i="35"/>
  <c r="H71" i="35"/>
  <c r="C71" i="35"/>
  <c r="E71" i="35"/>
  <c r="B71" i="35"/>
  <c r="J71" i="35"/>
  <c r="F71" i="35"/>
  <c r="H139" i="35"/>
  <c r="C139" i="35"/>
  <c r="F139" i="35"/>
  <c r="I139" i="35"/>
  <c r="J139" i="35"/>
  <c r="B139" i="35"/>
  <c r="G139" i="35"/>
  <c r="C163" i="35"/>
  <c r="H163" i="35"/>
  <c r="D163" i="35"/>
  <c r="I163" i="35"/>
  <c r="F163" i="35"/>
  <c r="G163" i="35"/>
  <c r="G153" i="35"/>
  <c r="C153" i="35"/>
  <c r="F153" i="35"/>
  <c r="I153" i="35"/>
  <c r="E153" i="35"/>
  <c r="J153" i="35"/>
  <c r="B153" i="35"/>
  <c r="H153" i="35"/>
  <c r="C65" i="35"/>
  <c r="F65" i="35"/>
  <c r="E65" i="35"/>
  <c r="D65" i="35"/>
  <c r="I65" i="35"/>
  <c r="H65" i="35"/>
  <c r="G65" i="35"/>
  <c r="K65" i="35"/>
  <c r="B65" i="35"/>
  <c r="F78" i="35"/>
  <c r="E78" i="35"/>
  <c r="C78" i="35"/>
  <c r="D78" i="35"/>
  <c r="J78" i="35"/>
  <c r="H78" i="35"/>
  <c r="G78" i="35"/>
  <c r="I78" i="35"/>
  <c r="K16" i="35"/>
  <c r="E16" i="35"/>
  <c r="C16" i="35"/>
  <c r="J16" i="35"/>
  <c r="F16" i="35"/>
  <c r="D16" i="35"/>
  <c r="I16" i="35"/>
  <c r="H16" i="35"/>
  <c r="B16" i="35"/>
  <c r="K104" i="35"/>
  <c r="D122" i="35"/>
  <c r="E87" i="35"/>
  <c r="I64" i="35"/>
  <c r="H64" i="35"/>
  <c r="G64" i="35"/>
  <c r="F64" i="35"/>
  <c r="E64" i="35"/>
  <c r="C64" i="35"/>
  <c r="J64" i="35"/>
  <c r="K64" i="35"/>
  <c r="F117" i="35"/>
  <c r="C117" i="35"/>
  <c r="E117" i="35"/>
  <c r="D117" i="35"/>
  <c r="K117" i="35"/>
  <c r="J117" i="35"/>
  <c r="G117" i="35"/>
  <c r="I117" i="35"/>
  <c r="H117" i="35"/>
  <c r="K40" i="35"/>
  <c r="C40" i="35"/>
  <c r="E40" i="35"/>
  <c r="F40" i="35"/>
  <c r="H40" i="35"/>
  <c r="J40" i="35"/>
  <c r="G40" i="35"/>
  <c r="I40" i="35"/>
  <c r="K6" i="35"/>
  <c r="H6" i="35"/>
  <c r="C6" i="35"/>
  <c r="B6" i="35"/>
  <c r="F6" i="35"/>
  <c r="E6" i="35"/>
  <c r="G6" i="35"/>
  <c r="J6" i="35"/>
  <c r="I6" i="35"/>
  <c r="C170" i="35"/>
  <c r="F170" i="35"/>
  <c r="J170" i="35"/>
  <c r="E170" i="35"/>
  <c r="I170" i="35"/>
  <c r="C167" i="35"/>
  <c r="I167" i="35"/>
  <c r="F167" i="35"/>
  <c r="G167" i="35"/>
  <c r="J167" i="35"/>
  <c r="K167" i="35"/>
  <c r="E167" i="35"/>
  <c r="H167" i="35"/>
  <c r="I169" i="35"/>
  <c r="H169" i="35"/>
  <c r="J169" i="35"/>
  <c r="F169" i="35"/>
  <c r="C169" i="35"/>
  <c r="D169" i="35"/>
  <c r="E169" i="35"/>
  <c r="G169" i="35"/>
  <c r="C105" i="35"/>
  <c r="H105" i="35"/>
  <c r="F105" i="35"/>
  <c r="K105" i="35"/>
  <c r="E105" i="35"/>
  <c r="G105" i="35"/>
  <c r="K24" i="35"/>
  <c r="E24" i="35"/>
  <c r="C24" i="35"/>
  <c r="H24" i="35"/>
  <c r="J24" i="35"/>
  <c r="F24" i="35"/>
  <c r="B24" i="35"/>
  <c r="G24" i="35"/>
  <c r="K33" i="35"/>
  <c r="F33" i="35"/>
  <c r="I33" i="35"/>
  <c r="G33" i="35"/>
  <c r="J33" i="35"/>
  <c r="C33" i="35"/>
  <c r="D33" i="35"/>
  <c r="H33" i="35"/>
  <c r="E33" i="35"/>
  <c r="C165" i="35"/>
  <c r="J165" i="35"/>
  <c r="G165" i="35"/>
  <c r="H165" i="35"/>
  <c r="E165" i="35"/>
  <c r="F165" i="35"/>
  <c r="I165" i="35"/>
  <c r="D165" i="35"/>
  <c r="C94" i="35"/>
  <c r="E94" i="35"/>
  <c r="I94" i="35"/>
  <c r="G94" i="35"/>
  <c r="J94" i="35"/>
  <c r="F94" i="35"/>
  <c r="H94" i="35"/>
  <c r="J63" i="35"/>
  <c r="E63" i="35"/>
  <c r="C63" i="35"/>
  <c r="H63" i="35"/>
  <c r="F63" i="35"/>
  <c r="K63" i="35"/>
  <c r="D63" i="35"/>
  <c r="I63" i="35"/>
  <c r="C119" i="35"/>
  <c r="J119" i="35"/>
  <c r="E119" i="35"/>
  <c r="I119" i="35"/>
  <c r="K119" i="35"/>
  <c r="H119" i="35"/>
  <c r="D119" i="35"/>
  <c r="G119" i="35"/>
  <c r="F119" i="35"/>
  <c r="E53" i="35"/>
  <c r="C53" i="35"/>
  <c r="H53" i="35"/>
  <c r="D53" i="35"/>
  <c r="F53" i="35"/>
  <c r="J53" i="35"/>
  <c r="E171" i="35"/>
  <c r="H171" i="35"/>
  <c r="F171" i="35"/>
  <c r="C171" i="35"/>
  <c r="J171" i="35"/>
  <c r="D171" i="35"/>
  <c r="E140" i="35"/>
  <c r="C140" i="35"/>
  <c r="I140" i="35"/>
  <c r="H140" i="35"/>
  <c r="F140" i="35"/>
  <c r="K140" i="35"/>
  <c r="F157" i="35"/>
  <c r="C157" i="35"/>
  <c r="E157" i="35"/>
  <c r="K157" i="35"/>
  <c r="H157" i="35"/>
  <c r="I157" i="35"/>
  <c r="J157" i="35"/>
  <c r="K13" i="35"/>
  <c r="G13" i="35"/>
  <c r="C13" i="35"/>
  <c r="H13" i="35"/>
  <c r="F13" i="35"/>
  <c r="I13" i="35"/>
  <c r="B13" i="35"/>
  <c r="J13" i="35"/>
  <c r="D13" i="35"/>
  <c r="I50" i="35"/>
  <c r="C50" i="35"/>
  <c r="H50" i="35"/>
  <c r="J50" i="35"/>
  <c r="E50" i="35"/>
  <c r="B50" i="35"/>
  <c r="F50" i="35"/>
  <c r="G50" i="35"/>
  <c r="K50" i="35"/>
  <c r="C166" i="35"/>
  <c r="F166" i="35"/>
  <c r="I166" i="35"/>
  <c r="H166" i="35"/>
  <c r="J166" i="35"/>
  <c r="B166" i="35"/>
  <c r="E166" i="35"/>
  <c r="D166" i="35"/>
  <c r="F178" i="35"/>
  <c r="E178" i="35"/>
  <c r="G178" i="35"/>
  <c r="C178" i="35"/>
  <c r="J178" i="35"/>
  <c r="H178" i="35"/>
  <c r="B178" i="35"/>
  <c r="K45" i="35"/>
  <c r="C45" i="35"/>
  <c r="E45" i="35"/>
  <c r="F45" i="35"/>
  <c r="H45" i="35"/>
  <c r="I45" i="35"/>
  <c r="D45" i="35"/>
  <c r="G45" i="35"/>
  <c r="J45" i="35"/>
  <c r="C100" i="35"/>
  <c r="J100" i="35"/>
  <c r="F100" i="35"/>
  <c r="E100" i="35"/>
  <c r="I100" i="35"/>
  <c r="B100" i="35"/>
  <c r="H100" i="35"/>
  <c r="B159" i="35"/>
  <c r="K107" i="35"/>
  <c r="D76" i="35"/>
  <c r="J26" i="35"/>
  <c r="J43" i="35"/>
  <c r="B133" i="35"/>
  <c r="K151" i="35"/>
  <c r="B129" i="35"/>
  <c r="D159" i="35"/>
  <c r="B128" i="35"/>
  <c r="B120" i="35"/>
  <c r="B105" i="35"/>
  <c r="K135" i="35"/>
  <c r="I43" i="35"/>
  <c r="D40" i="35"/>
  <c r="I71" i="35"/>
  <c r="B39" i="35"/>
  <c r="K89" i="35"/>
  <c r="G166" i="35"/>
  <c r="J140" i="35"/>
  <c r="I168" i="35"/>
  <c r="K44" i="35"/>
  <c r="E44" i="35"/>
  <c r="C44" i="35"/>
  <c r="F44" i="35"/>
  <c r="J44" i="35"/>
  <c r="B44" i="35"/>
  <c r="B7" i="35"/>
  <c r="K7" i="35"/>
  <c r="H7" i="35"/>
  <c r="J7" i="35"/>
  <c r="C7" i="35"/>
  <c r="F7" i="35"/>
  <c r="I7" i="35"/>
  <c r="E7" i="35"/>
  <c r="G7" i="35"/>
  <c r="C85" i="35"/>
  <c r="E85" i="35"/>
  <c r="J85" i="35"/>
  <c r="F85" i="35"/>
  <c r="H85" i="35"/>
  <c r="K85" i="35"/>
  <c r="B85" i="35"/>
  <c r="E162" i="35"/>
  <c r="G162" i="35"/>
  <c r="C162" i="35"/>
  <c r="H162" i="35"/>
  <c r="F162" i="35"/>
  <c r="D162" i="35"/>
  <c r="K162" i="35"/>
  <c r="B162" i="35"/>
  <c r="C84" i="35"/>
  <c r="F84" i="35"/>
  <c r="J84" i="35"/>
  <c r="H84" i="35"/>
  <c r="E84" i="35"/>
  <c r="G84" i="35"/>
  <c r="I84" i="35"/>
  <c r="B84" i="35"/>
  <c r="F138" i="35"/>
  <c r="C138" i="35"/>
  <c r="I138" i="35"/>
  <c r="E138" i="35"/>
  <c r="K138" i="35"/>
  <c r="H138" i="35"/>
  <c r="J138" i="35"/>
  <c r="C142" i="35"/>
  <c r="F142" i="35"/>
  <c r="E142" i="35"/>
  <c r="J142" i="35"/>
  <c r="H142" i="35"/>
  <c r="F156" i="35"/>
  <c r="C156" i="35"/>
  <c r="J156" i="35"/>
  <c r="E156" i="35"/>
  <c r="H156" i="35"/>
  <c r="D156" i="35"/>
  <c r="I156" i="35"/>
  <c r="C110" i="35"/>
  <c r="F110" i="35"/>
  <c r="J110" i="35"/>
  <c r="E110" i="35"/>
  <c r="H110" i="35"/>
  <c r="I110" i="35"/>
  <c r="K28" i="35"/>
  <c r="C28" i="35"/>
  <c r="E28" i="35"/>
  <c r="H28" i="35"/>
  <c r="G28" i="35"/>
  <c r="J28" i="35"/>
  <c r="F28" i="35"/>
  <c r="K5" i="35"/>
  <c r="C5" i="35"/>
  <c r="B5" i="35"/>
  <c r="F5" i="35"/>
  <c r="H5" i="35"/>
  <c r="J5" i="35"/>
  <c r="E5" i="35"/>
  <c r="D5" i="35"/>
  <c r="I5" i="35"/>
  <c r="K23" i="35"/>
  <c r="D23" i="35"/>
  <c r="C23" i="35"/>
  <c r="E23" i="35"/>
  <c r="J23" i="35"/>
  <c r="F23" i="35"/>
  <c r="G23" i="35"/>
  <c r="I23" i="35"/>
  <c r="H23" i="35"/>
  <c r="K39" i="35"/>
  <c r="C39" i="35"/>
  <c r="E39" i="35"/>
  <c r="H39" i="35"/>
  <c r="F39" i="35"/>
  <c r="E144" i="35"/>
  <c r="C144" i="35"/>
  <c r="F144" i="35"/>
  <c r="H144" i="35"/>
  <c r="B144" i="35"/>
  <c r="D144" i="35"/>
  <c r="E47" i="35"/>
  <c r="C47" i="35"/>
  <c r="J47" i="35"/>
  <c r="F47" i="35"/>
  <c r="D47" i="35"/>
  <c r="E115" i="35"/>
  <c r="C115" i="35"/>
  <c r="G115" i="35"/>
  <c r="H115" i="35"/>
  <c r="J115" i="35"/>
  <c r="F115" i="35"/>
  <c r="I115" i="35"/>
  <c r="K115" i="35"/>
  <c r="E145" i="35"/>
  <c r="C145" i="35"/>
  <c r="F145" i="35"/>
  <c r="I145" i="35"/>
  <c r="G145" i="35"/>
  <c r="H145" i="35"/>
  <c r="J145" i="35"/>
  <c r="K145" i="35"/>
  <c r="D145" i="35"/>
  <c r="K31" i="35"/>
  <c r="E31" i="35"/>
  <c r="F31" i="35"/>
  <c r="C31" i="35"/>
  <c r="G31" i="35"/>
  <c r="H31" i="35"/>
  <c r="J31" i="35"/>
  <c r="C152" i="35"/>
  <c r="F152" i="35"/>
  <c r="B152" i="35"/>
  <c r="E152" i="35"/>
  <c r="I152" i="35"/>
  <c r="H152" i="35"/>
  <c r="J152" i="35"/>
  <c r="C57" i="35"/>
  <c r="F57" i="35"/>
  <c r="K57" i="35"/>
  <c r="E57" i="35"/>
  <c r="B57" i="35"/>
  <c r="F67" i="35"/>
  <c r="I67" i="35"/>
  <c r="C67" i="35"/>
  <c r="B67" i="35"/>
  <c r="G67" i="35"/>
  <c r="K67" i="35"/>
  <c r="D67" i="35"/>
  <c r="H67" i="35"/>
  <c r="F82" i="35"/>
  <c r="I82" i="35"/>
  <c r="C82" i="35"/>
  <c r="H82" i="35"/>
  <c r="J82" i="35"/>
  <c r="G82" i="35"/>
  <c r="K82" i="35"/>
  <c r="B82" i="35"/>
  <c r="D82" i="35"/>
  <c r="E95" i="35"/>
  <c r="C95" i="35"/>
  <c r="H95" i="35"/>
  <c r="J95" i="35"/>
  <c r="F95" i="35"/>
  <c r="B138" i="35"/>
  <c r="K95" i="35"/>
  <c r="J22" i="35"/>
  <c r="D104" i="35"/>
  <c r="G159" i="35"/>
  <c r="I95" i="35"/>
  <c r="K146" i="35"/>
  <c r="K152" i="35"/>
  <c r="I79" i="35"/>
  <c r="K156" i="35"/>
  <c r="K144" i="35"/>
  <c r="E163" i="35"/>
  <c r="I107" i="35"/>
  <c r="I142" i="35"/>
  <c r="D129" i="35"/>
  <c r="B60" i="35"/>
  <c r="K170" i="35"/>
  <c r="G44" i="35"/>
  <c r="D85" i="35"/>
  <c r="D178" i="35"/>
  <c r="K21" i="35"/>
  <c r="E21" i="35"/>
  <c r="C21" i="35"/>
  <c r="J21" i="35"/>
  <c r="H21" i="35"/>
  <c r="F21" i="35"/>
  <c r="I21" i="35"/>
  <c r="D21" i="35"/>
  <c r="G21" i="35"/>
  <c r="C74" i="35"/>
  <c r="E74" i="35"/>
  <c r="F74" i="35"/>
  <c r="J74" i="35"/>
  <c r="I74" i="35"/>
  <c r="H74" i="35"/>
  <c r="D74" i="35"/>
  <c r="G74" i="35"/>
  <c r="C73" i="35"/>
  <c r="F73" i="35"/>
  <c r="J73" i="35"/>
  <c r="I73" i="35"/>
  <c r="E73" i="35"/>
  <c r="H73" i="35"/>
  <c r="G73" i="35"/>
  <c r="C161" i="35"/>
  <c r="E161" i="35"/>
  <c r="H161" i="35"/>
  <c r="F161" i="35"/>
  <c r="B161" i="35"/>
  <c r="K41" i="35"/>
  <c r="E41" i="35"/>
  <c r="C41" i="35"/>
  <c r="G41" i="35"/>
  <c r="F41" i="35"/>
  <c r="B41" i="35"/>
  <c r="H41" i="35"/>
  <c r="D41" i="35"/>
  <c r="I41" i="35"/>
  <c r="J41" i="35"/>
  <c r="J163" i="35"/>
  <c r="D72" i="35"/>
  <c r="D161" i="35"/>
  <c r="B31" i="35"/>
  <c r="K110" i="35"/>
  <c r="D6" i="35"/>
  <c r="G83" i="35"/>
  <c r="D28" i="35"/>
  <c r="G97" i="35"/>
  <c r="K168" i="35"/>
  <c r="I53" i="35"/>
  <c r="K161" i="35"/>
  <c r="K153" i="35"/>
  <c r="J83" i="35"/>
  <c r="D167" i="35"/>
  <c r="B179" i="35"/>
  <c r="C118" i="35"/>
  <c r="H118" i="35"/>
  <c r="E118" i="35"/>
  <c r="D118" i="35"/>
  <c r="J118" i="35"/>
  <c r="F118" i="35"/>
  <c r="G118" i="35"/>
  <c r="K118" i="35"/>
  <c r="K36" i="35"/>
  <c r="C36" i="35"/>
  <c r="I36" i="35"/>
  <c r="F36" i="35"/>
  <c r="B36" i="35"/>
  <c r="D36" i="35"/>
  <c r="G36" i="35"/>
  <c r="E36" i="35"/>
  <c r="H36" i="35"/>
  <c r="K84" i="35"/>
  <c r="G102" i="35"/>
  <c r="G156" i="35"/>
  <c r="D42" i="35"/>
  <c r="I102" i="35"/>
  <c r="D84" i="35"/>
  <c r="B33" i="35"/>
  <c r="B117" i="35"/>
  <c r="I47" i="35"/>
  <c r="K120" i="35"/>
  <c r="D106" i="35"/>
  <c r="K90" i="35"/>
  <c r="G110" i="35"/>
  <c r="J66" i="35"/>
  <c r="C66" i="35"/>
  <c r="G66" i="35"/>
  <c r="E66" i="35"/>
  <c r="D66" i="35"/>
  <c r="I66" i="35"/>
  <c r="F66" i="35"/>
  <c r="H66" i="35"/>
  <c r="C132" i="35"/>
  <c r="F132" i="35"/>
  <c r="E132" i="35"/>
  <c r="K132" i="35"/>
  <c r="I132" i="35"/>
  <c r="H132" i="35"/>
  <c r="B132" i="35"/>
  <c r="K35" i="35"/>
  <c r="H35" i="35"/>
  <c r="C35" i="35"/>
  <c r="J35" i="35"/>
  <c r="I35" i="35"/>
  <c r="F35" i="35"/>
  <c r="G35" i="35"/>
  <c r="E35" i="35"/>
  <c r="D35" i="35"/>
  <c r="G108" i="35"/>
  <c r="I108" i="35"/>
  <c r="H108" i="35"/>
  <c r="E108" i="35"/>
  <c r="K108" i="35"/>
  <c r="C108" i="35"/>
  <c r="B108" i="35"/>
  <c r="J108" i="35"/>
  <c r="F108" i="35"/>
  <c r="I146" i="35"/>
  <c r="J146" i="35"/>
  <c r="H146" i="35"/>
  <c r="C146" i="35"/>
  <c r="F146" i="35"/>
  <c r="B146" i="35"/>
  <c r="E146" i="35"/>
  <c r="G146" i="35"/>
  <c r="H174" i="35"/>
  <c r="F174" i="35"/>
  <c r="E174" i="35"/>
  <c r="C174" i="35"/>
  <c r="G174" i="35"/>
  <c r="J174" i="35"/>
  <c r="I174" i="35"/>
  <c r="C88" i="35"/>
  <c r="E88" i="35"/>
  <c r="J88" i="35"/>
  <c r="H88" i="35"/>
  <c r="D88" i="35"/>
  <c r="F88" i="35"/>
  <c r="K88" i="35"/>
  <c r="C86" i="35"/>
  <c r="F86" i="35"/>
  <c r="H86" i="35"/>
  <c r="E86" i="35"/>
  <c r="B86" i="35"/>
  <c r="D86" i="35"/>
  <c r="G86" i="35"/>
  <c r="C150" i="35"/>
  <c r="H150" i="35"/>
  <c r="E150" i="35"/>
  <c r="G150" i="35"/>
  <c r="J150" i="35"/>
  <c r="D150" i="35"/>
  <c r="I150" i="35"/>
  <c r="F150" i="35"/>
  <c r="C160" i="35"/>
  <c r="J160" i="35"/>
  <c r="E160" i="35"/>
  <c r="G160" i="35"/>
  <c r="K160" i="35"/>
  <c r="F160" i="35"/>
  <c r="I160" i="35"/>
  <c r="K15" i="35"/>
  <c r="H15" i="35"/>
  <c r="E15" i="35"/>
  <c r="C15" i="35"/>
  <c r="F15" i="35"/>
  <c r="G15" i="35"/>
  <c r="D15" i="35"/>
  <c r="I15" i="35"/>
  <c r="B15" i="35"/>
  <c r="K10" i="35"/>
  <c r="C10" i="35"/>
  <c r="E10" i="35"/>
  <c r="H10" i="35"/>
  <c r="J10" i="35"/>
  <c r="D10" i="35"/>
  <c r="F10" i="35"/>
  <c r="I10" i="35"/>
  <c r="C99" i="35"/>
  <c r="J99" i="35"/>
  <c r="E99" i="35"/>
  <c r="B99" i="35"/>
  <c r="F99" i="35"/>
  <c r="D99" i="35"/>
  <c r="H99" i="35"/>
  <c r="K99" i="35"/>
  <c r="G99" i="35"/>
  <c r="C128" i="35"/>
  <c r="H128" i="35"/>
  <c r="F128" i="35"/>
  <c r="K128" i="35"/>
  <c r="I128" i="35"/>
  <c r="K17" i="35"/>
  <c r="H17" i="35"/>
  <c r="F17" i="35"/>
  <c r="B17" i="35"/>
  <c r="C17" i="35"/>
  <c r="G17" i="35"/>
  <c r="E17" i="35"/>
  <c r="J17" i="35"/>
  <c r="I17" i="35"/>
  <c r="C141" i="35"/>
  <c r="K141" i="35"/>
  <c r="F141" i="35"/>
  <c r="G141" i="35"/>
  <c r="J141" i="35"/>
  <c r="I141" i="35"/>
  <c r="D141" i="35"/>
  <c r="E141" i="35"/>
  <c r="H141" i="35"/>
  <c r="F70" i="35"/>
  <c r="J70" i="35"/>
  <c r="E70" i="35"/>
  <c r="C70" i="35"/>
  <c r="H70" i="35"/>
  <c r="G70" i="35"/>
  <c r="I70" i="35"/>
  <c r="B70" i="35"/>
  <c r="D70" i="35"/>
  <c r="K9" i="35"/>
  <c r="E9" i="35"/>
  <c r="C9" i="35"/>
  <c r="I9" i="35"/>
  <c r="F9" i="35"/>
  <c r="B9" i="35"/>
  <c r="D9" i="35"/>
  <c r="J9" i="35"/>
  <c r="H9" i="35"/>
  <c r="G9" i="35"/>
  <c r="E59" i="35"/>
  <c r="C59" i="35"/>
  <c r="B59" i="35"/>
  <c r="F59" i="35"/>
  <c r="G59" i="35"/>
  <c r="K59" i="35"/>
  <c r="H59" i="35"/>
  <c r="I59" i="35"/>
  <c r="K20" i="35"/>
  <c r="J20" i="35"/>
  <c r="C20" i="35"/>
  <c r="H20" i="35"/>
  <c r="F20" i="35"/>
  <c r="E20" i="35"/>
  <c r="C147" i="35"/>
  <c r="J147" i="35"/>
  <c r="K147" i="35"/>
  <c r="F147" i="35"/>
  <c r="H147" i="35"/>
  <c r="E147" i="35"/>
  <c r="I147" i="35"/>
  <c r="B147" i="35"/>
  <c r="K22" i="35"/>
  <c r="C22" i="35"/>
  <c r="F22" i="35"/>
  <c r="E22" i="35"/>
  <c r="H22" i="35"/>
  <c r="I22" i="35"/>
  <c r="B22" i="35"/>
  <c r="I80" i="35"/>
  <c r="D80" i="35"/>
  <c r="G80" i="35"/>
  <c r="F80" i="35"/>
  <c r="C80" i="35"/>
  <c r="J80" i="35"/>
  <c r="H80" i="35"/>
  <c r="E80" i="35"/>
  <c r="B80" i="35"/>
  <c r="H111" i="35"/>
  <c r="G111" i="35"/>
  <c r="C111" i="35"/>
  <c r="F111" i="35"/>
  <c r="J111" i="35"/>
  <c r="E111" i="35"/>
  <c r="B111" i="35"/>
  <c r="K14" i="35"/>
  <c r="C14" i="35"/>
  <c r="F14" i="35"/>
  <c r="D14" i="35"/>
  <c r="H14" i="35"/>
  <c r="E14" i="35"/>
  <c r="I14" i="35"/>
  <c r="J14" i="35"/>
  <c r="K46" i="35"/>
  <c r="C46" i="35"/>
  <c r="J46" i="35"/>
  <c r="G46" i="35"/>
  <c r="I46" i="35"/>
  <c r="F46" i="35"/>
  <c r="H46" i="35"/>
  <c r="B46" i="35"/>
  <c r="C136" i="35"/>
  <c r="F136" i="35"/>
  <c r="I136" i="35"/>
  <c r="E136" i="35"/>
  <c r="D136" i="35"/>
  <c r="K136" i="35"/>
  <c r="G136" i="35"/>
  <c r="J113" i="35"/>
  <c r="F113" i="35"/>
  <c r="H113" i="35"/>
  <c r="C113" i="35"/>
  <c r="G113" i="35"/>
  <c r="K113" i="35"/>
  <c r="E113" i="35"/>
  <c r="D113" i="35"/>
  <c r="B113" i="35"/>
  <c r="I113" i="35"/>
  <c r="B20" i="35"/>
  <c r="K96" i="35"/>
  <c r="B154" i="35"/>
  <c r="B21" i="35"/>
  <c r="K179" i="35"/>
  <c r="D7" i="35"/>
  <c r="J39" i="35"/>
  <c r="K86" i="35"/>
  <c r="K163" i="35"/>
  <c r="G95" i="35"/>
  <c r="I24" i="35"/>
  <c r="B42" i="35"/>
  <c r="K78" i="35"/>
  <c r="H107" i="35"/>
  <c r="J149" i="35"/>
  <c r="J36" i="35"/>
  <c r="K73" i="35"/>
  <c r="E46" i="35"/>
  <c r="B136" i="35"/>
  <c r="D24" i="35"/>
  <c r="I29" i="35"/>
  <c r="B169" i="35"/>
  <c r="D22" i="35"/>
  <c r="G128" i="35"/>
  <c r="K166" i="35"/>
  <c r="I44" i="35"/>
  <c r="J15" i="35"/>
  <c r="K174" i="35"/>
  <c r="C56" i="35"/>
  <c r="H56" i="35"/>
  <c r="D56" i="35"/>
  <c r="I56" i="35"/>
  <c r="F56" i="35"/>
  <c r="J56" i="35"/>
  <c r="G56" i="35"/>
  <c r="E56" i="35"/>
  <c r="B56" i="35"/>
  <c r="K56" i="35"/>
  <c r="K19" i="35"/>
  <c r="F19" i="35"/>
  <c r="C19" i="35"/>
  <c r="I19" i="35"/>
  <c r="E19" i="35"/>
  <c r="B19" i="35"/>
  <c r="H19" i="35"/>
  <c r="D19" i="35"/>
  <c r="J19" i="35"/>
  <c r="I162" i="35"/>
  <c r="K74" i="35"/>
  <c r="G16" i="35"/>
  <c r="K66" i="35"/>
  <c r="K150" i="35"/>
  <c r="J161" i="35"/>
  <c r="B10" i="35"/>
  <c r="D95" i="35"/>
  <c r="G20" i="35"/>
  <c r="J105" i="35"/>
  <c r="K94" i="35"/>
  <c r="D142" i="35"/>
  <c r="G53" i="35"/>
  <c r="B40" i="35"/>
  <c r="I83" i="35"/>
  <c r="B45" i="35"/>
  <c r="D157" i="35"/>
  <c r="I122" i="35"/>
  <c r="C72" i="35"/>
  <c r="J72" i="35"/>
  <c r="H72" i="35"/>
  <c r="F72" i="35"/>
  <c r="I72" i="35"/>
  <c r="E72" i="35"/>
  <c r="B72" i="35"/>
  <c r="K8" i="35"/>
  <c r="H8" i="35"/>
  <c r="C8" i="35"/>
  <c r="J8" i="35"/>
  <c r="B8" i="35"/>
  <c r="F8" i="35"/>
  <c r="E8" i="35"/>
  <c r="D8" i="35"/>
  <c r="J151" i="35"/>
  <c r="H151" i="35"/>
  <c r="G151" i="35"/>
  <c r="C151" i="35"/>
  <c r="I151" i="35"/>
  <c r="F151" i="35"/>
  <c r="E151" i="35"/>
  <c r="D151" i="35"/>
  <c r="C68" i="35"/>
  <c r="E68" i="35"/>
  <c r="I68" i="35"/>
  <c r="D68" i="35"/>
  <c r="B68" i="35"/>
  <c r="F68" i="35"/>
  <c r="H68" i="35"/>
  <c r="J68" i="35"/>
  <c r="C91" i="35"/>
  <c r="E91" i="35"/>
  <c r="G91" i="35"/>
  <c r="H91" i="35"/>
  <c r="F91" i="35"/>
  <c r="J91" i="35"/>
  <c r="D91" i="35"/>
  <c r="K25" i="35"/>
  <c r="J25" i="35"/>
  <c r="E25" i="35"/>
  <c r="C25" i="35"/>
  <c r="F25" i="35"/>
  <c r="I25" i="35"/>
  <c r="B25" i="35"/>
  <c r="G25" i="35"/>
  <c r="H25" i="35"/>
  <c r="K29" i="35"/>
  <c r="C29" i="35"/>
  <c r="J29" i="35"/>
  <c r="H29" i="35"/>
  <c r="E29" i="35"/>
  <c r="D29" i="35"/>
  <c r="F29" i="35"/>
  <c r="C126" i="35"/>
  <c r="J126" i="35"/>
  <c r="E126" i="35"/>
  <c r="F126" i="35"/>
  <c r="H126" i="35"/>
  <c r="B126" i="35"/>
  <c r="E116" i="35"/>
  <c r="C116" i="35"/>
  <c r="F116" i="35"/>
  <c r="K116" i="35"/>
  <c r="H116" i="35"/>
  <c r="G116" i="35"/>
  <c r="I116" i="35"/>
  <c r="D116" i="35"/>
  <c r="H104" i="35"/>
  <c r="C104" i="35"/>
  <c r="J104" i="35"/>
  <c r="F104" i="35"/>
  <c r="E104" i="35"/>
  <c r="B104" i="35"/>
  <c r="C176" i="35"/>
  <c r="F176" i="35"/>
  <c r="D176" i="35"/>
  <c r="E176" i="35"/>
  <c r="H176" i="35"/>
  <c r="B176" i="35"/>
  <c r="J176" i="35"/>
  <c r="K176" i="35"/>
  <c r="K32" i="35"/>
  <c r="J32" i="35"/>
  <c r="D32" i="35"/>
  <c r="C32" i="35"/>
  <c r="G32" i="35"/>
  <c r="H32" i="35"/>
  <c r="F32" i="35"/>
  <c r="E32" i="35"/>
  <c r="E90" i="35"/>
  <c r="C90" i="35"/>
  <c r="J90" i="35"/>
  <c r="D90" i="35"/>
  <c r="H90" i="35"/>
  <c r="F90" i="35"/>
  <c r="B90" i="35"/>
  <c r="K34" i="35"/>
  <c r="C34" i="35"/>
  <c r="J34" i="35"/>
  <c r="E34" i="35"/>
  <c r="B34" i="35"/>
  <c r="F34" i="35"/>
  <c r="H34" i="35"/>
  <c r="K91" i="35"/>
  <c r="K4" i="35"/>
  <c r="J4" i="35"/>
  <c r="C4" i="35"/>
  <c r="B4" i="35"/>
  <c r="H4" i="35"/>
  <c r="F4" i="35"/>
  <c r="E4" i="35"/>
  <c r="I4" i="35"/>
  <c r="D4" i="35"/>
  <c r="C177" i="35"/>
  <c r="G177" i="35"/>
  <c r="E177" i="35"/>
  <c r="F177" i="35"/>
  <c r="J177" i="35"/>
  <c r="I177" i="35"/>
  <c r="H177" i="35"/>
  <c r="K177" i="35"/>
  <c r="D61" i="35"/>
  <c r="C61" i="35"/>
  <c r="I61" i="35"/>
  <c r="G61" i="35"/>
  <c r="F61" i="35"/>
  <c r="H61" i="35"/>
  <c r="E61" i="35"/>
  <c r="J61" i="35"/>
  <c r="E109" i="35"/>
  <c r="C109" i="35"/>
  <c r="H109" i="35"/>
  <c r="I109" i="35"/>
  <c r="J109" i="35"/>
  <c r="F109" i="35"/>
  <c r="G109" i="35"/>
  <c r="F148" i="35"/>
  <c r="C148" i="35"/>
  <c r="E148" i="35"/>
  <c r="H148" i="35"/>
  <c r="G148" i="35"/>
  <c r="J148" i="35"/>
  <c r="B148" i="35"/>
  <c r="C112" i="35"/>
  <c r="F112" i="35"/>
  <c r="J112" i="35"/>
  <c r="H112" i="35"/>
  <c r="E112" i="35"/>
  <c r="D112" i="35"/>
  <c r="B112" i="35"/>
  <c r="E173" i="35"/>
  <c r="C173" i="35"/>
  <c r="H173" i="35"/>
  <c r="J173" i="35"/>
  <c r="K173" i="35"/>
  <c r="F173" i="35"/>
  <c r="B173" i="35"/>
  <c r="D173" i="35"/>
  <c r="H143" i="35"/>
  <c r="C143" i="35"/>
  <c r="J143" i="35"/>
  <c r="G143" i="35"/>
  <c r="F143" i="35"/>
  <c r="I143" i="35"/>
  <c r="D143" i="35"/>
  <c r="B143" i="35"/>
  <c r="E143" i="35"/>
  <c r="E48" i="35"/>
  <c r="C48" i="35"/>
  <c r="H48" i="35"/>
  <c r="D48" i="35"/>
  <c r="F48" i="35"/>
  <c r="C121" i="35"/>
  <c r="G121" i="35"/>
  <c r="J121" i="35"/>
  <c r="E121" i="35"/>
  <c r="B121" i="35"/>
  <c r="F121" i="35"/>
  <c r="I121" i="35"/>
  <c r="K121" i="35"/>
  <c r="D121" i="35"/>
  <c r="H121" i="35"/>
  <c r="C175" i="35"/>
  <c r="H175" i="35"/>
  <c r="E175" i="35"/>
  <c r="G175" i="35"/>
  <c r="B175" i="35"/>
  <c r="F175" i="35"/>
  <c r="I175" i="35"/>
  <c r="K30" i="35"/>
  <c r="E30" i="35"/>
  <c r="I30" i="35"/>
  <c r="C30" i="35"/>
  <c r="F30" i="35"/>
  <c r="H30" i="35"/>
  <c r="B30" i="35"/>
  <c r="G30" i="35"/>
  <c r="K12" i="35"/>
  <c r="E12" i="35"/>
  <c r="C12" i="35"/>
  <c r="F12" i="35"/>
  <c r="H12" i="35"/>
  <c r="J12" i="35"/>
  <c r="D12" i="35"/>
  <c r="F98" i="35"/>
  <c r="C98" i="35"/>
  <c r="J98" i="35"/>
  <c r="E98" i="35"/>
  <c r="H98" i="35"/>
  <c r="K98" i="35"/>
  <c r="B98" i="35"/>
  <c r="C134" i="35"/>
  <c r="F134" i="35"/>
  <c r="H134" i="35"/>
  <c r="K134" i="35"/>
  <c r="B134" i="35"/>
  <c r="B142" i="35"/>
  <c r="K80" i="35"/>
  <c r="D50" i="35"/>
  <c r="G47" i="35"/>
  <c r="G8" i="35"/>
  <c r="B156" i="35"/>
  <c r="K171" i="35"/>
  <c r="D39" i="35"/>
  <c r="G5" i="35"/>
  <c r="B26" i="35"/>
  <c r="B29" i="35"/>
  <c r="D174" i="35"/>
  <c r="D170" i="35"/>
  <c r="J128" i="35"/>
  <c r="G157" i="35"/>
  <c r="B32" i="35"/>
  <c r="I126" i="35"/>
  <c r="K97" i="35"/>
  <c r="D58" i="35"/>
  <c r="G104" i="35"/>
  <c r="J116" i="35"/>
  <c r="K55" i="35"/>
  <c r="B73" i="35"/>
  <c r="E114" i="35"/>
  <c r="I39" i="35"/>
  <c r="B91" i="35"/>
  <c r="G51" i="35"/>
  <c r="G138" i="35"/>
  <c r="K70" i="35"/>
  <c r="G100" i="35"/>
  <c r="J136" i="35"/>
  <c r="D140" i="35"/>
  <c r="C75" i="35"/>
  <c r="K75" i="35"/>
  <c r="H75" i="35"/>
  <c r="J75" i="35"/>
  <c r="B75" i="35"/>
  <c r="E75" i="35"/>
  <c r="F75" i="35"/>
  <c r="I172" i="35"/>
  <c r="C172" i="35"/>
  <c r="J172" i="35"/>
  <c r="H172" i="35"/>
  <c r="G172" i="35"/>
  <c r="K172" i="35"/>
  <c r="F172" i="35"/>
  <c r="B172" i="35"/>
  <c r="E172" i="35"/>
  <c r="H54" i="35"/>
  <c r="E54" i="35"/>
  <c r="I54" i="35"/>
  <c r="C54" i="35"/>
  <c r="J54" i="35"/>
  <c r="G54" i="35"/>
  <c r="B54" i="35"/>
  <c r="F54" i="35"/>
  <c r="D54" i="35"/>
  <c r="F123" i="35"/>
  <c r="J123" i="35"/>
  <c r="C123" i="35"/>
  <c r="G123" i="35"/>
  <c r="H123" i="35"/>
  <c r="I123" i="35"/>
  <c r="D123" i="35"/>
  <c r="B123" i="35"/>
  <c r="E123" i="35"/>
  <c r="C154" i="35"/>
  <c r="F154" i="35"/>
  <c r="J154" i="35"/>
  <c r="K154" i="35"/>
  <c r="E154" i="35"/>
  <c r="K49" i="35"/>
  <c r="D71" i="35"/>
  <c r="B87" i="35"/>
  <c r="D75" i="35"/>
  <c r="I91" i="35"/>
  <c r="B35" i="35"/>
  <c r="J65" i="35"/>
  <c r="I28" i="35"/>
  <c r="K87" i="35"/>
  <c r="G90" i="35"/>
  <c r="I75" i="35"/>
  <c r="K130" i="35"/>
  <c r="D154" i="35"/>
  <c r="G88" i="35"/>
  <c r="B141" i="35"/>
  <c r="I105" i="35"/>
  <c r="G19" i="35"/>
  <c r="K72" i="35"/>
  <c r="D57" i="35"/>
  <c r="G176" i="35"/>
  <c r="I86" i="35"/>
  <c r="B160" i="35"/>
  <c r="D108" i="35"/>
  <c r="I134" i="35"/>
  <c r="B23" i="35"/>
  <c r="H154" i="35"/>
  <c r="C102" i="35"/>
  <c r="H102" i="35"/>
  <c r="E102" i="35"/>
  <c r="F102" i="35"/>
  <c r="B102" i="35"/>
  <c r="J102" i="35"/>
  <c r="K102" i="35"/>
  <c r="B66" i="35"/>
  <c r="K68" i="35"/>
  <c r="D160" i="35"/>
  <c r="G34" i="35"/>
  <c r="K123" i="35"/>
  <c r="D132" i="35"/>
  <c r="I34" i="35"/>
  <c r="B163" i="35"/>
  <c r="G71" i="35"/>
  <c r="J86" i="35"/>
  <c r="K58" i="35"/>
  <c r="D138" i="35"/>
  <c r="I114" i="35"/>
  <c r="B174" i="35"/>
  <c r="G63" i="35"/>
  <c r="K53" i="35"/>
  <c r="I20" i="35"/>
  <c r="B125" i="35"/>
  <c r="D149" i="35"/>
  <c r="B88" i="35"/>
  <c r="G140" i="35"/>
  <c r="K27" i="35"/>
  <c r="F27" i="35"/>
  <c r="E27" i="35"/>
  <c r="G27" i="35"/>
  <c r="C27" i="35"/>
  <c r="H27" i="35"/>
  <c r="D27" i="35"/>
  <c r="J27" i="35"/>
  <c r="B168" i="35"/>
  <c r="D126" i="35"/>
  <c r="J67" i="35"/>
  <c r="D11" i="35"/>
  <c r="I99" i="35"/>
  <c r="K155" i="35"/>
  <c r="E128" i="35"/>
  <c r="G170" i="35"/>
  <c r="B61" i="35"/>
  <c r="D34" i="35"/>
  <c r="I31" i="35"/>
  <c r="K129" i="35"/>
  <c r="G68" i="35"/>
  <c r="D94" i="35"/>
  <c r="B28" i="35"/>
  <c r="D153" i="35"/>
  <c r="J134" i="35"/>
  <c r="D105" i="35"/>
  <c r="H77" i="35"/>
  <c r="C77" i="35"/>
  <c r="E77" i="35"/>
  <c r="F77" i="35"/>
  <c r="I77" i="35"/>
  <c r="J77" i="35"/>
  <c r="B77" i="35"/>
  <c r="K26" i="35"/>
  <c r="C26" i="35"/>
  <c r="F26" i="35"/>
  <c r="E26" i="35"/>
  <c r="H26" i="35"/>
  <c r="I26" i="35"/>
  <c r="H79" i="35"/>
  <c r="C79" i="35"/>
  <c r="F79" i="35"/>
  <c r="J79" i="35"/>
  <c r="G79" i="35"/>
  <c r="E79" i="35"/>
  <c r="K79" i="35"/>
  <c r="E107" i="35"/>
  <c r="C107" i="35"/>
  <c r="F107" i="35"/>
  <c r="G107" i="35"/>
  <c r="J107" i="35"/>
  <c r="J137" i="35"/>
  <c r="C137" i="35"/>
  <c r="H137" i="35"/>
  <c r="B137" i="35"/>
  <c r="G137" i="35"/>
  <c r="E137" i="35"/>
  <c r="F137" i="35"/>
  <c r="I137" i="35"/>
  <c r="D137" i="35"/>
  <c r="E133" i="35"/>
  <c r="C133" i="35"/>
  <c r="D133" i="35"/>
  <c r="K133" i="35"/>
  <c r="H133" i="35"/>
  <c r="F133" i="35"/>
  <c r="J133" i="35"/>
  <c r="J58" i="35"/>
  <c r="C58" i="35"/>
  <c r="E58" i="35"/>
  <c r="F58" i="35"/>
  <c r="G58" i="35"/>
  <c r="I58" i="35"/>
  <c r="H58" i="35"/>
  <c r="J135" i="35"/>
  <c r="G135" i="35"/>
  <c r="E135" i="35"/>
  <c r="C135" i="35"/>
  <c r="D135" i="35"/>
  <c r="H135" i="35"/>
  <c r="I135" i="35"/>
  <c r="F135" i="35"/>
  <c r="I125" i="35"/>
  <c r="E125" i="35"/>
  <c r="J125" i="35"/>
  <c r="H125" i="35"/>
  <c r="C125" i="35"/>
  <c r="G125" i="35"/>
  <c r="F125" i="35"/>
  <c r="K125" i="35"/>
  <c r="F101" i="35"/>
  <c r="E101" i="35"/>
  <c r="J101" i="35"/>
  <c r="D101" i="35"/>
  <c r="C101" i="35"/>
  <c r="I101" i="35"/>
  <c r="K101" i="35"/>
  <c r="H101" i="35"/>
  <c r="G101" i="35"/>
  <c r="C130" i="35"/>
  <c r="E130" i="35"/>
  <c r="H130" i="35"/>
  <c r="B130" i="35"/>
  <c r="D130" i="35"/>
  <c r="F130" i="35"/>
  <c r="G130" i="35"/>
  <c r="F96" i="35"/>
  <c r="C96" i="35"/>
  <c r="H96" i="35"/>
  <c r="I96" i="35"/>
  <c r="E96" i="35"/>
  <c r="J96" i="35"/>
  <c r="G96" i="35"/>
  <c r="H55" i="35"/>
  <c r="C55" i="35"/>
  <c r="J55" i="35"/>
  <c r="F55" i="35"/>
  <c r="I55" i="35"/>
  <c r="E55" i="35"/>
  <c r="B55" i="35"/>
  <c r="E69" i="35"/>
  <c r="C69" i="35"/>
  <c r="J69" i="35"/>
  <c r="F69" i="35"/>
  <c r="G69" i="35"/>
  <c r="K69" i="35"/>
  <c r="I69" i="35"/>
  <c r="K43" i="35"/>
  <c r="E43" i="35"/>
  <c r="F43" i="35"/>
  <c r="C43" i="35"/>
  <c r="B43" i="35"/>
  <c r="H43" i="35"/>
  <c r="G43" i="35"/>
  <c r="C51" i="35"/>
  <c r="H51" i="35"/>
  <c r="F51" i="35"/>
  <c r="I51" i="35"/>
  <c r="E51" i="35"/>
  <c r="B51" i="35"/>
  <c r="J51" i="35"/>
  <c r="B122" i="35"/>
  <c r="H44" i="35"/>
  <c r="B14" i="35"/>
  <c r="G161" i="35"/>
  <c r="I27" i="35"/>
  <c r="K142" i="35"/>
  <c r="D44" i="35"/>
  <c r="J132" i="35"/>
  <c r="B124" i="35"/>
  <c r="H47" i="35"/>
  <c r="B74" i="35"/>
  <c r="K122" i="35"/>
  <c r="D139" i="35"/>
  <c r="D59" i="35"/>
  <c r="I57" i="35"/>
  <c r="B110" i="35"/>
  <c r="E42" i="35"/>
  <c r="K126" i="35"/>
  <c r="D100" i="35"/>
  <c r="B119" i="35"/>
  <c r="D110" i="35"/>
  <c r="I85" i="35"/>
  <c r="B78" i="35"/>
  <c r="D26" i="35"/>
  <c r="G85" i="35"/>
  <c r="I155" i="35"/>
  <c r="G155" i="35"/>
  <c r="C155" i="35"/>
  <c r="H155" i="35"/>
  <c r="E155" i="35"/>
  <c r="J155" i="35"/>
  <c r="F155" i="35"/>
  <c r="D155" i="35"/>
  <c r="E92" i="35"/>
  <c r="H92" i="35"/>
  <c r="C92" i="35"/>
  <c r="F92" i="35"/>
  <c r="G92" i="35"/>
  <c r="B92" i="35"/>
  <c r="K92" i="35"/>
  <c r="J92" i="35"/>
  <c r="I92" i="35"/>
  <c r="E52" i="35"/>
  <c r="C52" i="35"/>
  <c r="J52" i="35"/>
  <c r="F52" i="35"/>
  <c r="G52" i="35"/>
  <c r="K52" i="35"/>
  <c r="H52" i="35"/>
  <c r="I52" i="35"/>
  <c r="C60" i="35"/>
  <c r="J60" i="35"/>
  <c r="I60" i="35"/>
  <c r="E60" i="35"/>
  <c r="D60" i="35"/>
  <c r="G60" i="35"/>
  <c r="F60" i="35"/>
  <c r="K60" i="35"/>
  <c r="C158" i="35"/>
  <c r="H158" i="35"/>
  <c r="D158" i="35"/>
  <c r="K158" i="35"/>
  <c r="G158" i="35"/>
  <c r="E158" i="35"/>
  <c r="F158" i="35"/>
  <c r="B158" i="35"/>
  <c r="J158" i="35"/>
  <c r="F97" i="35"/>
  <c r="C97" i="35"/>
  <c r="I97" i="35"/>
  <c r="E97" i="35"/>
  <c r="B97" i="35"/>
  <c r="H97" i="35"/>
  <c r="J97" i="35"/>
  <c r="C87" i="35"/>
  <c r="D87" i="35"/>
  <c r="G87" i="35"/>
  <c r="J87" i="35"/>
  <c r="H87" i="35"/>
  <c r="F87" i="35"/>
  <c r="F93" i="35"/>
  <c r="E93" i="35"/>
  <c r="C93" i="35"/>
  <c r="B93" i="35"/>
  <c r="I93" i="35"/>
  <c r="J93" i="35"/>
  <c r="G93" i="35"/>
  <c r="D93" i="35"/>
  <c r="H93" i="35"/>
  <c r="G49" i="35"/>
  <c r="H49" i="35"/>
  <c r="C49" i="35"/>
  <c r="J49" i="35"/>
  <c r="F49" i="35"/>
  <c r="I49" i="35"/>
  <c r="E49" i="35"/>
  <c r="B49" i="35"/>
  <c r="C168" i="35"/>
  <c r="E168" i="35"/>
  <c r="J168" i="35"/>
  <c r="F168" i="35"/>
  <c r="D168" i="35"/>
  <c r="H168" i="35"/>
  <c r="J89" i="35"/>
  <c r="C89" i="35"/>
  <c r="H89" i="35"/>
  <c r="E89" i="35"/>
  <c r="I89" i="35"/>
  <c r="D89" i="35"/>
  <c r="G89" i="35"/>
  <c r="F89" i="35"/>
  <c r="C131" i="35"/>
  <c r="H131" i="35"/>
  <c r="K131" i="35"/>
  <c r="F131" i="35"/>
  <c r="J131" i="35"/>
  <c r="B131" i="35"/>
  <c r="E131" i="35"/>
  <c r="G131" i="35"/>
  <c r="C83" i="35"/>
  <c r="H83" i="35"/>
  <c r="E83" i="35"/>
  <c r="F83" i="35"/>
  <c r="K83" i="35"/>
  <c r="B83" i="35"/>
  <c r="I32" i="35"/>
  <c r="J106" i="35"/>
  <c r="E106" i="35"/>
  <c r="G106" i="35"/>
  <c r="F106" i="35"/>
  <c r="C106" i="35"/>
  <c r="H106" i="35"/>
  <c r="B106" i="35"/>
  <c r="I106" i="35"/>
  <c r="K18" i="35"/>
  <c r="C18" i="35"/>
  <c r="J18" i="35"/>
  <c r="E18" i="35"/>
  <c r="F18" i="35"/>
  <c r="H18" i="35"/>
  <c r="B18" i="35"/>
  <c r="D18" i="35"/>
  <c r="E127" i="35"/>
  <c r="C127" i="35"/>
  <c r="F127" i="35"/>
  <c r="H127" i="35"/>
  <c r="J127" i="35"/>
  <c r="B127" i="35"/>
  <c r="I127" i="35"/>
  <c r="K127" i="35"/>
  <c r="G127" i="35"/>
  <c r="C81" i="35"/>
  <c r="D81" i="35"/>
  <c r="J81" i="35"/>
  <c r="E81" i="35"/>
  <c r="F81" i="35"/>
  <c r="I81" i="35"/>
  <c r="H81" i="35"/>
  <c r="G81" i="35"/>
  <c r="K37" i="35"/>
  <c r="C37" i="35"/>
  <c r="I37" i="35"/>
  <c r="G37" i="35"/>
  <c r="D37" i="35"/>
  <c r="E37" i="35"/>
  <c r="F37" i="35"/>
  <c r="J37" i="35"/>
  <c r="H37" i="35"/>
  <c r="K11" i="35"/>
  <c r="C11" i="35"/>
  <c r="I11" i="35"/>
  <c r="J11" i="35"/>
  <c r="G11" i="35"/>
  <c r="H11" i="35"/>
  <c r="E11" i="35"/>
  <c r="F11" i="35"/>
  <c r="C114" i="35"/>
  <c r="H114" i="35"/>
  <c r="B114" i="35"/>
  <c r="G114" i="35"/>
  <c r="F114" i="35"/>
  <c r="K114" i="35"/>
  <c r="K38" i="35"/>
  <c r="C38" i="35"/>
  <c r="H38" i="35"/>
  <c r="J38" i="35"/>
  <c r="I38" i="35"/>
  <c r="G38" i="35"/>
  <c r="D38" i="35"/>
  <c r="F38" i="35"/>
  <c r="G62" i="35"/>
  <c r="C62" i="35"/>
  <c r="H62" i="35"/>
  <c r="F62" i="35"/>
  <c r="J62" i="35"/>
  <c r="B62" i="35"/>
  <c r="I62" i="35"/>
  <c r="D62" i="35"/>
  <c r="E62" i="35"/>
  <c r="F149" i="35"/>
  <c r="G149" i="35"/>
  <c r="E149" i="35"/>
  <c r="B149" i="35"/>
  <c r="C149" i="35"/>
  <c r="H149" i="35"/>
  <c r="F159" i="35"/>
  <c r="C159" i="35"/>
  <c r="H159" i="35"/>
  <c r="J159" i="35"/>
  <c r="E159" i="35"/>
  <c r="K159" i="35"/>
  <c r="C76" i="35"/>
  <c r="F76" i="35"/>
  <c r="B76" i="35"/>
  <c r="H76" i="35"/>
  <c r="J76" i="35"/>
  <c r="I76" i="35"/>
  <c r="E76" i="35"/>
  <c r="B115" i="35"/>
  <c r="K124" i="35"/>
  <c r="D96" i="35"/>
  <c r="D79" i="35"/>
  <c r="J144" i="35"/>
  <c r="J130" i="35"/>
  <c r="B170" i="35"/>
  <c r="K139" i="35"/>
  <c r="E139" i="35"/>
  <c r="G142" i="35"/>
  <c r="G173" i="35"/>
  <c r="B37" i="35"/>
  <c r="D131" i="35"/>
  <c r="I144" i="35"/>
  <c r="G77" i="35"/>
  <c r="J59" i="35"/>
  <c r="B63" i="35"/>
  <c r="D107" i="35"/>
  <c r="G112" i="35"/>
  <c r="B118" i="35"/>
  <c r="K178" i="35"/>
  <c r="D98" i="35"/>
  <c r="H129" i="35"/>
  <c r="K71" i="35"/>
  <c r="D77" i="35"/>
  <c r="K143" i="35"/>
  <c r="G132" i="35"/>
  <c r="J162" i="35"/>
  <c r="D52" i="35"/>
  <c r="J48" i="35"/>
  <c r="B165" i="35"/>
  <c r="G152" i="35"/>
  <c r="I133" i="35"/>
  <c r="B69" i="35"/>
  <c r="I154" i="35"/>
  <c r="J103" i="35"/>
  <c r="C103" i="35"/>
  <c r="F103" i="35"/>
  <c r="C164" i="35"/>
  <c r="F164" i="35"/>
  <c r="E164" i="35"/>
  <c r="K164" i="35"/>
  <c r="I103" i="35"/>
  <c r="B103" i="35"/>
  <c r="H164" i="35"/>
  <c r="J164" i="35"/>
  <c r="G164" i="35"/>
  <c r="H103" i="35"/>
  <c r="E3" i="35"/>
  <c r="D3" i="35"/>
  <c r="G3" i="35"/>
  <c r="J3" i="35"/>
  <c r="H3" i="35"/>
  <c r="F3" i="35"/>
  <c r="K3" i="35"/>
  <c r="C3" i="35"/>
  <c r="B3" i="35"/>
  <c r="L150" i="35" l="1"/>
  <c r="L58" i="35"/>
  <c r="L137" i="35"/>
  <c r="L196" i="35"/>
  <c r="L9" i="35"/>
  <c r="L135" i="35"/>
  <c r="L35" i="35"/>
  <c r="L37" i="35"/>
  <c r="L38" i="35"/>
  <c r="L60" i="35"/>
  <c r="L151" i="35"/>
  <c r="L92" i="35"/>
  <c r="L123" i="35"/>
  <c r="L51" i="35"/>
  <c r="L12" i="35"/>
  <c r="L39" i="35"/>
  <c r="L64" i="35"/>
  <c r="L116" i="35"/>
  <c r="L15" i="35"/>
  <c r="L62" i="35"/>
  <c r="L73" i="35"/>
  <c r="L197" i="35"/>
  <c r="L26" i="35"/>
  <c r="L87" i="35"/>
  <c r="L10" i="35"/>
  <c r="L81" i="35"/>
  <c r="L101" i="35"/>
  <c r="L186" i="35"/>
  <c r="L43" i="35"/>
  <c r="L94" i="35"/>
  <c r="L168" i="35"/>
  <c r="L28" i="35"/>
  <c r="L52" i="35"/>
  <c r="L169" i="35"/>
  <c r="L122" i="35"/>
  <c r="L21" i="35"/>
  <c r="L113" i="35"/>
  <c r="L140" i="35"/>
  <c r="L29" i="35"/>
  <c r="L154" i="35"/>
  <c r="L31" i="35"/>
  <c r="L193" i="35"/>
  <c r="L183" i="35"/>
  <c r="L45" i="35"/>
  <c r="L155" i="35"/>
  <c r="L56" i="35"/>
  <c r="L178" i="35"/>
  <c r="L177" i="35"/>
  <c r="L147" i="35"/>
  <c r="L156" i="35"/>
  <c r="L110" i="35"/>
  <c r="L77" i="35"/>
  <c r="L192" i="35"/>
  <c r="L117" i="35"/>
  <c r="L138" i="35"/>
  <c r="L145" i="35"/>
  <c r="L67" i="35"/>
  <c r="L127" i="35"/>
  <c r="L17" i="35"/>
  <c r="L69" i="35"/>
  <c r="L166" i="35"/>
  <c r="L126" i="35"/>
  <c r="L146" i="35"/>
  <c r="L190" i="35"/>
  <c r="L152" i="35"/>
  <c r="L5" i="35"/>
  <c r="L104" i="35"/>
  <c r="L158" i="35"/>
  <c r="L121" i="35"/>
  <c r="L112" i="35"/>
  <c r="L72" i="35"/>
  <c r="L111" i="35"/>
  <c r="L84" i="35"/>
  <c r="L97" i="35"/>
  <c r="L83" i="35"/>
  <c r="L131" i="35"/>
  <c r="L148" i="35"/>
  <c r="L175" i="35"/>
  <c r="L88" i="35"/>
  <c r="L49" i="35"/>
  <c r="L132" i="35"/>
  <c r="L164" i="35"/>
  <c r="L95" i="35"/>
  <c r="L82" i="35"/>
  <c r="L106" i="35"/>
  <c r="L89" i="35"/>
  <c r="L125" i="35"/>
  <c r="L179" i="35"/>
  <c r="L25" i="35"/>
  <c r="L8" i="35"/>
  <c r="L65" i="35"/>
  <c r="L194" i="35"/>
  <c r="L80" i="35"/>
  <c r="L181" i="35"/>
  <c r="L86" i="35"/>
  <c r="L118" i="35"/>
  <c r="L174" i="35"/>
  <c r="L68" i="35"/>
  <c r="L176" i="35"/>
  <c r="L172" i="35"/>
  <c r="L124" i="35"/>
  <c r="L141" i="35"/>
  <c r="L107" i="35"/>
  <c r="L13" i="35"/>
  <c r="L173" i="35"/>
  <c r="L119" i="35"/>
  <c r="L149" i="35"/>
  <c r="L165" i="35"/>
  <c r="L36" i="35"/>
  <c r="L79" i="35"/>
  <c r="L46" i="35"/>
  <c r="L182" i="35"/>
  <c r="L59" i="35"/>
  <c r="L130" i="35"/>
  <c r="L40" i="35"/>
  <c r="L93" i="35"/>
  <c r="L57" i="35"/>
  <c r="L7" i="35"/>
  <c r="L144" i="35"/>
  <c r="L129" i="35"/>
  <c r="L109" i="35"/>
  <c r="L71" i="35"/>
  <c r="L42" i="35"/>
  <c r="L44" i="35"/>
  <c r="L189" i="35"/>
  <c r="L74" i="35"/>
  <c r="L55" i="35"/>
  <c r="L66" i="35"/>
  <c r="L54" i="35"/>
  <c r="L153" i="35"/>
  <c r="L139" i="35"/>
  <c r="L198" i="35"/>
  <c r="L108" i="35"/>
  <c r="L184" i="35"/>
  <c r="L170" i="35"/>
  <c r="L6" i="35"/>
  <c r="L30" i="35"/>
  <c r="L100" i="35"/>
  <c r="L98" i="35"/>
  <c r="L195" i="35"/>
  <c r="L161" i="35"/>
  <c r="L185" i="35"/>
  <c r="L91" i="35"/>
  <c r="L32" i="35"/>
  <c r="L159" i="35"/>
  <c r="L20" i="35"/>
  <c r="L22" i="35"/>
  <c r="L48" i="35"/>
  <c r="L50" i="35"/>
  <c r="L160" i="35"/>
  <c r="L34" i="35"/>
  <c r="L143" i="35"/>
  <c r="L4" i="35"/>
  <c r="L18" i="35"/>
  <c r="L90" i="35"/>
  <c r="L85" i="35"/>
  <c r="L61" i="35"/>
  <c r="L96" i="35"/>
  <c r="L23" i="35"/>
  <c r="L70" i="35"/>
  <c r="L142" i="35"/>
  <c r="L133" i="35"/>
  <c r="L187" i="35"/>
  <c r="L163" i="35"/>
  <c r="L120" i="35"/>
  <c r="L11" i="35"/>
  <c r="L16" i="35"/>
  <c r="L53" i="35"/>
  <c r="L114" i="35"/>
  <c r="L105" i="35"/>
  <c r="L136" i="35"/>
  <c r="L76" i="35"/>
  <c r="L33" i="35"/>
  <c r="L188" i="35"/>
  <c r="L41" i="35"/>
  <c r="L103" i="35"/>
  <c r="L47" i="35"/>
  <c r="L171" i="35"/>
  <c r="L115" i="35"/>
  <c r="L19" i="35"/>
  <c r="L14" i="35"/>
  <c r="L128" i="35"/>
  <c r="L157" i="35"/>
  <c r="L63" i="35"/>
  <c r="L27" i="35"/>
  <c r="L162" i="35"/>
  <c r="L180" i="35"/>
  <c r="L102" i="35"/>
  <c r="L191" i="35"/>
  <c r="L75" i="35"/>
  <c r="L78" i="35"/>
  <c r="L134" i="35"/>
  <c r="L24" i="35"/>
  <c r="L99" i="35"/>
  <c r="L167" i="35"/>
  <c r="L3"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5C5E71-3DED-40B5-8BC6-44385CAE142C}" keepAlive="1" name="Query - Table 2" description="Connection to the 'Table 2' query in the workbook." type="5" refreshedVersion="6" background="1" saveData="1">
    <dbPr connection="Provider=Microsoft.Mashup.OleDb.1;Data Source=$Workbook$;Location=&quot;Table 2&quot;;Extended Properties=&quot;&quot;" command="SELECT * FROM [Table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6597">
    <bk>
      <extLst>
        <ext uri="{3e2802c4-a4d2-4d8b-9148-e3be6c30e623}">
          <xlrd:rvb i="2"/>
        </ext>
      </extLst>
    </bk>
    <bk>
      <extLst>
        <ext uri="{3e2802c4-a4d2-4d8b-9148-e3be6c30e623}">
          <xlrd:rvb i="5"/>
        </ext>
      </extLst>
    </bk>
    <bk>
      <extLst>
        <ext uri="{3e2802c4-a4d2-4d8b-9148-e3be6c30e623}">
          <xlrd:rvb i="6"/>
        </ext>
      </extLst>
    </bk>
    <bk>
      <extLst>
        <ext uri="{3e2802c4-a4d2-4d8b-9148-e3be6c30e623}">
          <xlrd:rvb i="9"/>
        </ext>
      </extLst>
    </bk>
    <bk>
      <extLst>
        <ext uri="{3e2802c4-a4d2-4d8b-9148-e3be6c30e623}">
          <xlrd:rvb i="10"/>
        </ext>
      </extLst>
    </bk>
    <bk>
      <extLst>
        <ext uri="{3e2802c4-a4d2-4d8b-9148-e3be6c30e623}">
          <xlrd:rvb i="13"/>
        </ext>
      </extLst>
    </bk>
    <bk>
      <extLst>
        <ext uri="{3e2802c4-a4d2-4d8b-9148-e3be6c30e623}">
          <xlrd:rvb i="14"/>
        </ext>
      </extLst>
    </bk>
    <bk>
      <extLst>
        <ext uri="{3e2802c4-a4d2-4d8b-9148-e3be6c30e623}">
          <xlrd:rvb i="21"/>
        </ext>
      </extLst>
    </bk>
    <bk>
      <extLst>
        <ext uri="{3e2802c4-a4d2-4d8b-9148-e3be6c30e623}">
          <xlrd:rvb i="22"/>
        </ext>
      </extLst>
    </bk>
    <bk>
      <extLst>
        <ext uri="{3e2802c4-a4d2-4d8b-9148-e3be6c30e623}">
          <xlrd:rvb i="25"/>
        </ext>
      </extLst>
    </bk>
    <bk>
      <extLst>
        <ext uri="{3e2802c4-a4d2-4d8b-9148-e3be6c30e623}">
          <xlrd:rvb i="26"/>
        </ext>
      </extLst>
    </bk>
    <bk>
      <extLst>
        <ext uri="{3e2802c4-a4d2-4d8b-9148-e3be6c30e623}">
          <xlrd:rvb i="29"/>
        </ext>
      </extLst>
    </bk>
    <bk>
      <extLst>
        <ext uri="{3e2802c4-a4d2-4d8b-9148-e3be6c30e623}">
          <xlrd:rvb i="30"/>
        </ext>
      </extLst>
    </bk>
    <bk>
      <extLst>
        <ext uri="{3e2802c4-a4d2-4d8b-9148-e3be6c30e623}">
          <xlrd:rvb i="36"/>
        </ext>
      </extLst>
    </bk>
    <bk>
      <extLst>
        <ext uri="{3e2802c4-a4d2-4d8b-9148-e3be6c30e623}">
          <xlrd:rvb i="37"/>
        </ext>
      </extLst>
    </bk>
    <bk>
      <extLst>
        <ext uri="{3e2802c4-a4d2-4d8b-9148-e3be6c30e623}">
          <xlrd:rvb i="40"/>
        </ext>
      </extLst>
    </bk>
    <bk>
      <extLst>
        <ext uri="{3e2802c4-a4d2-4d8b-9148-e3be6c30e623}">
          <xlrd:rvb i="41"/>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2"/>
        </ext>
      </extLst>
    </bk>
    <bk>
      <extLst>
        <ext uri="{3e2802c4-a4d2-4d8b-9148-e3be6c30e623}">
          <xlrd:rvb i="12413"/>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0"/>
        </ext>
      </extLst>
    </bk>
    <bk>
      <extLst>
        <ext uri="{3e2802c4-a4d2-4d8b-9148-e3be6c30e623}">
          <xlrd:rvb i="12451"/>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7"/>
        </ext>
      </extLst>
    </bk>
    <bk>
      <extLst>
        <ext uri="{3e2802c4-a4d2-4d8b-9148-e3be6c30e623}">
          <xlrd:rvb i="12498"/>
        </ext>
      </extLst>
    </bk>
    <bk>
      <extLst>
        <ext uri="{3e2802c4-a4d2-4d8b-9148-e3be6c30e623}">
          <xlrd:rvb i="12499"/>
        </ext>
      </extLst>
    </bk>
    <bk>
      <extLst>
        <ext uri="{3e2802c4-a4d2-4d8b-9148-e3be6c30e623}">
          <xlrd:rvb i="12500"/>
        </ext>
      </extLst>
    </bk>
    <bk>
      <extLst>
        <ext uri="{3e2802c4-a4d2-4d8b-9148-e3be6c30e623}">
          <xlrd:rvb i="12501"/>
        </ext>
      </extLst>
    </bk>
    <bk>
      <extLst>
        <ext uri="{3e2802c4-a4d2-4d8b-9148-e3be6c30e623}">
          <xlrd:rvb i="12502"/>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5"/>
        </ext>
      </extLst>
    </bk>
    <bk>
      <extLst>
        <ext uri="{3e2802c4-a4d2-4d8b-9148-e3be6c30e623}">
          <xlrd:rvb i="12536"/>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6"/>
        </ext>
      </extLst>
    </bk>
    <bk>
      <extLst>
        <ext uri="{3e2802c4-a4d2-4d8b-9148-e3be6c30e623}">
          <xlrd:rvb i="12587"/>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0"/>
        </ext>
      </extLst>
    </bk>
    <bk>
      <extLst>
        <ext uri="{3e2802c4-a4d2-4d8b-9148-e3be6c30e623}">
          <xlrd:rvb i="12641"/>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6"/>
        </ext>
      </extLst>
    </bk>
    <bk>
      <extLst>
        <ext uri="{3e2802c4-a4d2-4d8b-9148-e3be6c30e623}">
          <xlrd:rvb i="12667"/>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5"/>
        </ext>
      </extLst>
    </bk>
    <bk>
      <extLst>
        <ext uri="{3e2802c4-a4d2-4d8b-9148-e3be6c30e623}">
          <xlrd:rvb i="12736"/>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28"/>
        </ext>
      </extLst>
    </bk>
    <bk>
      <extLst>
        <ext uri="{3e2802c4-a4d2-4d8b-9148-e3be6c30e623}">
          <xlrd:rvb i="12829"/>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35"/>
        </ext>
      </extLst>
    </bk>
    <bk>
      <extLst>
        <ext uri="{3e2802c4-a4d2-4d8b-9148-e3be6c30e623}">
          <xlrd:rvb i="12836"/>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3"/>
        </ext>
      </extLst>
    </bk>
    <bk>
      <extLst>
        <ext uri="{3e2802c4-a4d2-4d8b-9148-e3be6c30e623}">
          <xlrd:rvb i="12904"/>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48"/>
        </ext>
      </extLst>
    </bk>
    <bk>
      <extLst>
        <ext uri="{3e2802c4-a4d2-4d8b-9148-e3be6c30e623}">
          <xlrd:rvb i="12949"/>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5"/>
        </ext>
      </extLst>
    </bk>
    <bk>
      <extLst>
        <ext uri="{3e2802c4-a4d2-4d8b-9148-e3be6c30e623}">
          <xlrd:rvb i="12996"/>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5"/>
        </ext>
      </extLst>
    </bk>
    <bk>
      <extLst>
        <ext uri="{3e2802c4-a4d2-4d8b-9148-e3be6c30e623}">
          <xlrd:rvb i="13036"/>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1"/>
        </ext>
      </extLst>
    </bk>
    <bk>
      <extLst>
        <ext uri="{3e2802c4-a4d2-4d8b-9148-e3be6c30e623}">
          <xlrd:rvb i="13042"/>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0"/>
        </ext>
      </extLst>
    </bk>
    <bk>
      <extLst>
        <ext uri="{3e2802c4-a4d2-4d8b-9148-e3be6c30e623}">
          <xlrd:rvb i="13111"/>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0"/>
        </ext>
      </extLst>
    </bk>
    <bk>
      <extLst>
        <ext uri="{3e2802c4-a4d2-4d8b-9148-e3be6c30e623}">
          <xlrd:rvb i="13151"/>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4"/>
        </ext>
      </extLst>
    </bk>
    <bk>
      <extLst>
        <ext uri="{3e2802c4-a4d2-4d8b-9148-e3be6c30e623}">
          <xlrd:rvb i="13185"/>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5"/>
        </ext>
      </extLst>
    </bk>
    <bk>
      <extLst>
        <ext uri="{3e2802c4-a4d2-4d8b-9148-e3be6c30e623}">
          <xlrd:rvb i="13216"/>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2"/>
        </ext>
      </extLst>
    </bk>
    <bk>
      <extLst>
        <ext uri="{3e2802c4-a4d2-4d8b-9148-e3be6c30e623}">
          <xlrd:rvb i="13253"/>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5"/>
        </ext>
      </extLst>
    </bk>
    <bk>
      <extLst>
        <ext uri="{3e2802c4-a4d2-4d8b-9148-e3be6c30e623}">
          <xlrd:rvb i="13306"/>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6"/>
        </ext>
      </extLst>
    </bk>
    <bk>
      <extLst>
        <ext uri="{3e2802c4-a4d2-4d8b-9148-e3be6c30e623}">
          <xlrd:rvb i="13347"/>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3"/>
        </ext>
      </extLst>
    </bk>
    <bk>
      <extLst>
        <ext uri="{3e2802c4-a4d2-4d8b-9148-e3be6c30e623}">
          <xlrd:rvb i="13384"/>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2"/>
        </ext>
      </extLst>
    </bk>
    <bk>
      <extLst>
        <ext uri="{3e2802c4-a4d2-4d8b-9148-e3be6c30e623}">
          <xlrd:rvb i="13463"/>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2"/>
        </ext>
      </extLst>
    </bk>
    <bk>
      <extLst>
        <ext uri="{3e2802c4-a4d2-4d8b-9148-e3be6c30e623}">
          <xlrd:rvb i="13553"/>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6"/>
        </ext>
      </extLst>
    </bk>
    <bk>
      <extLst>
        <ext uri="{3e2802c4-a4d2-4d8b-9148-e3be6c30e623}">
          <xlrd:rvb i="13597"/>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5"/>
        </ext>
      </extLst>
    </bk>
    <bk>
      <extLst>
        <ext uri="{3e2802c4-a4d2-4d8b-9148-e3be6c30e623}">
          <xlrd:rvb i="13636"/>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38"/>
        </ext>
      </extLst>
    </bk>
    <bk>
      <extLst>
        <ext uri="{3e2802c4-a4d2-4d8b-9148-e3be6c30e623}">
          <xlrd:rvb i="13739"/>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1"/>
        </ext>
      </extLst>
    </bk>
    <bk>
      <extLst>
        <ext uri="{3e2802c4-a4d2-4d8b-9148-e3be6c30e623}">
          <xlrd:rvb i="13792"/>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5"/>
        </ext>
      </extLst>
    </bk>
    <bk>
      <extLst>
        <ext uri="{3e2802c4-a4d2-4d8b-9148-e3be6c30e623}">
          <xlrd:rvb i="13846"/>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6"/>
        </ext>
      </extLst>
    </bk>
    <bk>
      <extLst>
        <ext uri="{3e2802c4-a4d2-4d8b-9148-e3be6c30e623}">
          <xlrd:rvb i="13857"/>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7"/>
        </ext>
      </extLst>
    </bk>
    <bk>
      <extLst>
        <ext uri="{3e2802c4-a4d2-4d8b-9148-e3be6c30e623}">
          <xlrd:rvb i="13908"/>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2"/>
        </ext>
      </extLst>
    </bk>
    <bk>
      <extLst>
        <ext uri="{3e2802c4-a4d2-4d8b-9148-e3be6c30e623}">
          <xlrd:rvb i="14013"/>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69"/>
        </ext>
      </extLst>
    </bk>
    <bk>
      <extLst>
        <ext uri="{3e2802c4-a4d2-4d8b-9148-e3be6c30e623}">
          <xlrd:rvb i="14070"/>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3"/>
        </ext>
      </extLst>
    </bk>
    <bk>
      <extLst>
        <ext uri="{3e2802c4-a4d2-4d8b-9148-e3be6c30e623}">
          <xlrd:rvb i="14094"/>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6"/>
        </ext>
      </extLst>
    </bk>
    <bk>
      <extLst>
        <ext uri="{3e2802c4-a4d2-4d8b-9148-e3be6c30e623}">
          <xlrd:rvb i="14177"/>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4"/>
        </ext>
      </extLst>
    </bk>
    <bk>
      <extLst>
        <ext uri="{3e2802c4-a4d2-4d8b-9148-e3be6c30e623}">
          <xlrd:rvb i="14285"/>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1"/>
        </ext>
      </extLst>
    </bk>
    <bk>
      <extLst>
        <ext uri="{3e2802c4-a4d2-4d8b-9148-e3be6c30e623}">
          <xlrd:rvb i="14322"/>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3"/>
        </ext>
      </extLst>
    </bk>
    <bk>
      <extLst>
        <ext uri="{3e2802c4-a4d2-4d8b-9148-e3be6c30e623}">
          <xlrd:rvb i="14344"/>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1"/>
        </ext>
      </extLst>
    </bk>
    <bk>
      <extLst>
        <ext uri="{3e2802c4-a4d2-4d8b-9148-e3be6c30e623}">
          <xlrd:rvb i="14412"/>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0"/>
        </ext>
      </extLst>
    </bk>
    <bk>
      <extLst>
        <ext uri="{3e2802c4-a4d2-4d8b-9148-e3be6c30e623}">
          <xlrd:rvb i="14471"/>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7"/>
        </ext>
      </extLst>
    </bk>
    <bk>
      <extLst>
        <ext uri="{3e2802c4-a4d2-4d8b-9148-e3be6c30e623}">
          <xlrd:rvb i="14578"/>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3"/>
        </ext>
      </extLst>
    </bk>
    <bk>
      <extLst>
        <ext uri="{3e2802c4-a4d2-4d8b-9148-e3be6c30e623}">
          <xlrd:rvb i="14594"/>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5"/>
        </ext>
      </extLst>
    </bk>
    <bk>
      <extLst>
        <ext uri="{3e2802c4-a4d2-4d8b-9148-e3be6c30e623}">
          <xlrd:rvb i="14656"/>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3"/>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0"/>
        </ext>
      </extLst>
    </bk>
    <bk>
      <extLst>
        <ext uri="{3e2802c4-a4d2-4d8b-9148-e3be6c30e623}">
          <xlrd:rvb i="14721"/>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0"/>
        </ext>
      </extLst>
    </bk>
    <bk>
      <extLst>
        <ext uri="{3e2802c4-a4d2-4d8b-9148-e3be6c30e623}">
          <xlrd:rvb i="14781"/>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2"/>
        </ext>
      </extLst>
    </bk>
    <bk>
      <extLst>
        <ext uri="{3e2802c4-a4d2-4d8b-9148-e3be6c30e623}">
          <xlrd:rvb i="14843"/>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79"/>
        </ext>
      </extLst>
    </bk>
    <bk>
      <extLst>
        <ext uri="{3e2802c4-a4d2-4d8b-9148-e3be6c30e623}">
          <xlrd:rvb i="14880"/>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2"/>
        </ext>
      </extLst>
    </bk>
    <bk>
      <extLst>
        <ext uri="{3e2802c4-a4d2-4d8b-9148-e3be6c30e623}">
          <xlrd:rvb i="14953"/>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6"/>
        </ext>
      </extLst>
    </bk>
    <bk>
      <extLst>
        <ext uri="{3e2802c4-a4d2-4d8b-9148-e3be6c30e623}">
          <xlrd:rvb i="15037"/>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7"/>
        </ext>
      </extLst>
    </bk>
    <bk>
      <extLst>
        <ext uri="{3e2802c4-a4d2-4d8b-9148-e3be6c30e623}">
          <xlrd:rvb i="15058"/>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18"/>
        </ext>
      </extLst>
    </bk>
    <bk>
      <extLst>
        <ext uri="{3e2802c4-a4d2-4d8b-9148-e3be6c30e623}">
          <xlrd:rvb i="15119"/>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3"/>
        </ext>
      </extLst>
    </bk>
    <bk>
      <extLst>
        <ext uri="{3e2802c4-a4d2-4d8b-9148-e3be6c30e623}">
          <xlrd:rvb i="15194"/>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4"/>
        </ext>
      </extLst>
    </bk>
    <bk>
      <extLst>
        <ext uri="{3e2802c4-a4d2-4d8b-9148-e3be6c30e623}">
          <xlrd:rvb i="15285"/>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298"/>
        </ext>
      </extLst>
    </bk>
    <bk>
      <extLst>
        <ext uri="{3e2802c4-a4d2-4d8b-9148-e3be6c30e623}">
          <xlrd:rvb i="15299"/>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7"/>
        </ext>
      </extLst>
    </bk>
    <bk>
      <extLst>
        <ext uri="{3e2802c4-a4d2-4d8b-9148-e3be6c30e623}">
          <xlrd:rvb i="15378"/>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2"/>
        </ext>
      </extLst>
    </bk>
    <bk>
      <extLst>
        <ext uri="{3e2802c4-a4d2-4d8b-9148-e3be6c30e623}">
          <xlrd:rvb i="15473"/>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0"/>
        </ext>
      </extLst>
    </bk>
    <bk>
      <extLst>
        <ext uri="{3e2802c4-a4d2-4d8b-9148-e3be6c30e623}">
          <xlrd:rvb i="15501"/>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38"/>
        </ext>
      </extLst>
    </bk>
    <bk>
      <extLst>
        <ext uri="{3e2802c4-a4d2-4d8b-9148-e3be6c30e623}">
          <xlrd:rvb i="15539"/>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7"/>
        </ext>
      </extLst>
    </bk>
    <bk>
      <extLst>
        <ext uri="{3e2802c4-a4d2-4d8b-9148-e3be6c30e623}">
          <xlrd:rvb i="15548"/>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1"/>
        </ext>
      </extLst>
    </bk>
    <bk>
      <extLst>
        <ext uri="{3e2802c4-a4d2-4d8b-9148-e3be6c30e623}">
          <xlrd:rvb i="15612"/>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5"/>
        </ext>
      </extLst>
    </bk>
    <bk>
      <extLst>
        <ext uri="{3e2802c4-a4d2-4d8b-9148-e3be6c30e623}">
          <xlrd:rvb i="15706"/>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1"/>
        </ext>
      </extLst>
    </bk>
    <bk>
      <extLst>
        <ext uri="{3e2802c4-a4d2-4d8b-9148-e3be6c30e623}">
          <xlrd:rvb i="15742"/>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2"/>
        </ext>
      </extLst>
    </bk>
    <bk>
      <extLst>
        <ext uri="{3e2802c4-a4d2-4d8b-9148-e3be6c30e623}">
          <xlrd:rvb i="15753"/>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49"/>
        </ext>
      </extLst>
    </bk>
    <bk>
      <extLst>
        <ext uri="{3e2802c4-a4d2-4d8b-9148-e3be6c30e623}">
          <xlrd:rvb i="15850"/>
        </ext>
      </extLst>
    </bk>
    <bk>
      <extLst>
        <ext uri="{3e2802c4-a4d2-4d8b-9148-e3be6c30e623}">
          <xlrd:rvb i="15851"/>
        </ext>
      </extLst>
    </bk>
    <bk>
      <extLst>
        <ext uri="{3e2802c4-a4d2-4d8b-9148-e3be6c30e623}">
          <xlrd:rvb i="15852"/>
        </ext>
      </extLst>
    </bk>
    <bk>
      <extLst>
        <ext uri="{3e2802c4-a4d2-4d8b-9148-e3be6c30e623}">
          <xlrd:rvb i="15853"/>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5"/>
        </ext>
      </extLst>
    </bk>
    <bk>
      <extLst>
        <ext uri="{3e2802c4-a4d2-4d8b-9148-e3be6c30e623}">
          <xlrd:rvb i="15916"/>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4"/>
        </ext>
      </extLst>
    </bk>
    <bk>
      <extLst>
        <ext uri="{3e2802c4-a4d2-4d8b-9148-e3be6c30e623}">
          <xlrd:rvb i="15975"/>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18"/>
        </ext>
      </extLst>
    </bk>
    <bk>
      <extLst>
        <ext uri="{3e2802c4-a4d2-4d8b-9148-e3be6c30e623}">
          <xlrd:rvb i="16019"/>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5"/>
        </ext>
      </extLst>
    </bk>
    <bk>
      <extLst>
        <ext uri="{3e2802c4-a4d2-4d8b-9148-e3be6c30e623}">
          <xlrd:rvb i="16116"/>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5"/>
        </ext>
      </extLst>
    </bk>
    <bk>
      <extLst>
        <ext uri="{3e2802c4-a4d2-4d8b-9148-e3be6c30e623}">
          <xlrd:rvb i="16186"/>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2"/>
        </ext>
      </extLst>
    </bk>
    <bk>
      <extLst>
        <ext uri="{3e2802c4-a4d2-4d8b-9148-e3be6c30e623}">
          <xlrd:rvb i="16203"/>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4"/>
        </ext>
      </extLst>
    </bk>
    <bk>
      <extLst>
        <ext uri="{3e2802c4-a4d2-4d8b-9148-e3be6c30e623}">
          <xlrd:rvb i="16275"/>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5"/>
        </ext>
      </extLst>
    </bk>
    <bk>
      <extLst>
        <ext uri="{3e2802c4-a4d2-4d8b-9148-e3be6c30e623}">
          <xlrd:rvb i="16306"/>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4"/>
        </ext>
      </extLst>
    </bk>
    <bk>
      <extLst>
        <ext uri="{3e2802c4-a4d2-4d8b-9148-e3be6c30e623}">
          <xlrd:rvb i="16315"/>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1"/>
        </ext>
      </extLst>
    </bk>
    <bk>
      <extLst>
        <ext uri="{3e2802c4-a4d2-4d8b-9148-e3be6c30e623}">
          <xlrd:rvb i="16362"/>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3"/>
        </ext>
      </extLst>
    </bk>
    <bk>
      <extLst>
        <ext uri="{3e2802c4-a4d2-4d8b-9148-e3be6c30e623}">
          <xlrd:rvb i="16464"/>
        </ext>
      </extLst>
    </bk>
    <bk>
      <extLst>
        <ext uri="{3e2802c4-a4d2-4d8b-9148-e3be6c30e623}">
          <xlrd:rvb i="16465"/>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6"/>
        </ext>
      </extLst>
    </bk>
    <bk>
      <extLst>
        <ext uri="{3e2802c4-a4d2-4d8b-9148-e3be6c30e623}">
          <xlrd:rvb i="16557"/>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1"/>
        </ext>
      </extLst>
    </bk>
    <bk>
      <extLst>
        <ext uri="{3e2802c4-a4d2-4d8b-9148-e3be6c30e623}">
          <xlrd:rvb i="16572"/>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futureMetadata>
  <cellMetadata count="1">
    <bk>
      <rc t="1" v="0"/>
    </bk>
  </cellMetadata>
  <valueMetadata count="1659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valueMetadata>
</metadata>
</file>

<file path=xl/sharedStrings.xml><?xml version="1.0" encoding="utf-8"?>
<sst xmlns="http://schemas.openxmlformats.org/spreadsheetml/2006/main" count="233" uniqueCount="108">
  <si>
    <t>Portfolio Holdings:</t>
  </si>
  <si>
    <t>Asset</t>
  </si>
  <si>
    <t xml:space="preserve">Price purchased </t>
  </si>
  <si>
    <t>Date purchased</t>
  </si>
  <si>
    <t>Current Price</t>
  </si>
  <si>
    <t>Nominal value</t>
  </si>
  <si>
    <t>Cash</t>
  </si>
  <si>
    <t xml:space="preserve">Upside Risk </t>
  </si>
  <si>
    <t xml:space="preserve">Units </t>
  </si>
  <si>
    <t>Ticker</t>
  </si>
  <si>
    <t>Raw Returns</t>
  </si>
  <si>
    <t>Total</t>
  </si>
  <si>
    <t>Index</t>
  </si>
  <si>
    <t>Market Cap</t>
  </si>
  <si>
    <t>Staples</t>
  </si>
  <si>
    <t>Lifestyle</t>
  </si>
  <si>
    <t>Future trends</t>
  </si>
  <si>
    <t xml:space="preserve">Conviction: </t>
  </si>
  <si>
    <t xml:space="preserve">Watchlist: </t>
  </si>
  <si>
    <t>Theme</t>
  </si>
  <si>
    <t>Online Streaming</t>
  </si>
  <si>
    <t>Big Tech</t>
  </si>
  <si>
    <t>Online Gaming</t>
  </si>
  <si>
    <t>Online Betting</t>
  </si>
  <si>
    <t>Ecommerce</t>
  </si>
  <si>
    <t>Semiconductor</t>
  </si>
  <si>
    <t>MercadoLibre</t>
  </si>
  <si>
    <t>Coupang</t>
  </si>
  <si>
    <t xml:space="preserve">Tencent Video </t>
  </si>
  <si>
    <t>iQiyi</t>
  </si>
  <si>
    <t>Youku</t>
  </si>
  <si>
    <t>Kuaishou</t>
  </si>
  <si>
    <t>Douyin</t>
  </si>
  <si>
    <t>Alibaba</t>
  </si>
  <si>
    <t>JD.com</t>
  </si>
  <si>
    <t>NVDA</t>
  </si>
  <si>
    <t>Tencent Video</t>
  </si>
  <si>
    <t xml:space="preserve">Comps: </t>
  </si>
  <si>
    <t>-</t>
  </si>
  <si>
    <t>Total Revenues</t>
  </si>
  <si>
    <t>Revenue Growth YoY</t>
  </si>
  <si>
    <t>Cost Of Revenues</t>
  </si>
  <si>
    <t>Gross Profit (Loss)</t>
  </si>
  <si>
    <t>Gross Profit Growth YoY</t>
  </si>
  <si>
    <t>Selling General &amp; Admin Expenses</t>
  </si>
  <si>
    <t>R&amp;D Expenses</t>
  </si>
  <si>
    <t>Depreciation &amp; Amortization</t>
  </si>
  <si>
    <t>Other Operating Expenses</t>
  </si>
  <si>
    <t>Total Other Operating Expenses</t>
  </si>
  <si>
    <t>Operating Income</t>
  </si>
  <si>
    <t>Net Income</t>
  </si>
  <si>
    <t>Net Income Growth YoY</t>
  </si>
  <si>
    <t xml:space="preserve">Income Statement: </t>
  </si>
  <si>
    <t xml:space="preserve">Multiples: </t>
  </si>
  <si>
    <t>EV / Sales (NTM)</t>
  </si>
  <si>
    <t>EV / Sales (LTM)</t>
  </si>
  <si>
    <t>Price / Sales (NTM)</t>
  </si>
  <si>
    <t>Price / Sales (LTM)</t>
  </si>
  <si>
    <t>EV / EBITDA (NTM)</t>
  </si>
  <si>
    <t>Price / Book Value</t>
  </si>
  <si>
    <t>Price / Tangible Book Value</t>
  </si>
  <si>
    <t>YoY Revenue Growth</t>
  </si>
  <si>
    <t>Sea</t>
  </si>
  <si>
    <t>Bilibili</t>
  </si>
  <si>
    <t>Pinduoduo</t>
  </si>
  <si>
    <t>Current</t>
  </si>
  <si>
    <t>Alibaba (Lazada)</t>
  </si>
  <si>
    <t>Annual Revenue</t>
  </si>
  <si>
    <t xml:space="preserve">1) Rapidly expending ecommerce business - 
2) Multiple revenue streams capitalizing on key trends - 
3) Strong management with clear vision and execution plans - </t>
  </si>
  <si>
    <t>Thesis</t>
  </si>
  <si>
    <r>
      <rPr>
        <b/>
        <sz val="14"/>
        <color theme="1"/>
        <rFont val="Calibri"/>
        <family val="2"/>
        <scheme val="minor"/>
      </rPr>
      <t>Ecommerce</t>
    </r>
    <r>
      <rPr>
        <sz val="14"/>
        <color theme="1"/>
        <rFont val="Calibri"/>
        <family val="2"/>
        <scheme val="minor"/>
      </rPr>
      <t xml:space="preserve"> will eclipse retail shopping sooner than expected, with </t>
    </r>
    <r>
      <rPr>
        <b/>
        <sz val="14"/>
        <color theme="1"/>
        <rFont val="Calibri"/>
        <family val="2"/>
        <scheme val="minor"/>
      </rPr>
      <t>Sea Group</t>
    </r>
    <r>
      <rPr>
        <sz val="14"/>
        <color theme="1"/>
        <rFont val="Calibri"/>
        <family val="2"/>
        <scheme val="minor"/>
      </rPr>
      <t xml:space="preserve"> dominating the </t>
    </r>
    <r>
      <rPr>
        <b/>
        <sz val="14"/>
        <color theme="1"/>
        <rFont val="Calibri"/>
        <family val="2"/>
        <scheme val="minor"/>
      </rPr>
      <t>ASEAN region</t>
    </r>
    <r>
      <rPr>
        <sz val="14"/>
        <color theme="1"/>
        <rFont val="Calibri"/>
        <family val="2"/>
        <scheme val="minor"/>
      </rPr>
      <t xml:space="preserve"> and </t>
    </r>
    <r>
      <rPr>
        <b/>
        <sz val="14"/>
        <color theme="1"/>
        <rFont val="Calibri"/>
        <family val="2"/>
        <scheme val="minor"/>
      </rPr>
      <t>Pinduoduo</t>
    </r>
    <r>
      <rPr>
        <sz val="14"/>
        <color theme="1"/>
        <rFont val="Calibri"/>
        <family val="2"/>
        <scheme val="minor"/>
      </rPr>
      <t xml:space="preserve"> dominating </t>
    </r>
    <r>
      <rPr>
        <b/>
        <sz val="14"/>
        <color theme="1"/>
        <rFont val="Calibri"/>
        <family val="2"/>
        <scheme val="minor"/>
      </rPr>
      <t>China</t>
    </r>
    <r>
      <rPr>
        <sz val="14"/>
        <color theme="1"/>
        <rFont val="Calibri"/>
        <family val="2"/>
        <scheme val="minor"/>
      </rPr>
      <t xml:space="preserve"> in the next 5 years. </t>
    </r>
  </si>
  <si>
    <t>Healthcare, Consumer Discretionaries</t>
  </si>
  <si>
    <t>Total Allocation</t>
  </si>
  <si>
    <t>Nominal Gain/Loss</t>
  </si>
  <si>
    <r>
      <t xml:space="preserve">The </t>
    </r>
    <r>
      <rPr>
        <b/>
        <sz val="14"/>
        <color theme="1"/>
        <rFont val="Calibri"/>
        <family val="2"/>
        <scheme val="minor"/>
      </rPr>
      <t>software metaverse</t>
    </r>
    <r>
      <rPr>
        <sz val="14"/>
        <color theme="1"/>
        <rFont val="Calibri"/>
        <family val="2"/>
        <scheme val="minor"/>
      </rPr>
      <t xml:space="preserve"> in cloud gaming will expand expand exponentially in the next 5 years, with </t>
    </r>
    <r>
      <rPr>
        <b/>
        <sz val="14"/>
        <color theme="1"/>
        <rFont val="Calibri"/>
        <family val="2"/>
        <scheme val="minor"/>
      </rPr>
      <t>Nvidia</t>
    </r>
    <r>
      <rPr>
        <sz val="14"/>
        <color theme="1"/>
        <rFont val="Calibri"/>
        <family val="2"/>
        <scheme val="minor"/>
      </rPr>
      <t xml:space="preserve">, </t>
    </r>
    <r>
      <rPr>
        <b/>
        <sz val="14"/>
        <color theme="1"/>
        <rFont val="Calibri"/>
        <family val="2"/>
        <scheme val="minor"/>
      </rPr>
      <t xml:space="preserve">Unity, Facebook &amp; Roblox </t>
    </r>
    <r>
      <rPr>
        <sz val="14"/>
        <color theme="1"/>
        <rFont val="Calibri"/>
        <family val="2"/>
        <scheme val="minor"/>
      </rPr>
      <t>as catalysts.</t>
    </r>
  </si>
  <si>
    <r>
      <rPr>
        <b/>
        <sz val="14"/>
        <color theme="1"/>
        <rFont val="Calibri"/>
        <family val="2"/>
        <scheme val="minor"/>
      </rPr>
      <t>Online streaming</t>
    </r>
    <r>
      <rPr>
        <sz val="14"/>
        <color theme="1"/>
        <rFont val="Calibri"/>
        <family val="2"/>
        <scheme val="minor"/>
      </rPr>
      <t xml:space="preserve"> will experience a demographic shift towards Gen Z friendly contents (live streaming, video games, anime, live betting etc.), with </t>
    </r>
    <r>
      <rPr>
        <b/>
        <sz val="14"/>
        <color theme="1"/>
        <rFont val="Calibri"/>
        <family val="2"/>
        <scheme val="minor"/>
      </rPr>
      <t xml:space="preserve">BIliBili &amp; Draftking </t>
    </r>
    <r>
      <rPr>
        <sz val="14"/>
        <color theme="1"/>
        <rFont val="Calibri"/>
        <family val="2"/>
        <scheme val="minor"/>
      </rPr>
      <t>leading this macro shift.</t>
    </r>
  </si>
  <si>
    <t>Big Tech, Semiconductor</t>
  </si>
  <si>
    <r>
      <t xml:space="preserve">The </t>
    </r>
    <r>
      <rPr>
        <b/>
        <sz val="14"/>
        <color theme="1"/>
        <rFont val="Calibri"/>
        <family val="2"/>
        <scheme val="minor"/>
      </rPr>
      <t>US Economy</t>
    </r>
    <r>
      <rPr>
        <sz val="14"/>
        <color theme="1"/>
        <rFont val="Calibri"/>
        <family val="2"/>
        <scheme val="minor"/>
      </rPr>
      <t xml:space="preserve"> will continue to outpace other economies in the next decade, with Big Tech (</t>
    </r>
    <r>
      <rPr>
        <b/>
        <sz val="14"/>
        <color theme="1"/>
        <rFont val="Calibri"/>
        <family val="2"/>
        <scheme val="minor"/>
      </rPr>
      <t>Google &amp; Amazon</t>
    </r>
    <r>
      <rPr>
        <sz val="14"/>
        <color theme="1"/>
        <rFont val="Calibri"/>
        <family val="2"/>
        <scheme val="minor"/>
      </rPr>
      <t xml:space="preserve">) leading the way.  </t>
    </r>
  </si>
  <si>
    <r>
      <rPr>
        <b/>
        <sz val="16"/>
        <color rgb="FFC00000"/>
        <rFont val="Calibri"/>
        <family val="2"/>
        <scheme val="minor"/>
      </rPr>
      <t>Ecommerce</t>
    </r>
    <r>
      <rPr>
        <b/>
        <sz val="16"/>
        <color theme="1"/>
        <rFont val="Calibri"/>
        <family val="2"/>
        <scheme val="minor"/>
      </rPr>
      <t xml:space="preserve">, </t>
    </r>
    <r>
      <rPr>
        <b/>
        <sz val="16"/>
        <color rgb="FFC00000"/>
        <rFont val="Calibri"/>
        <family val="2"/>
        <scheme val="minor"/>
      </rPr>
      <t>Online Streaming</t>
    </r>
    <r>
      <rPr>
        <b/>
        <sz val="16"/>
        <color theme="1"/>
        <rFont val="Calibri"/>
        <family val="2"/>
        <scheme val="minor"/>
      </rPr>
      <t xml:space="preserve">, </t>
    </r>
    <r>
      <rPr>
        <b/>
        <sz val="16"/>
        <color rgb="FFC00000"/>
        <rFont val="Calibri"/>
        <family val="2"/>
        <scheme val="minor"/>
      </rPr>
      <t>Online Gaming</t>
    </r>
    <r>
      <rPr>
        <b/>
        <sz val="16"/>
        <color theme="1"/>
        <rFont val="Calibri"/>
        <family val="2"/>
        <scheme val="minor"/>
      </rPr>
      <t>, Online Betting</t>
    </r>
  </si>
  <si>
    <t>Genomics, Biotech, Cryptocurrency, Fintech</t>
  </si>
  <si>
    <t>3D Printing, Cybersecurity, 5G</t>
  </si>
  <si>
    <t>Date</t>
  </si>
  <si>
    <t>SE</t>
  </si>
  <si>
    <t>U</t>
  </si>
  <si>
    <t>BILI</t>
  </si>
  <si>
    <t>FB</t>
  </si>
  <si>
    <t>DKNG</t>
  </si>
  <si>
    <t>PDD</t>
  </si>
  <si>
    <t>GOOG</t>
  </si>
  <si>
    <t>AMZN</t>
  </si>
  <si>
    <t>RBLX</t>
  </si>
  <si>
    <t>Start Date</t>
  </si>
  <si>
    <t>End Date</t>
  </si>
  <si>
    <t xml:space="preserve"> </t>
  </si>
  <si>
    <t>Company</t>
  </si>
  <si>
    <t>Downside Risk</t>
  </si>
  <si>
    <t xml:space="preserve">Core businesses of gaming (Garena) , e-commerce (Shopee) , and digital payments (SeaMoney) with large total addressable markets and rapidly growing user base in South East Asia (Indonesia, Malaysia, Singapore, Philippines, Thailand &amp; Vietnam). With bold investment and strong innovative culture, Sea Limited is poised to dominate the South East Asia digital marketplace in the next few years. 
Backed by Tencent Holdings. 
Forrest Li, Sea's chairman and group CEO, founded the company in Singapore in 2009 as a gaming company called Garena. Early backers included China's Tencent Holdings, which continues to be a major shareholder in the company. Garena launched its e-commerce arm Shopee in 2015, now the most visited e-commerce website in six countries it operates in, according to quarterly data from research firm iPrice. Garena changed its name to Sea in 2017.
E-commerce revenues exceeded that of gaming in 2020, but its gaming business, the only profitable arm under the company, continues to be the cash cow, with proceeds used to fund the growth in its other core businesses.
Target: $400 by 2022 (i.e. 39% increase) </t>
  </si>
  <si>
    <t xml:space="preserve">1) Profitability still quite far away - 
2) Valuations are rather stretched - 
3) Weak brand loyalty - 
4) Growing competition - Regional competitors include Indonesian powerhouses Grab, Gojek, Tokopedia etc. A Gojek-Tokopedia merger is expected to be done by 2021. </t>
  </si>
  <si>
    <t xml:space="preserve">Online streaming platform well positioned for the future with curated video contents in anime, comics and games (ACG) that caters to the Gen Z (12-24 y.o.) and Millenials (25-40 y.o.). 
By the end of 2020, Bilibili boasted 202 million monthly active users and 54 million daily active users, who spent a daily average of 75 minutes on the platform. Most of them belong to what Bilibili calls Gen Z+ (including Millenials), which the company defines as people born between 1985 and 2009.
To differentiate itself from China’s three biggest video-streaming sites – Tencent Video, Baidu’s iQiyi and Alibaba’s Youku – Bilibili actively cultivates professional uploaders who are often supported by tight-knit communities of loyal fans. Uploaders who sign on as exclusive content creators work closely with Bilibili on video pitches and receive daily insights on trending internet topics. 
Despite being known as a video site, Bilibili made the most of its money from mobile games last year, which made up 40 per cent of its revenue. However, there are signs that the company’s bid to diversify its revenue streams is starting to pay off. In the fourth quarter of 2020, value-added services – which include premium subscriptions, live streaming and a comic book platform – surpassed mobile games as Bilbili’s biggest revenue generator.
BILI is backed by both Tencent Holdings and Alibaba Group Holding. 
Target: $150 by 2022 (i.e. 26% increase) </t>
  </si>
  <si>
    <t>1) Exponential increase in monthly active users - The company aims to double its monthly active users (MAUs) over the next three years, reaching 400 million by the end of 2023. By comparison, China’s leading video-streaming platforms Tencent Video and iQiyi surpassed 400 million MAUs in 2017. Bilibili is also up against Douyin and Kuaishou, China’s top two short-video platforms, with 600 million and 481 million MAUs, respectively.</t>
  </si>
  <si>
    <t>1) Cash Burn - Net losses widened from 1.3 billion yuan (US$200 million) in 2019 to 3.1 billion yuan in 2020
2) Chinese ADR Sentiments - Potential delisting</t>
  </si>
  <si>
    <t>Benchmark</t>
  </si>
  <si>
    <t>VOO</t>
  </si>
  <si>
    <t>GOOGL</t>
  </si>
  <si>
    <t>Units</t>
  </si>
  <si>
    <t>Weightage</t>
  </si>
  <si>
    <t>This sheet contains the information of a theoretical portfolio that closely models my own personal equity portfolio. 
This is a reseach project, not an investment recommendation. 
Setup: 
1) The portfolio inception date is 1/4/2021. 
2) The portfolio begins with an AUM of 10,000 USD. 
3) Portfolio weightage are purely discretionary.
4) VOO is used as a proxy for the S&amp;P500. 
5) Transaction costs are assumed to be negligable.</t>
  </si>
  <si>
    <t xml:space="preserve"> Portfolio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</si>
</sst>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5" formatCode="_([$$-409]* #,##0.00_);_([$$-409]* \(#,##0.00\);_([$$-409]* &quot;-&quot;??_);_(@_)"/>
    <numFmt numFmtId="168" formatCode="0.0%"/>
    <numFmt numFmtId="169" formatCode="_(&quot;$&quot;* #,##0_);_(&quot;$&quot;* \(#,##0\);_(&quot;$&quot;* &quot;-&quot;??_);_(@_)"/>
    <numFmt numFmtId="171" formatCode="_(* #,##0_);_(* \(#,##0\);_(* &quot;-&quot;??_);_(@_)"/>
    <numFmt numFmtId="172" formatCode="0.0"/>
  </numFmts>
  <fonts count="26"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name val="Calibri"/>
      <family val="2"/>
    </font>
    <font>
      <b/>
      <sz val="11"/>
      <color theme="3"/>
      <name val="Calibri"/>
      <family val="2"/>
      <scheme val="minor"/>
    </font>
    <font>
      <sz val="14"/>
      <color theme="1"/>
      <name val="Calibri"/>
      <family val="2"/>
      <scheme val="minor"/>
    </font>
    <font>
      <b/>
      <sz val="16"/>
      <color theme="1"/>
      <name val="Calibri"/>
      <family val="2"/>
      <scheme val="minor"/>
    </font>
    <font>
      <b/>
      <sz val="16"/>
      <color rgb="FFC00000"/>
      <name val="Calibri"/>
      <family val="2"/>
      <scheme val="minor"/>
    </font>
    <font>
      <b/>
      <sz val="14"/>
      <color theme="0"/>
      <name val="Calibri"/>
      <family val="2"/>
      <scheme val="minor"/>
    </font>
    <font>
      <b/>
      <sz val="14"/>
      <color theme="5" tint="-0.499984740745262"/>
      <name val="Calibri"/>
      <family val="2"/>
      <scheme val="minor"/>
    </font>
    <font>
      <b/>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20"/>
      <color rgb="FFFFFF00"/>
      <name val="Calibri"/>
      <family val="2"/>
      <scheme val="minor"/>
    </font>
  </fonts>
  <fills count="43">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3"/>
        <bgColor indexed="64"/>
      </patternFill>
    </fill>
    <fill>
      <patternFill patternType="solid">
        <fgColor theme="6" tint="0.79998168889431442"/>
        <bgColor indexed="64"/>
      </patternFill>
    </fill>
    <fill>
      <patternFill patternType="solid">
        <fgColor rgb="FFE3D4F8"/>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diagonalUp="1" diagonalDown="1">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diagonal/>
    </border>
  </borders>
  <cellStyleXfs count="47">
    <xf numFmtId="0" fontId="0" fillId="0" borderId="0"/>
    <xf numFmtId="44" fontId="1" fillId="0" borderId="0" applyFont="0" applyFill="0" applyBorder="0" applyAlignment="0" applyProtection="0"/>
    <xf numFmtId="9" fontId="1" fillId="0" borderId="0" applyFont="0" applyFill="0" applyBorder="0" applyAlignment="0" applyProtection="0"/>
    <xf numFmtId="0" fontId="4" fillId="0" borderId="0"/>
    <xf numFmtId="0" fontId="4" fillId="0" borderId="2">
      <alignment wrapText="1"/>
    </xf>
    <xf numFmtId="43" fontId="1" fillId="0" borderId="0" applyFont="0" applyFill="0" applyBorder="0" applyAlignment="0" applyProtection="0"/>
    <xf numFmtId="0" fontId="12" fillId="0" borderId="0" applyNumberFormat="0" applyFill="0" applyBorder="0" applyAlignment="0" applyProtection="0"/>
    <xf numFmtId="0" fontId="13" fillId="0" borderId="9" applyNumberFormat="0" applyFill="0" applyAlignment="0" applyProtection="0"/>
    <xf numFmtId="0" fontId="14" fillId="0" borderId="10" applyNumberFormat="0" applyFill="0" applyAlignment="0" applyProtection="0"/>
    <xf numFmtId="0" fontId="5" fillId="0" borderId="11" applyNumberFormat="0" applyFill="0" applyAlignment="0" applyProtection="0"/>
    <xf numFmtId="0" fontId="5" fillId="0" borderId="0" applyNumberFormat="0" applyFill="0" applyBorder="0" applyAlignment="0" applyProtection="0"/>
    <xf numFmtId="0" fontId="15" fillId="11"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8" fillId="14" borderId="12" applyNumberFormat="0" applyAlignment="0" applyProtection="0"/>
    <xf numFmtId="0" fontId="19" fillId="15" borderId="13" applyNumberFormat="0" applyAlignment="0" applyProtection="0"/>
    <xf numFmtId="0" fontId="20" fillId="15" borderId="12" applyNumberFormat="0" applyAlignment="0" applyProtection="0"/>
    <xf numFmtId="0" fontId="21" fillId="0" borderId="14" applyNumberFormat="0" applyFill="0" applyAlignment="0" applyProtection="0"/>
    <xf numFmtId="0" fontId="3" fillId="16" borderId="15" applyNumberFormat="0" applyAlignment="0" applyProtection="0"/>
    <xf numFmtId="0" fontId="22" fillId="0" borderId="0" applyNumberFormat="0" applyFill="0" applyBorder="0" applyAlignment="0" applyProtection="0"/>
    <xf numFmtId="0" fontId="1" fillId="17" borderId="16" applyNumberFormat="0" applyFont="0" applyAlignment="0" applyProtection="0"/>
    <xf numFmtId="0" fontId="23" fillId="0" borderId="0" applyNumberFormat="0" applyFill="0" applyBorder="0" applyAlignment="0" applyProtection="0"/>
    <xf numFmtId="0" fontId="2" fillId="0" borderId="17" applyNumberFormat="0" applyFill="0" applyAlignment="0" applyProtection="0"/>
    <xf numFmtId="0" fontId="24"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4"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4"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4"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4"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4"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cellStyleXfs>
  <cellXfs count="89">
    <xf numFmtId="0" fontId="0" fillId="0" borderId="0" xfId="0"/>
    <xf numFmtId="0" fontId="0" fillId="0" borderId="1" xfId="0" applyBorder="1"/>
    <xf numFmtId="0" fontId="2" fillId="2" borderId="1" xfId="0" applyFont="1" applyFill="1" applyBorder="1"/>
    <xf numFmtId="44" fontId="0" fillId="0" borderId="1" xfId="1" applyFont="1" applyBorder="1"/>
    <xf numFmtId="14" fontId="0" fillId="0" borderId="1" xfId="0" applyNumberFormat="1" applyBorder="1"/>
    <xf numFmtId="1" fontId="0" fillId="0" borderId="1" xfId="0" applyNumberFormat="1" applyBorder="1"/>
    <xf numFmtId="44" fontId="0" fillId="0" borderId="1" xfId="0" applyNumberFormat="1" applyBorder="1"/>
    <xf numFmtId="168" fontId="0" fillId="0" borderId="1" xfId="2" applyNumberFormat="1" applyFont="1" applyBorder="1"/>
    <xf numFmtId="0" fontId="0" fillId="0" borderId="1" xfId="0" applyBorder="1" applyAlignment="1">
      <alignment vertical="top"/>
    </xf>
    <xf numFmtId="0" fontId="2" fillId="0" borderId="0" xfId="0" applyFont="1"/>
    <xf numFmtId="0" fontId="2" fillId="0" borderId="1" xfId="0" applyFont="1" applyBorder="1"/>
    <xf numFmtId="0" fontId="0" fillId="0" borderId="1" xfId="0" applyFont="1" applyBorder="1"/>
    <xf numFmtId="0" fontId="3" fillId="0" borderId="0" xfId="0" applyFont="1" applyFill="1" applyAlignment="1">
      <alignment vertical="top"/>
    </xf>
    <xf numFmtId="10" fontId="0" fillId="0" borderId="1" xfId="2" applyNumberFormat="1" applyFont="1" applyBorder="1"/>
    <xf numFmtId="9" fontId="0" fillId="0" borderId="1" xfId="2" applyFont="1" applyBorder="1"/>
    <xf numFmtId="0" fontId="2" fillId="2" borderId="5" xfId="0" applyFont="1" applyFill="1" applyBorder="1"/>
    <xf numFmtId="0" fontId="2" fillId="6" borderId="1" xfId="0" applyFont="1" applyFill="1" applyBorder="1"/>
    <xf numFmtId="0" fontId="0" fillId="7" borderId="1" xfId="0" applyFill="1" applyBorder="1"/>
    <xf numFmtId="10" fontId="2" fillId="0" borderId="0" xfId="2" applyNumberFormat="1" applyFont="1"/>
    <xf numFmtId="169" fontId="0" fillId="0" borderId="1" xfId="1" applyNumberFormat="1" applyFont="1" applyBorder="1"/>
    <xf numFmtId="165" fontId="0" fillId="0" borderId="1" xfId="0" applyNumberFormat="1" applyFont="1" applyBorder="1"/>
    <xf numFmtId="0" fontId="0" fillId="0" borderId="3" xfId="0" applyFont="1" applyBorder="1"/>
    <xf numFmtId="44" fontId="0" fillId="0" borderId="1" xfId="0" applyNumberFormat="1" applyFont="1" applyBorder="1"/>
    <xf numFmtId="14" fontId="0" fillId="0" borderId="1" xfId="0" applyNumberFormat="1" applyFont="1" applyBorder="1"/>
    <xf numFmtId="0" fontId="0" fillId="0" borderId="0" xfId="0" applyFont="1"/>
    <xf numFmtId="0" fontId="7" fillId="8" borderId="1" xfId="0" applyFont="1" applyFill="1" applyBorder="1"/>
    <xf numFmtId="0" fontId="7" fillId="9" borderId="1" xfId="0" applyFont="1" applyFill="1" applyBorder="1" applyAlignment="1">
      <alignment vertical="top" wrapText="1"/>
    </xf>
    <xf numFmtId="0" fontId="7" fillId="10" borderId="1" xfId="0" applyFont="1" applyFill="1" applyBorder="1" applyAlignment="1">
      <alignment vertical="top" wrapText="1"/>
    </xf>
    <xf numFmtId="0" fontId="0" fillId="0" borderId="1" xfId="0" applyFill="1" applyBorder="1"/>
    <xf numFmtId="0" fontId="0" fillId="0" borderId="4" xfId="0" applyFont="1" applyBorder="1"/>
    <xf numFmtId="0" fontId="2" fillId="0" borderId="5" xfId="0" applyFont="1" applyBorder="1"/>
    <xf numFmtId="0" fontId="2" fillId="0" borderId="1" xfId="0" applyFont="1" applyFill="1" applyBorder="1"/>
    <xf numFmtId="0" fontId="2" fillId="0" borderId="5" xfId="0" applyFont="1" applyFill="1" applyBorder="1"/>
    <xf numFmtId="168" fontId="0" fillId="0" borderId="1" xfId="2" applyNumberFormat="1" applyFont="1" applyBorder="1" applyAlignment="1">
      <alignment vertical="top"/>
    </xf>
    <xf numFmtId="168" fontId="0" fillId="0" borderId="0" xfId="0" applyNumberFormat="1" applyBorder="1"/>
    <xf numFmtId="0" fontId="0" fillId="0" borderId="0" xfId="0" applyBorder="1"/>
    <xf numFmtId="17" fontId="2" fillId="0" borderId="1" xfId="0" applyNumberFormat="1" applyFont="1" applyBorder="1"/>
    <xf numFmtId="17" fontId="0" fillId="0" borderId="0" xfId="0" applyNumberFormat="1"/>
    <xf numFmtId="9" fontId="0" fillId="0" borderId="1" xfId="0" applyNumberFormat="1" applyBorder="1"/>
    <xf numFmtId="171" fontId="0" fillId="0" borderId="1" xfId="5" applyNumberFormat="1" applyFont="1" applyBorder="1"/>
    <xf numFmtId="165" fontId="0" fillId="0" borderId="3" xfId="0" applyNumberFormat="1" applyFont="1" applyBorder="1"/>
    <xf numFmtId="0" fontId="2" fillId="0" borderId="0" xfId="0" applyFont="1" applyBorder="1"/>
    <xf numFmtId="0" fontId="9" fillId="5" borderId="1" xfId="0" applyFont="1" applyFill="1" applyBorder="1" applyAlignment="1">
      <alignment horizontal="center"/>
    </xf>
    <xf numFmtId="10" fontId="2" fillId="3" borderId="0" xfId="2" applyNumberFormat="1" applyFont="1" applyFill="1" applyBorder="1"/>
    <xf numFmtId="44" fontId="0" fillId="0" borderId="0" xfId="0" applyNumberFormat="1"/>
    <xf numFmtId="168" fontId="0" fillId="0" borderId="1" xfId="0" applyNumberFormat="1" applyFont="1" applyBorder="1"/>
    <xf numFmtId="0" fontId="0" fillId="0" borderId="0" xfId="0"/>
    <xf numFmtId="0" fontId="2" fillId="0" borderId="18" xfId="0" applyFont="1" applyBorder="1"/>
    <xf numFmtId="0" fontId="2" fillId="0" borderId="3" xfId="0" applyFont="1" applyFill="1" applyBorder="1" applyAlignment="1"/>
    <xf numFmtId="44" fontId="0" fillId="0" borderId="3" xfId="0" applyNumberFormat="1" applyFont="1" applyBorder="1"/>
    <xf numFmtId="0" fontId="6" fillId="0" borderId="1" xfId="0" applyFont="1" applyBorder="1" applyAlignment="1">
      <alignment vertical="top"/>
    </xf>
    <xf numFmtId="0" fontId="9" fillId="5" borderId="6" xfId="0" applyFont="1" applyFill="1" applyBorder="1" applyAlignment="1">
      <alignment horizontal="center"/>
    </xf>
    <xf numFmtId="0" fontId="10" fillId="0" borderId="1" xfId="0" applyFont="1" applyBorder="1" applyAlignment="1">
      <alignment horizontal="center" vertical="center"/>
    </xf>
    <xf numFmtId="0" fontId="10" fillId="0" borderId="1" xfId="0" applyFont="1" applyBorder="1" applyAlignment="1">
      <alignment horizontal="center" vertical="center" wrapText="1"/>
    </xf>
    <xf numFmtId="14" fontId="0" fillId="0" borderId="0" xfId="0" applyNumberFormat="1"/>
    <xf numFmtId="0" fontId="0" fillId="0" borderId="0" xfId="0" applyAlignment="1">
      <alignment vertical="top"/>
    </xf>
    <xf numFmtId="0" fontId="0" fillId="0" borderId="0" xfId="0" applyAlignment="1">
      <alignment vertical="top" wrapText="1"/>
    </xf>
    <xf numFmtId="0" fontId="2" fillId="0" borderId="1" xfId="0" applyFont="1" applyBorder="1" applyAlignment="1">
      <alignment vertical="top"/>
    </xf>
    <xf numFmtId="0" fontId="0" fillId="0" borderId="1" xfId="0" applyBorder="1" applyAlignment="1">
      <alignment vertical="top" wrapText="1"/>
    </xf>
    <xf numFmtId="172" fontId="0" fillId="0" borderId="1" xfId="0" applyNumberFormat="1" applyFont="1" applyBorder="1"/>
    <xf numFmtId="168" fontId="0" fillId="0" borderId="0" xfId="0" applyNumberFormat="1"/>
    <xf numFmtId="172" fontId="0" fillId="0" borderId="0" xfId="0" applyNumberFormat="1"/>
    <xf numFmtId="0" fontId="0" fillId="4" borderId="1" xfId="0" applyFill="1" applyBorder="1"/>
    <xf numFmtId="0" fontId="2" fillId="4" borderId="1" xfId="0" applyFont="1" applyFill="1" applyBorder="1"/>
    <xf numFmtId="0" fontId="2" fillId="7" borderId="1" xfId="0" applyFont="1" applyFill="1" applyBorder="1"/>
    <xf numFmtId="0" fontId="6" fillId="0" borderId="1" xfId="0" applyFont="1" applyBorder="1" applyAlignment="1">
      <alignment horizontal="left" vertical="top" wrapText="1"/>
    </xf>
    <xf numFmtId="0" fontId="9" fillId="5" borderId="7" xfId="0" applyFont="1" applyFill="1" applyBorder="1" applyAlignment="1">
      <alignment horizontal="center"/>
    </xf>
    <xf numFmtId="0" fontId="9" fillId="5" borderId="6" xfId="0" applyFont="1" applyFill="1" applyBorder="1" applyAlignment="1">
      <alignment horizontal="center"/>
    </xf>
    <xf numFmtId="0" fontId="7" fillId="10" borderId="7" xfId="0" applyFont="1" applyFill="1" applyBorder="1" applyAlignment="1">
      <alignment horizontal="left" vertical="top" wrapText="1"/>
    </xf>
    <xf numFmtId="0" fontId="7" fillId="10" borderId="6" xfId="0" applyFont="1" applyFill="1" applyBorder="1" applyAlignment="1">
      <alignment horizontal="left" vertical="top" wrapText="1"/>
    </xf>
    <xf numFmtId="0" fontId="7" fillId="10" borderId="5" xfId="0" applyFont="1" applyFill="1" applyBorder="1" applyAlignment="1">
      <alignment horizontal="left" vertical="top" wrapText="1"/>
    </xf>
    <xf numFmtId="0" fontId="7" fillId="8" borderId="1" xfId="0" applyFont="1" applyFill="1" applyBorder="1" applyAlignment="1">
      <alignment horizontal="left" vertical="top" wrapText="1"/>
    </xf>
    <xf numFmtId="0" fontId="8" fillId="9"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7" fillId="8" borderId="7" xfId="0" applyFont="1" applyFill="1" applyBorder="1" applyAlignment="1">
      <alignment horizontal="left" vertical="top" wrapText="1"/>
    </xf>
    <xf numFmtId="0" fontId="7" fillId="8" borderId="6" xfId="0" applyFont="1" applyFill="1" applyBorder="1" applyAlignment="1">
      <alignment horizontal="left" vertical="top" wrapText="1"/>
    </xf>
    <xf numFmtId="0" fontId="7" fillId="8" borderId="5"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9" borderId="6" xfId="0" applyFont="1" applyFill="1" applyBorder="1" applyAlignment="1">
      <alignment horizontal="left" vertical="top" wrapText="1"/>
    </xf>
    <xf numFmtId="0" fontId="7" fillId="9" borderId="5" xfId="0" applyFont="1" applyFill="1" applyBorder="1" applyAlignment="1">
      <alignment horizontal="left" vertical="top" wrapText="1"/>
    </xf>
    <xf numFmtId="10" fontId="9" fillId="5" borderId="1" xfId="2" applyNumberFormat="1" applyFont="1" applyFill="1" applyBorder="1" applyAlignment="1">
      <alignment horizontal="center"/>
    </xf>
    <xf numFmtId="9" fontId="11" fillId="0" borderId="1" xfId="2" applyNumberFormat="1" applyFont="1" applyBorder="1" applyAlignment="1">
      <alignment horizontal="center" vertical="center"/>
    </xf>
    <xf numFmtId="0" fontId="6" fillId="0" borderId="1" xfId="0" applyFont="1" applyBorder="1" applyAlignment="1">
      <alignment horizontal="left" wrapText="1"/>
    </xf>
    <xf numFmtId="0" fontId="0" fillId="42" borderId="0" xfId="0" applyFill="1" applyBorder="1" applyAlignment="1">
      <alignment horizontal="left" vertical="top"/>
    </xf>
    <xf numFmtId="0" fontId="25" fillId="42" borderId="0" xfId="0" applyFont="1" applyFill="1" applyBorder="1" applyAlignment="1">
      <alignment horizontal="left" vertical="top" wrapText="1"/>
    </xf>
    <xf numFmtId="44" fontId="0" fillId="0" borderId="0" xfId="1" applyFont="1" applyBorder="1"/>
    <xf numFmtId="9" fontId="0" fillId="0" borderId="1" xfId="2" applyFont="1" applyBorder="1" applyAlignment="1">
      <alignment vertical="top"/>
    </xf>
    <xf numFmtId="9" fontId="0" fillId="0" borderId="0" xfId="2" applyFont="1"/>
    <xf numFmtId="0" fontId="2" fillId="0" borderId="8" xfId="0" applyFont="1" applyFill="1" applyBorder="1"/>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Comma" xfId="5" builtinId="3"/>
    <cellStyle name="Currency" xfId="1" builtinId="4"/>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Input" xfId="14" builtinId="20" customBuiltin="1"/>
    <cellStyle name="Linked Cell" xfId="17" builtinId="24" customBuiltin="1"/>
    <cellStyle name="Neutral" xfId="13" builtinId="28" customBuiltin="1"/>
    <cellStyle name="Normal" xfId="0" builtinId="0"/>
    <cellStyle name="Normal 2" xfId="3" xr:uid="{3742FEEF-C13A-48F2-8266-85B15EB4DB09}"/>
    <cellStyle name="Note" xfId="20" builtinId="10" customBuiltin="1"/>
    <cellStyle name="Output" xfId="15" builtinId="21" customBuiltin="1"/>
    <cellStyle name="Percent" xfId="2" builtinId="5"/>
    <cellStyle name="TableStyle" xfId="4" xr:uid="{BF3254C3-D2BF-4E57-8792-BA9707F3514B}"/>
    <cellStyle name="Title" xfId="6" builtinId="15" customBuiltin="1"/>
    <cellStyle name="Total" xfId="22" builtinId="25" customBuiltin="1"/>
    <cellStyle name="Warning Text" xfId="19" builtinId="11" customBuiltin="1"/>
  </cellStyles>
  <dxfs count="4">
    <dxf>
      <fill>
        <patternFill>
          <bgColor rgb="FFCCFFFF"/>
        </patternFill>
      </fill>
    </dxf>
    <dxf>
      <fill>
        <patternFill>
          <bgColor rgb="FFCCCCFF"/>
        </patternFill>
      </fill>
    </dxf>
    <dxf>
      <fill>
        <patternFill>
          <bgColor rgb="FF6666FF"/>
        </patternFill>
      </fill>
    </dxf>
    <dxf>
      <font>
        <color theme="1"/>
      </font>
      <fill>
        <patternFill>
          <bgColor rgb="FF9999FF"/>
        </patternFill>
      </fill>
    </dxf>
  </dxfs>
  <tableStyles count="0" defaultTableStyle="TableStyleMedium2" defaultPivotStyle="PivotStyleLight16"/>
  <colors>
    <mruColors>
      <color rgb="FF9966FF"/>
      <color rgb="FFE3D4F8"/>
      <color rgb="FFFF6699"/>
      <color rgb="FFCCFFFF"/>
      <color rgb="FFCCCCFF"/>
      <color rgb="FF6666FF"/>
      <color rgb="FF9999FF"/>
      <color rgb="FFCC99FF"/>
      <color rgb="FF4C94FE"/>
      <color rgb="FFFF9B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ichStyles" Target="richData/richStyles.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ysClr val="windowText" lastClr="000000"/>
                </a:solidFill>
                <a:latin typeface="+mj-lt"/>
                <a:ea typeface="+mj-ea"/>
                <a:cs typeface="+mj-cs"/>
              </a:defRPr>
            </a:pPr>
            <a:r>
              <a:rPr lang="en-SG">
                <a:solidFill>
                  <a:sysClr val="windowText" lastClr="000000"/>
                </a:solidFill>
              </a:rPr>
              <a:t>Asset Returns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ysClr val="windowText" lastClr="000000"/>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tx2">
                <a:lumMod val="60000"/>
                <a:lumOff val="40000"/>
              </a:schemeClr>
            </a:solidFill>
            <a:ln w="254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Main!$C$3:$C$12</c:f>
              <c:strCache>
                <c:ptCount val="10"/>
                <c:pt idx="0">
                  <c:v>SE</c:v>
                </c:pt>
                <c:pt idx="1">
                  <c:v>U</c:v>
                </c:pt>
                <c:pt idx="2">
                  <c:v>NVDA</c:v>
                </c:pt>
                <c:pt idx="3">
                  <c:v>BILI</c:v>
                </c:pt>
                <c:pt idx="4">
                  <c:v>FB</c:v>
                </c:pt>
                <c:pt idx="5">
                  <c:v>DKNG</c:v>
                </c:pt>
                <c:pt idx="6">
                  <c:v>PDD</c:v>
                </c:pt>
                <c:pt idx="7">
                  <c:v>GOOGL</c:v>
                </c:pt>
                <c:pt idx="8">
                  <c:v>AMZN</c:v>
                </c:pt>
                <c:pt idx="9">
                  <c:v>RBLX</c:v>
                </c:pt>
              </c:strCache>
            </c:strRef>
          </c:cat>
          <c:val>
            <c:numRef>
              <c:f>Main!$J$3:$J$12</c:f>
              <c:numCache>
                <c:formatCode>0.00%</c:formatCode>
                <c:ptCount val="10"/>
                <c:pt idx="0">
                  <c:v>0.7652249311435273</c:v>
                </c:pt>
                <c:pt idx="1">
                  <c:v>-2.297334813992228E-2</c:v>
                </c:pt>
                <c:pt idx="2">
                  <c:v>0.64929271361573959</c:v>
                </c:pt>
                <c:pt idx="3">
                  <c:v>-0.26324678066286678</c:v>
                </c:pt>
                <c:pt idx="4">
                  <c:v>0.22101583996430429</c:v>
                </c:pt>
                <c:pt idx="5">
                  <c:v>0.11555951850200619</c:v>
                </c:pt>
                <c:pt idx="6">
                  <c:v>-0.43665307590838232</c:v>
                </c:pt>
                <c:pt idx="7">
                  <c:v>0.63367764884452493</c:v>
                </c:pt>
                <c:pt idx="8">
                  <c:v>3.6019242899238302E-2</c:v>
                </c:pt>
                <c:pt idx="9">
                  <c:v>7.4388489208633113E-2</c:v>
                </c:pt>
              </c:numCache>
            </c:numRef>
          </c:val>
          <c:extLst>
            <c:ext xmlns:c16="http://schemas.microsoft.com/office/drawing/2014/chart" uri="{C3380CC4-5D6E-409C-BE32-E72D297353CC}">
              <c16:uniqueId val="{00000000-5F60-435F-BA94-C7352B140FDA}"/>
            </c:ext>
          </c:extLst>
        </c:ser>
        <c:dLbls>
          <c:dLblPos val="outEnd"/>
          <c:showLegendKey val="0"/>
          <c:showVal val="1"/>
          <c:showCatName val="0"/>
          <c:showSerName val="0"/>
          <c:showPercent val="0"/>
          <c:showBubbleSize val="0"/>
        </c:dLbls>
        <c:gapWidth val="267"/>
        <c:overlap val="-43"/>
        <c:axId val="746546991"/>
        <c:axId val="746553647"/>
      </c:barChart>
      <c:catAx>
        <c:axId val="74654699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700" b="0" i="0" u="none" strike="noStrike" kern="1200" cap="none" spc="0" normalizeH="0" baseline="0">
                <a:solidFill>
                  <a:sysClr val="windowText" lastClr="000000"/>
                </a:solidFill>
                <a:latin typeface="+mn-lt"/>
                <a:ea typeface="+mn-ea"/>
                <a:cs typeface="+mn-cs"/>
              </a:defRPr>
            </a:pPr>
            <a:endParaRPr lang="en-US"/>
          </a:p>
        </c:txPr>
        <c:crossAx val="746553647"/>
        <c:crosses val="autoZero"/>
        <c:auto val="1"/>
        <c:lblAlgn val="ctr"/>
        <c:lblOffset val="100"/>
        <c:noMultiLvlLbl val="0"/>
      </c:catAx>
      <c:valAx>
        <c:axId val="746553647"/>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46546991"/>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Portfolio vs Benchmark </a:t>
            </a:r>
            <a:r>
              <a:rPr lang="en-US" sz="1400" b="0" i="0" u="none" strike="noStrike" baseline="0">
                <a:effectLst/>
              </a:rPr>
              <a:t>YTD </a:t>
            </a:r>
            <a:r>
              <a:rPr lang="en-US" baseline="0"/>
              <a:t>Performance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'Portfolio Visualization'!$L$3</c:f>
              <c:strCache>
                <c:ptCount val="1"/>
                <c:pt idx="0">
                  <c:v>Total</c:v>
                </c:pt>
              </c:strCache>
            </c:strRef>
          </c:tx>
          <c:spPr>
            <a:ln w="28575" cap="rnd">
              <a:solidFill>
                <a:schemeClr val="accent1">
                  <a:lumMod val="50000"/>
                </a:schemeClr>
              </a:solidFill>
              <a:round/>
            </a:ln>
            <a:effectLst/>
          </c:spPr>
          <c:marker>
            <c:symbol val="none"/>
          </c:marker>
          <c:cat>
            <c:numRef>
              <c:f>'Portfolio Visualization'!$A$4:$A$200</c:f>
              <c:numCache>
                <c:formatCode>m/d/yyyy</c:formatCode>
                <c:ptCount val="197"/>
                <c:pt idx="0">
                  <c:v>44200</c:v>
                </c:pt>
                <c:pt idx="1">
                  <c:v>44201</c:v>
                </c:pt>
                <c:pt idx="2">
                  <c:v>44202</c:v>
                </c:pt>
                <c:pt idx="3">
                  <c:v>44203</c:v>
                </c:pt>
                <c:pt idx="4">
                  <c:v>44204</c:v>
                </c:pt>
                <c:pt idx="5">
                  <c:v>44207</c:v>
                </c:pt>
                <c:pt idx="6">
                  <c:v>44208</c:v>
                </c:pt>
                <c:pt idx="7">
                  <c:v>44209</c:v>
                </c:pt>
                <c:pt idx="8">
                  <c:v>44210</c:v>
                </c:pt>
                <c:pt idx="9">
                  <c:v>44211</c:v>
                </c:pt>
                <c:pt idx="10">
                  <c:v>44215</c:v>
                </c:pt>
                <c:pt idx="11">
                  <c:v>44216</c:v>
                </c:pt>
                <c:pt idx="12">
                  <c:v>44217</c:v>
                </c:pt>
                <c:pt idx="13">
                  <c:v>44218</c:v>
                </c:pt>
                <c:pt idx="14">
                  <c:v>44221</c:v>
                </c:pt>
                <c:pt idx="15">
                  <c:v>44222</c:v>
                </c:pt>
                <c:pt idx="16">
                  <c:v>44223</c:v>
                </c:pt>
                <c:pt idx="17">
                  <c:v>44224</c:v>
                </c:pt>
                <c:pt idx="18">
                  <c:v>44225</c:v>
                </c:pt>
                <c:pt idx="19">
                  <c:v>44228</c:v>
                </c:pt>
                <c:pt idx="20">
                  <c:v>44229</c:v>
                </c:pt>
                <c:pt idx="21">
                  <c:v>44230</c:v>
                </c:pt>
                <c:pt idx="22">
                  <c:v>44231</c:v>
                </c:pt>
                <c:pt idx="23">
                  <c:v>44232</c:v>
                </c:pt>
                <c:pt idx="24">
                  <c:v>44235</c:v>
                </c:pt>
                <c:pt idx="25">
                  <c:v>44236</c:v>
                </c:pt>
                <c:pt idx="26">
                  <c:v>44237</c:v>
                </c:pt>
                <c:pt idx="27">
                  <c:v>44238</c:v>
                </c:pt>
                <c:pt idx="28">
                  <c:v>44239</c:v>
                </c:pt>
                <c:pt idx="29">
                  <c:v>44243</c:v>
                </c:pt>
                <c:pt idx="30">
                  <c:v>44244</c:v>
                </c:pt>
                <c:pt idx="31">
                  <c:v>44245</c:v>
                </c:pt>
                <c:pt idx="32">
                  <c:v>44246</c:v>
                </c:pt>
                <c:pt idx="33">
                  <c:v>44249</c:v>
                </c:pt>
                <c:pt idx="34">
                  <c:v>44250</c:v>
                </c:pt>
                <c:pt idx="35">
                  <c:v>44251</c:v>
                </c:pt>
                <c:pt idx="36">
                  <c:v>44252</c:v>
                </c:pt>
                <c:pt idx="37">
                  <c:v>44253</c:v>
                </c:pt>
                <c:pt idx="38">
                  <c:v>44256</c:v>
                </c:pt>
                <c:pt idx="39">
                  <c:v>44257</c:v>
                </c:pt>
                <c:pt idx="40">
                  <c:v>44258</c:v>
                </c:pt>
                <c:pt idx="41">
                  <c:v>44259</c:v>
                </c:pt>
                <c:pt idx="42">
                  <c:v>44260</c:v>
                </c:pt>
                <c:pt idx="43">
                  <c:v>44263</c:v>
                </c:pt>
                <c:pt idx="44">
                  <c:v>44264</c:v>
                </c:pt>
                <c:pt idx="45">
                  <c:v>44265</c:v>
                </c:pt>
                <c:pt idx="46">
                  <c:v>44266</c:v>
                </c:pt>
                <c:pt idx="47">
                  <c:v>44267</c:v>
                </c:pt>
                <c:pt idx="48">
                  <c:v>44270</c:v>
                </c:pt>
                <c:pt idx="49">
                  <c:v>44271</c:v>
                </c:pt>
                <c:pt idx="50">
                  <c:v>44272</c:v>
                </c:pt>
                <c:pt idx="51">
                  <c:v>44273</c:v>
                </c:pt>
                <c:pt idx="52">
                  <c:v>44274</c:v>
                </c:pt>
                <c:pt idx="53">
                  <c:v>44277</c:v>
                </c:pt>
                <c:pt idx="54">
                  <c:v>44278</c:v>
                </c:pt>
                <c:pt idx="55">
                  <c:v>44279</c:v>
                </c:pt>
                <c:pt idx="56">
                  <c:v>44280</c:v>
                </c:pt>
                <c:pt idx="57">
                  <c:v>44281</c:v>
                </c:pt>
                <c:pt idx="58">
                  <c:v>44284</c:v>
                </c:pt>
                <c:pt idx="59">
                  <c:v>44285</c:v>
                </c:pt>
                <c:pt idx="60">
                  <c:v>44286</c:v>
                </c:pt>
                <c:pt idx="61">
                  <c:v>44287</c:v>
                </c:pt>
                <c:pt idx="62">
                  <c:v>44291</c:v>
                </c:pt>
                <c:pt idx="63">
                  <c:v>44292</c:v>
                </c:pt>
                <c:pt idx="64">
                  <c:v>44293</c:v>
                </c:pt>
                <c:pt idx="65">
                  <c:v>44294</c:v>
                </c:pt>
                <c:pt idx="66">
                  <c:v>44295</c:v>
                </c:pt>
                <c:pt idx="67">
                  <c:v>44298</c:v>
                </c:pt>
                <c:pt idx="68">
                  <c:v>44299</c:v>
                </c:pt>
                <c:pt idx="69">
                  <c:v>44300</c:v>
                </c:pt>
                <c:pt idx="70">
                  <c:v>44301</c:v>
                </c:pt>
                <c:pt idx="71">
                  <c:v>44302</c:v>
                </c:pt>
                <c:pt idx="72">
                  <c:v>44305</c:v>
                </c:pt>
                <c:pt idx="73">
                  <c:v>44306</c:v>
                </c:pt>
                <c:pt idx="74">
                  <c:v>44307</c:v>
                </c:pt>
                <c:pt idx="75">
                  <c:v>44308</c:v>
                </c:pt>
                <c:pt idx="76">
                  <c:v>44309</c:v>
                </c:pt>
                <c:pt idx="77">
                  <c:v>44312</c:v>
                </c:pt>
                <c:pt idx="78">
                  <c:v>44313</c:v>
                </c:pt>
                <c:pt idx="79">
                  <c:v>44314</c:v>
                </c:pt>
                <c:pt idx="80">
                  <c:v>44315</c:v>
                </c:pt>
                <c:pt idx="81">
                  <c:v>44316</c:v>
                </c:pt>
                <c:pt idx="82">
                  <c:v>44319</c:v>
                </c:pt>
                <c:pt idx="83">
                  <c:v>44320</c:v>
                </c:pt>
                <c:pt idx="84">
                  <c:v>44321</c:v>
                </c:pt>
                <c:pt idx="85">
                  <c:v>44322</c:v>
                </c:pt>
                <c:pt idx="86">
                  <c:v>44323</c:v>
                </c:pt>
                <c:pt idx="87">
                  <c:v>44326</c:v>
                </c:pt>
                <c:pt idx="88">
                  <c:v>44327</c:v>
                </c:pt>
                <c:pt idx="89">
                  <c:v>44328</c:v>
                </c:pt>
                <c:pt idx="90">
                  <c:v>44329</c:v>
                </c:pt>
                <c:pt idx="91">
                  <c:v>44330</c:v>
                </c:pt>
                <c:pt idx="92">
                  <c:v>44333</c:v>
                </c:pt>
                <c:pt idx="93">
                  <c:v>44334</c:v>
                </c:pt>
                <c:pt idx="94">
                  <c:v>44335</c:v>
                </c:pt>
                <c:pt idx="95">
                  <c:v>44336</c:v>
                </c:pt>
                <c:pt idx="96">
                  <c:v>44337</c:v>
                </c:pt>
                <c:pt idx="97">
                  <c:v>44340</c:v>
                </c:pt>
                <c:pt idx="98">
                  <c:v>44341</c:v>
                </c:pt>
                <c:pt idx="99">
                  <c:v>44342</c:v>
                </c:pt>
                <c:pt idx="100">
                  <c:v>44343</c:v>
                </c:pt>
                <c:pt idx="101">
                  <c:v>44344</c:v>
                </c:pt>
                <c:pt idx="102">
                  <c:v>44348</c:v>
                </c:pt>
                <c:pt idx="103">
                  <c:v>44349</c:v>
                </c:pt>
                <c:pt idx="104">
                  <c:v>44350</c:v>
                </c:pt>
                <c:pt idx="105">
                  <c:v>44351</c:v>
                </c:pt>
                <c:pt idx="106">
                  <c:v>44354</c:v>
                </c:pt>
                <c:pt idx="107">
                  <c:v>44355</c:v>
                </c:pt>
                <c:pt idx="108">
                  <c:v>44356</c:v>
                </c:pt>
                <c:pt idx="109">
                  <c:v>44357</c:v>
                </c:pt>
                <c:pt idx="110">
                  <c:v>44358</c:v>
                </c:pt>
                <c:pt idx="111">
                  <c:v>44361</c:v>
                </c:pt>
                <c:pt idx="112">
                  <c:v>44362</c:v>
                </c:pt>
                <c:pt idx="113">
                  <c:v>44363</c:v>
                </c:pt>
                <c:pt idx="114">
                  <c:v>44364</c:v>
                </c:pt>
                <c:pt idx="115">
                  <c:v>44365</c:v>
                </c:pt>
                <c:pt idx="116">
                  <c:v>44368</c:v>
                </c:pt>
                <c:pt idx="117">
                  <c:v>44369</c:v>
                </c:pt>
                <c:pt idx="118">
                  <c:v>44370</c:v>
                </c:pt>
                <c:pt idx="119">
                  <c:v>44371</c:v>
                </c:pt>
                <c:pt idx="120">
                  <c:v>44372</c:v>
                </c:pt>
                <c:pt idx="121">
                  <c:v>44375</c:v>
                </c:pt>
                <c:pt idx="122">
                  <c:v>44376</c:v>
                </c:pt>
                <c:pt idx="123">
                  <c:v>44377</c:v>
                </c:pt>
                <c:pt idx="124">
                  <c:v>44378</c:v>
                </c:pt>
                <c:pt idx="125">
                  <c:v>44379</c:v>
                </c:pt>
                <c:pt idx="126">
                  <c:v>44383</c:v>
                </c:pt>
                <c:pt idx="127">
                  <c:v>44384</c:v>
                </c:pt>
                <c:pt idx="128">
                  <c:v>44385</c:v>
                </c:pt>
                <c:pt idx="129">
                  <c:v>44386</c:v>
                </c:pt>
                <c:pt idx="130">
                  <c:v>44389</c:v>
                </c:pt>
                <c:pt idx="131">
                  <c:v>44390</c:v>
                </c:pt>
                <c:pt idx="132">
                  <c:v>44391</c:v>
                </c:pt>
                <c:pt idx="133">
                  <c:v>44392</c:v>
                </c:pt>
                <c:pt idx="134">
                  <c:v>44393</c:v>
                </c:pt>
                <c:pt idx="135">
                  <c:v>44396</c:v>
                </c:pt>
                <c:pt idx="136">
                  <c:v>44397</c:v>
                </c:pt>
                <c:pt idx="137">
                  <c:v>44398</c:v>
                </c:pt>
                <c:pt idx="138">
                  <c:v>44399</c:v>
                </c:pt>
                <c:pt idx="139">
                  <c:v>44400</c:v>
                </c:pt>
                <c:pt idx="140">
                  <c:v>44403</c:v>
                </c:pt>
                <c:pt idx="141">
                  <c:v>44404</c:v>
                </c:pt>
                <c:pt idx="142">
                  <c:v>44405</c:v>
                </c:pt>
                <c:pt idx="143">
                  <c:v>44406</c:v>
                </c:pt>
                <c:pt idx="144">
                  <c:v>44407</c:v>
                </c:pt>
                <c:pt idx="145">
                  <c:v>44410</c:v>
                </c:pt>
                <c:pt idx="146">
                  <c:v>44411</c:v>
                </c:pt>
                <c:pt idx="147">
                  <c:v>44412</c:v>
                </c:pt>
                <c:pt idx="148">
                  <c:v>44413</c:v>
                </c:pt>
                <c:pt idx="149">
                  <c:v>44414</c:v>
                </c:pt>
                <c:pt idx="150">
                  <c:v>44417</c:v>
                </c:pt>
                <c:pt idx="151">
                  <c:v>44418</c:v>
                </c:pt>
                <c:pt idx="152">
                  <c:v>44419</c:v>
                </c:pt>
                <c:pt idx="153">
                  <c:v>44420</c:v>
                </c:pt>
                <c:pt idx="154">
                  <c:v>44421</c:v>
                </c:pt>
                <c:pt idx="155">
                  <c:v>44424</c:v>
                </c:pt>
                <c:pt idx="156">
                  <c:v>44425</c:v>
                </c:pt>
                <c:pt idx="157">
                  <c:v>44426</c:v>
                </c:pt>
                <c:pt idx="158">
                  <c:v>44427</c:v>
                </c:pt>
                <c:pt idx="159">
                  <c:v>44428</c:v>
                </c:pt>
                <c:pt idx="160">
                  <c:v>44431</c:v>
                </c:pt>
                <c:pt idx="161">
                  <c:v>44432</c:v>
                </c:pt>
                <c:pt idx="162">
                  <c:v>44433</c:v>
                </c:pt>
                <c:pt idx="163">
                  <c:v>44434</c:v>
                </c:pt>
                <c:pt idx="164">
                  <c:v>44435</c:v>
                </c:pt>
                <c:pt idx="165">
                  <c:v>44438</c:v>
                </c:pt>
                <c:pt idx="166">
                  <c:v>44439</c:v>
                </c:pt>
                <c:pt idx="167">
                  <c:v>44440</c:v>
                </c:pt>
                <c:pt idx="168">
                  <c:v>44441</c:v>
                </c:pt>
                <c:pt idx="169">
                  <c:v>44442</c:v>
                </c:pt>
                <c:pt idx="170">
                  <c:v>44446</c:v>
                </c:pt>
                <c:pt idx="171">
                  <c:v>44447</c:v>
                </c:pt>
                <c:pt idx="172">
                  <c:v>44448</c:v>
                </c:pt>
                <c:pt idx="173">
                  <c:v>44449</c:v>
                </c:pt>
                <c:pt idx="174">
                  <c:v>44452</c:v>
                </c:pt>
                <c:pt idx="175">
                  <c:v>44453</c:v>
                </c:pt>
                <c:pt idx="176">
                  <c:v>44454</c:v>
                </c:pt>
                <c:pt idx="177">
                  <c:v>44455</c:v>
                </c:pt>
                <c:pt idx="178">
                  <c:v>44456</c:v>
                </c:pt>
                <c:pt idx="179">
                  <c:v>44459</c:v>
                </c:pt>
                <c:pt idx="180">
                  <c:v>44460</c:v>
                </c:pt>
                <c:pt idx="181">
                  <c:v>44461</c:v>
                </c:pt>
                <c:pt idx="182">
                  <c:v>44462</c:v>
                </c:pt>
                <c:pt idx="183">
                  <c:v>44463</c:v>
                </c:pt>
                <c:pt idx="184">
                  <c:v>44466</c:v>
                </c:pt>
                <c:pt idx="185">
                  <c:v>44467</c:v>
                </c:pt>
                <c:pt idx="186">
                  <c:v>44468</c:v>
                </c:pt>
                <c:pt idx="187">
                  <c:v>44469</c:v>
                </c:pt>
                <c:pt idx="188">
                  <c:v>44470</c:v>
                </c:pt>
                <c:pt idx="189">
                  <c:v>44473</c:v>
                </c:pt>
                <c:pt idx="190">
                  <c:v>44474</c:v>
                </c:pt>
                <c:pt idx="191">
                  <c:v>44475</c:v>
                </c:pt>
                <c:pt idx="192">
                  <c:v>44476</c:v>
                </c:pt>
                <c:pt idx="193">
                  <c:v>44477</c:v>
                </c:pt>
                <c:pt idx="194">
                  <c:v>44480</c:v>
                </c:pt>
                <c:pt idx="195">
                  <c:v>44481</c:v>
                </c:pt>
                <c:pt idx="196">
                  <c:v>44482</c:v>
                </c:pt>
              </c:numCache>
            </c:numRef>
          </c:cat>
          <c:val>
            <c:numRef>
              <c:f>'Portfolio Visualization'!$L$4:$L$200</c:f>
              <c:numCache>
                <c:formatCode>General</c:formatCode>
                <c:ptCount val="197"/>
                <c:pt idx="0">
                  <c:v>10000</c:v>
                </c:pt>
                <c:pt idx="1">
                  <c:v>9987.8034648597386</c:v>
                </c:pt>
                <c:pt idx="2">
                  <c:v>9640.2530561700532</c:v>
                </c:pt>
                <c:pt idx="3">
                  <c:v>9994.4493761795547</c:v>
                </c:pt>
                <c:pt idx="4">
                  <c:v>10277.045213983605</c:v>
                </c:pt>
                <c:pt idx="5">
                  <c:v>10140.616609201625</c:v>
                </c:pt>
                <c:pt idx="6">
                  <c:v>10363.089951023861</c:v>
                </c:pt>
                <c:pt idx="7">
                  <c:v>10612.076878032742</c:v>
                </c:pt>
                <c:pt idx="8">
                  <c:v>10663.311110752758</c:v>
                </c:pt>
                <c:pt idx="9">
                  <c:v>10514.66499696651</c:v>
                </c:pt>
                <c:pt idx="10">
                  <c:v>10686.748389817905</c:v>
                </c:pt>
                <c:pt idx="11">
                  <c:v>10849.876003349287</c:v>
                </c:pt>
                <c:pt idx="12">
                  <c:v>10899.329738650458</c:v>
                </c:pt>
                <c:pt idx="13">
                  <c:v>11068.00123642666</c:v>
                </c:pt>
                <c:pt idx="14">
                  <c:v>10910.302891142303</c:v>
                </c:pt>
                <c:pt idx="15">
                  <c:v>10602.774304904779</c:v>
                </c:pt>
                <c:pt idx="16">
                  <c:v>10256.967440763017</c:v>
                </c:pt>
                <c:pt idx="17">
                  <c:v>10555.751689425948</c:v>
                </c:pt>
                <c:pt idx="18">
                  <c:v>10343.488172017707</c:v>
                </c:pt>
                <c:pt idx="19">
                  <c:v>10874.209941301528</c:v>
                </c:pt>
                <c:pt idx="20">
                  <c:v>11143.563103212406</c:v>
                </c:pt>
                <c:pt idx="21">
                  <c:v>11363.940720259532</c:v>
                </c:pt>
                <c:pt idx="22">
                  <c:v>11513.821659727724</c:v>
                </c:pt>
                <c:pt idx="23">
                  <c:v>11582.68970209671</c:v>
                </c:pt>
                <c:pt idx="24">
                  <c:v>11733.634992299443</c:v>
                </c:pt>
                <c:pt idx="25">
                  <c:v>11951.126086804175</c:v>
                </c:pt>
                <c:pt idx="26">
                  <c:v>12097.200609884616</c:v>
                </c:pt>
                <c:pt idx="27">
                  <c:v>12071.620084955624</c:v>
                </c:pt>
                <c:pt idx="28">
                  <c:v>12141.702231800164</c:v>
                </c:pt>
                <c:pt idx="29">
                  <c:v>12194.441302291447</c:v>
                </c:pt>
                <c:pt idx="30">
                  <c:v>11894.274614001071</c:v>
                </c:pt>
                <c:pt idx="31">
                  <c:v>11776.268530175788</c:v>
                </c:pt>
                <c:pt idx="32">
                  <c:v>12069.716564351798</c:v>
                </c:pt>
                <c:pt idx="33">
                  <c:v>11248.197158711435</c:v>
                </c:pt>
                <c:pt idx="34">
                  <c:v>11182.19400591221</c:v>
                </c:pt>
                <c:pt idx="35">
                  <c:v>11080.818752060455</c:v>
                </c:pt>
                <c:pt idx="36">
                  <c:v>10608.150523005719</c:v>
                </c:pt>
                <c:pt idx="37">
                  <c:v>10684.731527741995</c:v>
                </c:pt>
                <c:pt idx="38">
                  <c:v>11305.490938333365</c:v>
                </c:pt>
                <c:pt idx="39">
                  <c:v>11181.290909616262</c:v>
                </c:pt>
                <c:pt idx="40">
                  <c:v>11030.735569362158</c:v>
                </c:pt>
                <c:pt idx="41">
                  <c:v>10312.683219954248</c:v>
                </c:pt>
                <c:pt idx="42">
                  <c:v>10235.166977727951</c:v>
                </c:pt>
                <c:pt idx="43">
                  <c:v>9402.4262131715041</c:v>
                </c:pt>
                <c:pt idx="44">
                  <c:v>10176.252298505491</c:v>
                </c:pt>
                <c:pt idx="45">
                  <c:v>10391.181044752146</c:v>
                </c:pt>
                <c:pt idx="46">
                  <c:v>11098.194512287078</c:v>
                </c:pt>
                <c:pt idx="47">
                  <c:v>10985.606419129741</c:v>
                </c:pt>
                <c:pt idx="48">
                  <c:v>10949.428907583475</c:v>
                </c:pt>
                <c:pt idx="49">
                  <c:v>11054.353947871952</c:v>
                </c:pt>
                <c:pt idx="50">
                  <c:v>10876.794053216176</c:v>
                </c:pt>
                <c:pt idx="51">
                  <c:v>10317.88147744094</c:v>
                </c:pt>
                <c:pt idx="52">
                  <c:v>10502.012221780817</c:v>
                </c:pt>
                <c:pt idx="53">
                  <c:v>10559.59797225998</c:v>
                </c:pt>
                <c:pt idx="54">
                  <c:v>10450.092651914463</c:v>
                </c:pt>
                <c:pt idx="55">
                  <c:v>9770.8547293120155</c:v>
                </c:pt>
                <c:pt idx="56">
                  <c:v>9859.5375291762357</c:v>
                </c:pt>
                <c:pt idx="57">
                  <c:v>10078.525944312738</c:v>
                </c:pt>
                <c:pt idx="58">
                  <c:v>9944.6678390200159</c:v>
                </c:pt>
                <c:pt idx="59">
                  <c:v>10227.299464092132</c:v>
                </c:pt>
                <c:pt idx="60">
                  <c:v>10510.180164597907</c:v>
                </c:pt>
                <c:pt idx="61">
                  <c:v>10967.73013859871</c:v>
                </c:pt>
                <c:pt idx="62">
                  <c:v>10996.793083601475</c:v>
                </c:pt>
                <c:pt idx="63">
                  <c:v>11308.858204677406</c:v>
                </c:pt>
                <c:pt idx="64">
                  <c:v>11149.29698241496</c:v>
                </c:pt>
                <c:pt idx="65">
                  <c:v>11364.381014416209</c:v>
                </c:pt>
                <c:pt idx="66">
                  <c:v>11309.472178937636</c:v>
                </c:pt>
                <c:pt idx="67">
                  <c:v>11179.599848554846</c:v>
                </c:pt>
                <c:pt idx="68">
                  <c:v>11296.642405374076</c:v>
                </c:pt>
                <c:pt idx="69">
                  <c:v>11198.901797981909</c:v>
                </c:pt>
                <c:pt idx="70">
                  <c:v>11395.689037466313</c:v>
                </c:pt>
                <c:pt idx="71">
                  <c:v>11406.529408027716</c:v>
                </c:pt>
                <c:pt idx="72">
                  <c:v>11258.680113066644</c:v>
                </c:pt>
                <c:pt idx="73">
                  <c:v>10859.206540401347</c:v>
                </c:pt>
                <c:pt idx="74">
                  <c:v>11099.346711723256</c:v>
                </c:pt>
                <c:pt idx="75">
                  <c:v>11168.403211594979</c:v>
                </c:pt>
                <c:pt idx="76">
                  <c:v>11591.96664717097</c:v>
                </c:pt>
                <c:pt idx="77">
                  <c:v>11973.086361090551</c:v>
                </c:pt>
                <c:pt idx="78">
                  <c:v>11863.901599886534</c:v>
                </c:pt>
                <c:pt idx="79">
                  <c:v>11893.322467373004</c:v>
                </c:pt>
                <c:pt idx="80">
                  <c:v>11662.687948640722</c:v>
                </c:pt>
                <c:pt idx="81">
                  <c:v>11453.618630354198</c:v>
                </c:pt>
                <c:pt idx="82">
                  <c:v>11368.992319514275</c:v>
                </c:pt>
                <c:pt idx="83">
                  <c:v>11034.069193615236</c:v>
                </c:pt>
                <c:pt idx="84">
                  <c:v>11008.539563527147</c:v>
                </c:pt>
                <c:pt idx="85">
                  <c:v>10806.465403818713</c:v>
                </c:pt>
                <c:pt idx="86">
                  <c:v>10824.765702155044</c:v>
                </c:pt>
                <c:pt idx="87">
                  <c:v>10133.323676492853</c:v>
                </c:pt>
                <c:pt idx="88">
                  <c:v>10391.478990326024</c:v>
                </c:pt>
                <c:pt idx="89">
                  <c:v>9922.596546384606</c:v>
                </c:pt>
                <c:pt idx="90">
                  <c:v>9541.0869928785287</c:v>
                </c:pt>
                <c:pt idx="91">
                  <c:v>10125.433576779889</c:v>
                </c:pt>
                <c:pt idx="92">
                  <c:v>10189.554485503906</c:v>
                </c:pt>
                <c:pt idx="93">
                  <c:v>10404.979471768427</c:v>
                </c:pt>
                <c:pt idx="94">
                  <c:v>10401.120513975795</c:v>
                </c:pt>
                <c:pt idx="95">
                  <c:v>10913.681414350351</c:v>
                </c:pt>
                <c:pt idx="96">
                  <c:v>10988.984256009311</c:v>
                </c:pt>
                <c:pt idx="97">
                  <c:v>11331.00104244403</c:v>
                </c:pt>
                <c:pt idx="98">
                  <c:v>11263.437736761862</c:v>
                </c:pt>
                <c:pt idx="99">
                  <c:v>11212.019914371958</c:v>
                </c:pt>
                <c:pt idx="100">
                  <c:v>11535.188503849671</c:v>
                </c:pt>
                <c:pt idx="101">
                  <c:v>11438.265270723334</c:v>
                </c:pt>
                <c:pt idx="102">
                  <c:v>11645.846456993375</c:v>
                </c:pt>
                <c:pt idx="103">
                  <c:v>11723.638702540447</c:v>
                </c:pt>
                <c:pt idx="104">
                  <c:v>11422.256544367363</c:v>
                </c:pt>
                <c:pt idx="105">
                  <c:v>11707.651633206211</c:v>
                </c:pt>
                <c:pt idx="106">
                  <c:v>11716.692466366563</c:v>
                </c:pt>
                <c:pt idx="107">
                  <c:v>11878.437948370682</c:v>
                </c:pt>
                <c:pt idx="108">
                  <c:v>11827.449538366105</c:v>
                </c:pt>
                <c:pt idx="109">
                  <c:v>12058.28612166612</c:v>
                </c:pt>
                <c:pt idx="110">
                  <c:v>12199.821343236876</c:v>
                </c:pt>
                <c:pt idx="111">
                  <c:v>12217.164947407346</c:v>
                </c:pt>
                <c:pt idx="112">
                  <c:v>11987.408180071503</c:v>
                </c:pt>
                <c:pt idx="113">
                  <c:v>12008.943216331452</c:v>
                </c:pt>
                <c:pt idx="114">
                  <c:v>12373.47431251896</c:v>
                </c:pt>
                <c:pt idx="115">
                  <c:v>12348.402114019058</c:v>
                </c:pt>
                <c:pt idx="116">
                  <c:v>12301.256648500885</c:v>
                </c:pt>
                <c:pt idx="117">
                  <c:v>12353.116862433048</c:v>
                </c:pt>
                <c:pt idx="118">
                  <c:v>12457.647586069455</c:v>
                </c:pt>
                <c:pt idx="119">
                  <c:v>12754.878279783956</c:v>
                </c:pt>
                <c:pt idx="120">
                  <c:v>12607.609437309953</c:v>
                </c:pt>
                <c:pt idx="121">
                  <c:v>12734.245033925679</c:v>
                </c:pt>
                <c:pt idx="122">
                  <c:v>12863.775379889281</c:v>
                </c:pt>
                <c:pt idx="123">
                  <c:v>12517.284433793482</c:v>
                </c:pt>
                <c:pt idx="124">
                  <c:v>12415.263394875661</c:v>
                </c:pt>
                <c:pt idx="125">
                  <c:v>12463.010984516039</c:v>
                </c:pt>
                <c:pt idx="126">
                  <c:v>12438.061617233056</c:v>
                </c:pt>
                <c:pt idx="127">
                  <c:v>12144.821481804913</c:v>
                </c:pt>
                <c:pt idx="128">
                  <c:v>12043.026146275706</c:v>
                </c:pt>
                <c:pt idx="129">
                  <c:v>12325.372430461744</c:v>
                </c:pt>
                <c:pt idx="130">
                  <c:v>12376.417013204866</c:v>
                </c:pt>
                <c:pt idx="131">
                  <c:v>12432.765517768406</c:v>
                </c:pt>
                <c:pt idx="132">
                  <c:v>12161.545118402266</c:v>
                </c:pt>
                <c:pt idx="133">
                  <c:v>11922.315993880418</c:v>
                </c:pt>
                <c:pt idx="134">
                  <c:v>11787.224006098691</c:v>
                </c:pt>
                <c:pt idx="135">
                  <c:v>11937.378391435952</c:v>
                </c:pt>
                <c:pt idx="136">
                  <c:v>12139.77856576046</c:v>
                </c:pt>
                <c:pt idx="137">
                  <c:v>12616.405116611837</c:v>
                </c:pt>
                <c:pt idx="138">
                  <c:v>12617.103342398856</c:v>
                </c:pt>
                <c:pt idx="139">
                  <c:v>12628.42372443818</c:v>
                </c:pt>
                <c:pt idx="140">
                  <c:v>12322.019046061669</c:v>
                </c:pt>
                <c:pt idx="141">
                  <c:v>11793.990733186942</c:v>
                </c:pt>
                <c:pt idx="142">
                  <c:v>12178.795405598499</c:v>
                </c:pt>
                <c:pt idx="143">
                  <c:v>12315.568253137457</c:v>
                </c:pt>
                <c:pt idx="144">
                  <c:v>11994.266019229399</c:v>
                </c:pt>
                <c:pt idx="145">
                  <c:v>12168.099284497101</c:v>
                </c:pt>
                <c:pt idx="146">
                  <c:v>12117.468261953114</c:v>
                </c:pt>
                <c:pt idx="147">
                  <c:v>12433.569062878418</c:v>
                </c:pt>
                <c:pt idx="148">
                  <c:v>12695.784073578094</c:v>
                </c:pt>
                <c:pt idx="149">
                  <c:v>12597.754142902848</c:v>
                </c:pt>
                <c:pt idx="150">
                  <c:v>12811.3077522082</c:v>
                </c:pt>
                <c:pt idx="151">
                  <c:v>12519.124352210589</c:v>
                </c:pt>
                <c:pt idx="152">
                  <c:v>12606.52270258408</c:v>
                </c:pt>
                <c:pt idx="153">
                  <c:v>12876.142953782266</c:v>
                </c:pt>
                <c:pt idx="154">
                  <c:v>12860.37090876515</c:v>
                </c:pt>
                <c:pt idx="155">
                  <c:v>12380.407259380054</c:v>
                </c:pt>
                <c:pt idx="156">
                  <c:v>12613.671589633501</c:v>
                </c:pt>
                <c:pt idx="157">
                  <c:v>12803.43177822801</c:v>
                </c:pt>
                <c:pt idx="158">
                  <c:v>12821.445929465128</c:v>
                </c:pt>
                <c:pt idx="159">
                  <c:v>12773.686327717005</c:v>
                </c:pt>
                <c:pt idx="160">
                  <c:v>13105.374234723922</c:v>
                </c:pt>
                <c:pt idx="161">
                  <c:v>13242.08300227349</c:v>
                </c:pt>
                <c:pt idx="162">
                  <c:v>13504.980292653527</c:v>
                </c:pt>
                <c:pt idx="163">
                  <c:v>13399.150383205631</c:v>
                </c:pt>
                <c:pt idx="164">
                  <c:v>13494.341070138922</c:v>
                </c:pt>
                <c:pt idx="165">
                  <c:v>13732.321250067242</c:v>
                </c:pt>
                <c:pt idx="166">
                  <c:v>13920.273124553019</c:v>
                </c:pt>
                <c:pt idx="167">
                  <c:v>14054.937217063498</c:v>
                </c:pt>
                <c:pt idx="168">
                  <c:v>14049.454258003978</c:v>
                </c:pt>
                <c:pt idx="169">
                  <c:v>14392.798673791953</c:v>
                </c:pt>
                <c:pt idx="170">
                  <c:v>14482.936736628917</c:v>
                </c:pt>
                <c:pt idx="171">
                  <c:v>14211.133247144107</c:v>
                </c:pt>
                <c:pt idx="172">
                  <c:v>13767.537163578745</c:v>
                </c:pt>
                <c:pt idx="173">
                  <c:v>13832.546682615166</c:v>
                </c:pt>
                <c:pt idx="174">
                  <c:v>13656.951132545277</c:v>
                </c:pt>
                <c:pt idx="175">
                  <c:v>13833.150780904531</c:v>
                </c:pt>
                <c:pt idx="176">
                  <c:v>13905.465722143726</c:v>
                </c:pt>
                <c:pt idx="177">
                  <c:v>13991.697028548848</c:v>
                </c:pt>
                <c:pt idx="178">
                  <c:v>13906.306295138378</c:v>
                </c:pt>
                <c:pt idx="179">
                  <c:v>13393.03210400227</c:v>
                </c:pt>
                <c:pt idx="180">
                  <c:v>13390.573903207467</c:v>
                </c:pt>
                <c:pt idx="181">
                  <c:v>13652.313758646707</c:v>
                </c:pt>
                <c:pt idx="182">
                  <c:v>13882.531276783959</c:v>
                </c:pt>
                <c:pt idx="183">
                  <c:v>13795.315189875741</c:v>
                </c:pt>
                <c:pt idx="184">
                  <c:v>13626.991806417549</c:v>
                </c:pt>
                <c:pt idx="185">
                  <c:v>12898.452603306576</c:v>
                </c:pt>
                <c:pt idx="186">
                  <c:v>12717.702300356901</c:v>
                </c:pt>
                <c:pt idx="187">
                  <c:v>12886.912686871452</c:v>
                </c:pt>
                <c:pt idx="188">
                  <c:v>12939.090628518765</c:v>
                </c:pt>
                <c:pt idx="189">
                  <c:v>12661.799757002735</c:v>
                </c:pt>
                <c:pt idx="190">
                  <c:v>12887.446939166584</c:v>
                </c:pt>
                <c:pt idx="191">
                  <c:v>12832.785907040075</c:v>
                </c:pt>
                <c:pt idx="192">
                  <c:v>13176.890451862257</c:v>
                </c:pt>
                <c:pt idx="193">
                  <c:v>13107.13573886835</c:v>
                </c:pt>
                <c:pt idx="194">
                  <c:v>12929.051436464279</c:v>
                </c:pt>
                <c:pt idx="195">
                  <c:v>13114.396529583895</c:v>
                </c:pt>
                <c:pt idx="196">
                  <c:v>13695.651824963894</c:v>
                </c:pt>
              </c:numCache>
            </c:numRef>
          </c:val>
          <c:smooth val="0"/>
          <c:extLst>
            <c:ext xmlns:c16="http://schemas.microsoft.com/office/drawing/2014/chart" uri="{C3380CC4-5D6E-409C-BE32-E72D297353CC}">
              <c16:uniqueId val="{00000000-A702-45D4-BA6B-35F30EF59028}"/>
            </c:ext>
          </c:extLst>
        </c:ser>
        <c:ser>
          <c:idx val="1"/>
          <c:order val="1"/>
          <c:tx>
            <c:strRef>
              <c:f>'Portfolio Visualization'!$M$3</c:f>
              <c:strCache>
                <c:ptCount val="1"/>
                <c:pt idx="0">
                  <c:v>Benchmark</c:v>
                </c:pt>
              </c:strCache>
            </c:strRef>
          </c:tx>
          <c:spPr>
            <a:ln w="28575" cap="rnd">
              <a:solidFill>
                <a:srgbClr val="9966FF"/>
              </a:solidFill>
              <a:round/>
            </a:ln>
            <a:effectLst/>
          </c:spPr>
          <c:marker>
            <c:symbol val="none"/>
          </c:marker>
          <c:cat>
            <c:numRef>
              <c:f>'Portfolio Visualization'!$A$4:$A$200</c:f>
              <c:numCache>
                <c:formatCode>m/d/yyyy</c:formatCode>
                <c:ptCount val="197"/>
                <c:pt idx="0">
                  <c:v>44200</c:v>
                </c:pt>
                <c:pt idx="1">
                  <c:v>44201</c:v>
                </c:pt>
                <c:pt idx="2">
                  <c:v>44202</c:v>
                </c:pt>
                <c:pt idx="3">
                  <c:v>44203</c:v>
                </c:pt>
                <c:pt idx="4">
                  <c:v>44204</c:v>
                </c:pt>
                <c:pt idx="5">
                  <c:v>44207</c:v>
                </c:pt>
                <c:pt idx="6">
                  <c:v>44208</c:v>
                </c:pt>
                <c:pt idx="7">
                  <c:v>44209</c:v>
                </c:pt>
                <c:pt idx="8">
                  <c:v>44210</c:v>
                </c:pt>
                <c:pt idx="9">
                  <c:v>44211</c:v>
                </c:pt>
                <c:pt idx="10">
                  <c:v>44215</c:v>
                </c:pt>
                <c:pt idx="11">
                  <c:v>44216</c:v>
                </c:pt>
                <c:pt idx="12">
                  <c:v>44217</c:v>
                </c:pt>
                <c:pt idx="13">
                  <c:v>44218</c:v>
                </c:pt>
                <c:pt idx="14">
                  <c:v>44221</c:v>
                </c:pt>
                <c:pt idx="15">
                  <c:v>44222</c:v>
                </c:pt>
                <c:pt idx="16">
                  <c:v>44223</c:v>
                </c:pt>
                <c:pt idx="17">
                  <c:v>44224</c:v>
                </c:pt>
                <c:pt idx="18">
                  <c:v>44225</c:v>
                </c:pt>
                <c:pt idx="19">
                  <c:v>44228</c:v>
                </c:pt>
                <c:pt idx="20">
                  <c:v>44229</c:v>
                </c:pt>
                <c:pt idx="21">
                  <c:v>44230</c:v>
                </c:pt>
                <c:pt idx="22">
                  <c:v>44231</c:v>
                </c:pt>
                <c:pt idx="23">
                  <c:v>44232</c:v>
                </c:pt>
                <c:pt idx="24">
                  <c:v>44235</c:v>
                </c:pt>
                <c:pt idx="25">
                  <c:v>44236</c:v>
                </c:pt>
                <c:pt idx="26">
                  <c:v>44237</c:v>
                </c:pt>
                <c:pt idx="27">
                  <c:v>44238</c:v>
                </c:pt>
                <c:pt idx="28">
                  <c:v>44239</c:v>
                </c:pt>
                <c:pt idx="29">
                  <c:v>44243</c:v>
                </c:pt>
                <c:pt idx="30">
                  <c:v>44244</c:v>
                </c:pt>
                <c:pt idx="31">
                  <c:v>44245</c:v>
                </c:pt>
                <c:pt idx="32">
                  <c:v>44246</c:v>
                </c:pt>
                <c:pt idx="33">
                  <c:v>44249</c:v>
                </c:pt>
                <c:pt idx="34">
                  <c:v>44250</c:v>
                </c:pt>
                <c:pt idx="35">
                  <c:v>44251</c:v>
                </c:pt>
                <c:pt idx="36">
                  <c:v>44252</c:v>
                </c:pt>
                <c:pt idx="37">
                  <c:v>44253</c:v>
                </c:pt>
                <c:pt idx="38">
                  <c:v>44256</c:v>
                </c:pt>
                <c:pt idx="39">
                  <c:v>44257</c:v>
                </c:pt>
                <c:pt idx="40">
                  <c:v>44258</c:v>
                </c:pt>
                <c:pt idx="41">
                  <c:v>44259</c:v>
                </c:pt>
                <c:pt idx="42">
                  <c:v>44260</c:v>
                </c:pt>
                <c:pt idx="43">
                  <c:v>44263</c:v>
                </c:pt>
                <c:pt idx="44">
                  <c:v>44264</c:v>
                </c:pt>
                <c:pt idx="45">
                  <c:v>44265</c:v>
                </c:pt>
                <c:pt idx="46">
                  <c:v>44266</c:v>
                </c:pt>
                <c:pt idx="47">
                  <c:v>44267</c:v>
                </c:pt>
                <c:pt idx="48">
                  <c:v>44270</c:v>
                </c:pt>
                <c:pt idx="49">
                  <c:v>44271</c:v>
                </c:pt>
                <c:pt idx="50">
                  <c:v>44272</c:v>
                </c:pt>
                <c:pt idx="51">
                  <c:v>44273</c:v>
                </c:pt>
                <c:pt idx="52">
                  <c:v>44274</c:v>
                </c:pt>
                <c:pt idx="53">
                  <c:v>44277</c:v>
                </c:pt>
                <c:pt idx="54">
                  <c:v>44278</c:v>
                </c:pt>
                <c:pt idx="55">
                  <c:v>44279</c:v>
                </c:pt>
                <c:pt idx="56">
                  <c:v>44280</c:v>
                </c:pt>
                <c:pt idx="57">
                  <c:v>44281</c:v>
                </c:pt>
                <c:pt idx="58">
                  <c:v>44284</c:v>
                </c:pt>
                <c:pt idx="59">
                  <c:v>44285</c:v>
                </c:pt>
                <c:pt idx="60">
                  <c:v>44286</c:v>
                </c:pt>
                <c:pt idx="61">
                  <c:v>44287</c:v>
                </c:pt>
                <c:pt idx="62">
                  <c:v>44291</c:v>
                </c:pt>
                <c:pt idx="63">
                  <c:v>44292</c:v>
                </c:pt>
                <c:pt idx="64">
                  <c:v>44293</c:v>
                </c:pt>
                <c:pt idx="65">
                  <c:v>44294</c:v>
                </c:pt>
                <c:pt idx="66">
                  <c:v>44295</c:v>
                </c:pt>
                <c:pt idx="67">
                  <c:v>44298</c:v>
                </c:pt>
                <c:pt idx="68">
                  <c:v>44299</c:v>
                </c:pt>
                <c:pt idx="69">
                  <c:v>44300</c:v>
                </c:pt>
                <c:pt idx="70">
                  <c:v>44301</c:v>
                </c:pt>
                <c:pt idx="71">
                  <c:v>44302</c:v>
                </c:pt>
                <c:pt idx="72">
                  <c:v>44305</c:v>
                </c:pt>
                <c:pt idx="73">
                  <c:v>44306</c:v>
                </c:pt>
                <c:pt idx="74">
                  <c:v>44307</c:v>
                </c:pt>
                <c:pt idx="75">
                  <c:v>44308</c:v>
                </c:pt>
                <c:pt idx="76">
                  <c:v>44309</c:v>
                </c:pt>
                <c:pt idx="77">
                  <c:v>44312</c:v>
                </c:pt>
                <c:pt idx="78">
                  <c:v>44313</c:v>
                </c:pt>
                <c:pt idx="79">
                  <c:v>44314</c:v>
                </c:pt>
                <c:pt idx="80">
                  <c:v>44315</c:v>
                </c:pt>
                <c:pt idx="81">
                  <c:v>44316</c:v>
                </c:pt>
                <c:pt idx="82">
                  <c:v>44319</c:v>
                </c:pt>
                <c:pt idx="83">
                  <c:v>44320</c:v>
                </c:pt>
                <c:pt idx="84">
                  <c:v>44321</c:v>
                </c:pt>
                <c:pt idx="85">
                  <c:v>44322</c:v>
                </c:pt>
                <c:pt idx="86">
                  <c:v>44323</c:v>
                </c:pt>
                <c:pt idx="87">
                  <c:v>44326</c:v>
                </c:pt>
                <c:pt idx="88">
                  <c:v>44327</c:v>
                </c:pt>
                <c:pt idx="89">
                  <c:v>44328</c:v>
                </c:pt>
                <c:pt idx="90">
                  <c:v>44329</c:v>
                </c:pt>
                <c:pt idx="91">
                  <c:v>44330</c:v>
                </c:pt>
                <c:pt idx="92">
                  <c:v>44333</c:v>
                </c:pt>
                <c:pt idx="93">
                  <c:v>44334</c:v>
                </c:pt>
                <c:pt idx="94">
                  <c:v>44335</c:v>
                </c:pt>
                <c:pt idx="95">
                  <c:v>44336</c:v>
                </c:pt>
                <c:pt idx="96">
                  <c:v>44337</c:v>
                </c:pt>
                <c:pt idx="97">
                  <c:v>44340</c:v>
                </c:pt>
                <c:pt idx="98">
                  <c:v>44341</c:v>
                </c:pt>
                <c:pt idx="99">
                  <c:v>44342</c:v>
                </c:pt>
                <c:pt idx="100">
                  <c:v>44343</c:v>
                </c:pt>
                <c:pt idx="101">
                  <c:v>44344</c:v>
                </c:pt>
                <c:pt idx="102">
                  <c:v>44348</c:v>
                </c:pt>
                <c:pt idx="103">
                  <c:v>44349</c:v>
                </c:pt>
                <c:pt idx="104">
                  <c:v>44350</c:v>
                </c:pt>
                <c:pt idx="105">
                  <c:v>44351</c:v>
                </c:pt>
                <c:pt idx="106">
                  <c:v>44354</c:v>
                </c:pt>
                <c:pt idx="107">
                  <c:v>44355</c:v>
                </c:pt>
                <c:pt idx="108">
                  <c:v>44356</c:v>
                </c:pt>
                <c:pt idx="109">
                  <c:v>44357</c:v>
                </c:pt>
                <c:pt idx="110">
                  <c:v>44358</c:v>
                </c:pt>
                <c:pt idx="111">
                  <c:v>44361</c:v>
                </c:pt>
                <c:pt idx="112">
                  <c:v>44362</c:v>
                </c:pt>
                <c:pt idx="113">
                  <c:v>44363</c:v>
                </c:pt>
                <c:pt idx="114">
                  <c:v>44364</c:v>
                </c:pt>
                <c:pt idx="115">
                  <c:v>44365</c:v>
                </c:pt>
                <c:pt idx="116">
                  <c:v>44368</c:v>
                </c:pt>
                <c:pt idx="117">
                  <c:v>44369</c:v>
                </c:pt>
                <c:pt idx="118">
                  <c:v>44370</c:v>
                </c:pt>
                <c:pt idx="119">
                  <c:v>44371</c:v>
                </c:pt>
                <c:pt idx="120">
                  <c:v>44372</c:v>
                </c:pt>
                <c:pt idx="121">
                  <c:v>44375</c:v>
                </c:pt>
                <c:pt idx="122">
                  <c:v>44376</c:v>
                </c:pt>
                <c:pt idx="123">
                  <c:v>44377</c:v>
                </c:pt>
                <c:pt idx="124">
                  <c:v>44378</c:v>
                </c:pt>
                <c:pt idx="125">
                  <c:v>44379</c:v>
                </c:pt>
                <c:pt idx="126">
                  <c:v>44383</c:v>
                </c:pt>
                <c:pt idx="127">
                  <c:v>44384</c:v>
                </c:pt>
                <c:pt idx="128">
                  <c:v>44385</c:v>
                </c:pt>
                <c:pt idx="129">
                  <c:v>44386</c:v>
                </c:pt>
                <c:pt idx="130">
                  <c:v>44389</c:v>
                </c:pt>
                <c:pt idx="131">
                  <c:v>44390</c:v>
                </c:pt>
                <c:pt idx="132">
                  <c:v>44391</c:v>
                </c:pt>
                <c:pt idx="133">
                  <c:v>44392</c:v>
                </c:pt>
                <c:pt idx="134">
                  <c:v>44393</c:v>
                </c:pt>
                <c:pt idx="135">
                  <c:v>44396</c:v>
                </c:pt>
                <c:pt idx="136">
                  <c:v>44397</c:v>
                </c:pt>
                <c:pt idx="137">
                  <c:v>44398</c:v>
                </c:pt>
                <c:pt idx="138">
                  <c:v>44399</c:v>
                </c:pt>
                <c:pt idx="139">
                  <c:v>44400</c:v>
                </c:pt>
                <c:pt idx="140">
                  <c:v>44403</c:v>
                </c:pt>
                <c:pt idx="141">
                  <c:v>44404</c:v>
                </c:pt>
                <c:pt idx="142">
                  <c:v>44405</c:v>
                </c:pt>
                <c:pt idx="143">
                  <c:v>44406</c:v>
                </c:pt>
                <c:pt idx="144">
                  <c:v>44407</c:v>
                </c:pt>
                <c:pt idx="145">
                  <c:v>44410</c:v>
                </c:pt>
                <c:pt idx="146">
                  <c:v>44411</c:v>
                </c:pt>
                <c:pt idx="147">
                  <c:v>44412</c:v>
                </c:pt>
                <c:pt idx="148">
                  <c:v>44413</c:v>
                </c:pt>
                <c:pt idx="149">
                  <c:v>44414</c:v>
                </c:pt>
                <c:pt idx="150">
                  <c:v>44417</c:v>
                </c:pt>
                <c:pt idx="151">
                  <c:v>44418</c:v>
                </c:pt>
                <c:pt idx="152">
                  <c:v>44419</c:v>
                </c:pt>
                <c:pt idx="153">
                  <c:v>44420</c:v>
                </c:pt>
                <c:pt idx="154">
                  <c:v>44421</c:v>
                </c:pt>
                <c:pt idx="155">
                  <c:v>44424</c:v>
                </c:pt>
                <c:pt idx="156">
                  <c:v>44425</c:v>
                </c:pt>
                <c:pt idx="157">
                  <c:v>44426</c:v>
                </c:pt>
                <c:pt idx="158">
                  <c:v>44427</c:v>
                </c:pt>
                <c:pt idx="159">
                  <c:v>44428</c:v>
                </c:pt>
                <c:pt idx="160">
                  <c:v>44431</c:v>
                </c:pt>
                <c:pt idx="161">
                  <c:v>44432</c:v>
                </c:pt>
                <c:pt idx="162">
                  <c:v>44433</c:v>
                </c:pt>
                <c:pt idx="163">
                  <c:v>44434</c:v>
                </c:pt>
                <c:pt idx="164">
                  <c:v>44435</c:v>
                </c:pt>
                <c:pt idx="165">
                  <c:v>44438</c:v>
                </c:pt>
                <c:pt idx="166">
                  <c:v>44439</c:v>
                </c:pt>
                <c:pt idx="167">
                  <c:v>44440</c:v>
                </c:pt>
                <c:pt idx="168">
                  <c:v>44441</c:v>
                </c:pt>
                <c:pt idx="169">
                  <c:v>44442</c:v>
                </c:pt>
                <c:pt idx="170">
                  <c:v>44446</c:v>
                </c:pt>
                <c:pt idx="171">
                  <c:v>44447</c:v>
                </c:pt>
                <c:pt idx="172">
                  <c:v>44448</c:v>
                </c:pt>
                <c:pt idx="173">
                  <c:v>44449</c:v>
                </c:pt>
                <c:pt idx="174">
                  <c:v>44452</c:v>
                </c:pt>
                <c:pt idx="175">
                  <c:v>44453</c:v>
                </c:pt>
                <c:pt idx="176">
                  <c:v>44454</c:v>
                </c:pt>
                <c:pt idx="177">
                  <c:v>44455</c:v>
                </c:pt>
                <c:pt idx="178">
                  <c:v>44456</c:v>
                </c:pt>
                <c:pt idx="179">
                  <c:v>44459</c:v>
                </c:pt>
                <c:pt idx="180">
                  <c:v>44460</c:v>
                </c:pt>
                <c:pt idx="181">
                  <c:v>44461</c:v>
                </c:pt>
                <c:pt idx="182">
                  <c:v>44462</c:v>
                </c:pt>
                <c:pt idx="183">
                  <c:v>44463</c:v>
                </c:pt>
                <c:pt idx="184">
                  <c:v>44466</c:v>
                </c:pt>
                <c:pt idx="185">
                  <c:v>44467</c:v>
                </c:pt>
                <c:pt idx="186">
                  <c:v>44468</c:v>
                </c:pt>
                <c:pt idx="187">
                  <c:v>44469</c:v>
                </c:pt>
                <c:pt idx="188">
                  <c:v>44470</c:v>
                </c:pt>
                <c:pt idx="189">
                  <c:v>44473</c:v>
                </c:pt>
                <c:pt idx="190">
                  <c:v>44474</c:v>
                </c:pt>
                <c:pt idx="191">
                  <c:v>44475</c:v>
                </c:pt>
                <c:pt idx="192">
                  <c:v>44476</c:v>
                </c:pt>
                <c:pt idx="193">
                  <c:v>44477</c:v>
                </c:pt>
                <c:pt idx="194">
                  <c:v>44480</c:v>
                </c:pt>
                <c:pt idx="195">
                  <c:v>44481</c:v>
                </c:pt>
                <c:pt idx="196">
                  <c:v>44482</c:v>
                </c:pt>
              </c:numCache>
            </c:numRef>
          </c:cat>
          <c:val>
            <c:numRef>
              <c:f>'Portfolio Visualization'!$M$4:$M$200</c:f>
              <c:numCache>
                <c:formatCode>General</c:formatCode>
                <c:ptCount val="197"/>
                <c:pt idx="0">
                  <c:v>10000</c:v>
                </c:pt>
                <c:pt idx="1">
                  <c:v>10065.775890039229</c:v>
                </c:pt>
                <c:pt idx="2">
                  <c:v>10126.832433707932</c:v>
                </c:pt>
                <c:pt idx="3">
                  <c:v>10278.146476712975</c:v>
                </c:pt>
                <c:pt idx="4">
                  <c:v>10335.95846975194</c:v>
                </c:pt>
                <c:pt idx="5">
                  <c:v>10268.412824823763</c:v>
                </c:pt>
                <c:pt idx="6">
                  <c:v>10269.297702268237</c:v>
                </c:pt>
                <c:pt idx="7">
                  <c:v>10294.959148157979</c:v>
                </c:pt>
                <c:pt idx="8">
                  <c:v>10260.15396867534</c:v>
                </c:pt>
                <c:pt idx="9">
                  <c:v>10187.004099932159</c:v>
                </c:pt>
                <c:pt idx="10">
                  <c:v>10267.527947379289</c:v>
                </c:pt>
                <c:pt idx="11">
                  <c:v>10407.043624458012</c:v>
                </c:pt>
                <c:pt idx="12">
                  <c:v>10416.777276347228</c:v>
                </c:pt>
                <c:pt idx="13">
                  <c:v>10379.61242367932</c:v>
                </c:pt>
                <c:pt idx="14">
                  <c:v>10421.791581865911</c:v>
                </c:pt>
                <c:pt idx="15">
                  <c:v>10406.15874701354</c:v>
                </c:pt>
                <c:pt idx="16">
                  <c:v>10153.673716190307</c:v>
                </c:pt>
                <c:pt idx="17">
                  <c:v>10238.916910007963</c:v>
                </c:pt>
                <c:pt idx="18">
                  <c:v>10033.920302038168</c:v>
                </c:pt>
                <c:pt idx="19">
                  <c:v>10198.802465858478</c:v>
                </c:pt>
                <c:pt idx="20">
                  <c:v>10345.397162492995</c:v>
                </c:pt>
                <c:pt idx="21">
                  <c:v>10355.720732678523</c:v>
                </c:pt>
                <c:pt idx="22">
                  <c:v>10471.63967790461</c:v>
                </c:pt>
                <c:pt idx="23">
                  <c:v>10513.523876943043</c:v>
                </c:pt>
                <c:pt idx="24">
                  <c:v>10591.098132908592</c:v>
                </c:pt>
                <c:pt idx="25">
                  <c:v>10582.54431761201</c:v>
                </c:pt>
                <c:pt idx="26">
                  <c:v>10578.414889537798</c:v>
                </c:pt>
                <c:pt idx="27">
                  <c:v>10595.522520130962</c:v>
                </c:pt>
                <c:pt idx="28">
                  <c:v>10649.500044243872</c:v>
                </c:pt>
                <c:pt idx="29">
                  <c:v>10639.471433206501</c:v>
                </c:pt>
                <c:pt idx="30">
                  <c:v>10641.831106391766</c:v>
                </c:pt>
                <c:pt idx="31">
                  <c:v>10596.407397575436</c:v>
                </c:pt>
                <c:pt idx="32">
                  <c:v>10576.940093797009</c:v>
                </c:pt>
                <c:pt idx="33">
                  <c:v>10493.761614016459</c:v>
                </c:pt>
                <c:pt idx="34">
                  <c:v>10507.034775683569</c:v>
                </c:pt>
                <c:pt idx="35">
                  <c:v>10623.248680057814</c:v>
                </c:pt>
                <c:pt idx="36">
                  <c:v>10368.403976049318</c:v>
                </c:pt>
                <c:pt idx="37">
                  <c:v>10311.476860454826</c:v>
                </c:pt>
                <c:pt idx="38">
                  <c:v>10563.077013833585</c:v>
                </c:pt>
                <c:pt idx="39">
                  <c:v>10481.373329793825</c:v>
                </c:pt>
                <c:pt idx="40">
                  <c:v>10343.037489307731</c:v>
                </c:pt>
                <c:pt idx="41">
                  <c:v>10215.615137303483</c:v>
                </c:pt>
                <c:pt idx="42">
                  <c:v>10402.914196383801</c:v>
                </c:pt>
                <c:pt idx="43">
                  <c:v>10351.886263752471</c:v>
                </c:pt>
                <c:pt idx="44">
                  <c:v>10496.711205498039</c:v>
                </c:pt>
                <c:pt idx="45">
                  <c:v>10561.602218092794</c:v>
                </c:pt>
                <c:pt idx="46">
                  <c:v>10673.096776096512</c:v>
                </c:pt>
                <c:pt idx="47">
                  <c:v>10688.139692652569</c:v>
                </c:pt>
                <c:pt idx="48">
                  <c:v>10750.081113765744</c:v>
                </c:pt>
                <c:pt idx="49">
                  <c:v>10737.987788691267</c:v>
                </c:pt>
                <c:pt idx="50">
                  <c:v>10773.087927322067</c:v>
                </c:pt>
                <c:pt idx="51">
                  <c:v>10614.694864761232</c:v>
                </c:pt>
                <c:pt idx="52">
                  <c:v>10595.817479279121</c:v>
                </c:pt>
                <c:pt idx="53">
                  <c:v>10679.585877355987</c:v>
                </c:pt>
                <c:pt idx="54">
                  <c:v>10601.126743945964</c:v>
                </c:pt>
                <c:pt idx="55">
                  <c:v>10542.429873462526</c:v>
                </c:pt>
                <c:pt idx="56">
                  <c:v>10601.716662242279</c:v>
                </c:pt>
                <c:pt idx="57">
                  <c:v>10736.807952098634</c:v>
                </c:pt>
                <c:pt idx="58">
                  <c:v>10730.318850839159</c:v>
                </c:pt>
                <c:pt idx="59">
                  <c:v>10702.887650060467</c:v>
                </c:pt>
                <c:pt idx="60">
                  <c:v>10745.361767395216</c:v>
                </c:pt>
                <c:pt idx="61">
                  <c:v>10859.215998584197</c:v>
                </c:pt>
                <c:pt idx="62">
                  <c:v>11015.839306256084</c:v>
                </c:pt>
                <c:pt idx="63">
                  <c:v>11009.645164144766</c:v>
                </c:pt>
                <c:pt idx="64">
                  <c:v>11023.508244108192</c:v>
                </c:pt>
                <c:pt idx="65">
                  <c:v>11077.190809072945</c:v>
                </c:pt>
                <c:pt idx="66">
                  <c:v>11156.829779075599</c:v>
                </c:pt>
                <c:pt idx="67">
                  <c:v>11161.844084594284</c:v>
                </c:pt>
                <c:pt idx="68">
                  <c:v>11192.224876854556</c:v>
                </c:pt>
                <c:pt idx="69">
                  <c:v>11156.239860779284</c:v>
                </c:pt>
                <c:pt idx="70">
                  <c:v>11275.993274931423</c:v>
                </c:pt>
                <c:pt idx="71">
                  <c:v>11315.517800784592</c:v>
                </c:pt>
                <c:pt idx="72">
                  <c:v>11259.770521782733</c:v>
                </c:pt>
                <c:pt idx="73">
                  <c:v>11177.1819602985</c:v>
                </c:pt>
                <c:pt idx="74">
                  <c:v>11282.18741704274</c:v>
                </c:pt>
                <c:pt idx="75">
                  <c:v>11178.656756039289</c:v>
                </c:pt>
                <c:pt idx="76">
                  <c:v>11297.820251895113</c:v>
                </c:pt>
                <c:pt idx="77">
                  <c:v>11322.301861192225</c:v>
                </c:pt>
                <c:pt idx="78">
                  <c:v>11318.762351414331</c:v>
                </c:pt>
                <c:pt idx="79">
                  <c:v>11313.453086747486</c:v>
                </c:pt>
                <c:pt idx="80">
                  <c:v>11388.962628675928</c:v>
                </c:pt>
                <c:pt idx="81">
                  <c:v>11313.748045895643</c:v>
                </c:pt>
                <c:pt idx="82">
                  <c:v>11339.409491785387</c:v>
                </c:pt>
                <c:pt idx="83">
                  <c:v>11270.389051116421</c:v>
                </c:pt>
                <c:pt idx="84">
                  <c:v>11272.453765153527</c:v>
                </c:pt>
                <c:pt idx="85">
                  <c:v>11364.186060230657</c:v>
                </c:pt>
                <c:pt idx="86">
                  <c:v>11445.299825974102</c:v>
                </c:pt>
                <c:pt idx="87">
                  <c:v>11333.21534967407</c:v>
                </c:pt>
                <c:pt idx="88">
                  <c:v>11233.814116744832</c:v>
                </c:pt>
                <c:pt idx="89">
                  <c:v>10994.012329292394</c:v>
                </c:pt>
                <c:pt idx="90">
                  <c:v>11124.679231926379</c:v>
                </c:pt>
                <c:pt idx="91">
                  <c:v>11295.460578709848</c:v>
                </c:pt>
                <c:pt idx="92">
                  <c:v>11268.324337079313</c:v>
                </c:pt>
                <c:pt idx="93">
                  <c:v>11170.987818187183</c:v>
                </c:pt>
                <c:pt idx="94">
                  <c:v>11141.491903371383</c:v>
                </c:pt>
                <c:pt idx="95">
                  <c:v>11260.36044007905</c:v>
                </c:pt>
                <c:pt idx="96">
                  <c:v>11251.806624782468</c:v>
                </c:pt>
                <c:pt idx="97">
                  <c:v>11365.36589682329</c:v>
                </c:pt>
                <c:pt idx="98">
                  <c:v>11341.474205822493</c:v>
                </c:pt>
                <c:pt idx="99">
                  <c:v>11362.121346193551</c:v>
                </c:pt>
                <c:pt idx="100">
                  <c:v>11367.135651712239</c:v>
                </c:pt>
                <c:pt idx="101">
                  <c:v>11389.257587824086</c:v>
                </c:pt>
                <c:pt idx="102">
                  <c:v>11380.408813379347</c:v>
                </c:pt>
                <c:pt idx="103">
                  <c:v>11399.581158009616</c:v>
                </c:pt>
                <c:pt idx="104">
                  <c:v>11356.222163230394</c:v>
                </c:pt>
                <c:pt idx="105">
                  <c:v>11459.162905937528</c:v>
                </c:pt>
                <c:pt idx="106">
                  <c:v>11449.429254048315</c:v>
                </c:pt>
                <c:pt idx="107">
                  <c:v>11451.199008937263</c:v>
                </c:pt>
                <c:pt idx="108">
                  <c:v>11433.206500899625</c:v>
                </c:pt>
                <c:pt idx="109">
                  <c:v>11486.004188419905</c:v>
                </c:pt>
                <c:pt idx="110">
                  <c:v>11506.061410494645</c:v>
                </c:pt>
                <c:pt idx="111">
                  <c:v>11534.967407014128</c:v>
                </c:pt>
                <c:pt idx="112">
                  <c:v>11510.780756865175</c:v>
                </c:pt>
                <c:pt idx="113">
                  <c:v>11447.659499159367</c:v>
                </c:pt>
                <c:pt idx="114">
                  <c:v>11443.530071085155</c:v>
                </c:pt>
                <c:pt idx="115">
                  <c:v>11291.626109783796</c:v>
                </c:pt>
                <c:pt idx="116">
                  <c:v>11449.724213196472</c:v>
                </c:pt>
                <c:pt idx="117">
                  <c:v>11510.485797717018</c:v>
                </c:pt>
                <c:pt idx="118">
                  <c:v>11498.097513494382</c:v>
                </c:pt>
                <c:pt idx="119">
                  <c:v>11563.873403533611</c:v>
                </c:pt>
                <c:pt idx="120">
                  <c:v>11606.642480016519</c:v>
                </c:pt>
                <c:pt idx="121">
                  <c:v>11630.829130165472</c:v>
                </c:pt>
                <c:pt idx="122">
                  <c:v>11596.613868979148</c:v>
                </c:pt>
                <c:pt idx="123">
                  <c:v>11607.232398312834</c:v>
                </c:pt>
                <c:pt idx="124">
                  <c:v>11672.713329203905</c:v>
                </c:pt>
                <c:pt idx="125">
                  <c:v>11761.496032799458</c:v>
                </c:pt>
                <c:pt idx="126">
                  <c:v>11739.374096687608</c:v>
                </c:pt>
                <c:pt idx="127">
                  <c:v>11779.783499985253</c:v>
                </c:pt>
                <c:pt idx="128">
                  <c:v>11685.986490871015</c:v>
                </c:pt>
                <c:pt idx="129">
                  <c:v>11809.279414801051</c:v>
                </c:pt>
                <c:pt idx="130">
                  <c:v>11852.048491283957</c:v>
                </c:pt>
                <c:pt idx="131">
                  <c:v>11811.934047134471</c:v>
                </c:pt>
                <c:pt idx="132">
                  <c:v>11828.156800283161</c:v>
                </c:pt>
                <c:pt idx="133">
                  <c:v>11790.107070170783</c:v>
                </c:pt>
                <c:pt idx="134">
                  <c:v>11698.374775093651</c:v>
                </c:pt>
                <c:pt idx="135">
                  <c:v>11523.464000235968</c:v>
                </c:pt>
                <c:pt idx="136">
                  <c:v>11686.281450019173</c:v>
                </c:pt>
                <c:pt idx="137">
                  <c:v>11784.502846355779</c:v>
                </c:pt>
                <c:pt idx="138">
                  <c:v>11809.574373949208</c:v>
                </c:pt>
                <c:pt idx="139">
                  <c:v>11927.558033212401</c:v>
                </c:pt>
                <c:pt idx="140">
                  <c:v>11957.938825472673</c:v>
                </c:pt>
                <c:pt idx="141">
                  <c:v>11904.846178804237</c:v>
                </c:pt>
                <c:pt idx="142">
                  <c:v>11898.357077544761</c:v>
                </c:pt>
                <c:pt idx="143">
                  <c:v>11949.679969324248</c:v>
                </c:pt>
                <c:pt idx="144">
                  <c:v>11891.278057988968</c:v>
                </c:pt>
                <c:pt idx="145">
                  <c:v>11867.091407840015</c:v>
                </c:pt>
                <c:pt idx="146">
                  <c:v>11962.953130991358</c:v>
                </c:pt>
                <c:pt idx="147">
                  <c:v>11905.731056248709</c:v>
                </c:pt>
                <c:pt idx="148">
                  <c:v>11980.060761584522</c:v>
                </c:pt>
                <c:pt idx="149">
                  <c:v>12000.70790195558</c:v>
                </c:pt>
                <c:pt idx="150">
                  <c:v>11989.204495177419</c:v>
                </c:pt>
                <c:pt idx="151">
                  <c:v>12004.247411733475</c:v>
                </c:pt>
                <c:pt idx="152">
                  <c:v>12033.153408252956</c:v>
                </c:pt>
                <c:pt idx="153">
                  <c:v>12068.253546883756</c:v>
                </c:pt>
                <c:pt idx="154">
                  <c:v>12092.145237884553</c:v>
                </c:pt>
                <c:pt idx="155">
                  <c:v>12121.051234404036</c:v>
                </c:pt>
                <c:pt idx="156">
                  <c:v>12041.117305253223</c:v>
                </c:pt>
                <c:pt idx="157">
                  <c:v>11911.630239211869</c:v>
                </c:pt>
                <c:pt idx="158">
                  <c:v>11928.442910656875</c:v>
                </c:pt>
                <c:pt idx="159">
                  <c:v>12022.829838067428</c:v>
                </c:pt>
                <c:pt idx="160">
                  <c:v>12129.310090552459</c:v>
                </c:pt>
                <c:pt idx="161">
                  <c:v>12148.482435182728</c:v>
                </c:pt>
                <c:pt idx="162">
                  <c:v>12170.899330442733</c:v>
                </c:pt>
                <c:pt idx="163">
                  <c:v>12099.814175736661</c:v>
                </c:pt>
                <c:pt idx="164">
                  <c:v>12207.179305666166</c:v>
                </c:pt>
                <c:pt idx="165">
                  <c:v>12263.221543816182</c:v>
                </c:pt>
                <c:pt idx="166">
                  <c:v>12242.279444296966</c:v>
                </c:pt>
                <c:pt idx="167">
                  <c:v>12255.257646815917</c:v>
                </c:pt>
                <c:pt idx="168">
                  <c:v>12291.832581187506</c:v>
                </c:pt>
                <c:pt idx="169">
                  <c:v>12287.113234816978</c:v>
                </c:pt>
                <c:pt idx="170">
                  <c:v>12241.689526000648</c:v>
                </c:pt>
                <c:pt idx="171">
                  <c:v>12229.89116007433</c:v>
                </c:pt>
                <c:pt idx="172">
                  <c:v>12175.028758516944</c:v>
                </c:pt>
                <c:pt idx="173">
                  <c:v>12080.936790254549</c:v>
                </c:pt>
                <c:pt idx="174">
                  <c:v>12109.252868477717</c:v>
                </c:pt>
                <c:pt idx="175">
                  <c:v>12046.426569920068</c:v>
                </c:pt>
                <c:pt idx="176">
                  <c:v>12147.007639441937</c:v>
                </c:pt>
                <c:pt idx="177">
                  <c:v>12126.065539922722</c:v>
                </c:pt>
                <c:pt idx="178">
                  <c:v>12007.197003215055</c:v>
                </c:pt>
                <c:pt idx="179">
                  <c:v>11811.049169689999</c:v>
                </c:pt>
                <c:pt idx="180">
                  <c:v>11799.545762911837</c:v>
                </c:pt>
                <c:pt idx="181">
                  <c:v>11913.399994100817</c:v>
                </c:pt>
                <c:pt idx="182">
                  <c:v>12057.340058401911</c:v>
                </c:pt>
                <c:pt idx="183">
                  <c:v>12077.397280476654</c:v>
                </c:pt>
                <c:pt idx="184">
                  <c:v>12043.182019290329</c:v>
                </c:pt>
                <c:pt idx="185">
                  <c:v>11802.495354393417</c:v>
                </c:pt>
                <c:pt idx="186">
                  <c:v>11782.438132318674</c:v>
                </c:pt>
                <c:pt idx="187">
                  <c:v>11633.188803350735</c:v>
                </c:pt>
                <c:pt idx="188">
                  <c:v>11772.409521281303</c:v>
                </c:pt>
                <c:pt idx="189">
                  <c:v>11627.584579535735</c:v>
                </c:pt>
                <c:pt idx="190">
                  <c:v>11740.553933280242</c:v>
                </c:pt>
                <c:pt idx="191">
                  <c:v>11792.761702504204</c:v>
                </c:pt>
                <c:pt idx="192">
                  <c:v>11894.227649470549</c:v>
                </c:pt>
                <c:pt idx="193">
                  <c:v>11871.810754210543</c:v>
                </c:pt>
                <c:pt idx="194">
                  <c:v>11785.387723800253</c:v>
                </c:pt>
                <c:pt idx="195">
                  <c:v>11761.790991947615</c:v>
                </c:pt>
                <c:pt idx="196">
                  <c:v>11799.545762911837</c:v>
                </c:pt>
              </c:numCache>
            </c:numRef>
          </c:val>
          <c:smooth val="0"/>
          <c:extLst>
            <c:ext xmlns:c16="http://schemas.microsoft.com/office/drawing/2014/chart" uri="{C3380CC4-5D6E-409C-BE32-E72D297353CC}">
              <c16:uniqueId val="{00000001-A702-45D4-BA6B-35F30EF59028}"/>
            </c:ext>
          </c:extLst>
        </c:ser>
        <c:dLbls>
          <c:showLegendKey val="0"/>
          <c:showVal val="0"/>
          <c:showCatName val="0"/>
          <c:showSerName val="0"/>
          <c:showPercent val="0"/>
          <c:showBubbleSize val="0"/>
        </c:dLbls>
        <c:smooth val="0"/>
        <c:axId val="374239136"/>
        <c:axId val="374242048"/>
      </c:lineChart>
      <c:dateAx>
        <c:axId val="37423913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242048"/>
        <c:crosses val="autoZero"/>
        <c:auto val="1"/>
        <c:lblOffset val="100"/>
        <c:baseTimeUnit val="days"/>
      </c:dateAx>
      <c:valAx>
        <c:axId val="374242048"/>
        <c:scaling>
          <c:orientation val="minMax"/>
          <c:min val="8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239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Return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Return Distribution</a:t>
          </a:r>
        </a:p>
      </cx:txPr>
    </cx:title>
    <cx:plotArea>
      <cx:plotAreaRegion>
        <cx:series layoutId="clusteredColumn" uniqueId="{6D62E6EC-400F-42E0-BE0B-2A6E5DEC5D8F}">
          <cx:spPr>
            <a:solidFill>
              <a:srgbClr val="CD6DBD"/>
            </a:solidFill>
          </cx:spPr>
          <cx:dataId val="0"/>
          <cx:layoutPr>
            <cx:binning intervalClosed="r" underflow="-0.30000000000000004">
              <cx:binSize val="0.10000000000000001"/>
            </cx:binning>
          </cx:layoutPr>
        </cx:series>
      </cx:plotAreaRegion>
      <cx:axis id="0">
        <cx:catScaling gapWidth="0"/>
        <cx:tickLabels/>
      </cx:axis>
      <cx:axis id="1">
        <cx:valScaling/>
        <cx:majorGridlines/>
        <cx:tickLabels/>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618227</xdr:colOff>
      <xdr:row>28</xdr:row>
      <xdr:rowOff>20260</xdr:rowOff>
    </xdr:from>
    <xdr:to>
      <xdr:col>13</xdr:col>
      <xdr:colOff>230038</xdr:colOff>
      <xdr:row>43</xdr:row>
      <xdr:rowOff>175481</xdr:rowOff>
    </xdr:to>
    <xdr:graphicFrame macro="">
      <xdr:nvGraphicFramePr>
        <xdr:cNvPr id="3" name="Chart 2">
          <a:extLst>
            <a:ext uri="{FF2B5EF4-FFF2-40B4-BE49-F238E27FC236}">
              <a16:creationId xmlns:a16="http://schemas.microsoft.com/office/drawing/2014/main" id="{A5EB2BBC-AF57-4C9F-AF82-961447E1F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646981</xdr:colOff>
      <xdr:row>16</xdr:row>
      <xdr:rowOff>167948</xdr:rowOff>
    </xdr:from>
    <xdr:to>
      <xdr:col>13</xdr:col>
      <xdr:colOff>273171</xdr:colOff>
      <xdr:row>26</xdr:row>
      <xdr:rowOff>217713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D223B3F-FFD8-4CA9-8802-0BC4FE4B17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356566" y="3172816"/>
              <a:ext cx="5851586" cy="34428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510540</xdr:colOff>
      <xdr:row>2</xdr:row>
      <xdr:rowOff>0</xdr:rowOff>
    </xdr:from>
    <xdr:to>
      <xdr:col>21</xdr:col>
      <xdr:colOff>205740</xdr:colOff>
      <xdr:row>17</xdr:row>
      <xdr:rowOff>0</xdr:rowOff>
    </xdr:to>
    <xdr:graphicFrame macro="">
      <xdr:nvGraphicFramePr>
        <xdr:cNvPr id="3" name="Chart 2">
          <a:extLst>
            <a:ext uri="{FF2B5EF4-FFF2-40B4-BE49-F238E27FC236}">
              <a16:creationId xmlns:a16="http://schemas.microsoft.com/office/drawing/2014/main" id="{713DE7A5-EF90-443A-A2AB-F2BF036F7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9">
  <a r="1" c="1002">
    <v t="i">2195</v>
    <v t="i">2198</v>
    <v t="i">2199</v>
    <v t="i">2200</v>
    <v t="i">2201</v>
    <v t="i">2202</v>
    <v t="i">2205</v>
    <v t="i">2206</v>
    <v t="i">2207</v>
    <v t="i">2208</v>
    <v t="i">2209</v>
    <v t="i">2212</v>
    <v t="i">2213</v>
    <v t="i">2214</v>
    <v t="i">2215</v>
    <v t="i">2216</v>
    <v t="i">2219</v>
    <v t="i">2220</v>
    <v t="i">2221</v>
    <v t="i">2222</v>
    <v t="i">2223</v>
    <v t="i">2226</v>
    <v t="i">2227</v>
    <v t="i">2228</v>
    <v t="i">2230</v>
    <v t="i">2233</v>
    <v t="i">2234</v>
    <v t="i">2235</v>
    <v t="i">2236</v>
    <v t="i">2237</v>
    <v t="i">2240</v>
    <v t="i">2241</v>
    <v t="i">2242</v>
    <v t="i">2243</v>
    <v t="i">2244</v>
    <v t="i">2247</v>
    <v t="i">2248</v>
    <v t="i">2249</v>
    <v t="i">2250</v>
    <v t="i">2251</v>
    <v t="i">2254</v>
    <v t="i">2255</v>
    <v t="i">2256</v>
    <v t="i">2257</v>
    <v t="i">2258</v>
    <v t="i">2262</v>
    <v t="i">2263</v>
    <v t="i">2264</v>
    <v t="i">2265</v>
    <v t="i">2269</v>
    <v t="i">2270</v>
    <v t="i">2271</v>
    <v t="i">2272</v>
    <v t="i">2275</v>
    <v t="i">2276</v>
    <v t="i">2277</v>
    <v t="i">2278</v>
    <v t="i">2279</v>
    <v t="i">2283</v>
    <v t="i">2284</v>
    <v t="i">2285</v>
    <v t="i">2286</v>
    <v t="i">2289</v>
    <v t="i">2290</v>
    <v t="i">2291</v>
    <v t="i">2292</v>
    <v t="i">2293</v>
    <v t="i">2296</v>
    <v t="i">2297</v>
    <v t="i">2298</v>
    <v t="i">2299</v>
    <v t="i">2300</v>
    <v t="i">2303</v>
    <v t="i">2304</v>
    <v t="i">2305</v>
    <v t="i">2306</v>
    <v t="i">2307</v>
    <v t="i">2310</v>
    <v t="i">2311</v>
    <v t="i">2312</v>
    <v t="i">2313</v>
    <v t="i">2314</v>
    <v t="i">2318</v>
    <v t="i">2319</v>
    <v t="i">2320</v>
    <v t="i">2321</v>
    <v t="i">2324</v>
    <v t="i">2325</v>
    <v t="i">2326</v>
    <v t="i">2327</v>
    <v t="i">2328</v>
    <v t="i">2331</v>
    <v t="i">2332</v>
    <v t="i">2333</v>
    <v t="i">2334</v>
    <v t="i">2335</v>
    <v t="i">2338</v>
    <v t="i">2339</v>
    <v t="i">2340</v>
    <v t="i">2341</v>
    <v t="i">2342</v>
    <v t="i">2345</v>
    <v t="i">2346</v>
    <v t="i">2347</v>
    <v t="i">2348</v>
    <v t="i">2349</v>
    <v t="i">2352</v>
    <v t="i">2353</v>
    <v t="i">2354</v>
    <v t="i">2355</v>
    <v t="i">2359</v>
    <v t="i">2360</v>
    <v t="i">2361</v>
    <v t="i">2362</v>
    <v t="i">2363</v>
    <v t="i">2366</v>
    <v t="i">2367</v>
    <v t="i">2368</v>
    <v t="i">2369</v>
    <v t="i">2370</v>
    <v t="i">2373</v>
    <v t="i">2374</v>
    <v t="i">2375</v>
    <v t="i">2376</v>
    <v t="i">2377</v>
    <v t="i">2380</v>
    <v t="i">2381</v>
    <v t="i">2382</v>
    <v t="i">2383</v>
    <v t="i">2384</v>
    <v t="i">2387</v>
    <v t="i">2388</v>
    <v t="i">2389</v>
    <v t="i">2390</v>
    <v t="i">2391</v>
    <v t="i">2394</v>
    <v t="i">2395</v>
    <v t="i">2396</v>
    <v t="i">2397</v>
    <v t="i">2398</v>
    <v t="i">2401</v>
    <v t="i">2402</v>
    <v t="i">2403</v>
    <v t="i">2404</v>
    <v t="i">2405</v>
    <v t="i">2408</v>
    <v t="i">2409</v>
    <v t="i">2410</v>
    <v t="i">2411</v>
    <v t="i">2412</v>
    <v t="i">2416</v>
    <v t="i">2417</v>
    <v t="i">2418</v>
    <v t="i">2419</v>
    <v t="i">2422</v>
    <v t="i">2423</v>
    <v t="i">2424</v>
    <v t="i">2425</v>
    <v t="i">2426</v>
    <v t="i">2429</v>
    <v t="i">2430</v>
    <v t="i">2431</v>
    <v t="i">2432</v>
    <v t="i">2433</v>
    <v t="i">2436</v>
    <v t="i">2437</v>
    <v t="i">2438</v>
    <v t="i">2439</v>
    <v t="i">2440</v>
    <v t="i">2443</v>
    <v t="i">2444</v>
    <v t="i">2445</v>
    <v t="i">2446</v>
    <v t="i">2447</v>
    <v t="i">2450</v>
    <v t="i">2451</v>
    <v t="i">2453</v>
    <v t="i">2454</v>
    <v t="i">2457</v>
    <v t="i">2458</v>
    <v t="i">2459</v>
    <v t="i">2460</v>
    <v t="i">2461</v>
    <v t="i">2464</v>
    <v t="i">2465</v>
    <v t="i">2466</v>
    <v t="i">2467</v>
    <v t="i">2468</v>
    <v t="i">2471</v>
    <v t="i">2472</v>
    <v t="i">2473</v>
    <v t="i">2474</v>
    <v t="i">2475</v>
    <v t="i">2478</v>
    <v t="i">2479</v>
    <v t="i">2480</v>
    <v t="i">2481</v>
    <v t="i">2482</v>
    <v t="i">2485</v>
    <v t="i">2486</v>
    <v t="i">2487</v>
    <v t="i">2488</v>
    <v t="i">2489</v>
    <v t="i">2492</v>
    <v t="i">2493</v>
    <v t="i">2494</v>
    <v t="i">2495</v>
    <v t="i">2496</v>
    <v t="i">2499</v>
    <v t="i">2500</v>
    <v t="i">2501</v>
    <v t="i">2502</v>
    <v t="i">2503</v>
    <v t="i">2506</v>
    <v t="i">2507</v>
    <v t="i">2508</v>
    <v t="i">2509</v>
    <v t="i">2510</v>
    <v t="i">2514</v>
    <v t="i">2515</v>
    <v t="i">2516</v>
    <v t="i">2517</v>
    <v t="i">2520</v>
    <v t="i">2521</v>
    <v t="i">2522</v>
    <v t="i">2523</v>
    <v t="i">2524</v>
    <v t="i">2527</v>
    <v t="i">2528</v>
    <v t="i">2529</v>
    <v t="i">2530</v>
    <v t="i">2531</v>
    <v t="i">2534</v>
    <v t="i">2535</v>
    <v t="i">2536</v>
    <v t="i">2537</v>
    <v t="i">2538</v>
    <v t="i">2541</v>
    <v t="i">2542</v>
    <v t="i">2543</v>
    <v t="i">2544</v>
    <v t="i">2545</v>
    <v t="i">2548</v>
    <v t="i">2549</v>
    <v t="i">2550</v>
    <v t="i">2551</v>
    <v t="i">2552</v>
    <v t="i">2555</v>
    <v t="i">2556</v>
    <v t="i">2557</v>
    <v t="i">2558</v>
    <v t="i">2559</v>
    <v t="i">2562</v>
    <v t="i">2563</v>
    <v t="i">2564</v>
    <v t="i">2565</v>
    <v t="i">2566</v>
    <v t="i">2569</v>
    <v t="i">2570</v>
    <v t="i">2571</v>
    <v t="i">2572</v>
    <v t="i">2573</v>
    <v t="i">2576</v>
    <v t="i">2577</v>
    <v t="i">2578</v>
    <v t="i">2579</v>
    <v t="i">2580</v>
    <v t="i">2583</v>
    <v t="i">2584</v>
    <v t="i">2585</v>
    <v t="i">2586</v>
    <v t="i">2587</v>
    <v t="i">2590</v>
    <v t="i">2591</v>
    <v t="i">2592</v>
    <v t="i">2594</v>
    <v t="i">2597</v>
    <v t="i">2598</v>
    <v t="i">2599</v>
    <v t="i">2600</v>
    <v t="i">2601</v>
    <v t="i">2604</v>
    <v t="i">2605</v>
    <v t="i">2607</v>
    <v t="i">2608</v>
    <v t="i">2611</v>
    <v t="i">2612</v>
    <v t="i">2613</v>
    <v t="i">2614</v>
    <v t="i">2615</v>
    <v t="i">2618</v>
    <v t="i">2619</v>
    <v t="i">2620</v>
    <v t="i">2621</v>
    <v t="i">2622</v>
    <v t="i">2625</v>
    <v t="i">2627</v>
    <v t="i">2628</v>
    <v t="i">2629</v>
    <v t="i">2632</v>
    <v t="i">2634</v>
    <v t="i">2635</v>
    <v t="i">2636</v>
    <v t="i">2639</v>
    <v t="i">2640</v>
    <v t="i">2641</v>
    <v t="i">2642</v>
    <v t="i">2643</v>
    <v t="i">2646</v>
    <v t="i">2647</v>
    <v t="i">2648</v>
    <v t="i">2649</v>
    <v t="i">2650</v>
    <v t="i">2654</v>
    <v t="i">2655</v>
    <v t="i">2656</v>
    <v t="i">2657</v>
    <v t="i">2660</v>
    <v t="i">2661</v>
    <v t="i">2662</v>
    <v t="i">2663</v>
    <v t="i">2664</v>
    <v t="i">2667</v>
    <v t="i">2668</v>
    <v t="i">2669</v>
    <v t="i">2670</v>
    <v t="i">2671</v>
    <v t="i">2674</v>
    <v t="i">2675</v>
    <v t="i">2676</v>
    <v t="i">2677</v>
    <v t="i">2678</v>
    <v t="i">2682</v>
    <v t="i">2683</v>
    <v t="i">2684</v>
    <v t="i">2685</v>
    <v t="i">2688</v>
    <v t="i">2689</v>
    <v t="i">2690</v>
    <v t="i">2691</v>
    <v t="i">2692</v>
    <v t="i">2695</v>
    <v t="i">2696</v>
    <v t="i">2697</v>
    <v t="i">2698</v>
    <v t="i">2699</v>
    <v t="i">2702</v>
    <v t="i">2703</v>
    <v t="i">2704</v>
    <v t="i">2705</v>
    <v t="i">2706</v>
    <v t="i">2709</v>
    <v t="i">2710</v>
    <v t="i">2711</v>
    <v t="i">2712</v>
    <v t="i">2713</v>
    <v t="i">2716</v>
    <v t="i">2717</v>
    <v t="i">2718</v>
    <v t="i">2719</v>
    <v t="i">2720</v>
    <v t="i">2723</v>
    <v t="i">2724</v>
    <v t="i">2725</v>
    <v t="i">2726</v>
    <v t="i">2727</v>
    <v t="i">2730</v>
    <v t="i">2731</v>
    <v t="i">2732</v>
    <v t="i">2733</v>
    <v t="i">2734</v>
    <v t="i">2737</v>
    <v t="i">2738</v>
    <v t="i">2739</v>
    <v t="i">2740</v>
    <v t="i">2744</v>
    <v t="i">2745</v>
    <v t="i">2746</v>
    <v t="i">2747</v>
    <v t="i">2748</v>
    <v t="i">2751</v>
    <v t="i">2752</v>
    <v t="i">2753</v>
    <v t="i">2754</v>
    <v t="i">2755</v>
    <v t="i">2758</v>
    <v t="i">2759</v>
    <v t="i">2760</v>
    <v t="i">2761</v>
    <v t="i">2762</v>
    <v t="i">2765</v>
    <v t="i">2766</v>
    <v t="i">2767</v>
    <v t="i">2768</v>
    <v t="i">2769</v>
    <v t="i">2772</v>
    <v t="i">2773</v>
    <v t="i">2774</v>
    <v t="i">2775</v>
    <v t="i">2776</v>
    <v t="i">2780</v>
    <v t="i">2781</v>
    <v t="i">2782</v>
    <v t="i">2783</v>
    <v t="i">2786</v>
    <v t="i">2787</v>
    <v t="i">2788</v>
    <v t="i">2789</v>
    <v t="i">2790</v>
    <v t="i">2793</v>
    <v t="i">2794</v>
    <v t="i">2795</v>
    <v t="i">2796</v>
    <v t="i">2797</v>
    <v t="i">2800</v>
    <v t="i">2801</v>
    <v t="i">2802</v>
    <v t="i">2803</v>
    <v t="i">2804</v>
    <v t="i">2807</v>
    <v t="i">2808</v>
    <v t="i">2809</v>
    <v t="i">2810</v>
    <v t="i">2811</v>
    <v t="i">2814</v>
    <v t="i">2815</v>
    <v t="i">2816</v>
    <v t="i">2818</v>
    <v t="i">2821</v>
    <v t="i">2822</v>
    <v t="i">2823</v>
    <v t="i">2824</v>
    <v t="i">2825</v>
    <v t="i">2828</v>
    <v t="i">2829</v>
    <v t="i">2830</v>
    <v t="i">2831</v>
    <v t="i">2832</v>
    <v t="i">2835</v>
    <v t="i">2836</v>
    <v t="i">2837</v>
    <v t="i">2838</v>
    <v t="i">2839</v>
    <v t="i">2842</v>
    <v t="i">2843</v>
    <v t="i">2844</v>
    <v t="i">2845</v>
    <v t="i">2846</v>
    <v t="i">2849</v>
    <v t="i">2850</v>
    <v t="i">2851</v>
    <v t="i">2852</v>
    <v t="i">2853</v>
    <v t="i">2856</v>
    <v t="i">2857</v>
    <v t="i">2858</v>
    <v t="i">2859</v>
    <v t="i">2860</v>
    <v t="i">2863</v>
    <v t="i">2864</v>
    <v t="i">2865</v>
    <v t="i">2866</v>
    <v t="i">2867</v>
    <v t="i">2870</v>
    <v t="i">2871</v>
    <v t="i">2872</v>
    <v t="i">2873</v>
    <v t="i">2874</v>
    <v t="i">2878</v>
    <v t="i">2879</v>
    <v t="i">2880</v>
    <v t="i">2881</v>
    <v t="i">2884</v>
    <v t="i">2885</v>
    <v t="i">2886</v>
    <v t="i">2887</v>
    <v t="i">2888</v>
    <v t="i">2891</v>
    <v t="i">2892</v>
    <v t="i">2893</v>
    <v t="i">2894</v>
    <v t="i">2895</v>
    <v t="i">2898</v>
    <v t="i">2899</v>
    <v t="i">2900</v>
    <v t="i">2901</v>
    <v t="i">2902</v>
    <v t="i">2905</v>
    <v t="i">2906</v>
    <v t="i">2907</v>
    <v t="i">2908</v>
    <v t="i">2909</v>
    <v t="i">2912</v>
    <v t="i">2913</v>
    <v t="i">2914</v>
    <v t="i">2915</v>
    <v t="i">2916</v>
    <v t="i">2919</v>
    <v t="i">2920</v>
    <v t="i">2921</v>
    <v t="i">2922</v>
    <v t="i">2923</v>
    <v t="i">2926</v>
    <v t="i">2927</v>
    <v t="i">2928</v>
    <v t="i">2929</v>
    <v t="i">2930</v>
    <v t="i">2933</v>
    <v t="i">2934</v>
    <v t="i">2935</v>
    <v t="i">2936</v>
    <v t="i">2937</v>
    <v t="i">2940</v>
    <v t="i">2941</v>
    <v t="i">2942</v>
    <v t="i">2943</v>
    <v t="i">2944</v>
    <v t="i">2947</v>
    <v t="i">2948</v>
    <v t="i">2949</v>
    <v t="i">2950</v>
    <v t="i">2951</v>
    <v t="i">2954</v>
    <v t="i">2955</v>
    <v t="i">2956</v>
    <v t="i">2957</v>
    <v t="i">2958</v>
    <v t="i">2961</v>
    <v t="i">2962</v>
    <v t="i">2963</v>
    <v t="i">2965</v>
    <v t="i">2968</v>
    <v t="i">2969</v>
    <v t="i">2970</v>
    <v t="i">2971</v>
    <v t="i">2972</v>
    <v t="i">2975</v>
    <v t="i">2976</v>
    <v t="i">2977</v>
    <v t="i">2978</v>
    <v t="i">2979</v>
    <v t="i">2982</v>
    <v t="i">2983</v>
    <v t="i">2984</v>
    <v t="i">2985</v>
    <v t="i">2986</v>
    <v t="i">2989</v>
    <v t="i">2990</v>
    <v t="i">2992</v>
    <v t="i">2993</v>
    <v t="i">2996</v>
    <v t="i">2997</v>
    <v t="i">2999</v>
    <v t="i">3000</v>
    <v t="i">3003</v>
    <v t="i">3004</v>
    <v t="i">3005</v>
    <v t="i">3006</v>
    <v t="i">3007</v>
    <v t="i">3010</v>
    <v t="i">3011</v>
    <v t="i">3012</v>
    <v t="i">3013</v>
    <v t="i">3014</v>
    <v t="i">3018</v>
    <v t="i">3019</v>
    <v t="i">3020</v>
    <v t="i">3021</v>
    <v t="i">3024</v>
    <v t="i">3025</v>
    <v t="i">3026</v>
    <v t="i">3027</v>
    <v t="i">3028</v>
    <v t="i">3031</v>
    <v t="i">3032</v>
    <v t="i">3033</v>
    <v t="i">3034</v>
    <v t="i">3035</v>
    <v t="i">3038</v>
    <v t="i">3039</v>
    <v t="i">3040</v>
    <v t="i">3041</v>
    <v t="i">3042</v>
    <v t="i">3046</v>
    <v t="i">3047</v>
    <v t="i">3048</v>
    <v t="i">3049</v>
    <v t="i">3052</v>
    <v t="i">3053</v>
    <v t="i">3054</v>
    <v t="i">3055</v>
    <v t="i">3056</v>
    <v t="i">3059</v>
    <v t="i">3060</v>
    <v t="i">3061</v>
    <v t="i">3062</v>
    <v t="i">3063</v>
    <v t="i">3066</v>
    <v t="i">3067</v>
    <v t="i">3068</v>
    <v t="i">3069</v>
    <v t="i">3070</v>
    <v t="i">3073</v>
    <v t="i">3074</v>
    <v t="i">3075</v>
    <v t="i">3076</v>
    <v t="i">3077</v>
    <v t="i">3080</v>
    <v t="i">3081</v>
    <v t="i">3082</v>
    <v t="i">3083</v>
    <v t="i">3084</v>
    <v t="i">3087</v>
    <v t="i">3088</v>
    <v t="i">3089</v>
    <v t="i">3090</v>
    <v t="i">3091</v>
    <v t="i">3094</v>
    <v t="i">3095</v>
    <v t="i">3096</v>
    <v t="i">3097</v>
    <v t="i">3101</v>
    <v t="i">3102</v>
    <v t="i">3103</v>
    <v t="i">3104</v>
    <v t="i">3105</v>
    <v t="i">3108</v>
    <v t="i">3109</v>
    <v t="i">3110</v>
    <v t="i">3111</v>
    <v t="i">3112</v>
    <v t="i">3115</v>
    <v t="i">3116</v>
    <v t="i">3117</v>
    <v t="i">3118</v>
    <v t="i">3119</v>
    <v t="i">3122</v>
    <v t="i">3123</v>
    <v t="i">3124</v>
    <v t="i">3125</v>
    <v t="i">3126</v>
    <v t="i">3129</v>
    <v t="i">3130</v>
    <v t="i">3131</v>
    <v t="i">3132</v>
    <v t="i">3133</v>
    <v t="i">3136</v>
    <v t="i">3137</v>
    <v t="i">3138</v>
    <v t="i">3139</v>
    <v t="i">3140</v>
    <v t="i">3144</v>
    <v t="i">3145</v>
    <v t="i">3146</v>
    <v t="i">3147</v>
    <v t="i">3150</v>
    <v t="i">3151</v>
    <v t="i">3152</v>
    <v t="i">3153</v>
    <v t="i">3154</v>
    <v t="i">3157</v>
    <v t="i">3158</v>
    <v t="i">3159</v>
    <v t="i">3160</v>
    <v t="i">3161</v>
    <v t="i">3164</v>
    <v t="i">3165</v>
    <v t="i">3166</v>
    <v t="i">3167</v>
    <v t="i">3168</v>
    <v t="i">3171</v>
    <v t="i">3172</v>
    <v t="i">3173</v>
    <v t="i">3174</v>
    <v t="i">3175</v>
    <v t="i">3178</v>
    <v t="i">3179</v>
    <v t="i">3180</v>
    <v t="i">3181</v>
    <v t="i">3185</v>
    <v t="i">3186</v>
    <v t="i">3187</v>
    <v t="i">3188</v>
    <v t="i">3189</v>
    <v t="i">3192</v>
    <v t="i">3193</v>
    <v t="i">3194</v>
    <v t="i">3195</v>
    <v t="i">3196</v>
    <v t="i">3199</v>
    <v t="i">3200</v>
    <v t="i">3201</v>
    <v t="i">3202</v>
    <v t="i">3203</v>
    <v t="i">3206</v>
    <v t="i">3207</v>
    <v t="i">3208</v>
    <v t="i">3209</v>
    <v t="i">3210</v>
    <v t="i">3213</v>
    <v t="i">3214</v>
    <v t="i">3215</v>
    <v t="i">3216</v>
    <v t="i">3217</v>
    <v t="i">3220</v>
    <v t="i">3221</v>
    <v t="i">3222</v>
    <v t="i">3223</v>
    <v t="i">3224</v>
    <v t="i">3227</v>
    <v t="i">3228</v>
    <v t="i">3229</v>
    <v t="i">3230</v>
    <v t="i">3231</v>
    <v t="i">3234</v>
    <v t="i">3235</v>
    <v t="i">3236</v>
    <v t="i">3237</v>
    <v t="i">3238</v>
    <v t="i">3241</v>
    <v t="i">3242</v>
    <v t="i">3243</v>
    <v t="i">3244</v>
    <v t="i">3245</v>
    <v t="i">3249</v>
    <v t="i">3250</v>
    <v t="i">3251</v>
    <v t="i">3252</v>
    <v t="i">3255</v>
    <v t="i">3256</v>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1002">
    <v>16.260000000000002</v>
    <v>15.26</v>
    <v>15.24</v>
    <v>13.73</v>
    <v>14.02</v>
    <v>14.01</v>
    <v>14.1</v>
    <v>15.08</v>
    <v>15.43</v>
    <v>15.24</v>
    <v>14.99</v>
    <v>15.01</v>
    <v>15</v>
    <v>14.84</v>
    <v>14.5</v>
    <v>14.72</v>
    <v>14.73</v>
    <v>15.01</v>
    <v>14.71</v>
    <v>15.03</v>
    <v>15</v>
    <v>15.49</v>
    <v>14.78</v>
    <v>13.85</v>
    <v>13.33</v>
    <v>12.67</v>
    <v>11.45</v>
    <v>10.97</v>
    <v>11.6</v>
    <v>12.43</v>
    <v>11.98</v>
    <v>12.73</v>
    <v>12.13</v>
    <v>12.92</v>
    <v>13.29</v>
    <v>13.41</v>
    <v>13.19</v>
    <v>12.72</v>
    <v>11.77</v>
    <v>12</v>
    <v>11.92</v>
    <v>11.87</v>
    <v>12.22</v>
    <v>12.77</v>
    <v>13.24</v>
    <v>13</v>
    <v>13.38</v>
    <v>13.5</v>
    <v>13.33</v>
    <v>13.01</v>
    <v>13.5</v>
    <v>13</v>
    <v>13.89</v>
    <v>13.87</v>
    <v>13.82</v>
    <v>13.59</v>
    <v>14.23</v>
    <v>12.97</v>
    <v>12.78</v>
    <v>12.63</v>
    <v>12.58</v>
    <v>12.31</v>
    <v>12.59</v>
    <v>12.9</v>
    <v>12.76</v>
    <v>12.75</v>
    <v>13.29</v>
    <v>12.22</v>
    <v>12.03</v>
    <v>12.26</v>
    <v>11.92</v>
    <v>11.93</v>
    <v>11.5</v>
    <v>11.18</v>
    <v>11.2</v>
    <v>10.88</v>
    <v>11.33</v>
    <v>11.49</v>
    <v>11.6</v>
    <v>11.73</v>
    <v>12.38</v>
    <v>12.33</v>
    <v>12.33</v>
    <v>12.52</v>
    <v>11.96</v>
    <v>12.16</v>
    <v>12.15</v>
    <v>12.26</v>
    <v>10.96</v>
    <v>11.03</v>
    <v>10.67</v>
    <v>10.78</v>
    <v>10.93</v>
    <v>11.59</v>
    <v>11.19</v>
    <v>11.08</v>
    <v>11.46</v>
    <v>11.3</v>
    <v>11.15</v>
    <v>11.15</v>
    <v>11.19</v>
    <v>10.76</v>
    <v>10.72</v>
    <v>10.83</v>
    <v>10.81</v>
    <v>10.78</v>
    <v>11</v>
    <v>10.87</v>
    <v>10.93</v>
    <v>11.27</v>
    <v>11.25</v>
    <v>11.11</v>
    <v>11.09</v>
    <v>11.01</v>
    <v>10.66</v>
    <v>10.79</v>
    <v>10.7</v>
    <v>10.5</v>
    <v>10.47</v>
    <v>10.35</v>
    <v>10.53</v>
    <v>10.87</v>
    <v>11.91</v>
    <v>11.59</v>
    <v>11.38</v>
    <v>10.79</v>
    <v>10.97</v>
    <v>10.62</v>
    <v>10.49</v>
    <v>10.61</v>
    <v>10.49</v>
    <v>10.48</v>
    <v>10.9</v>
    <v>10.89</v>
    <v>10.82</v>
    <v>10.48</v>
    <v>10.39</v>
    <v>10.34</v>
    <v>10.96</v>
    <v>10.52</v>
    <v>10.45</v>
    <v>10.64</v>
    <v>11.98</v>
    <v>11.74</v>
    <v>13.07</v>
    <v>13.61</v>
    <v>13.37</v>
    <v>14.26</v>
    <v>14.61</v>
    <v>14.56</v>
    <v>14.9</v>
    <v>14.61</v>
    <v>14.79</v>
    <v>16.309999999999999</v>
    <v>15.31</v>
    <v>16.399999999999999</v>
    <v>16</v>
    <v>15.92</v>
    <v>16</v>
    <v>15.87</v>
    <v>16.399999999999999</v>
    <v>14.94</v>
    <v>15.96</v>
    <v>15.51</v>
    <v>15.56</v>
    <v>15.1</v>
    <v>15.13</v>
    <v>14.82</v>
    <v>15.39</v>
    <v>14.85</v>
    <v>15.22</v>
    <v>14.82</v>
    <v>14.65</v>
    <v>15</v>
    <v>14.51</v>
    <v>14.87</v>
    <v>15.6</v>
    <v>16.53</v>
    <v>16.25</v>
    <v>15.68</v>
    <v>15.49</v>
    <v>16.079999999999998</v>
    <v>15.91</v>
    <v>15.62</v>
    <v>15.66</v>
    <v>15.56</v>
    <v>15.75</v>
    <v>15.31</v>
    <v>15.25</v>
    <v>14.3</v>
    <v>14.46</v>
    <v>14.35</v>
    <v>13.46</v>
    <v>13.55</v>
    <v>14.1</v>
    <v>14.62</v>
    <v>14.87</v>
    <v>14.51</v>
    <v>14.75</v>
    <v>14.46</v>
    <v>14.34</v>
    <v>14.3</v>
    <v>13.84</v>
    <v>14.19</v>
    <v>13.95</v>
    <v>13.42</v>
    <v>13.47</v>
    <v>13.58</v>
    <v>13.84</v>
    <v>14.26</v>
    <v>13.57</v>
    <v>14.35</v>
    <v>14.74</v>
    <v>15.16</v>
    <v>15.1</v>
    <v>14.91</v>
    <v>13.88</v>
    <v>14.25</v>
    <v>13.84</v>
    <v>13.49</v>
    <v>13.65</v>
    <v>13.49</v>
    <v>12.77</v>
    <v>12.41</v>
    <v>13.24</v>
    <v>13.92</v>
    <v>13.63</v>
    <v>13.66</v>
    <v>13.66</v>
    <v>13.44</v>
    <v>13.92</v>
    <v>14.6</v>
    <v>14.24</v>
    <v>14.47</v>
    <v>14.22</v>
    <v>14.16</v>
    <v>13.83</v>
    <v>14.49</v>
    <v>13.9</v>
    <v>13.89</v>
    <v>12.82</v>
    <v>12.92</v>
    <v>12.67</v>
    <v>12.69</v>
    <v>11.91</v>
    <v>11.9</v>
    <v>12.77</v>
    <v>13.09</v>
    <v>13.67</v>
    <v>13.69</v>
    <v>13.19</v>
    <v>12.94</v>
    <v>13.1</v>
    <v>13.04</v>
    <v>12.51</v>
    <v>12.75</v>
    <v>12.62</v>
    <v>12.1</v>
    <v>12.39</v>
    <v>13.05</v>
    <v>13.02</v>
    <v>12.86</v>
    <v>12.21</v>
    <v>12.65</v>
    <v>13.19</v>
    <v>13.05</v>
    <v>12.33</v>
    <v>12.78</v>
    <v>12.44</v>
    <v>12.24</v>
    <v>12.46</v>
    <v>12.51</v>
    <v>12.7</v>
    <v>12.11</v>
    <v>12.8</v>
    <v>12.9</v>
    <v>12.63</v>
    <v>13.33</v>
    <v>13.25</v>
    <v>12.9</v>
    <v>13.34</v>
    <v>13.29</v>
    <v>12.45</v>
    <v>12.44</v>
    <v>12.1</v>
    <v>11.81</v>
    <v>12</v>
    <v>12.23</v>
    <v>12.16</v>
    <v>11.87</v>
    <v>11.71</v>
    <v>11.66</v>
    <v>11.41</v>
    <v>10.99</v>
    <v>10.74</v>
    <v>10.74</v>
    <v>11.39</v>
    <v>11.4</v>
    <v>11.15</v>
    <v>11.32</v>
    <v>11.05</v>
    <v>10.72</v>
    <v>11.56</v>
    <v>11.95</v>
    <v>12.3</v>
    <v>12.5</v>
    <v>12.57</v>
    <v>12.57</v>
    <v>12.05</v>
    <v>12.18</v>
    <v>12.38</v>
    <v>12.39</v>
    <v>12.6</v>
    <v>13.05</v>
    <v>12.71</v>
    <v>13.12</v>
    <v>13.63</v>
    <v>13.51</v>
    <v>13.45</v>
    <v>13.56</v>
    <v>14.01</v>
    <v>15.33</v>
    <v>14.96</v>
    <v>15.02</v>
    <v>14.8</v>
    <v>14.75</v>
    <v>15.1</v>
    <v>15.51</v>
    <v>16</v>
    <v>15.88</v>
    <v>16</v>
    <v>16</v>
    <v>16</v>
    <v>15.84</v>
    <v>15.71</v>
    <v>15.99</v>
    <v>15.9</v>
    <v>16.2</v>
    <v>21.86</v>
    <v>21.5</v>
    <v>23.2</v>
    <v>23.01</v>
    <v>24.06</v>
    <v>22.88</v>
    <v>23.44</v>
    <v>23.7</v>
    <v>23.32</v>
    <v>23.1</v>
    <v>22.88</v>
    <v>22.9</v>
    <v>23.51</v>
    <v>24.22</v>
    <v>24.04</v>
    <v>24.37</v>
    <v>24.65</v>
    <v>24.15</v>
    <v>23.97</v>
    <v>24.36</v>
    <v>23.8</v>
    <v>23.53</v>
    <v>23.52</v>
    <v>23.35</v>
    <v>23.3</v>
    <v>23.31</v>
    <v>22</v>
    <v>23</v>
    <v>22.35</v>
    <v>22.1</v>
    <v>22.52</v>
    <v>23.41</v>
    <v>23.63</v>
    <v>23.65</v>
    <v>23.45</v>
    <v>22.85</v>
    <v>22.97</v>
    <v>23.68</v>
    <v>24.42</v>
    <v>24.5</v>
    <v>24.35</v>
    <v>25.55</v>
    <v>25.36</v>
    <v>24.89</v>
    <v>24.97</v>
    <v>24.7</v>
    <v>25.2</v>
    <v>25.19</v>
    <v>24.3</v>
    <v>24.59</v>
    <v>24.74</v>
    <v>25.69</v>
    <v>24.38</v>
    <v>24.92</v>
    <v>25.6</v>
    <v>26.93</v>
    <v>26.67</v>
    <v>25.8</v>
    <v>25.39</v>
    <v>31.5</v>
    <v>30.59</v>
    <v>29.99</v>
    <v>29.19</v>
    <v>28.33</v>
    <v>28.37</v>
    <v>28.44</v>
    <v>27.97</v>
    <v>28.73</v>
    <v>29.23</v>
    <v>29.74</v>
    <v>30.85</v>
    <v>30.8</v>
    <v>30.49</v>
    <v>31.22</v>
    <v>30.76</v>
    <v>29.96</v>
    <v>29.95</v>
    <v>31.26</v>
    <v>31.49</v>
    <v>32.299999999999997</v>
    <v>34.450000000000003</v>
    <v>34.19</v>
    <v>33.42</v>
    <v>33.81</v>
    <v>33.770000000000003</v>
    <v>33.22</v>
    <v>34.270000000000003</v>
    <v>35.14</v>
    <v>35.69</v>
    <v>35.71</v>
    <v>35.36</v>
    <v>35.57</v>
    <v>36.08</v>
    <v>36</v>
    <v>35.17</v>
    <v>35.17</v>
    <v>35.21</v>
    <v>34.31</v>
    <v>34.42</v>
    <v>34.65</v>
    <v>35.25</v>
    <v>35.07</v>
    <v>35.82</v>
    <v>36.380000000000003</v>
    <v>37.39</v>
    <v>36.729999999999997</v>
    <v>35.71</v>
    <v>35.1</v>
    <v>35.29</v>
    <v>37.71</v>
    <v>34.020000000000003</v>
    <v>33.94</v>
    <v>34.520000000000003</v>
    <v>35.58</v>
    <v>34.69</v>
    <v>34.020000000000003</v>
    <v>34.619999999999997</v>
    <v>33.380000000000003</v>
    <v>34.39</v>
    <v>35.42</v>
    <v>36.1</v>
    <v>33</v>
    <v>31.89</v>
    <v>32.22</v>
    <v>30.87</v>
    <v>31.72</v>
    <v>31.89</v>
    <v>32.29</v>
    <v>32.42</v>
    <v>32.119999999999997</v>
    <v>30.88</v>
    <v>31.91</v>
    <v>31.6</v>
    <v>31.61</v>
    <v>30.04</v>
    <v>30.34</v>
    <v>31.18</v>
    <v>31.33</v>
    <v>31.03</v>
    <v>30.92</v>
    <v>30.87</v>
    <v>31.1</v>
    <v>31.95</v>
    <v>32.270000000000003</v>
    <v>32.44</v>
    <v>31.26</v>
    <v>32.44</v>
    <v>32.47</v>
    <v>30.42</v>
    <v>30.95</v>
    <v>31.29</v>
    <v>30.07</v>
    <v>31.15</v>
    <v>31</v>
    <v>30.54</v>
    <v>27.85</v>
    <v>28.62</v>
    <v>27.85</v>
    <v>27.92</v>
    <v>27.5</v>
    <v>28.28</v>
    <v>28.09</v>
    <v>27.83</v>
    <v>26.98</v>
    <v>27.23</v>
    <v>26.7</v>
    <v>27.26</v>
    <v>28.05</v>
    <v>28.5</v>
    <v>29.12</v>
    <v>29.35</v>
    <v>29.79</v>
    <v>29.76</v>
    <v>29.9</v>
    <v>30.89</v>
    <v>30.55</v>
    <v>30.65</v>
    <v>30.95</v>
    <v>31.7</v>
    <v>31</v>
    <v>36.76</v>
    <v>35.18</v>
    <v>36.92</v>
    <v>36.380000000000003</v>
    <v>36.630000000000003</v>
    <v>37.01</v>
    <v>37.270000000000003</v>
    <v>37.22</v>
    <v>37.270000000000003</v>
    <v>37.35</v>
    <v>37.75</v>
    <v>37.78</v>
    <v>37.04</v>
    <v>36.57</v>
    <v>36.770000000000003</v>
    <v>37.090000000000003</v>
    <v>37.840000000000003</v>
    <v>37.81</v>
    <v>36.74</v>
    <v>36.630000000000003</v>
    <v>36.770000000000003</v>
    <v>37.299999999999997</v>
    <v>36.799999999999997</v>
    <v>38</v>
    <v>38</v>
    <v>37.61</v>
    <v>38.82</v>
    <v>39.01</v>
    <v>38.85</v>
    <v>39.119999999999997</v>
    <v>39.08</v>
    <v>39.299999999999997</v>
    <v>39.21</v>
    <v>40.22</v>
    <v>40.04</v>
    <v>40.49</v>
    <v>40.479999999999997</v>
    <v>41.01</v>
    <v>40.159999999999997</v>
    <v>40.53</v>
    <v>39.58</v>
    <v>40.020000000000003</v>
    <v>39.94</v>
    <v>40.42</v>
    <v>40.96</v>
    <v>41.28</v>
    <v>41.31</v>
    <v>44.36</v>
    <v>44.75</v>
    <v>45.33</v>
    <v>44.35</v>
    <v>45.03</v>
    <v>45.14</v>
    <v>45.59</v>
    <v>45.24</v>
    <v>46.37</v>
    <v>46.82</v>
    <v>45.81</v>
    <v>45.72</v>
    <v>46.2</v>
    <v>45.16</v>
    <v>46.34</v>
    <v>46.93</v>
    <v>47.95</v>
    <v>48.49</v>
    <v>49.84</v>
    <v>51.2</v>
    <v>52.5</v>
    <v>51.85</v>
    <v>48.2</v>
    <v>46.7</v>
    <v>46.42</v>
    <v>45.07</v>
    <v>45.06</v>
    <v>48.04</v>
    <v>48.95</v>
    <v>52.52</v>
    <v>52.56</v>
    <v>50.35</v>
    <v>45.91</v>
    <v>50.69</v>
    <v>48.02</v>
    <v>41.63</v>
    <v>44.51</v>
    <v>41.08</v>
    <v>44.26</v>
    <v>41.96</v>
    <v>39.700000000000003</v>
    <v>38</v>
    <v>38.450000000000003</v>
    <v>42.84</v>
    <v>44.04</v>
    <v>45.74</v>
    <v>43.93</v>
    <v>44.46</v>
    <v>44.31</v>
    <v>43.17</v>
    <v>44.58</v>
    <v>42.1</v>
    <v>44.8</v>
    <v>45.22</v>
    <v>45.45</v>
    <v>45.07</v>
    <v>46.99</v>
    <v>50.22</v>
    <v>49.78</v>
    <v>53.95</v>
    <v>53.02</v>
    <v>54.22</v>
    <v>51.98</v>
    <v>54.04</v>
    <v>53.63</v>
    <v>54.39</v>
    <v>55.34</v>
    <v>53.3</v>
    <v>55.52</v>
    <v>55.58</v>
    <v>54.78</v>
    <v>55.23</v>
    <v>57.93</v>
    <v>61.69</v>
    <v>60.37</v>
    <v>62.49</v>
    <v>62.91</v>
    <v>62.7</v>
    <v>61.98</v>
    <v>61.59</v>
    <v>61.96</v>
    <v>69.489999999999995</v>
    <v>68.27</v>
    <v>72.400000000000006</v>
    <v>77.81</v>
    <v>79</v>
    <v>83.16</v>
    <v>78.91</v>
    <v>75.66</v>
    <v>79.8</v>
    <v>82.47</v>
    <v>86.86</v>
    <v>88.07</v>
    <v>85.31</v>
    <v>89.7</v>
    <v>90.88</v>
    <v>90.78</v>
    <v>92.16</v>
    <v>88.58</v>
    <v>92.98</v>
    <v>97.25</v>
    <v>100.8</v>
    <v>106.81</v>
    <v>106.48</v>
    <v>106.94</v>
    <v>113.39</v>
    <v>111.1</v>
    <v>103.64</v>
    <v>104.32</v>
    <v>105.2</v>
    <v>108.77</v>
    <v>107.24</v>
    <v>114.46</v>
    <v>117.62</v>
    <v>114.41</v>
    <v>112.9</v>
    <v>124.46</v>
    <v>123.05</v>
    <v>121</v>
    <v>113.65</v>
    <v>113.3</v>
    <v>113.21</v>
    <v>109</v>
    <v>109.04</v>
    <v>115.25</v>
    <v>115.45</v>
    <v>114.65</v>
    <v>108.95</v>
    <v>107.12</v>
    <v>114.18</v>
    <v>116</v>
    <v>118.69</v>
    <v>122.29</v>
    <v>122.2</v>
    <v>132.75</v>
    <v>137.51</v>
    <v>145.47</v>
    <v>138.21</v>
    <v>129</v>
    <v>122.7</v>
    <v>120.36</v>
    <v>126.92</v>
    <v>128</v>
    <v>126.5</v>
    <v>134.28</v>
    <v>145.97999999999999</v>
    <v>150.56</v>
    <v>152.63999999999999</v>
    <v>147.41999999999999</v>
    <v>150.41</v>
    <v>154.13</v>
    <v>159</v>
    <v>153.15</v>
    <v>152.66999999999999</v>
    <v>152.81</v>
    <v>161.80000000000001</v>
    <v>157.22</v>
    <v>147.56</v>
    <v>144.15</v>
    <v>138</v>
    <v>142.03</v>
    <v>139.5</v>
    <v>139.51</v>
    <v>147.82</v>
    <v>149.99</v>
    <v>147.58000000000001</v>
    <v>149.08000000000001</v>
    <v>147.55000000000001</v>
    <v>150.69999999999999</v>
    <v>152.12</v>
    <v>147.88</v>
    <v>150.06</v>
    <v>155.29</v>
    <v>159.97</v>
    <v>155.15</v>
    <v>154.04</v>
    <v>160</v>
    <v>155.36000000000001</v>
    <v>157.58000000000001</v>
    <v>163.44</v>
    <v>167.42</v>
    <v>169.29</v>
    <v>172.12</v>
    <v>167.18</v>
    <v>172.4</v>
    <v>167.63</v>
    <v>169.3</v>
    <v>165.2</v>
    <v>162.84</v>
    <v>166.87</v>
    <v>168.38</v>
    <v>161.63</v>
    <v>162.96</v>
    <v>162.36000000000001</v>
    <v>172.29</v>
    <v>163.24</v>
    <v>167.02</v>
    <v>157.69999999999999</v>
    <v>159.66999999999999</v>
    <v>166.39</v>
    <v>176.96</v>
    <v>184.62</v>
    <v>186.79</v>
    <v>169.08</v>
    <v>156.53</v>
    <v>169.13</v>
    <v>178.77</v>
    <v>181.44</v>
    <v>178.22</v>
    <v>170.62</v>
    <v>165.16</v>
    <v>173.47</v>
    <v>183.11</v>
    <v>182.92</v>
    <v>176.92</v>
    <v>177.7</v>
    <v>182.55</v>
    <v>180.37</v>
    <v>177.38</v>
    <v>183.88</v>
    <v>183.53</v>
    <v>198.78</v>
    <v>198.57</v>
    <v>205.87</v>
    <v>202.68</v>
    <v>198.95</v>
    <v>193.38</v>
    <v>190.26</v>
    <v>188.09</v>
    <v>192.99</v>
    <v>198.05</v>
    <v>200.35</v>
    <v>196.9</v>
    <v>200.65</v>
    <v>195.07</v>
    <v>193.18</v>
    <v>180.28</v>
    <v>188.35</v>
    <v>196.75</v>
    <v>199.05</v>
    <v>196.06</v>
    <v>202.93</v>
    <v>194.37</v>
    <v>203.94</v>
    <v>210.16</v>
    <v>209.06</v>
    <v>218.48</v>
    <v>226.78</v>
    <v>229.66</v>
    <v>226.05</v>
    <v>231.64</v>
    <v>233.15</v>
    <v>233.96</v>
    <v>236.49</v>
    <v>228.68</v>
    <v>217.22</v>
    <v>205.78</v>
    <v>219.78</v>
    <v>216.71</v>
    <v>233.53</v>
    <v>238.54</v>
    <v>243.54</v>
    <v>243.96</v>
    <v>256.76</v>
    <v>263.45999999999998</v>
    <v>274.66000000000003</v>
    <v>270.97000000000003</v>
    <v>274.63</v>
    <v>276.12</v>
    <v>278.14</v>
    <v>268.22000000000003</v>
    <v>267.5</v>
    <v>280</v>
    <v>252.96</v>
    <v>251.81</v>
    <v>248.04</v>
    <v>235.35</v>
    <v>235.69</v>
    <v>248.51</v>
    <v>250</v>
    <v>251.28</v>
    <v>229.68</v>
    <v>229.76</v>
    <v>206.05</v>
    <v>228.47</v>
    <v>217.21</v>
    <v>236.79</v>
    <v>234.99</v>
    <v>231.34</v>
    <v>233.46</v>
    <v>224.35</v>
    <v>211.26</v>
    <v>214.9</v>
    <v>217.84</v>
    <v>216.64</v>
    <v>197.5</v>
    <v>202.61</v>
    <v>209.24</v>
    <v>204.25</v>
    <v>214.35</v>
    <v>223.23</v>
    <v>236.45</v>
    <v>234.9</v>
    <v>247.03</v>
    <v>245.22</v>
    <v>253.11</v>
    <v>250.93</v>
    <v>245.34</v>
    <v>244.2</v>
    <v>245.56</v>
    <v>250.1</v>
    <v>252.42</v>
    <v>250</v>
    <v>236.44</v>
    <v>241.09</v>
    <v>246.49</v>
    <v>258.58999999999997</v>
    <v>272.01</v>
    <v>267.14</v>
    <v>265.67</v>
    <v>256.83</v>
    <v>252.54</v>
    <v>254.62</v>
    <v>243.48</v>
    <v>244.9</v>
    <v>238.25</v>
    <v>240.28</v>
    <v>222.55</v>
    <v>228.77</v>
    <v>213.42</v>
    <v>202.34</v>
    <v>216.69</v>
    <v>218.84</v>
    <v>228</v>
    <v>226.66</v>
    <v>246.15</v>
    <v>246.33</v>
    <v>254</v>
    <v>249.54</v>
    <v>246.23</v>
    <v>260.62</v>
    <v>253.24</v>
    <v>257.54000000000002</v>
    <v>258.35000000000002</v>
    <v>249.6</v>
    <v>256.82</v>
    <v>257.32</v>
    <v>264.10000000000002</v>
    <v>263.08</v>
    <v>271.12</v>
    <v>277.69</v>
    <v>277.07</v>
    <v>271.19</v>
    <v>274.77999999999997</v>
    <v>283.24</v>
    <v>282.49</v>
    <v>281.06</v>
    <v>280.87</v>
    <v>280.88</v>
    <v>289.42</v>
    <v>283.35000000000002</v>
    <v>281.12</v>
    <v>287.19</v>
    <v>274.60000000000002</v>
    <v>272.31</v>
    <v>273.7</v>
    <v>275.68</v>
    <v>267.86</v>
    <v>267</v>
    <v>275.7</v>
    <v>275.86</v>
    <v>280.94</v>
    <v>275.58</v>
    <v>268.83</v>
    <v>267.60000000000002</v>
    <v>272.83999999999997</v>
    <v>279.64</v>
    <v>293.92</v>
    <v>293.79000000000002</v>
    <v>297.67</v>
    <v>289.72000000000003</v>
    <v>270.92</v>
    <v>275.54000000000002</v>
    <v>285.01</v>
    <v>276.16000000000003</v>
    <v>281.29000000000002</v>
    <v>282.97000000000003</v>
    <v>293.51</v>
    <v>304</v>
    <v>302.72000000000003</v>
    <v>307.14</v>
    <v>296.95</v>
    <v>297</v>
    <v>306.24</v>
    <v>306.70999999999998</v>
    <v>290.49</v>
    <v>308.27</v>
    <v>318.61</v>
    <v>321.12</v>
    <v>309.33</v>
    <v>315.23</v>
    <v>312</v>
    <v>320.08999999999997</v>
    <v>321.77</v>
    <v>321.02999999999997</v>
    <v>331.82</v>
    <v>338.32</v>
    <v>340.08</v>
    <v>339</v>
    <v>353.36</v>
    <v>351.02</v>
    <v>343.8</v>
    <v>322.60000000000002</v>
    <v>325.5</v>
    <v>323.06</v>
    <v>333.55</v>
    <v>337.62</v>
    <v>342.91</v>
    <v>339.81</v>
    <v>329.62</v>
    <v>329.39</v>
    <v>337.31</v>
    <v>342.72</v>
    <v>340.41</v>
    <v>336.26</v>
    <v>316.72000000000003</v>
    <v>311.77999999999997</v>
    <v>318.73</v>
    <v>319.56</v>
    <v>317.89999999999998</v>
    <v>320.94</v>
    <v>315.33999999999997</v>
    <v>324.25</v>
    <v>323.27999999999997</v>
    <v>316.07</v>
    <v>324.89999999999998</v>
    <v>349.35</v>
  </a>
  <a r="1" c="894">
    <v t="i">2354</v>
    <v t="i">2355</v>
    <v t="i">2359</v>
    <v t="i">2360</v>
    <v t="i">2361</v>
    <v t="i">2362</v>
    <v t="i">2363</v>
    <v t="i">2366</v>
    <v t="i">2367</v>
    <v t="i">2368</v>
    <v t="i">2369</v>
    <v t="i">2370</v>
    <v t="i">2373</v>
    <v t="i">2374</v>
    <v t="i">2375</v>
    <v t="i">2376</v>
    <v t="i">2377</v>
    <v t="i">2380</v>
    <v t="i">2381</v>
    <v t="i">2382</v>
    <v t="i">2383</v>
    <v t="i">2384</v>
    <v t="i">2387</v>
    <v t="i">2388</v>
    <v t="i">2389</v>
    <v t="i">2390</v>
    <v t="i">2391</v>
    <v t="i">2394</v>
    <v t="i">2395</v>
    <v t="i">2396</v>
    <v t="i">2397</v>
    <v t="i">2398</v>
    <v t="i">2401</v>
    <v t="i">2402</v>
    <v t="i">2403</v>
    <v t="i">2404</v>
    <v t="i">2405</v>
    <v t="i">2408</v>
    <v t="i">2409</v>
    <v t="i">2410</v>
    <v t="i">2411</v>
    <v t="i">2412</v>
    <v t="i">2416</v>
    <v t="i">2417</v>
    <v t="i">2418</v>
    <v t="i">2419</v>
    <v t="i">2422</v>
    <v t="i">2423</v>
    <v t="i">2424</v>
    <v t="i">2425</v>
    <v t="i">2426</v>
    <v t="i">2429</v>
    <v t="i">2430</v>
    <v t="i">2431</v>
    <v t="i">2432</v>
    <v t="i">2433</v>
    <v t="i">2436</v>
    <v t="i">2437</v>
    <v t="i">2438</v>
    <v t="i">2439</v>
    <v t="i">2440</v>
    <v t="i">2443</v>
    <v t="i">2444</v>
    <v t="i">2445</v>
    <v t="i">2446</v>
    <v t="i">2447</v>
    <v t="i">2450</v>
    <v t="i">2451</v>
    <v t="i">2453</v>
    <v t="i">2454</v>
    <v t="i">2457</v>
    <v t="i">2458</v>
    <v t="i">2459</v>
    <v t="i">2460</v>
    <v t="i">2461</v>
    <v t="i">2464</v>
    <v t="i">2465</v>
    <v t="i">2466</v>
    <v t="i">2467</v>
    <v t="i">2468</v>
    <v t="i">2471</v>
    <v t="i">2472</v>
    <v t="i">2473</v>
    <v t="i">2474</v>
    <v t="i">2475</v>
    <v t="i">2478</v>
    <v t="i">2479</v>
    <v t="i">2480</v>
    <v t="i">2481</v>
    <v t="i">2482</v>
    <v t="i">2485</v>
    <v t="i">2486</v>
    <v t="i">2487</v>
    <v t="i">2488</v>
    <v t="i">2489</v>
    <v t="i">2492</v>
    <v t="i">2493</v>
    <v t="i">2494</v>
    <v t="i">2495</v>
    <v t="i">2496</v>
    <v t="i">2499</v>
    <v t="i">2500</v>
    <v t="i">2501</v>
    <v t="i">2502</v>
    <v t="i">2503</v>
    <v t="i">2506</v>
    <v t="i">2507</v>
    <v t="i">2508</v>
    <v t="i">2509</v>
    <v t="i">2510</v>
    <v t="i">2514</v>
    <v t="i">2515</v>
    <v t="i">2516</v>
    <v t="i">2517</v>
    <v t="i">2520</v>
    <v t="i">2521</v>
    <v t="i">2522</v>
    <v t="i">2523</v>
    <v t="i">2524</v>
    <v t="i">2527</v>
    <v t="i">2528</v>
    <v t="i">2529</v>
    <v t="i">2530</v>
    <v t="i">2531</v>
    <v t="i">2534</v>
    <v t="i">2535</v>
    <v t="i">2536</v>
    <v t="i">2537</v>
    <v t="i">2538</v>
    <v t="i">2541</v>
    <v t="i">2542</v>
    <v t="i">2543</v>
    <v t="i">2544</v>
    <v t="i">2545</v>
    <v t="i">2548</v>
    <v t="i">2549</v>
    <v t="i">2550</v>
    <v t="i">2551</v>
    <v t="i">2552</v>
    <v t="i">2555</v>
    <v t="i">2556</v>
    <v t="i">2557</v>
    <v t="i">2558</v>
    <v t="i">2559</v>
    <v t="i">2562</v>
    <v t="i">2563</v>
    <v t="i">2564</v>
    <v t="i">2565</v>
    <v t="i">2566</v>
    <v t="i">2569</v>
    <v t="i">2570</v>
    <v t="i">2571</v>
    <v t="i">2572</v>
    <v t="i">2573</v>
    <v t="i">2576</v>
    <v t="i">2577</v>
    <v t="i">2578</v>
    <v t="i">2579</v>
    <v t="i">2580</v>
    <v t="i">2583</v>
    <v t="i">2584</v>
    <v t="i">2585</v>
    <v t="i">2586</v>
    <v t="i">2587</v>
    <v t="i">2590</v>
    <v t="i">2591</v>
    <v t="i">2592</v>
    <v t="i">2594</v>
    <v t="i">2597</v>
    <v t="i">2598</v>
    <v t="i">2599</v>
    <v t="i">2600</v>
    <v t="i">2601</v>
    <v t="i">2604</v>
    <v t="i">2605</v>
    <v t="i">2607</v>
    <v t="i">2608</v>
    <v t="i">2611</v>
    <v t="i">2612</v>
    <v t="i">2613</v>
    <v t="i">2614</v>
    <v t="i">2615</v>
    <v t="i">2618</v>
    <v t="i">2619</v>
    <v t="i">2620</v>
    <v t="i">2621</v>
    <v t="i">2622</v>
    <v t="i">2625</v>
    <v t="i">2627</v>
    <v t="i">2628</v>
    <v t="i">2629</v>
    <v t="i">2632</v>
    <v t="i">2634</v>
    <v t="i">2635</v>
    <v t="i">2636</v>
    <v t="i">2639</v>
    <v t="i">2640</v>
    <v t="i">2641</v>
    <v t="i">2642</v>
    <v t="i">2643</v>
    <v t="i">2646</v>
    <v t="i">2647</v>
    <v t="i">2648</v>
    <v t="i">2649</v>
    <v t="i">2650</v>
    <v t="i">2654</v>
    <v t="i">2655</v>
    <v t="i">2656</v>
    <v t="i">2657</v>
    <v t="i">2660</v>
    <v t="i">2661</v>
    <v t="i">2662</v>
    <v t="i">2663</v>
    <v t="i">2664</v>
    <v t="i">2667</v>
    <v t="i">2668</v>
    <v t="i">2669</v>
    <v t="i">2670</v>
    <v t="i">2671</v>
    <v t="i">2674</v>
    <v t="i">2675</v>
    <v t="i">2676</v>
    <v t="i">2677</v>
    <v t="i">2678</v>
    <v t="i">2682</v>
    <v t="i">2683</v>
    <v t="i">2684</v>
    <v t="i">2685</v>
    <v t="i">2688</v>
    <v t="i">2689</v>
    <v t="i">2690</v>
    <v t="i">2691</v>
    <v t="i">2692</v>
    <v t="i">2695</v>
    <v t="i">2696</v>
    <v t="i">2697</v>
    <v t="i">2698</v>
    <v t="i">2699</v>
    <v t="i">2702</v>
    <v t="i">2703</v>
    <v t="i">2704</v>
    <v t="i">2705</v>
    <v t="i">2706</v>
    <v t="i">2709</v>
    <v t="i">2710</v>
    <v t="i">2711</v>
    <v t="i">2712</v>
    <v t="i">2713</v>
    <v t="i">2716</v>
    <v t="i">2717</v>
    <v t="i">2718</v>
    <v t="i">2719</v>
    <v t="i">2720</v>
    <v t="i">2723</v>
    <v t="i">2724</v>
    <v t="i">2725</v>
    <v t="i">2726</v>
    <v t="i">2727</v>
    <v t="i">2730</v>
    <v t="i">2731</v>
    <v t="i">2732</v>
    <v t="i">2733</v>
    <v t="i">2734</v>
    <v t="i">2737</v>
    <v t="i">2738</v>
    <v t="i">2739</v>
    <v t="i">2740</v>
    <v t="i">2744</v>
    <v t="i">2745</v>
    <v t="i">2746</v>
    <v t="i">2747</v>
    <v t="i">2748</v>
    <v t="i">2751</v>
    <v t="i">2752</v>
    <v t="i">2753</v>
    <v t="i">2754</v>
    <v t="i">2755</v>
    <v t="i">2758</v>
    <v t="i">2759</v>
    <v t="i">2760</v>
    <v t="i">2761</v>
    <v t="i">2762</v>
    <v t="i">2765</v>
    <v t="i">2766</v>
    <v t="i">2767</v>
    <v t="i">2768</v>
    <v t="i">2769</v>
    <v t="i">2772</v>
    <v t="i">2773</v>
    <v t="i">2774</v>
    <v t="i">2775</v>
    <v t="i">2776</v>
    <v t="i">2780</v>
    <v t="i">2781</v>
    <v t="i">2782</v>
    <v t="i">2783</v>
    <v t="i">2786</v>
    <v t="i">2787</v>
    <v t="i">2788</v>
    <v t="i">2789</v>
    <v t="i">2790</v>
    <v t="i">2793</v>
    <v t="i">2794</v>
    <v t="i">2795</v>
    <v t="i">2796</v>
    <v t="i">2797</v>
    <v t="i">2800</v>
    <v t="i">2801</v>
    <v t="i">2802</v>
    <v t="i">2803</v>
    <v t="i">2804</v>
    <v t="i">2807</v>
    <v t="i">2808</v>
    <v t="i">2809</v>
    <v t="i">2810</v>
    <v t="i">2811</v>
    <v t="i">2814</v>
    <v t="i">2815</v>
    <v t="i">2816</v>
    <v t="i">2818</v>
    <v t="i">2821</v>
    <v t="i">2822</v>
    <v t="i">2823</v>
    <v t="i">2824</v>
    <v t="i">2825</v>
    <v t="i">2828</v>
    <v t="i">2829</v>
    <v t="i">2830</v>
    <v t="i">2831</v>
    <v t="i">2832</v>
    <v t="i">2835</v>
    <v t="i">2836</v>
    <v t="i">2837</v>
    <v t="i">2838</v>
    <v t="i">2839</v>
    <v t="i">2842</v>
    <v t="i">2843</v>
    <v t="i">2844</v>
    <v t="i">2845</v>
    <v t="i">2846</v>
    <v t="i">2849</v>
    <v t="i">2850</v>
    <v t="i">2851</v>
    <v t="i">2852</v>
    <v t="i">2853</v>
    <v t="i">2856</v>
    <v t="i">2857</v>
    <v t="i">2858</v>
    <v t="i">2859</v>
    <v t="i">2860</v>
    <v t="i">2863</v>
    <v t="i">2864</v>
    <v t="i">2865</v>
    <v t="i">2866</v>
    <v t="i">2867</v>
    <v t="i">2870</v>
    <v t="i">2871</v>
    <v t="i">2872</v>
    <v t="i">2873</v>
    <v t="i">2874</v>
    <v t="i">2878</v>
    <v t="i">2879</v>
    <v t="i">2880</v>
    <v t="i">2881</v>
    <v t="i">2884</v>
    <v t="i">2885</v>
    <v t="i">2886</v>
    <v t="i">2887</v>
    <v t="i">2888</v>
    <v t="i">2891</v>
    <v t="i">2892</v>
    <v t="i">2893</v>
    <v t="i">2894</v>
    <v t="i">2895</v>
    <v t="i">2898</v>
    <v t="i">2899</v>
    <v t="i">2900</v>
    <v t="i">2901</v>
    <v t="i">2902</v>
    <v t="i">2905</v>
    <v t="i">2906</v>
    <v t="i">2907</v>
    <v t="i">2908</v>
    <v t="i">2909</v>
    <v t="i">2912</v>
    <v t="i">2913</v>
    <v t="i">2914</v>
    <v t="i">2915</v>
    <v t="i">2916</v>
    <v t="i">2919</v>
    <v t="i">2920</v>
    <v t="i">2921</v>
    <v t="i">2922</v>
    <v t="i">2923</v>
    <v t="i">2926</v>
    <v t="i">2927</v>
    <v t="i">2928</v>
    <v t="i">2929</v>
    <v t="i">2930</v>
    <v t="i">2933</v>
    <v t="i">2934</v>
    <v t="i">2935</v>
    <v t="i">2936</v>
    <v t="i">2937</v>
    <v t="i">2940</v>
    <v t="i">2941</v>
    <v t="i">2942</v>
    <v t="i">2943</v>
    <v t="i">2944</v>
    <v t="i">2947</v>
    <v t="i">2948</v>
    <v t="i">2949</v>
    <v t="i">2950</v>
    <v t="i">2951</v>
    <v t="i">2954</v>
    <v t="i">2955</v>
    <v t="i">2956</v>
    <v t="i">2957</v>
    <v t="i">2958</v>
    <v t="i">2961</v>
    <v t="i">2962</v>
    <v t="i">2963</v>
    <v t="i">2965</v>
    <v t="i">2968</v>
    <v t="i">2969</v>
    <v t="i">2970</v>
    <v t="i">2971</v>
    <v t="i">2972</v>
    <v t="i">2975</v>
    <v t="i">2976</v>
    <v t="i">2977</v>
    <v t="i">2978</v>
    <v t="i">2979</v>
    <v t="i">2982</v>
    <v t="i">2983</v>
    <v t="i">2984</v>
    <v t="i">2985</v>
    <v t="i">2986</v>
    <v t="i">2989</v>
    <v t="i">2990</v>
    <v t="i">2992</v>
    <v t="i">2993</v>
    <v t="i">2996</v>
    <v t="i">2997</v>
    <v t="i">2999</v>
    <v t="i">3000</v>
    <v t="i">3003</v>
    <v t="i">3004</v>
    <v t="i">3005</v>
    <v t="i">3006</v>
    <v t="i">3007</v>
    <v t="i">3010</v>
    <v t="i">3011</v>
    <v t="i">3012</v>
    <v t="i">3013</v>
    <v t="i">3014</v>
    <v t="i">3018</v>
    <v t="i">3019</v>
    <v t="i">3020</v>
    <v t="i">3021</v>
    <v t="i">3024</v>
    <v t="i">3025</v>
    <v t="i">3026</v>
    <v t="i">3027</v>
    <v t="i">3028</v>
    <v t="i">3031</v>
    <v t="i">3032</v>
    <v t="i">3033</v>
    <v t="i">3034</v>
    <v t="i">3035</v>
    <v t="i">3038</v>
    <v t="i">3039</v>
    <v t="i">3040</v>
    <v t="i">3041</v>
    <v t="i">3042</v>
    <v t="i">3046</v>
    <v t="i">3047</v>
    <v t="i">3048</v>
    <v t="i">3049</v>
    <v t="i">3052</v>
    <v t="i">3053</v>
    <v t="i">3054</v>
    <v t="i">3055</v>
    <v t="i">3056</v>
    <v t="i">3059</v>
    <v t="i">3060</v>
    <v t="i">3061</v>
    <v t="i">3062</v>
    <v t="i">3063</v>
    <v t="i">3066</v>
    <v t="i">3067</v>
    <v t="i">3068</v>
    <v t="i">3069</v>
    <v t="i">3070</v>
    <v t="i">3073</v>
    <v t="i">3074</v>
    <v t="i">3075</v>
    <v t="i">3076</v>
    <v t="i">3077</v>
    <v t="i">3080</v>
    <v t="i">3081</v>
    <v t="i">3082</v>
    <v t="i">3083</v>
    <v t="i">3084</v>
    <v t="i">3087</v>
    <v t="i">3088</v>
    <v t="i">3089</v>
    <v t="i">3090</v>
    <v t="i">3091</v>
    <v t="i">3094</v>
    <v t="i">3095</v>
    <v t="i">3096</v>
    <v t="i">3097</v>
    <v t="i">3101</v>
    <v t="i">3102</v>
    <v t="i">3103</v>
    <v t="i">3104</v>
    <v t="i">3105</v>
    <v t="i">3108</v>
    <v t="i">3109</v>
    <v t="i">3110</v>
    <v t="i">3111</v>
    <v t="i">3112</v>
    <v t="i">3115</v>
    <v t="i">3116</v>
    <v t="i">3117</v>
    <v t="i">3118</v>
    <v t="i">3119</v>
    <v t="i">3122</v>
    <v t="i">3123</v>
    <v t="i">3124</v>
    <v t="i">3125</v>
    <v t="i">3126</v>
    <v t="i">3129</v>
    <v t="i">3130</v>
    <v t="i">3131</v>
    <v t="i">3132</v>
    <v t="i">3133</v>
    <v t="i">3136</v>
    <v t="i">3137</v>
    <v t="i">3138</v>
    <v t="i">3139</v>
    <v t="i">3140</v>
    <v t="i">3144</v>
    <v t="i">3145</v>
    <v t="i">3146</v>
    <v t="i">3147</v>
    <v t="i">3150</v>
    <v t="i">3151</v>
    <v t="i">3152</v>
    <v t="i">3153</v>
    <v t="i">3154</v>
    <v t="i">3157</v>
    <v t="i">3158</v>
    <v t="i">3159</v>
    <v t="i">3160</v>
    <v t="i">3161</v>
    <v t="i">3164</v>
    <v t="i">3165</v>
    <v t="i">3166</v>
    <v t="i">3167</v>
    <v t="i">3168</v>
    <v t="i">3171</v>
    <v t="i">3172</v>
    <v t="i">3173</v>
    <v t="i">3174</v>
    <v t="i">3175</v>
    <v t="i">3178</v>
    <v t="i">3179</v>
    <v t="i">3180</v>
    <v t="i">3181</v>
    <v t="i">3185</v>
    <v t="i">3186</v>
    <v t="i">3187</v>
    <v t="i">3188</v>
    <v t="i">3189</v>
    <v t="i">3192</v>
    <v t="i">3193</v>
    <v t="i">3194</v>
    <v t="i">3195</v>
    <v t="i">3196</v>
    <v t="i">3199</v>
    <v t="i">3200</v>
    <v t="i">3201</v>
    <v t="i">3202</v>
    <v t="i">3203</v>
    <v t="i">3206</v>
    <v t="i">3207</v>
    <v t="i">3208</v>
    <v t="i">3209</v>
    <v t="i">3210</v>
    <v t="i">3213</v>
    <v t="i">3214</v>
    <v t="i">3215</v>
    <v t="i">3216</v>
    <v t="i">3217</v>
    <v t="i">3220</v>
    <v t="i">3221</v>
    <v t="i">3222</v>
    <v t="i">3223</v>
    <v t="i">3224</v>
    <v t="i">3227</v>
    <v t="i">3228</v>
    <v t="i">3229</v>
    <v t="i">3230</v>
    <v t="i">3231</v>
    <v t="i">3234</v>
    <v t="i">3235</v>
    <v t="i">3236</v>
    <v t="i">3237</v>
    <v t="i">3238</v>
    <v t="i">3241</v>
    <v t="i">3242</v>
    <v t="i">3243</v>
    <v t="i">3244</v>
    <v t="i">3245</v>
    <v t="i">3249</v>
    <v t="i">3250</v>
    <v t="i">3251</v>
    <v t="i">3252</v>
    <v t="i">3255</v>
    <v t="i">3256</v>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894">
    <v>11.24</v>
    <v>11</v>
    <v>11</v>
    <v>10.91</v>
    <v>10.97</v>
    <v>10.98</v>
    <v>10.94</v>
    <v>11.1</v>
    <v>11.5</v>
    <v>11.48</v>
    <v>11.62</v>
    <v>11.4</v>
    <v>11.33</v>
    <v>11.32</v>
    <v>11.35</v>
    <v>11.35</v>
    <v>11.19</v>
    <v>11.19</v>
    <v>11.29</v>
    <v>10.9</v>
    <v>11</v>
    <v>10.61</v>
    <v>10.92</v>
    <v>10.58</v>
    <v>10.26</v>
    <v>10.08</v>
    <v>9.99</v>
    <v>10</v>
    <v>10.27</v>
    <v>10.65</v>
    <v>11</v>
    <v>11.46</v>
    <v>12.07</v>
    <v>12.16</v>
    <v>14.11</v>
    <v>13.55</v>
    <v>12.84</v>
    <v>12.75</v>
    <v>13.14</v>
    <v>12.44</v>
    <v>13.85</v>
    <v>14.24</v>
    <v>15.03</v>
    <v>16.670000000000002</v>
    <v>16.23</v>
    <v>16.91</v>
    <v>16.43</v>
    <v>16.71</v>
    <v>16.57</v>
    <v>16.22</v>
    <v>18.95</v>
    <v>18.420000000000002</v>
    <v>18.66</v>
    <v>20.07</v>
    <v>20.5</v>
    <v>19.649999999999999</v>
    <v>21.28</v>
    <v>19.18</v>
    <v>18.54</v>
    <v>16.440000000000001</v>
    <v>16.649999999999999</v>
    <v>15.36</v>
    <v>15.85</v>
    <v>13.9</v>
    <v>14.5</v>
    <v>13.99</v>
    <v>13.36</v>
    <v>13.8</v>
    <v>12.9</v>
    <v>13.3</v>
    <v>13.85</v>
    <v>13.26</v>
    <v>12.78</v>
    <v>14.26</v>
    <v>13.8</v>
    <v>13.8</v>
    <v>13.69</v>
    <v>14.43</v>
    <v>13.92</v>
    <v>14.41</v>
    <v>14.18</v>
    <v>13.92</v>
    <v>13.36</v>
    <v>12.77</v>
    <v>12.13</v>
    <v>11.59</v>
    <v>11.71</v>
    <v>11.33</v>
    <v>11.51</v>
    <v>11.06</v>
    <v>11.27</v>
    <v>11.4</v>
    <v>11.39</v>
    <v>11.25</v>
    <v>11.14</v>
    <v>10.81</v>
    <v>10.66</v>
    <v>10.265000000000001</v>
    <v>10.56</v>
    <v>10.7</v>
    <v>11.3</v>
    <v>11.85</v>
    <v>11.01</v>
    <v>10.53</v>
    <v>10.91</v>
    <v>11.53</v>
    <v>13.08</v>
    <v>13.76</v>
    <v>13.14</v>
    <v>12.83</v>
    <v>12.5</v>
    <v>11.39</v>
    <v>11.4</v>
    <v>11.71</v>
    <v>11.31</v>
    <v>11.84</v>
    <v>13.03</v>
    <v>13.35</v>
    <v>13.52</v>
    <v>13.23</v>
    <v>13.76</v>
    <v>13.22</v>
    <v>13.44</v>
    <v>12.43</v>
    <v>12</v>
    <v>12.55</v>
    <v>12.87</v>
    <v>13.02</v>
    <v>13.48</v>
    <v>13.95</v>
    <v>13.31</v>
    <v>14.37</v>
    <v>13.55</v>
    <v>13.35</v>
    <v>13.63</v>
    <v>13.17</v>
    <v>12.42</v>
    <v>12.69</v>
    <v>13.71</v>
    <v>13.95</v>
    <v>13.46</v>
    <v>13.25</v>
    <v>12.61</v>
    <v>12.49</v>
    <v>13.05</v>
    <v>12.97</v>
    <v>11.99</v>
    <v>12.57</v>
    <v>13.17</v>
    <v>12.47</v>
    <v>13.1</v>
    <v>13.5</v>
    <v>14.19</v>
    <v>14.43</v>
    <v>14.36</v>
    <v>14.91</v>
    <v>15.15</v>
    <v>14.49</v>
    <v>13.4</v>
    <v>12.9</v>
    <v>13.77</v>
    <v>13.56</v>
    <v>14.47</v>
    <v>14.5</v>
    <v>13.025</v>
    <v>13.6</v>
    <v>15.14</v>
    <v>14.98</v>
    <v>14.94</v>
    <v>14.97</v>
    <v>16.14</v>
    <v>14.93</v>
    <v>15.61</v>
    <v>15.42</v>
    <v>14.33</v>
    <v>14.68</v>
    <v>14.69</v>
    <v>14.71</v>
    <v>15.05</v>
    <v>15.29</v>
    <v>14.95</v>
    <v>15.22</v>
    <v>14.28</v>
    <v>14.72</v>
    <v>14.55</v>
    <v>14.63</v>
    <v>13.3</v>
    <v>13.71</v>
    <v>13.85</v>
    <v>14.08</v>
    <v>14.37</v>
    <v>14.59</v>
    <v>14.28</v>
    <v>12.95</v>
    <v>13.7</v>
    <v>14.27</v>
    <v>14.78</v>
    <v>15.75</v>
    <v>16.260000000000002</v>
    <v>15.36</v>
    <v>15.06</v>
    <v>15.51</v>
    <v>16.03</v>
    <v>16.53</v>
    <v>16.71</v>
    <v>15.93</v>
    <v>15.95</v>
    <v>16.89</v>
    <v>17.440000000000001</v>
    <v>17.98</v>
    <v>17.84</v>
    <v>17.760000000000002</v>
    <v>18.41</v>
    <v>17.829999999999998</v>
    <v>17.7</v>
    <v>18.21</v>
    <v>18.21</v>
    <v>17.18</v>
    <v>17.46</v>
    <v>17.29</v>
    <v>17.86</v>
    <v>18.2</v>
    <v>18.920000000000002</v>
    <v>17.739999999999998</v>
    <v>17.8</v>
    <v>18.309999999999999</v>
    <v>18.14</v>
    <v>19.48</v>
    <v>20.260000000000002</v>
    <v>19.73</v>
    <v>19.86</v>
    <v>18.98</v>
    <v>17.98</v>
    <v>18.82</v>
    <v>19.14</v>
    <v>18.66</v>
    <v>17.8</v>
    <v>17.940000000000001</v>
    <v>18.600000000000001</v>
    <v>18.899999999999999</v>
    <v>18.2</v>
    <v>18.5</v>
    <v>18.71</v>
    <v>18.5</v>
    <v>18.649999999999999</v>
    <v>17.75</v>
    <v>17.71</v>
    <v>17.21</v>
    <v>17.59</v>
    <v>17.7</v>
    <v>17.71</v>
    <v>18.100000000000001</v>
    <v>18.95</v>
    <v>18.8</v>
    <v>18.05</v>
    <v>18.079999999999998</v>
    <v>17.23</v>
    <v>18.02</v>
    <v>17.91</v>
    <v>17.84</v>
    <v>17.63</v>
    <v>17.47</v>
    <v>18.32</v>
    <v>17.18</v>
    <v>17.100000000000001</v>
    <v>16.93</v>
    <v>17.45</v>
    <v>17.72</v>
    <v>17.73</v>
    <v>17.77</v>
    <v>17.489999999999998</v>
    <v>17.78</v>
    <v>17.68</v>
    <v>17.8</v>
    <v>17.829999999999998</v>
    <v>17.72</v>
    <v>18.190000000000001</v>
    <v>17.399999999999999</v>
    <v>17.09</v>
    <v>17.14</v>
    <v>17.14</v>
    <v>17.100000000000001</v>
    <v>16.21</v>
    <v>15.39</v>
    <v>15.53</v>
    <v>15.81</v>
    <v>15.35</v>
    <v>14.58</v>
    <v>14.77</v>
    <v>14.69</v>
    <v>14.32</v>
    <v>14.05</v>
    <v>14.01</v>
    <v>13.78</v>
    <v>13.89</v>
    <v>13.5</v>
    <v>13.48</v>
    <v>14.11</v>
    <v>13.99</v>
    <v>14.17</v>
    <v>14.8</v>
    <v>15.06</v>
    <v>14.92</v>
    <v>14.69</v>
    <v>14.48</v>
    <v>14.27</v>
    <v>14.36</v>
    <v>15.16</v>
    <v>15.19</v>
    <v>15.58</v>
    <v>15.44</v>
    <v>16.07</v>
    <v>15.64</v>
    <v>15.97</v>
    <v>16.100000000000001</v>
    <v>16.27</v>
    <v>16.48</v>
    <v>16.61</v>
    <v>16.63</v>
    <v>16.739999999999998</v>
    <v>16.559999999999999</v>
    <v>16.600000000000001</v>
    <v>16.59</v>
    <v>16.47</v>
    <v>16.399999999999999</v>
    <v>16.45</v>
    <v>16.07</v>
    <v>15.58</v>
    <v>15.53</v>
    <v>15.54</v>
    <v>15.56</v>
    <v>15.71</v>
    <v>15.8</v>
    <v>15.7</v>
    <v>15.96</v>
    <v>16.13</v>
    <v>15.49</v>
    <v>15.15</v>
    <v>14.75</v>
    <v>14.72</v>
    <v>13.81</v>
    <v>13.95</v>
    <v>14.04</v>
    <v>14.19</v>
    <v>13.91</v>
    <v>13.84</v>
    <v>14.01</v>
    <v>13.81</v>
    <v>14.01</v>
    <v>14.52</v>
    <v>14.5</v>
    <v>14.31</v>
    <v>14.41</v>
    <v>14.7</v>
    <v>14.7</v>
    <v>14.5</v>
    <v>13.92</v>
    <v>13.53</v>
    <v>13.7</v>
    <v>14.05</v>
    <v>14.16</v>
    <v>13.77</v>
    <v>14.59</v>
    <v>14.46</v>
    <v>14.34</v>
    <v>14.87</v>
    <v>15.21</v>
    <v>15.14</v>
    <v>15.06</v>
    <v>15</v>
    <v>15.24</v>
    <v>15.21</v>
    <v>15.1</v>
    <v>15.26</v>
    <v>15.1</v>
    <v>14.6</v>
    <v>14.89</v>
    <v>15.02</v>
    <v>14.33</v>
    <v>14.12</v>
    <v>13.8</v>
    <v>13.8</v>
    <v>14.22</v>
    <v>13.92</v>
    <v>13.64</v>
    <v>13.44</v>
    <v>13.79</v>
    <v>14.01</v>
    <v>14.37</v>
    <v>14.35</v>
    <v>14.51</v>
    <v>14.56</v>
    <v>14.35</v>
    <v>14.41</v>
    <v>14.86</v>
    <v>14.56</v>
    <v>14.42</v>
    <v>15.26</v>
    <v>15.52</v>
    <v>15.72</v>
    <v>15.57</v>
    <v>15.71</v>
    <v>15.79</v>
    <v>16.46</v>
    <v>16.78</v>
    <v>16.420000000000002</v>
    <v>16.440000000000001</v>
    <v>16.95</v>
    <v>16.579999999999998</v>
    <v>16.77</v>
    <v>16.68</v>
    <v>16.77</v>
    <v>16.329999999999998</v>
    <v>16.71</v>
    <v>16.38</v>
    <v>15.73</v>
    <v>16.29</v>
    <v>16.920000000000002</v>
    <v>16.59</v>
    <v>16.809999999999999</v>
    <v>16.8</v>
    <v>17</v>
    <v>17.28</v>
    <v>17.41</v>
    <v>16.68</v>
    <v>16.420000000000002</v>
    <v>16.95</v>
    <v>17.170000000000002</v>
    <v>16.989999999999998</v>
    <v>16.96</v>
    <v>17.54</v>
    <v>17.739999999999998</v>
    <v>17.899999999999999</v>
    <v>17.96</v>
    <v>17.850000000000001</v>
    <v>17.690000000000001</v>
    <v>18.04</v>
    <v>17.940000000000001</v>
    <v>18.420000000000002</v>
    <v>18.440000000000001</v>
    <v>18.34</v>
    <v>18.239999999999998</v>
    <v>18.45</v>
    <v>18.62</v>
    <v>20.95</v>
    <v>22.08</v>
    <v>23.21</v>
    <v>23.13</v>
    <v>23.84</v>
    <v>23.16</v>
    <v>21.55</v>
    <v>21.99</v>
    <v>22.87</v>
    <v>23.03</v>
    <v>22.97</v>
    <v>22.8</v>
    <v>22.61</v>
    <v>22.53</v>
    <v>22.51</v>
    <v>21.82</v>
    <v>22.3</v>
    <v>22.41</v>
    <v>22.38</v>
    <v>21.26</v>
    <v>21.55</v>
    <v>23.04</v>
    <v>23.58</v>
    <v>23.26</v>
    <v>26.34</v>
    <v>24.99</v>
    <v>25.46</v>
    <v>26.55</v>
    <v>27.53</v>
    <v>27.76</v>
    <v>28.69</v>
    <v>27.13</v>
    <v>27.72</v>
    <v>27.94</v>
    <v>26.88</v>
    <v>26.92</v>
    <v>26.72</v>
    <v>27.57</v>
    <v>26.63</v>
    <v>25.68</v>
    <v>27.23</v>
    <v>26.24</v>
    <v>27.55</v>
    <v>28.11</v>
    <v>26.68</v>
    <v>25.12</v>
    <v>26</v>
    <v>25.67</v>
    <v>23.8</v>
    <v>23.37</v>
    <v>22.16</v>
    <v>24.35</v>
    <v>21.01</v>
    <v>20.84</v>
    <v>20.190000000000001</v>
    <v>20.260000000000002</v>
    <v>22.2</v>
    <v>22.87</v>
    <v>23.04</v>
    <v>22.11</v>
    <v>22.96</v>
    <v>23.42</v>
    <v>24.06</v>
    <v>24.42</v>
    <v>24.11</v>
    <v>25.56</v>
    <v>26.49</v>
    <v>26.2</v>
    <v>26.83</v>
    <v>26.21</v>
    <v>27.48</v>
    <v>28.1</v>
    <v>28.78</v>
    <v>29</v>
    <v>29.68</v>
    <v>28.57</v>
    <v>30.2</v>
    <v>28.01</v>
    <v>27.74</v>
    <v>27.71</v>
    <v>26.96</v>
    <v>27.76</v>
    <v>27.39</v>
    <v>25.14</v>
    <v>26.53</v>
    <v>27.51</v>
    <v>27.98</v>
    <v>28.65</v>
    <v>29</v>
    <v>28.68</v>
    <v>29.24</v>
    <v>30.68</v>
    <v>31.03</v>
    <v>30.88</v>
    <v>33.659999999999997</v>
    <v>35.22</v>
    <v>32.700000000000003</v>
    <v>33.93</v>
    <v>33.04</v>
    <v>33.130000000000003</v>
    <v>32.299999999999997</v>
    <v>30.74</v>
    <v>32.43</v>
    <v>33.06</v>
    <v>34.19</v>
    <v>34.15</v>
    <v>33.56</v>
    <v>34.5</v>
    <v>34.96</v>
    <v>33.869999999999997</v>
    <v>35.479999999999997</v>
    <v>33.9</v>
    <v>35.869999999999997</v>
    <v>38.21</v>
    <v>39.340000000000003</v>
    <v>41.11</v>
    <v>42.61</v>
    <v>44.72</v>
    <v>42.89</v>
    <v>44.64</v>
    <v>44.03</v>
    <v>44.57</v>
    <v>44.52</v>
    <v>45.5</v>
    <v>46.32</v>
    <v>47.15</v>
    <v>48.18</v>
    <v>44.14</v>
    <v>46.23</v>
    <v>46.67</v>
    <v>48.23</v>
    <v>47.55</v>
    <v>45.31</v>
    <v>43.98</v>
    <v>43.22</v>
    <v>42.54</v>
    <v>41.9</v>
    <v>42.38</v>
    <v>44.16</v>
    <v>42.31</v>
    <v>41</v>
    <v>40.1</v>
    <v>41.32</v>
    <v>40.86</v>
    <v>41.77</v>
    <v>41.3</v>
    <v>43.58</v>
    <v>46.03</v>
    <v>45.19</v>
    <v>45.52</v>
    <v>44.44</v>
    <v>41.61</v>
    <v>41</v>
    <v>40.340000000000003</v>
    <v>40.94</v>
    <v>41.75</v>
    <v>41.58</v>
    <v>43.49</v>
    <v>45.31</v>
    <v>45.27</v>
    <v>45.07</v>
    <v>44.99</v>
    <v>46.12</v>
    <v>47</v>
    <v>48.72</v>
    <v>45.14</v>
    <v>47.39</v>
    <v>47.25</v>
    <v>52.25</v>
    <v>50.88</v>
    <v>47.27</v>
    <v>47.02</v>
    <v>44.39</v>
    <v>45.1</v>
    <v>42.97</v>
    <v>43.02</v>
    <v>43.95</v>
    <v>45.39</v>
    <v>44.15</v>
    <v>44.22</v>
    <v>43.08</v>
    <v>43.09</v>
    <v>43.31</v>
    <v>41.85</v>
    <v>41.89</v>
    <v>42.2</v>
    <v>41.81</v>
    <v>40.659999999999997</v>
    <v>41.6</v>
    <v>42.51</v>
    <v>41.8</v>
    <v>45.1</v>
    <v>48.17</v>
    <v>47.67</v>
    <v>46.6</v>
    <v>48.42</v>
    <v>47.88</v>
    <v>47.66</v>
    <v>43.69</v>
    <v>43.76</v>
    <v>43.82</v>
    <v>44</v>
    <v>45.24</v>
    <v>45.16</v>
    <v>45.3</v>
    <v>44.44</v>
    <v>45</v>
    <v>45.82</v>
    <v>44.37</v>
    <v>46.41</v>
    <v>44.67</v>
    <v>44.46</v>
    <v>44.62</v>
    <v>48.16</v>
    <v>46.06</v>
    <v>48.87</v>
    <v>46.04</v>
    <v>43.7</v>
    <v>44.2</v>
    <v>45.9</v>
    <v>48.9</v>
    <v>50.05</v>
    <v>50.05</v>
    <v>47.85</v>
    <v>58.46</v>
    <v>60</v>
    <v>63.32</v>
    <v>62.84</v>
    <v>62.01</v>
    <v>64.86</v>
    <v>62.86</v>
    <v>60.82</v>
    <v>61.79</v>
    <v>62.33</v>
    <v>67.790000000000006</v>
    <v>72.55</v>
    <v>75.3</v>
    <v>73.06</v>
    <v>75.709999999999994</v>
    <v>75.91</v>
    <v>78.2</v>
    <v>76.66</v>
    <v>78.83</v>
    <v>82.19</v>
    <v>84.68</v>
    <v>87.61</v>
    <v>85.88</v>
    <v>82.78</v>
    <v>82.01</v>
    <v>81.38</v>
    <v>82.45</v>
    <v>94.35</v>
    <v>85.72</v>
    <v>94.74</v>
    <v>102.46</v>
    <v>105.6</v>
    <v>111.4</v>
    <v>118.47</v>
    <v>112.47</v>
    <v>115.44</v>
    <v>119.31</v>
    <v>123.22</v>
    <v>122.63</v>
    <v>127.88</v>
    <v>127.8</v>
    <v>123.88</v>
    <v>133.75</v>
    <v>134.27000000000001</v>
    <v>126</v>
    <v>120.43</v>
    <v>119</v>
    <v>113.89</v>
    <v>121.64</v>
    <v>129.97999999999999</v>
    <v>135.19</v>
    <v>142.57</v>
    <v>138.97999999999999</v>
    <v>144.04</v>
    <v>140.12</v>
    <v>156.37</v>
    <v>148.52000000000001</v>
    <v>153.12</v>
    <v>148.84</v>
    <v>146.84</v>
    <v>143.47</v>
    <v>143.6</v>
    <v>129.11000000000001</v>
    <v>129.26</v>
    <v>127.14</v>
    <v>131.84</v>
    <v>125.97</v>
    <v>144.66999999999999</v>
    <v>137.94</v>
    <v>138.78</v>
    <v>126.66</v>
    <v>118.84</v>
    <v>98.59</v>
    <v>107.4</v>
    <v>103.1</v>
    <v>110.44</v>
    <v>109.99</v>
    <v>111.65</v>
    <v>113.31</v>
    <v>111.35</v>
    <v>108.82</v>
    <v>108.86</v>
    <v>106.88</v>
    <v>105.99</v>
    <v>95.7</v>
    <v>95.65</v>
    <v>97.08</v>
    <v>101.54</v>
    <v>105.05</v>
    <v>107.06</v>
    <v>111.98</v>
    <v>110.42</v>
    <v>114.15</v>
    <v>106.75</v>
    <v>109.15</v>
    <v>105.8</v>
    <v>103</v>
    <v>104.43</v>
    <v>103.04</v>
    <v>103</v>
    <v>103.48</v>
    <v>105.72</v>
    <v>100.64</v>
    <v>104.16</v>
    <v>108.15</v>
    <v>116.66</v>
    <v>118.46</v>
    <v>120.16</v>
    <v>120.64</v>
    <v>114.62</v>
    <v>110.86</v>
    <v>106.13</v>
    <v>106.34</v>
    <v>105.07</v>
    <v>104.11</v>
    <v>101.67</v>
    <v>94.64</v>
    <v>97.85</v>
    <v>93.9</v>
    <v>87.49</v>
    <v>96.87</v>
    <v>98.24</v>
    <v>101.06</v>
    <v>102.46</v>
    <v>102.8</v>
    <v>102.43</v>
    <v>101.18</v>
    <v>102.47</v>
    <v>103.6</v>
    <v>104</v>
    <v>107.18</v>
    <v>113.53</v>
    <v>111.93</v>
    <v>105.24</v>
    <v>108.93</v>
    <v>104.63</v>
    <v>107.75</v>
    <v>107.04</v>
    <v>112.21</v>
    <v>111.41</v>
    <v>115.45</v>
    <v>111.11</v>
    <v>111.45</v>
    <v>114.39</v>
    <v>118.38</v>
    <v>113.58</v>
    <v>110.13</v>
    <v>114.36</v>
    <v>121.59</v>
    <v>124.45</v>
    <v>126.85</v>
    <v>125.56</v>
    <v>121.84</v>
    <v>121.11</v>
    <v>119.58</v>
    <v>108.66</v>
    <v>103.98</v>
    <v>100.2</v>
    <v>106.74</v>
    <v>106.98</v>
    <v>110.38</v>
    <v>108.59</v>
    <v>110.12</v>
    <v>109.01</v>
    <v>108.48</v>
    <v>111.92</v>
    <v>115.58</v>
    <v>108.66</v>
    <v>95.21</v>
    <v>87.46</v>
    <v>82.73</v>
    <v>92.56</v>
    <v>89.38</v>
    <v>85.58</v>
    <v>90.38</v>
    <v>84</v>
    <v>82.91</v>
    <v>80.34</v>
    <v>78.680000000000007</v>
    <v>82</v>
    <v>80.19</v>
    <v>80.37</v>
    <v>79.94</v>
    <v>74.099999999999994</v>
    <v>69.459999999999994</v>
    <v>67.78</v>
    <v>68.459999999999994</v>
    <v>64.33</v>
    <v>66.540000000000006</v>
    <v>70.12</v>
    <v>78.41</v>
    <v>79.62</v>
    <v>77.489999999999995</v>
    <v>75.33</v>
    <v>74.13</v>
    <v>80.23</v>
    <v>84.56</v>
    <v>83.73</v>
    <v>85.95</v>
    <v>91.14</v>
    <v>85.8</v>
    <v>83.83</v>
    <v>83.46</v>
    <v>80.53</v>
    <v>79.5</v>
    <v>76.239999999999995</v>
    <v>72.72</v>
    <v>74.44</v>
    <v>69.78</v>
    <v>70.56</v>
    <v>73.78</v>
    <v>74.34</v>
    <v>70.73</v>
    <v>71.36</v>
    <v>66.540000000000006</v>
    <v>64.38</v>
    <v>66.17</v>
    <v>64.88</v>
    <v>61.99</v>
    <v>64.5</v>
    <v>64.27</v>
    <v>70.400000000000006</v>
    <v>70.959999999999994</v>
    <v>70.56</v>
    <v>69</v>
    <v>71.34</v>
  </a>
  <a r="1" c="272">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272">
    <v>-99999901</v>
    <v>-99999901</v>
    <v>68.349999999999994</v>
    <v>72.959999999999994</v>
    <v>84.82</v>
    <v>81.849999999999994</v>
    <v>83.2</v>
    <v>89.85</v>
    <v>95.8</v>
    <v>94.92</v>
    <v>87.28</v>
    <v>84.56</v>
    <v>83.53</v>
    <v>84</v>
    <v>82.79</v>
    <v>88.65</v>
    <v>91.4</v>
    <v>99.11</v>
    <v>90</v>
    <v>92.11</v>
    <v>90.02</v>
    <v>91.43</v>
    <v>92.56</v>
    <v>89.3</v>
    <v>87.15</v>
    <v>91</v>
    <v>100.96</v>
    <v>97.28</v>
    <v>99.96</v>
    <v>104</v>
    <v>99.76</v>
    <v>108.84</v>
    <v>94.88</v>
    <v>94.13</v>
    <v>98.07</v>
    <v>106.45</v>
    <v>110.76</v>
    <v>119</v>
    <v>102.85</v>
    <v>99.66</v>
    <v>105.58</v>
    <v>101.74</v>
    <v>114.77</v>
    <v>111.51</v>
    <v>118.05</v>
    <v>115.01</v>
    <v>116.31</v>
    <v>122.8</v>
    <v>129.4</v>
    <v>129.04</v>
    <v>137.46</v>
    <v>147.62</v>
    <v>151.97999999999999</v>
    <v>147.22999999999999</v>
    <v>141.05000000000001</v>
    <v>145.66999999999999</v>
    <v>150.94</v>
    <v>155.71</v>
    <v>167.25</v>
    <v>152</v>
    <v>158.18</v>
    <v>152.5</v>
    <v>146.72</v>
    <v>144.58000000000001</v>
    <v>146.69</v>
    <v>151.27000000000001</v>
    <v>157.77000000000001</v>
    <v>165.37</v>
    <v>172.29</v>
    <v>167.95</v>
    <v>164.92</v>
    <v>156.44</v>
    <v>151.18</v>
    <v>154.82</v>
    <v>153.47</v>
    <v>144.08000000000001</v>
    <v>148.72</v>
    <v>137.99</v>
    <v>138.57</v>
    <v>146.19999999999999</v>
    <v>141.51</v>
    <v>146.99</v>
    <v>151.13</v>
    <v>150.41</v>
    <v>148.61000000000001</v>
    <v>144.88999999999999</v>
    <v>147.25</v>
    <v>146.96</v>
    <v>154.03</v>
    <v>151.53</v>
    <v>149.44999999999999</v>
    <v>155.86000000000001</v>
    <v>154.18</v>
    <v>149.82</v>
    <v>152.93</v>
    <v>148</v>
    <v>148.33000000000001</v>
    <v>149.81</v>
    <v>128.63999999999999</v>
    <v>124.89</v>
    <v>128</v>
    <v>127.65</v>
    <v>125.39</v>
    <v>126.07</v>
    <v>125.41</v>
    <v>121.5</v>
    <v>118.37</v>
    <v>121.4</v>
    <v>115.46</v>
    <v>110.61</v>
    <v>110.53</v>
    <v>104.55</v>
    <v>107.63</v>
    <v>108.53</v>
    <v>108.1</v>
    <v>102.8</v>
    <v>95.59</v>
    <v>93.82</v>
    <v>92.75</v>
    <v>98.05</v>
    <v>99.89</v>
    <v>106.6</v>
    <v>105.7</v>
    <v>109.67</v>
    <v>108.89</v>
    <v>108.98</v>
    <v>101.67</v>
    <v>100.53</v>
    <v>100.34</v>
    <v>97.19</v>
    <v>92.71</v>
    <v>90.88</v>
    <v>95.53</v>
    <v>94.42</v>
    <v>96.9</v>
    <v>100.31</v>
    <v>101.08</v>
    <v>100.6</v>
    <v>102.23</v>
    <v>97.89</v>
    <v>98.94</v>
    <v>97.26</v>
    <v>98</v>
    <v>101.57</v>
    <v>101.12</v>
    <v>101.92</v>
    <v>100.74</v>
    <v>97.93</v>
    <v>97.4</v>
    <v>101.47</v>
    <v>101.9</v>
    <v>102.51</v>
    <v>104.62</v>
    <v>104.01</v>
    <v>105.38</v>
    <v>103.23</v>
    <v>101.58</v>
    <v>96.82</v>
    <v>94.47</v>
    <v>92</v>
    <v>88.32</v>
    <v>89.42</v>
    <v>81.58</v>
    <v>84.54</v>
    <v>84.24</v>
    <v>80.91</v>
    <v>87.48</v>
    <v>86.57</v>
    <v>89.59</v>
    <v>88.36</v>
    <v>90.05</v>
    <v>93.55</v>
    <v>96.35</v>
    <v>95.28</v>
    <v>96.24</v>
    <v>95.8</v>
    <v>94.46</v>
    <v>93.72</v>
    <v>93.51</v>
    <v>93.1</v>
    <v>95.08</v>
    <v>98.1</v>
    <v>98.05</v>
    <v>98.66</v>
    <v>100.81</v>
    <v>99.45</v>
    <v>102.3</v>
    <v>98.09</v>
    <v>96.84</v>
    <v>103.86</v>
    <v>105.02</v>
    <v>107.89</v>
    <v>110.26</v>
    <v>112.96</v>
    <v>113.76</v>
    <v>110.15</v>
    <v>110.49</v>
    <v>110.85</v>
    <v>109.83</v>
    <v>105.84</v>
    <v>106.09</v>
    <v>106.65</v>
    <v>104.49</v>
    <v>105.18</v>
    <v>106.53</v>
    <v>106.19</v>
    <v>103.54</v>
    <v>99.62</v>
    <v>96.75</v>
    <v>96.71</v>
    <v>98.23</v>
    <v>100.16</v>
    <v>103.31</v>
    <v>104.2</v>
    <v>105.5</v>
    <v>103.32</v>
    <v>100.78</v>
    <v>108.75</v>
    <v>111.25</v>
    <v>107.12</v>
    <v>107.63</v>
    <v>105.2</v>
    <v>109.15</v>
    <v>110.26</v>
    <v>107</v>
    <v>110.25</v>
    <v>107.15</v>
    <v>121.35</v>
    <v>126.69</v>
    <v>128.87</v>
    <v>122.19</v>
    <v>120.78</v>
    <v>117.92</v>
    <v>116.41</v>
    <v>122.84</v>
    <v>125.29</v>
    <v>125.11</v>
    <v>124.62</v>
    <v>120.06</v>
    <v>123.51</v>
    <v>126.34</v>
    <v>126.75</v>
    <v>126.5</v>
    <v>133.13999999999999</v>
    <v>133.61000000000001</v>
    <v>136.26</v>
    <v>133.62</v>
    <v>134.13999999999999</v>
    <v>135.1</v>
    <v>131.16999999999999</v>
    <v>131.72999999999999</v>
    <v>132.03</v>
    <v>134.44</v>
    <v>136.69</v>
    <v>127.56</v>
    <v>131</v>
    <v>133.51</v>
    <v>140.94</v>
    <v>142.52000000000001</v>
    <v>137.83000000000001</v>
    <v>127.18</v>
    <v>125.83</v>
    <v>126.25</v>
    <v>126.22</v>
    <v>119.85</v>
    <v>128.05000000000001</v>
    <v>130.38</v>
    <v>136.07</v>
    <v>136.22</v>
    <v>135.69999999999999</v>
    <v>139.24</v>
    <v>137.76</v>
  </a>
  <a r="1" c="2515">
    <v t="i">0</v>
    <v t="i">1</v>
    <v t="i">2</v>
    <v t="i">3</v>
    <v t="i">4</v>
    <v t="i">7</v>
    <v t="i">8</v>
    <v t="i">9</v>
    <v t="i">10</v>
    <v t="i">11</v>
    <v t="i">14</v>
    <v t="i">15</v>
    <v t="i">16</v>
    <v t="i">17</v>
    <v t="i">18</v>
    <v t="i">21</v>
    <v t="i">22</v>
    <v t="i">23</v>
    <v t="i">24</v>
    <v t="i">25</v>
    <v t="i">28</v>
    <v t="i">29</v>
    <v t="i">30</v>
    <v t="i">31</v>
    <v t="i">32</v>
    <v t="i">35</v>
    <v t="i">36</v>
    <v t="i">37</v>
    <v t="i">39</v>
    <v t="i">42</v>
    <v t="i">43</v>
    <v t="i">44</v>
    <v t="i">45</v>
    <v t="i">46</v>
    <v t="i">49</v>
    <v t="i">50</v>
    <v t="i">51</v>
    <v t="i">52</v>
    <v t="i">53</v>
    <v t="i">56</v>
    <v t="i">57</v>
    <v t="i">58</v>
    <v t="i">59</v>
    <v t="i">60</v>
    <v t="i">63</v>
    <v t="i">64</v>
    <v t="i">65</v>
    <v t="i">66</v>
    <v t="i">67</v>
    <v t="i">71</v>
    <v t="i">72</v>
    <v t="i">73</v>
    <v t="i">74</v>
    <v t="i">78</v>
    <v t="i">79</v>
    <v t="i">80</v>
    <v t="i">81</v>
    <v t="i">84</v>
    <v t="i">85</v>
    <v t="i">86</v>
    <v t="i">87</v>
    <v t="i">88</v>
    <v t="i">92</v>
    <v t="i">93</v>
    <v t="i">94</v>
    <v t="i">95</v>
    <v t="i">98</v>
    <v t="i">99</v>
    <v t="i">100</v>
    <v t="i">101</v>
    <v t="i">102</v>
    <v t="i">105</v>
    <v t="i">106</v>
    <v t="i">107</v>
    <v t="i">108</v>
    <v t="i">109</v>
    <v t="i">112</v>
    <v t="i">113</v>
    <v t="i">114</v>
    <v t="i">115</v>
    <v t="i">116</v>
    <v t="i">119</v>
    <v t="i">120</v>
    <v t="i">121</v>
    <v t="i">122</v>
    <v t="i">123</v>
    <v t="i">127</v>
    <v t="i">128</v>
    <v t="i">129</v>
    <v t="i">130</v>
    <v t="i">133</v>
    <v t="i">134</v>
    <v t="i">135</v>
    <v t="i">136</v>
    <v t="i">137</v>
    <v t="i">140</v>
    <v t="i">141</v>
    <v t="i">142</v>
    <v t="i">143</v>
    <v t="i">144</v>
    <v t="i">147</v>
    <v t="i">148</v>
    <v t="i">149</v>
    <v t="i">150</v>
    <v t="i">151</v>
    <v t="i">154</v>
    <v t="i">155</v>
    <v t="i">156</v>
    <v t="i">157</v>
    <v t="i">158</v>
    <v t="i">161</v>
    <v t="i">162</v>
    <v t="i">163</v>
    <v t="i">164</v>
    <v t="i">165</v>
    <v t="i">168</v>
    <v t="i">169</v>
    <v t="i">170</v>
    <v t="i">171</v>
    <v t="i">175</v>
    <v t="i">176</v>
    <v t="i">177</v>
    <v t="i">178</v>
    <v t="i">179</v>
    <v t="i">182</v>
    <v t="i">183</v>
    <v t="i">184</v>
    <v t="i">185</v>
    <v t="i">186</v>
    <v t="i">189</v>
    <v t="i">190</v>
    <v t="i">191</v>
    <v t="i">192</v>
    <v t="i">193</v>
    <v t="i">196</v>
    <v t="i">197</v>
    <v t="i">198</v>
    <v t="i">199</v>
    <v t="i">200</v>
    <v t="i">203</v>
    <v t="i">204</v>
    <v t="i">205</v>
    <v t="i">206</v>
    <v t="i">207</v>
    <v t="i">210</v>
    <v t="i">211</v>
    <v t="i">212</v>
    <v t="i">213</v>
    <v t="i">214</v>
    <v t="i">217</v>
    <v t="i">218</v>
    <v t="i">219</v>
    <v t="i">220</v>
    <v t="i">221</v>
    <v t="i">225</v>
    <v t="i">226</v>
    <v t="i">227</v>
    <v t="i">228</v>
    <v t="i">231</v>
    <v t="i">232</v>
    <v t="i">233</v>
    <v t="i">234</v>
    <v t="i">235</v>
    <v t="i">238</v>
    <v t="i">239</v>
    <v t="i">240</v>
    <v t="i">241</v>
    <v t="i">242</v>
    <v t="i">245</v>
    <v t="i">246</v>
    <v t="i">247</v>
    <v t="i">248</v>
    <v t="i">249</v>
    <v t="i">252</v>
    <v t="i">253</v>
    <v t="i">254</v>
    <v t="i">255</v>
    <v t="i">256</v>
    <v t="i">259</v>
    <v t="i">260</v>
    <v t="i">262</v>
    <v t="i">263</v>
    <v t="i">266</v>
    <v t="i">267</v>
    <v t="i">268</v>
    <v t="i">269</v>
    <v t="i">270</v>
    <v t="i">273</v>
    <v t="i">274</v>
    <v t="i">275</v>
    <v t="i">276</v>
    <v t="i">277</v>
    <v t="i">280</v>
    <v t="i">281</v>
    <v t="i">282</v>
    <v t="i">283</v>
    <v t="i">284</v>
    <v t="i">287</v>
    <v t="i">288</v>
    <v t="i">289</v>
    <v t="i">290</v>
    <v t="i">291</v>
    <v t="i">294</v>
    <v t="i">295</v>
    <v t="i">296</v>
    <v t="i">297</v>
    <v t="i">298</v>
    <v t="i">301</v>
    <v t="i">302</v>
    <v t="i">303</v>
    <v t="i">304</v>
    <v t="i">305</v>
    <v t="i">308</v>
    <v t="i">309</v>
    <v t="i">310</v>
    <v t="i">311</v>
    <v t="i">312</v>
    <v t="i">315</v>
    <v t="i">316</v>
    <v t="i">317</v>
    <v t="i">318</v>
    <v t="i">319</v>
    <v t="i">323</v>
    <v t="i">324</v>
    <v t="i">325</v>
    <v t="i">326</v>
    <v t="i">329</v>
    <v t="i">330</v>
    <v t="i">331</v>
    <v t="i">332</v>
    <v t="i">333</v>
    <v t="i">336</v>
    <v t="i">337</v>
    <v t="i">338</v>
    <v t="i">339</v>
    <v t="i">340</v>
    <v t="i">343</v>
    <v t="i">344</v>
    <v t="i">345</v>
    <v t="i">346</v>
    <v t="i">347</v>
    <v t="i">350</v>
    <v t="i">351</v>
    <v t="i">352</v>
    <v t="i">353</v>
    <v t="i">354</v>
    <v t="i">357</v>
    <v t="i">358</v>
    <v t="i">359</v>
    <v t="i">360</v>
    <v t="i">361</v>
    <v t="i">364</v>
    <v t="i">365</v>
    <v t="i">366</v>
    <v t="i">367</v>
    <v t="i">368</v>
    <v t="i">371</v>
    <v t="i">372</v>
    <v t="i">373</v>
    <v t="i">374</v>
    <v t="i">375</v>
    <v t="i">380</v>
    <v t="i">381</v>
    <v t="i">382</v>
    <v t="i">385</v>
    <v t="i">386</v>
    <v t="i">387</v>
    <v t="i">388</v>
    <v t="i">389</v>
    <v t="i">392</v>
    <v t="i">393</v>
    <v t="i">394</v>
    <v t="i">395</v>
    <v t="i">396</v>
    <v t="i">399</v>
    <v t="i">400</v>
    <v t="i">401</v>
    <v t="i">403</v>
    <v t="i">406</v>
    <v t="i">407</v>
    <v t="i">408</v>
    <v t="i">409</v>
    <v t="i">410</v>
    <v t="i">413</v>
    <v t="i">414</v>
    <v t="i">415</v>
    <v t="i">416</v>
    <v t="i">417</v>
    <v t="i">420</v>
    <v t="i">421</v>
    <v t="i">422</v>
    <v t="i">423</v>
    <v t="i">424</v>
    <v t="i">427</v>
    <v t="i">428</v>
    <v t="i">429</v>
    <v t="i">430</v>
    <v t="i">431</v>
    <v t="i">434</v>
    <v t="i">436</v>
    <v t="i">437</v>
    <v t="i">438</v>
    <v t="i">441</v>
    <v t="i">443</v>
    <v t="i">444</v>
    <v t="i">445</v>
    <v t="i">448</v>
    <v t="i">449</v>
    <v t="i">450</v>
    <v t="i">451</v>
    <v t="i">452</v>
    <v t="i">455</v>
    <v t="i">456</v>
    <v t="i">457</v>
    <v t="i">458</v>
    <v t="i">459</v>
    <v t="i">463</v>
    <v t="i">464</v>
    <v t="i">465</v>
    <v t="i">466</v>
    <v t="i">469</v>
    <v t="i">470</v>
    <v t="i">471</v>
    <v t="i">472</v>
    <v t="i">473</v>
    <v t="i">476</v>
    <v t="i">477</v>
    <v t="i">478</v>
    <v t="i">479</v>
    <v t="i">480</v>
    <v t="i">483</v>
    <v t="i">484</v>
    <v t="i">485</v>
    <v t="i">486</v>
    <v t="i">487</v>
    <v t="i">491</v>
    <v t="i">492</v>
    <v t="i">493</v>
    <v t="i">494</v>
    <v t="i">497</v>
    <v t="i">498</v>
    <v t="i">499</v>
    <v t="i">500</v>
    <v t="i">501</v>
    <v t="i">504</v>
    <v t="i">505</v>
    <v t="i">506</v>
    <v t="i">507</v>
    <v t="i">508</v>
    <v t="i">511</v>
    <v t="i">512</v>
    <v t="i">513</v>
    <v t="i">514</v>
    <v t="i">515</v>
    <v t="i">518</v>
    <v t="i">519</v>
    <v t="i">520</v>
    <v t="i">521</v>
    <v t="i">522</v>
    <v t="i">525</v>
    <v t="i">526</v>
    <v t="i">527</v>
    <v t="i">528</v>
    <v t="i">532</v>
    <v t="i">533</v>
    <v t="i">534</v>
    <v t="i">535</v>
    <v t="i">536</v>
    <v t="i">539</v>
    <v t="i">540</v>
    <v t="i">541</v>
    <v t="i">542</v>
    <v t="i">543</v>
    <v t="i">546</v>
    <v t="i">547</v>
    <v t="i">548</v>
    <v t="i">549</v>
    <v t="i">550</v>
    <v t="i">553</v>
    <v t="i">554</v>
    <v t="i">555</v>
    <v t="i">556</v>
    <v t="i">557</v>
    <v t="i">560</v>
    <v t="i">561</v>
    <v t="i">562</v>
    <v t="i">563</v>
    <v t="i">564</v>
    <v t="i">567</v>
    <v t="i">568</v>
    <v t="i">569</v>
    <v t="i">570</v>
    <v t="i">571</v>
    <v t="i">574</v>
    <v t="i">575</v>
    <v t="i">576</v>
    <v t="i">577</v>
    <v t="i">578</v>
    <v t="i">581</v>
    <v t="i">582</v>
    <v t="i">583</v>
    <v t="i">584</v>
    <v t="i">585</v>
    <v t="i">589</v>
    <v t="i">590</v>
    <v t="i">591</v>
    <v t="i">592</v>
    <v t="i">595</v>
    <v t="i">596</v>
    <v t="i">597</v>
    <v t="i">598</v>
    <v t="i">599</v>
    <v t="i">602</v>
    <v t="i">603</v>
    <v t="i">604</v>
    <v t="i">605</v>
    <v t="i">606</v>
    <v t="i">609</v>
    <v t="i">610</v>
    <v t="i">611</v>
    <v t="i">612</v>
    <v t="i">613</v>
    <v t="i">616</v>
    <v t="i">617</v>
    <v t="i">618</v>
    <v t="i">619</v>
    <v t="i">620</v>
    <v t="i">623</v>
    <v t="i">624</v>
    <v t="i">625</v>
    <v t="i">627</v>
    <v t="i">630</v>
    <v t="i">631</v>
    <v t="i">632</v>
    <v t="i">633</v>
    <v t="i">634</v>
    <v t="i">637</v>
    <v t="i">638</v>
    <v t="i">639</v>
    <v t="i">640</v>
    <v t="i">641</v>
    <v t="i">644</v>
    <v t="i">645</v>
    <v t="i">646</v>
    <v t="i">647</v>
    <v t="i">648</v>
    <v t="i">651</v>
    <v t="i">652</v>
    <v t="i">653</v>
    <v t="i">654</v>
    <v t="i">655</v>
    <v t="i">658</v>
    <v t="i">659</v>
    <v t="i">660</v>
    <v t="i">661</v>
    <v t="i">662</v>
    <v t="i">665</v>
    <v t="i">666</v>
    <v t="i">667</v>
    <v t="i">668</v>
    <v t="i">669</v>
    <v t="i">672</v>
    <v t="i">673</v>
    <v t="i">674</v>
    <v t="i">675</v>
    <v t="i">676</v>
    <v t="i">679</v>
    <v t="i">680</v>
    <v t="i">681</v>
    <v t="i">682</v>
    <v t="i">683</v>
    <v t="i">687</v>
    <v t="i">688</v>
    <v t="i">689</v>
    <v t="i">690</v>
    <v t="i">693</v>
    <v t="i">694</v>
    <v t="i">695</v>
    <v t="i">696</v>
    <v t="i">697</v>
    <v t="i">700</v>
    <v t="i">701</v>
    <v t="i">702</v>
    <v t="i">703</v>
    <v t="i">704</v>
    <v t="i">707</v>
    <v t="i">708</v>
    <v t="i">709</v>
    <v t="i">710</v>
    <v t="i">711</v>
    <v t="i">714</v>
    <v t="i">715</v>
    <v t="i">716</v>
    <v t="i">717</v>
    <v t="i">718</v>
    <v t="i">721</v>
    <v t="i">722</v>
    <v t="i">723</v>
    <v t="i">724</v>
    <v t="i">725</v>
    <v t="i">728</v>
    <v t="i">729</v>
    <v t="i">730</v>
    <v t="i">731</v>
    <v t="i">732</v>
    <v t="i">735</v>
    <v t="i">736</v>
    <v t="i">737</v>
    <v t="i">738</v>
    <v t="i">739</v>
    <v t="i">742</v>
    <v t="i">743</v>
    <v t="i">744</v>
    <v t="i">745</v>
    <v t="i">746</v>
    <v t="i">749</v>
    <v t="i">750</v>
    <v t="i">751</v>
    <v t="i">752</v>
    <v t="i">753</v>
    <v t="i">756</v>
    <v t="i">757</v>
    <v t="i">758</v>
    <v t="i">759</v>
    <v t="i">760</v>
    <v t="i">763</v>
    <v t="i">764</v>
    <v t="i">765</v>
    <v t="i">766</v>
    <v t="i">767</v>
    <v t="i">770</v>
    <v t="i">771</v>
    <v t="i">772</v>
    <v t="i">774</v>
    <v t="i">777</v>
    <v t="i">778</v>
    <v t="i">779</v>
    <v t="i">780</v>
    <v t="i">781</v>
    <v t="i">784</v>
    <v t="i">785</v>
    <v t="i">786</v>
    <v t="i">787</v>
    <v t="i">788</v>
    <v t="i">791</v>
    <v t="i">792</v>
    <v t="i">793</v>
    <v t="i">794</v>
    <v t="i">795</v>
    <v t="i">798</v>
    <v t="i">799</v>
    <v t="i">801</v>
    <v t="i">802</v>
    <v t="i">805</v>
    <v t="i">806</v>
    <v t="i">808</v>
    <v t="i">809</v>
    <v t="i">812</v>
    <v t="i">813</v>
    <v t="i">814</v>
    <v t="i">815</v>
    <v t="i">816</v>
    <v t="i">819</v>
    <v t="i">820</v>
    <v t="i">821</v>
    <v t="i">822</v>
    <v t="i">823</v>
    <v t="i">827</v>
    <v t="i">828</v>
    <v t="i">829</v>
    <v t="i">830</v>
    <v t="i">833</v>
    <v t="i">834</v>
    <v t="i">835</v>
    <v t="i">836</v>
    <v t="i">837</v>
    <v t="i">840</v>
    <v t="i">841</v>
    <v t="i">842</v>
    <v t="i">843</v>
    <v t="i">844</v>
    <v t="i">847</v>
    <v t="i">848</v>
    <v t="i">849</v>
    <v t="i">850</v>
    <v t="i">851</v>
    <v t="i">855</v>
    <v t="i">856</v>
    <v t="i">857</v>
    <v t="i">858</v>
    <v t="i">861</v>
    <v t="i">862</v>
    <v t="i">863</v>
    <v t="i">864</v>
    <v t="i">865</v>
    <v t="i">868</v>
    <v t="i">869</v>
    <v t="i">870</v>
    <v t="i">871</v>
    <v t="i">872</v>
    <v t="i">875</v>
    <v t="i">876</v>
    <v t="i">877</v>
    <v t="i">878</v>
    <v t="i">879</v>
    <v t="i">882</v>
    <v t="i">883</v>
    <v t="i">884</v>
    <v t="i">885</v>
    <v t="i">886</v>
    <v t="i">889</v>
    <v t="i">890</v>
    <v t="i">891</v>
    <v t="i">892</v>
    <v t="i">893</v>
    <v t="i">896</v>
    <v t="i">897</v>
    <v t="i">898</v>
    <v t="i">899</v>
    <v t="i">900</v>
    <v t="i">903</v>
    <v t="i">904</v>
    <v t="i">905</v>
    <v t="i">906</v>
    <v t="i">907</v>
    <v t="i">910</v>
    <v t="i">911</v>
    <v t="i">912</v>
    <v t="i">913</v>
    <v t="i">917</v>
    <v t="i">918</v>
    <v t="i">919</v>
    <v t="i">920</v>
    <v t="i">921</v>
    <v t="i">924</v>
    <v t="i">925</v>
    <v t="i">926</v>
    <v t="i">927</v>
    <v t="i">928</v>
    <v t="i">931</v>
    <v t="i">932</v>
    <v t="i">933</v>
    <v t="i">934</v>
    <v t="i">935</v>
    <v t="i">938</v>
    <v t="i">939</v>
    <v t="i">940</v>
    <v t="i">941</v>
    <v t="i">942</v>
    <v t="i">945</v>
    <v t="i">946</v>
    <v t="i">947</v>
    <v t="i">948</v>
    <v t="i">949</v>
    <v t="i">953</v>
    <v t="i">954</v>
    <v t="i">955</v>
    <v t="i">956</v>
    <v t="i">959</v>
    <v t="i">960</v>
    <v t="i">961</v>
    <v t="i">962</v>
    <v t="i">963</v>
    <v t="i">966</v>
    <v t="i">967</v>
    <v t="i">968</v>
    <v t="i">969</v>
    <v t="i">970</v>
    <v t="i">973</v>
    <v t="i">974</v>
    <v t="i">975</v>
    <v t="i">976</v>
    <v t="i">977</v>
    <v t="i">980</v>
    <v t="i">981</v>
    <v t="i">982</v>
    <v t="i">983</v>
    <v t="i">984</v>
    <v t="i">987</v>
    <v t="i">988</v>
    <v t="i">989</v>
    <v t="i">990</v>
    <v t="i">994</v>
    <v t="i">995</v>
    <v t="i">996</v>
    <v t="i">997</v>
    <v t="i">998</v>
    <v t="i">1001</v>
    <v t="i">1002</v>
    <v t="i">1003</v>
    <v t="i">1004</v>
    <v t="i">1005</v>
    <v t="i">1008</v>
    <v t="i">1009</v>
    <v t="i">1010</v>
    <v t="i">1011</v>
    <v t="i">1012</v>
    <v t="i">1015</v>
    <v t="i">1016</v>
    <v t="i">1017</v>
    <v t="i">1018</v>
    <v t="i">1019</v>
    <v t="i">1022</v>
    <v t="i">1023</v>
    <v t="i">1024</v>
    <v t="i">1025</v>
    <v t="i">1026</v>
    <v t="i">1029</v>
    <v t="i">1030</v>
    <v t="i">1031</v>
    <v t="i">1032</v>
    <v t="i">1033</v>
    <v t="i">1036</v>
    <v t="i">1037</v>
    <v t="i">1038</v>
    <v t="i">1039</v>
    <v t="i">1040</v>
    <v t="i">1043</v>
    <v t="i">1044</v>
    <v t="i">1045</v>
    <v t="i">1046</v>
    <v t="i">1047</v>
    <v t="i">1051</v>
    <v t="i">1052</v>
    <v t="i">1053</v>
    <v t="i">1054</v>
    <v t="i">1057</v>
    <v t="i">1058</v>
    <v t="i">1059</v>
    <v t="i">1060</v>
    <v t="i">1061</v>
    <v t="i">1064</v>
    <v t="i">1065</v>
    <v t="i">1066</v>
    <v t="i">1067</v>
    <v t="i">1068</v>
    <v t="i">1071</v>
    <v t="i">1072</v>
    <v t="i">1073</v>
    <v t="i">1074</v>
    <v t="i">1075</v>
    <v t="i">1078</v>
    <v t="i">1079</v>
    <v t="i">1080</v>
    <v t="i">1081</v>
    <v t="i">1082</v>
    <v t="i">1085</v>
    <v t="i">1086</v>
    <v t="i">1087</v>
    <v t="i">1088</v>
    <v t="i">1089</v>
    <v t="i">1092</v>
    <v t="i">1093</v>
    <v t="i">1094</v>
    <v t="i">1095</v>
    <v t="i">1096</v>
    <v t="i">1099</v>
    <v t="i">1100</v>
    <v t="i">1101</v>
    <v t="i">1102</v>
    <v t="i">1103</v>
    <v t="i">1106</v>
    <v t="i">1107</v>
    <v t="i">1108</v>
    <v t="i">1109</v>
    <v t="i">1110</v>
    <v t="i">1113</v>
    <v t="i">1114</v>
    <v t="i">1115</v>
    <v t="i">1116</v>
    <v t="i">1117</v>
    <v t="i">1120</v>
    <v t="i">1121</v>
    <v t="i">1122</v>
    <v t="i">1123</v>
    <v t="i">1124</v>
    <v t="i">1127</v>
    <v t="i">1128</v>
    <v t="i">1129</v>
    <v t="i">1130</v>
    <v t="i">1131</v>
    <v t="i">1134</v>
    <v t="i">1135</v>
    <v t="i">1136</v>
    <v t="i">1138</v>
    <v t="i">1141</v>
    <v t="i">1142</v>
    <v t="i">1143</v>
    <v t="i">1144</v>
    <v t="i">1145</v>
    <v t="i">1148</v>
    <v t="i">1149</v>
    <v t="i">1150</v>
    <v t="i">1151</v>
    <v t="i">1152</v>
    <v t="i">1155</v>
    <v t="i">1156</v>
    <v t="i">1157</v>
    <v t="i">1158</v>
    <v t="i">1159</v>
    <v t="i">1162</v>
    <v t="i">1163</v>
    <v t="i">1164</v>
    <v t="i">1166</v>
    <v t="i">1169</v>
    <v t="i">1170</v>
    <v t="i">1171</v>
    <v t="i">1173</v>
    <v t="i">1176</v>
    <v t="i">1177</v>
    <v t="i">1178</v>
    <v t="i">1179</v>
    <v t="i">1180</v>
    <v t="i">1183</v>
    <v t="i">1184</v>
    <v t="i">1185</v>
    <v t="i">1186</v>
    <v t="i">1187</v>
    <v t="i">1191</v>
    <v t="i">1192</v>
    <v t="i">1193</v>
    <v t="i">1194</v>
    <v t="i">1197</v>
    <v t="i">1198</v>
    <v t="i">1199</v>
    <v t="i">1200</v>
    <v t="i">1201</v>
    <v t="i">1204</v>
    <v t="i">1205</v>
    <v t="i">1206</v>
    <v t="i">1207</v>
    <v t="i">1208</v>
    <v t="i">1211</v>
    <v t="i">1212</v>
    <v t="i">1213</v>
    <v t="i">1214</v>
    <v t="i">1215</v>
    <v t="i">1219</v>
    <v t="i">1220</v>
    <v t="i">1221</v>
    <v t="i">1222</v>
    <v t="i">1225</v>
    <v t="i">1226</v>
    <v t="i">1227</v>
    <v t="i">1228</v>
    <v t="i">1229</v>
    <v t="i">1232</v>
    <v t="i">1233</v>
    <v t="i">1234</v>
    <v t="i">1235</v>
    <v t="i">1236</v>
    <v t="i">1239</v>
    <v t="i">1240</v>
    <v t="i">1241</v>
    <v t="i">1242</v>
    <v t="i">1243</v>
    <v t="i">1246</v>
    <v t="i">1247</v>
    <v t="i">1248</v>
    <v t="i">1249</v>
    <v t="i">1250</v>
    <v t="i">1253</v>
    <v t="i">1254</v>
    <v t="i">1255</v>
    <v t="i">1256</v>
    <v t="i">1257</v>
    <v t="i">1260</v>
    <v t="i">1261</v>
    <v t="i">1262</v>
    <v t="i">1263</v>
    <v t="i">1267</v>
    <v t="i">1268</v>
    <v t="i">1269</v>
    <v t="i">1270</v>
    <v t="i">1271</v>
    <v t="i">1274</v>
    <v t="i">1275</v>
    <v t="i">1276</v>
    <v t="i">1277</v>
    <v t="i">1278</v>
    <v t="i">1281</v>
    <v t="i">1282</v>
    <v t="i">1283</v>
    <v t="i">1284</v>
    <v t="i">1285</v>
    <v t="i">1288</v>
    <v t="i">1289</v>
    <v t="i">1290</v>
    <v t="i">1291</v>
    <v t="i">1292</v>
    <v t="i">1295</v>
    <v t="i">1296</v>
    <v t="i">1297</v>
    <v t="i">1298</v>
    <v t="i">1299</v>
    <v t="i">1302</v>
    <v t="i">1303</v>
    <v t="i">1304</v>
    <v t="i">1305</v>
    <v t="i">1306</v>
    <v t="i">1309</v>
    <v t="i">1310</v>
    <v t="i">1311</v>
    <v t="i">1312</v>
    <v t="i">1313</v>
    <v t="i">1317</v>
    <v t="i">1318</v>
    <v t="i">1319</v>
    <v t="i">1320</v>
    <v t="i">1323</v>
    <v t="i">1324</v>
    <v t="i">1325</v>
    <v t="i">1326</v>
    <v t="i">1327</v>
    <v t="i">1330</v>
    <v t="i">1331</v>
    <v t="i">1332</v>
    <v t="i">1333</v>
    <v t="i">1334</v>
    <v t="i">1337</v>
    <v t="i">1338</v>
    <v t="i">1339</v>
    <v t="i">1340</v>
    <v t="i">1341</v>
    <v t="i">1344</v>
    <v t="i">1345</v>
    <v t="i">1346</v>
    <v t="i">1347</v>
    <v t="i">1348</v>
    <v t="i">1351</v>
    <v t="i">1352</v>
    <v t="i">1353</v>
    <v t="i">1354</v>
    <v t="i">1358</v>
    <v t="i">1359</v>
    <v t="i">1360</v>
    <v t="i">1361</v>
    <v t="i">1362</v>
    <v t="i">1365</v>
    <v t="i">1366</v>
    <v t="i">1367</v>
    <v t="i">1368</v>
    <v t="i">1369</v>
    <v t="i">1372</v>
    <v t="i">1373</v>
    <v t="i">1374</v>
    <v t="i">1375</v>
    <v t="i">1376</v>
    <v t="i">1379</v>
    <v t="i">1380</v>
    <v t="i">1381</v>
    <v t="i">1382</v>
    <v t="i">1383</v>
    <v t="i">1386</v>
    <v t="i">1387</v>
    <v t="i">1388</v>
    <v t="i">1389</v>
    <v t="i">1390</v>
    <v t="i">1393</v>
    <v t="i">1394</v>
    <v t="i">1395</v>
    <v t="i">1396</v>
    <v t="i">1397</v>
    <v t="i">1400</v>
    <v t="i">1401</v>
    <v t="i">1402</v>
    <v t="i">1403</v>
    <v t="i">1404</v>
    <v t="i">1407</v>
    <v t="i">1408</v>
    <v t="i">1409</v>
    <v t="i">1410</v>
    <v t="i">1411</v>
    <v t="i">1414</v>
    <v t="i">1415</v>
    <v t="i">1416</v>
    <v t="i">1417</v>
    <v t="i">1418</v>
    <v t="i">1422</v>
    <v t="i">1423</v>
    <v t="i">1424</v>
    <v t="i">1425</v>
    <v t="i">1428</v>
    <v t="i">1429</v>
    <v t="i">1430</v>
    <v t="i">1431</v>
    <v t="i">1432</v>
    <v t="i">1435</v>
    <v t="i">1436</v>
    <v t="i">1437</v>
    <v t="i">1438</v>
    <v t="i">1439</v>
    <v t="i">1442</v>
    <v t="i">1443</v>
    <v t="i">1444</v>
    <v t="i">1445</v>
    <v t="i">1446</v>
    <v t="i">1449</v>
    <v t="i">1450</v>
    <v t="i">1451</v>
    <v t="i">1452</v>
    <v t="i">1453</v>
    <v t="i">1456</v>
    <v t="i">1457</v>
    <v t="i">1458</v>
    <v t="i">1459</v>
    <v t="i">1460</v>
    <v t="i">1463</v>
    <v t="i">1464</v>
    <v t="i">1465</v>
    <v t="i">1466</v>
    <v t="i">1467</v>
    <v t="i">1470</v>
    <v t="i">1471</v>
    <v t="i">1472</v>
    <v t="i">1473</v>
    <v t="i">1474</v>
    <v t="i">1477</v>
    <v t="i">1478</v>
    <v t="i">1479</v>
    <v t="i">1480</v>
    <v t="i">1481</v>
    <v t="i">1484</v>
    <v t="i">1485</v>
    <v t="i">1486</v>
    <v t="i">1487</v>
    <v t="i">1488</v>
    <v t="i">1491</v>
    <v t="i">1492</v>
    <v t="i">1493</v>
    <v t="i">1494</v>
    <v t="i">1495</v>
    <v t="i">1498</v>
    <v t="i">1499</v>
    <v t="i">1500</v>
    <v t="i">1502</v>
    <v t="i">1505</v>
    <v t="i">1506</v>
    <v t="i">1507</v>
    <v t="i">1508</v>
    <v t="i">1509</v>
    <v t="i">1512</v>
    <v t="i">1513</v>
    <v t="i">1514</v>
    <v t="i">1515</v>
    <v t="i">1516</v>
    <v t="i">1519</v>
    <v t="i">1520</v>
    <v t="i">1521</v>
    <v t="i">1522</v>
    <v t="i">1523</v>
    <v t="i">1526</v>
    <v t="i">1527</v>
    <v t="i">1528</v>
    <v t="i">1529</v>
    <v t="i">1533</v>
    <v t="i">1534</v>
    <v t="i">1535</v>
    <v t="i">1536</v>
    <v t="i">1540</v>
    <v t="i">1541</v>
    <v t="i">1542</v>
    <v t="i">1543</v>
    <v t="i">1544</v>
    <v t="i">1547</v>
    <v t="i">1548</v>
    <v t="i">1549</v>
    <v t="i">1550</v>
    <v t="i">1551</v>
    <v t="i">1555</v>
    <v t="i">1556</v>
    <v t="i">1557</v>
    <v t="i">1558</v>
    <v t="i">1561</v>
    <v t="i">1562</v>
    <v t="i">1563</v>
    <v t="i">1564</v>
    <v t="i">1565</v>
    <v t="i">1568</v>
    <v t="i">1569</v>
    <v t="i">1570</v>
    <v t="i">1571</v>
    <v t="i">1572</v>
    <v t="i">1575</v>
    <v t="i">1576</v>
    <v t="i">1577</v>
    <v t="i">1578</v>
    <v t="i">1579</v>
    <v t="i">1583</v>
    <v t="i">1584</v>
    <v t="i">1585</v>
    <v t="i">1586</v>
    <v t="i">1589</v>
    <v t="i">1590</v>
    <v t="i">1591</v>
    <v t="i">1592</v>
    <v t="i">1593</v>
    <v t="i">1596</v>
    <v t="i">1597</v>
    <v t="i">1598</v>
    <v t="i">1599</v>
    <v t="i">1600</v>
    <v t="i">1603</v>
    <v t="i">1604</v>
    <v t="i">1605</v>
    <v t="i">1606</v>
    <v t="i">1607</v>
    <v t="i">1610</v>
    <v t="i">1611</v>
    <v t="i">1612</v>
    <v t="i">1613</v>
    <v t="i">1614</v>
    <v t="i">1617</v>
    <v t="i">1618</v>
    <v t="i">1619</v>
    <v t="i">1620</v>
    <v t="i">1624</v>
    <v t="i">1625</v>
    <v t="i">1626</v>
    <v t="i">1627</v>
    <v t="i">1628</v>
    <v t="i">1631</v>
    <v t="i">1632</v>
    <v t="i">1633</v>
    <v t="i">1634</v>
    <v t="i">1635</v>
    <v t="i">1638</v>
    <v t="i">1639</v>
    <v t="i">1640</v>
    <v t="i">1641</v>
    <v t="i">1642</v>
    <v t="i">1645</v>
    <v t="i">1646</v>
    <v t="i">1647</v>
    <v t="i">1648</v>
    <v t="i">1649</v>
    <v t="i">1652</v>
    <v t="i">1653</v>
    <v t="i">1654</v>
    <v t="i">1655</v>
    <v t="i">1656</v>
    <v t="i">1659</v>
    <v t="i">1660</v>
    <v t="i">1661</v>
    <v t="i">1662</v>
    <v t="i">1663</v>
    <v t="i">1666</v>
    <v t="i">1667</v>
    <v t="i">1668</v>
    <v t="i">1669</v>
    <v t="i">1670</v>
    <v t="i">1673</v>
    <v t="i">1674</v>
    <v t="i">1675</v>
    <v t="i">1676</v>
    <v t="i">1677</v>
    <v t="i">1680</v>
    <v t="i">1681</v>
    <v t="i">1682</v>
    <v t="i">1683</v>
    <v t="i">1684</v>
    <v t="i">1688</v>
    <v t="i">1689</v>
    <v t="i">1690</v>
    <v t="i">1691</v>
    <v t="i">1694</v>
    <v t="i">1695</v>
    <v t="i">1696</v>
    <v t="i">1697</v>
    <v t="i">1698</v>
    <v t="i">1701</v>
    <v t="i">1702</v>
    <v t="i">1703</v>
    <v t="i">1704</v>
    <v t="i">1705</v>
    <v t="i">1708</v>
    <v t="i">1709</v>
    <v t="i">1710</v>
    <v t="i">1711</v>
    <v t="i">1712</v>
    <v t="i">1715</v>
    <v t="i">1716</v>
    <v t="i">1717</v>
    <v t="i">1718</v>
    <v t="i">1719</v>
    <v t="i">1723</v>
    <v t="i">1724</v>
    <v t="i">1725</v>
    <v t="i">1726</v>
    <v t="i">1729</v>
    <v t="i">1730</v>
    <v t="i">1731</v>
    <v t="i">1732</v>
    <v t="i">1733</v>
    <v t="i">1736</v>
    <v t="i">1737</v>
    <v t="i">1738</v>
    <v t="i">1739</v>
    <v t="i">1740</v>
    <v t="i">1743</v>
    <v t="i">1744</v>
    <v t="i">1745</v>
    <v t="i">1746</v>
    <v t="i">1747</v>
    <v t="i">1750</v>
    <v t="i">1751</v>
    <v t="i">1752</v>
    <v t="i">1753</v>
    <v t="i">1754</v>
    <v t="i">1757</v>
    <v t="i">1758</v>
    <v t="i">1759</v>
    <v t="i">1760</v>
    <v t="i">1761</v>
    <v t="i">1764</v>
    <v t="i">1765</v>
    <v t="i">1766</v>
    <v t="i">1767</v>
    <v t="i">1768</v>
    <v t="i">1771</v>
    <v t="i">1772</v>
    <v t="i">1773</v>
    <v t="i">1774</v>
    <v t="i">1775</v>
    <v t="i">1778</v>
    <v t="i">1779</v>
    <v t="i">1780</v>
    <v t="i">1781</v>
    <v t="i">1782</v>
    <v t="i">1786</v>
    <v t="i">1787</v>
    <v t="i">1788</v>
    <v t="i">1789</v>
    <v t="i">1792</v>
    <v t="i">1793</v>
    <v t="i">1794</v>
    <v t="i">1795</v>
    <v t="i">1796</v>
    <v t="i">1799</v>
    <v t="i">1800</v>
    <v t="i">1801</v>
    <v t="i">1802</v>
    <v t="i">1803</v>
    <v t="i">1806</v>
    <v t="i">1807</v>
    <v t="i">1808</v>
    <v t="i">1809</v>
    <v t="i">1810</v>
    <v t="i">1813</v>
    <v t="i">1814</v>
    <v t="i">1815</v>
    <v t="i">1816</v>
    <v t="i">1817</v>
    <v t="i">1820</v>
    <v t="i">1821</v>
    <v t="i">1822</v>
    <v t="i">1823</v>
    <v t="i">1824</v>
    <v t="i">1827</v>
    <v t="i">1828</v>
    <v t="i">1829</v>
    <v t="i">1830</v>
    <v t="i">1831</v>
    <v t="i">1834</v>
    <v t="i">1835</v>
    <v t="i">1836</v>
    <v t="i">1837</v>
    <v t="i">1838</v>
    <v t="i">1841</v>
    <v t="i">1842</v>
    <v t="i">1843</v>
    <v t="i">1844</v>
    <v t="i">1845</v>
    <v t="i">1848</v>
    <v t="i">1849</v>
    <v t="i">1850</v>
    <v t="i">1851</v>
    <v t="i">1852</v>
    <v t="i">1855</v>
    <v t="i">1856</v>
    <v t="i">1857</v>
    <v t="i">1858</v>
    <v t="i">1859</v>
    <v t="i">1862</v>
    <v t="i">1863</v>
    <v t="i">1864</v>
    <v t="i">1866</v>
    <v t="i">1869</v>
    <v t="i">1870</v>
    <v t="i">1871</v>
    <v t="i">1872</v>
    <v t="i">1873</v>
    <v t="i">1876</v>
    <v t="i">1877</v>
    <v t="i">1878</v>
    <v t="i">1879</v>
    <v t="i">1880</v>
    <v t="i">1883</v>
    <v t="i">1884</v>
    <v t="i">1885</v>
    <v t="i">1886</v>
    <v t="i">1887</v>
    <v t="i">1890</v>
    <v t="i">1891</v>
    <v t="i">1892</v>
    <v t="i">1893</v>
    <v t="i">1894</v>
    <v t="i">1898</v>
    <v t="i">1899</v>
    <v t="i">1900</v>
    <v t="i">1901</v>
    <v t="i">1905</v>
    <v t="i">1906</v>
    <v t="i">1907</v>
    <v t="i">1908</v>
    <v t="i">1911</v>
    <v t="i">1912</v>
    <v t="i">1913</v>
    <v t="i">1914</v>
    <v t="i">1915</v>
    <v t="i">1919</v>
    <v t="i">1920</v>
    <v t="i">1921</v>
    <v t="i">1922</v>
    <v t="i">1925</v>
    <v t="i">1926</v>
    <v t="i">1927</v>
    <v t="i">1928</v>
    <v t="i">1929</v>
    <v t="i">1932</v>
    <v t="i">1933</v>
    <v t="i">1934</v>
    <v t="i">1935</v>
    <v t="i">1936</v>
    <v t="i">1939</v>
    <v t="i">1940</v>
    <v t="i">1941</v>
    <v t="i">1942</v>
    <v t="i">1943</v>
    <v t="i">1946</v>
    <v t="i">1947</v>
    <v t="i">1948</v>
    <v t="i">1949</v>
    <v t="i">1950</v>
    <v t="i">1954</v>
    <v t="i">1955</v>
    <v t="i">1956</v>
    <v t="i">1957</v>
    <v t="i">1960</v>
    <v t="i">1961</v>
    <v t="i">1962</v>
    <v t="i">1963</v>
    <v t="i">1964</v>
    <v t="i">1967</v>
    <v t="i">1968</v>
    <v t="i">1969</v>
    <v t="i">1970</v>
    <v t="i">1971</v>
    <v t="i">1974</v>
    <v t="i">1975</v>
    <v t="i">1976</v>
    <v t="i">1977</v>
    <v t="i">1978</v>
    <v t="i">1981</v>
    <v t="i">1982</v>
    <v t="i">1983</v>
    <v t="i">1984</v>
    <v t="i">1985</v>
    <v t="i">1988</v>
    <v t="i">1989</v>
    <v t="i">1990</v>
    <v t="i">1991</v>
    <v t="i">1992</v>
    <v t="i">1995</v>
    <v t="i">1996</v>
    <v t="i">1997</v>
    <v t="i">1998</v>
    <v t="i">1999</v>
    <v t="i">2002</v>
    <v t="i">2003</v>
    <v t="i">2004</v>
    <v t="i">2005</v>
    <v t="i">2009</v>
    <v t="i">2010</v>
    <v t="i">2011</v>
    <v t="i">2012</v>
    <v t="i">2013</v>
    <v t="i">2016</v>
    <v t="i">2017</v>
    <v t="i">2018</v>
    <v t="i">2019</v>
    <v t="i">2020</v>
    <v t="i">2023</v>
    <v t="i">2024</v>
    <v t="i">2025</v>
    <v t="i">2026</v>
    <v t="i">2027</v>
    <v t="i">2030</v>
    <v t="i">2031</v>
    <v t="i">2032</v>
    <v t="i">2033</v>
    <v t="i">2034</v>
    <v t="i">2037</v>
    <v t="i">2038</v>
    <v t="i">2039</v>
    <v t="i">2040</v>
    <v t="i">2041</v>
    <v t="i">2044</v>
    <v t="i">2045</v>
    <v t="i">2046</v>
    <v t="i">2047</v>
    <v t="i">2048</v>
    <v t="i">2052</v>
    <v t="i">2053</v>
    <v t="i">2054</v>
    <v t="i">2055</v>
    <v t="i">2058</v>
    <v t="i">2059</v>
    <v t="i">2060</v>
    <v t="i">2061</v>
    <v t="i">2062</v>
    <v t="i">2065</v>
    <v t="i">2066</v>
    <v t="i">2067</v>
    <v t="i">2068</v>
    <v t="i">2069</v>
    <v t="i">2072</v>
    <v t="i">2073</v>
    <v t="i">2074</v>
    <v t="i">2075</v>
    <v t="i">2076</v>
    <v t="i">2079</v>
    <v t="i">2080</v>
    <v t="i">2081</v>
    <v t="i">2082</v>
    <v t="i">2083</v>
    <v t="i">2086</v>
    <v t="i">2088</v>
    <v t="i">2089</v>
    <v t="i">2090</v>
    <v t="i">2093</v>
    <v t="i">2094</v>
    <v t="i">2095</v>
    <v t="i">2096</v>
    <v t="i">2097</v>
    <v t="i">2100</v>
    <v t="i">2101</v>
    <v t="i">2102</v>
    <v t="i">2103</v>
    <v t="i">2104</v>
    <v t="i">2107</v>
    <v t="i">2108</v>
    <v t="i">2109</v>
    <v t="i">2110</v>
    <v t="i">2111</v>
    <v t="i">2114</v>
    <v t="i">2115</v>
    <v t="i">2116</v>
    <v t="i">2117</v>
    <v t="i">2118</v>
    <v t="i">2121</v>
    <v t="i">2122</v>
    <v t="i">2123</v>
    <v t="i">2124</v>
    <v t="i">2125</v>
    <v t="i">2128</v>
    <v t="i">2129</v>
    <v t="i">2130</v>
    <v t="i">2131</v>
    <v t="i">2132</v>
    <v t="i">2135</v>
    <v t="i">2136</v>
    <v t="i">2137</v>
    <v t="i">2138</v>
    <v t="i">2139</v>
    <v t="i">2142</v>
    <v t="i">2143</v>
    <v t="i">2144</v>
    <v t="i">2145</v>
    <v t="i">2146</v>
    <v t="i">2150</v>
    <v t="i">2151</v>
    <v t="i">2152</v>
    <v t="i">2153</v>
    <v t="i">2156</v>
    <v t="i">2157</v>
    <v t="i">2158</v>
    <v t="i">2159</v>
    <v t="i">2160</v>
    <v t="i">2163</v>
    <v t="i">2164</v>
    <v t="i">2165</v>
    <v t="i">2166</v>
    <v t="i">2167</v>
    <v t="i">2170</v>
    <v t="i">2171</v>
    <v t="i">2172</v>
    <v t="i">2173</v>
    <v t="i">2174</v>
    <v t="i">2177</v>
    <v t="i">2178</v>
    <v t="i">2179</v>
    <v t="i">2180</v>
    <v t="i">2181</v>
    <v t="i">2184</v>
    <v t="i">2185</v>
    <v t="i">2186</v>
    <v t="i">2187</v>
    <v t="i">2188</v>
    <v t="i">2191</v>
    <v t="i">2192</v>
    <v t="i">2193</v>
    <v t="i">2194</v>
    <v t="i">2195</v>
    <v t="i">2198</v>
    <v t="i">2199</v>
    <v t="i">2200</v>
    <v t="i">2201</v>
    <v t="i">2202</v>
    <v t="i">2205</v>
    <v t="i">2206</v>
    <v t="i">2207</v>
    <v t="i">2208</v>
    <v t="i">2209</v>
    <v t="i">2212</v>
    <v t="i">2213</v>
    <v t="i">2214</v>
    <v t="i">2215</v>
    <v t="i">2216</v>
    <v t="i">2219</v>
    <v t="i">2220</v>
    <v t="i">2221</v>
    <v t="i">2222</v>
    <v t="i">2223</v>
    <v t="i">2226</v>
    <v t="i">2227</v>
    <v t="i">2228</v>
    <v t="i">2230</v>
    <v t="i">2233</v>
    <v t="i">2234</v>
    <v t="i">2235</v>
    <v t="i">2236</v>
    <v t="i">2237</v>
    <v t="i">2240</v>
    <v t="i">2241</v>
    <v t="i">2242</v>
    <v t="i">2243</v>
    <v t="i">2244</v>
    <v t="i">2247</v>
    <v t="i">2248</v>
    <v t="i">2249</v>
    <v t="i">2250</v>
    <v t="i">2251</v>
    <v t="i">2254</v>
    <v t="i">2255</v>
    <v t="i">2256</v>
    <v t="i">2257</v>
    <v t="i">2258</v>
    <v t="i">2262</v>
    <v t="i">2263</v>
    <v t="i">2264</v>
    <v t="i">2265</v>
    <v t="i">2269</v>
    <v t="i">2270</v>
    <v t="i">2271</v>
    <v t="i">2272</v>
    <v t="i">2275</v>
    <v t="i">2276</v>
    <v t="i">2277</v>
    <v t="i">2278</v>
    <v t="i">2279</v>
    <v t="i">2283</v>
    <v t="i">2284</v>
    <v t="i">2285</v>
    <v t="i">2286</v>
    <v t="i">2289</v>
    <v t="i">2290</v>
    <v t="i">2291</v>
    <v t="i">2292</v>
    <v t="i">2293</v>
    <v t="i">2296</v>
    <v t="i">2297</v>
    <v t="i">2298</v>
    <v t="i">2299</v>
    <v t="i">2300</v>
    <v t="i">2303</v>
    <v t="i">2304</v>
    <v t="i">2305</v>
    <v t="i">2306</v>
    <v t="i">2307</v>
    <v t="i">2310</v>
    <v t="i">2311</v>
    <v t="i">2312</v>
    <v t="i">2313</v>
    <v t="i">2314</v>
    <v t="i">2318</v>
    <v t="i">2319</v>
    <v t="i">2320</v>
    <v t="i">2321</v>
    <v t="i">2324</v>
    <v t="i">2325</v>
    <v t="i">2326</v>
    <v t="i">2327</v>
    <v t="i">2328</v>
    <v t="i">2331</v>
    <v t="i">2332</v>
    <v t="i">2333</v>
    <v t="i">2334</v>
    <v t="i">2335</v>
    <v t="i">2338</v>
    <v t="i">2339</v>
    <v t="i">2340</v>
    <v t="i">2341</v>
    <v t="i">2342</v>
    <v t="i">2345</v>
    <v t="i">2346</v>
    <v t="i">2347</v>
    <v t="i">2348</v>
    <v t="i">2349</v>
    <v t="i">2352</v>
    <v t="i">2353</v>
    <v t="i">2354</v>
    <v t="i">2355</v>
    <v t="i">2359</v>
    <v t="i">2360</v>
    <v t="i">2361</v>
    <v t="i">2362</v>
    <v t="i">2363</v>
    <v t="i">2366</v>
    <v t="i">2367</v>
    <v t="i">2368</v>
    <v t="i">2369</v>
    <v t="i">2370</v>
    <v t="i">2373</v>
    <v t="i">2374</v>
    <v t="i">2375</v>
    <v t="i">2376</v>
    <v t="i">2377</v>
    <v t="i">2380</v>
    <v t="i">2381</v>
    <v t="i">2382</v>
    <v t="i">2383</v>
    <v t="i">2384</v>
    <v t="i">2387</v>
    <v t="i">2388</v>
    <v t="i">2389</v>
    <v t="i">2390</v>
    <v t="i">2391</v>
    <v t="i">2394</v>
    <v t="i">2395</v>
    <v t="i">2396</v>
    <v t="i">2397</v>
    <v t="i">2398</v>
    <v t="i">2401</v>
    <v t="i">2402</v>
    <v t="i">2403</v>
    <v t="i">2404</v>
    <v t="i">2405</v>
    <v t="i">2408</v>
    <v t="i">2409</v>
    <v t="i">2410</v>
    <v t="i">2411</v>
    <v t="i">2412</v>
    <v t="i">2416</v>
    <v t="i">2417</v>
    <v t="i">2418</v>
    <v t="i">2419</v>
    <v t="i">2422</v>
    <v t="i">2423</v>
    <v t="i">2424</v>
    <v t="i">2425</v>
    <v t="i">2426</v>
    <v t="i">2429</v>
    <v t="i">2430</v>
    <v t="i">2431</v>
    <v t="i">2432</v>
    <v t="i">2433</v>
    <v t="i">2436</v>
    <v t="i">2437</v>
    <v t="i">2438</v>
    <v t="i">2439</v>
    <v t="i">2440</v>
    <v t="i">2443</v>
    <v t="i">2444</v>
    <v t="i">2445</v>
    <v t="i">2446</v>
    <v t="i">2447</v>
    <v t="i">2450</v>
    <v t="i">2451</v>
    <v t="i">2453</v>
    <v t="i">2454</v>
    <v t="i">2457</v>
    <v t="i">2458</v>
    <v t="i">2459</v>
    <v t="i">2460</v>
    <v t="i">2461</v>
    <v t="i">2464</v>
    <v t="i">2465</v>
    <v t="i">2466</v>
    <v t="i">2467</v>
    <v t="i">2468</v>
    <v t="i">2471</v>
    <v t="i">2472</v>
    <v t="i">2473</v>
    <v t="i">2474</v>
    <v t="i">2475</v>
    <v t="i">2478</v>
    <v t="i">2479</v>
    <v t="i">2480</v>
    <v t="i">2481</v>
    <v t="i">2482</v>
    <v t="i">2485</v>
    <v t="i">2486</v>
    <v t="i">2487</v>
    <v t="i">2488</v>
    <v t="i">2489</v>
    <v t="i">2492</v>
    <v t="i">2493</v>
    <v t="i">2494</v>
    <v t="i">2495</v>
    <v t="i">2496</v>
    <v t="i">2499</v>
    <v t="i">2500</v>
    <v t="i">2501</v>
    <v t="i">2502</v>
    <v t="i">2503</v>
    <v t="i">2506</v>
    <v t="i">2507</v>
    <v t="i">2508</v>
    <v t="i">2509</v>
    <v t="i">2510</v>
    <v t="i">2514</v>
    <v t="i">2515</v>
    <v t="i">2516</v>
    <v t="i">2517</v>
    <v t="i">2520</v>
    <v t="i">2521</v>
    <v t="i">2522</v>
    <v t="i">2523</v>
    <v t="i">2524</v>
    <v t="i">2527</v>
    <v t="i">2528</v>
    <v t="i">2529</v>
    <v t="i">2530</v>
    <v t="i">2531</v>
    <v t="i">2534</v>
    <v t="i">2535</v>
    <v t="i">2536</v>
    <v t="i">2537</v>
    <v t="i">2538</v>
    <v t="i">2541</v>
    <v t="i">2542</v>
    <v t="i">2543</v>
    <v t="i">2544</v>
    <v t="i">2545</v>
    <v t="i">2548</v>
    <v t="i">2549</v>
    <v t="i">2550</v>
    <v t="i">2551</v>
    <v t="i">2552</v>
    <v t="i">2555</v>
    <v t="i">2556</v>
    <v t="i">2557</v>
    <v t="i">2558</v>
    <v t="i">2559</v>
    <v t="i">2562</v>
    <v t="i">2563</v>
    <v t="i">2564</v>
    <v t="i">2565</v>
    <v t="i">2566</v>
    <v t="i">2569</v>
    <v t="i">2570</v>
    <v t="i">2571</v>
    <v t="i">2572</v>
    <v t="i">2573</v>
    <v t="i">2576</v>
    <v t="i">2577</v>
    <v t="i">2578</v>
    <v t="i">2579</v>
    <v t="i">2580</v>
    <v t="i">2583</v>
    <v t="i">2584</v>
    <v t="i">2585</v>
    <v t="i">2586</v>
    <v t="i">2587</v>
    <v t="i">2590</v>
    <v t="i">2591</v>
    <v t="i">2592</v>
    <v t="i">2594</v>
    <v t="i">2597</v>
    <v t="i">2598</v>
    <v t="i">2599</v>
    <v t="i">2600</v>
    <v t="i">2601</v>
    <v t="i">2604</v>
    <v t="i">2605</v>
    <v t="i">2607</v>
    <v t="i">2608</v>
    <v t="i">2611</v>
    <v t="i">2612</v>
    <v t="i">2613</v>
    <v t="i">2614</v>
    <v t="i">2615</v>
    <v t="i">2618</v>
    <v t="i">2619</v>
    <v t="i">2620</v>
    <v t="i">2621</v>
    <v t="i">2622</v>
    <v t="i">2625</v>
    <v t="i">2627</v>
    <v t="i">2628</v>
    <v t="i">2629</v>
    <v t="i">2632</v>
    <v t="i">2634</v>
    <v t="i">2635</v>
    <v t="i">2636</v>
    <v t="i">2639</v>
    <v t="i">2640</v>
    <v t="i">2641</v>
    <v t="i">2642</v>
    <v t="i">2643</v>
    <v t="i">2646</v>
    <v t="i">2647</v>
    <v t="i">2648</v>
    <v t="i">2649</v>
    <v t="i">2650</v>
    <v t="i">2654</v>
    <v t="i">2655</v>
    <v t="i">2656</v>
    <v t="i">2657</v>
    <v t="i">2660</v>
    <v t="i">2661</v>
    <v t="i">2662</v>
    <v t="i">2663</v>
    <v t="i">2664</v>
    <v t="i">2667</v>
    <v t="i">2668</v>
    <v t="i">2669</v>
    <v t="i">2670</v>
    <v t="i">2671</v>
    <v t="i">2674</v>
    <v t="i">2675</v>
    <v t="i">2676</v>
    <v t="i">2677</v>
    <v t="i">2678</v>
    <v t="i">2682</v>
    <v t="i">2683</v>
    <v t="i">2684</v>
    <v t="i">2685</v>
    <v t="i">2688</v>
    <v t="i">2689</v>
    <v t="i">2690</v>
    <v t="i">2691</v>
    <v t="i">2692</v>
    <v t="i">2695</v>
    <v t="i">2696</v>
    <v t="i">2697</v>
    <v t="i">2698</v>
    <v t="i">2699</v>
    <v t="i">2702</v>
    <v t="i">2703</v>
    <v t="i">2704</v>
    <v t="i">2705</v>
    <v t="i">2706</v>
    <v t="i">2709</v>
    <v t="i">2710</v>
    <v t="i">2711</v>
    <v t="i">2712</v>
    <v t="i">2713</v>
    <v t="i">2716</v>
    <v t="i">2717</v>
    <v t="i">2718</v>
    <v t="i">2719</v>
    <v t="i">2720</v>
    <v t="i">2723</v>
    <v t="i">2724</v>
    <v t="i">2725</v>
    <v t="i">2726</v>
    <v t="i">2727</v>
    <v t="i">2730</v>
    <v t="i">2731</v>
    <v t="i">2732</v>
    <v t="i">2733</v>
    <v t="i">2734</v>
    <v t="i">2737</v>
    <v t="i">2738</v>
    <v t="i">2739</v>
    <v t="i">2740</v>
    <v t="i">2744</v>
    <v t="i">2745</v>
    <v t="i">2746</v>
    <v t="i">2747</v>
    <v t="i">2748</v>
    <v t="i">2751</v>
    <v t="i">2752</v>
    <v t="i">2753</v>
    <v t="i">2754</v>
    <v t="i">2755</v>
    <v t="i">2758</v>
    <v t="i">2759</v>
    <v t="i">2760</v>
    <v t="i">2761</v>
    <v t="i">2762</v>
    <v t="i">2765</v>
    <v t="i">2766</v>
    <v t="i">2767</v>
    <v t="i">2768</v>
    <v t="i">2769</v>
    <v t="i">2772</v>
    <v t="i">2773</v>
    <v t="i">2774</v>
    <v t="i">2775</v>
    <v t="i">2776</v>
    <v t="i">2780</v>
    <v t="i">2781</v>
    <v t="i">2782</v>
    <v t="i">2783</v>
    <v t="i">2786</v>
    <v t="i">2787</v>
    <v t="i">2788</v>
    <v t="i">2789</v>
    <v t="i">2790</v>
    <v t="i">2793</v>
    <v t="i">2794</v>
    <v t="i">2795</v>
    <v t="i">2796</v>
    <v t="i">2797</v>
    <v t="i">2800</v>
    <v t="i">2801</v>
    <v t="i">2802</v>
    <v t="i">2803</v>
    <v t="i">2804</v>
    <v t="i">2807</v>
    <v t="i">2808</v>
    <v t="i">2809</v>
    <v t="i">2810</v>
    <v t="i">2811</v>
    <v t="i">2814</v>
    <v t="i">2815</v>
    <v t="i">2816</v>
    <v t="i">2818</v>
    <v t="i">2821</v>
    <v t="i">2822</v>
    <v t="i">2823</v>
    <v t="i">2824</v>
    <v t="i">2825</v>
    <v t="i">2828</v>
    <v t="i">2829</v>
    <v t="i">2830</v>
    <v t="i">2831</v>
    <v t="i">2832</v>
    <v t="i">2835</v>
    <v t="i">2836</v>
    <v t="i">2837</v>
    <v t="i">2838</v>
    <v t="i">2839</v>
    <v t="i">2842</v>
    <v t="i">2843</v>
    <v t="i">2844</v>
    <v t="i">2845</v>
    <v t="i">2846</v>
    <v t="i">2849</v>
    <v t="i">2850</v>
    <v t="i">2851</v>
    <v t="i">2852</v>
    <v t="i">2853</v>
    <v t="i">2856</v>
    <v t="i">2857</v>
    <v t="i">2858</v>
    <v t="i">2859</v>
    <v t="i">2860</v>
    <v t="i">2863</v>
    <v t="i">2864</v>
    <v t="i">2865</v>
    <v t="i">2866</v>
    <v t="i">2867</v>
    <v t="i">2870</v>
    <v t="i">2871</v>
    <v t="i">2872</v>
    <v t="i">2873</v>
    <v t="i">2874</v>
    <v t="i">2878</v>
    <v t="i">2879</v>
    <v t="i">2880</v>
    <v t="i">2881</v>
    <v t="i">2884</v>
    <v t="i">2885</v>
    <v t="i">2886</v>
    <v t="i">2887</v>
    <v t="i">2888</v>
    <v t="i">2891</v>
    <v t="i">2892</v>
    <v t="i">2893</v>
    <v t="i">2894</v>
    <v t="i">2895</v>
    <v t="i">2898</v>
    <v t="i">2899</v>
    <v t="i">2900</v>
    <v t="i">2901</v>
    <v t="i">2902</v>
    <v t="i">2905</v>
    <v t="i">2906</v>
    <v t="i">2907</v>
    <v t="i">2908</v>
    <v t="i">2909</v>
    <v t="i">2912</v>
    <v t="i">2913</v>
    <v t="i">2914</v>
    <v t="i">2915</v>
    <v t="i">2916</v>
    <v t="i">2919</v>
    <v t="i">2920</v>
    <v t="i">2921</v>
    <v t="i">2922</v>
    <v t="i">2923</v>
    <v t="i">2926</v>
    <v t="i">2927</v>
    <v t="i">2928</v>
    <v t="i">2929</v>
    <v t="i">2930</v>
    <v t="i">2933</v>
    <v t="i">2934</v>
    <v t="i">2935</v>
    <v t="i">2936</v>
    <v t="i">2937</v>
    <v t="i">2940</v>
    <v t="i">2941</v>
    <v t="i">2942</v>
    <v t="i">2943</v>
    <v t="i">2944</v>
    <v t="i">2947</v>
    <v t="i">2948</v>
    <v t="i">2949</v>
    <v t="i">2950</v>
    <v t="i">2951</v>
    <v t="i">2954</v>
    <v t="i">2955</v>
    <v t="i">2956</v>
    <v t="i">2957</v>
    <v t="i">2958</v>
    <v t="i">2961</v>
    <v t="i">2962</v>
    <v t="i">2963</v>
    <v t="i">2965</v>
    <v t="i">2968</v>
    <v t="i">2969</v>
    <v t="i">2970</v>
    <v t="i">2971</v>
    <v t="i">2972</v>
    <v t="i">2975</v>
    <v t="i">2976</v>
    <v t="i">2977</v>
    <v t="i">2978</v>
    <v t="i">2979</v>
    <v t="i">2982</v>
    <v t="i">2983</v>
    <v t="i">2984</v>
    <v t="i">2985</v>
    <v t="i">2986</v>
    <v t="i">2989</v>
    <v t="i">2990</v>
    <v t="i">2992</v>
    <v t="i">2993</v>
    <v t="i">2996</v>
    <v t="i">2997</v>
    <v t="i">2999</v>
    <v t="i">3000</v>
    <v t="i">3003</v>
    <v t="i">3004</v>
    <v t="i">3005</v>
    <v t="i">3006</v>
    <v t="i">3007</v>
    <v t="i">3010</v>
    <v t="i">3011</v>
    <v t="i">3012</v>
    <v t="i">3013</v>
    <v t="i">3014</v>
    <v t="i">3018</v>
    <v t="i">3019</v>
    <v t="i">3020</v>
    <v t="i">3021</v>
    <v t="i">3024</v>
    <v t="i">3025</v>
    <v t="i">3026</v>
    <v t="i">3027</v>
    <v t="i">3028</v>
    <v t="i">3031</v>
    <v t="i">3032</v>
    <v t="i">3033</v>
    <v t="i">3034</v>
    <v t="i">3035</v>
    <v t="i">3038</v>
    <v t="i">3039</v>
    <v t="i">3040</v>
    <v t="i">3041</v>
    <v t="i">3042</v>
    <v t="i">3046</v>
    <v t="i">3047</v>
    <v t="i">3048</v>
    <v t="i">3049</v>
    <v t="i">3052</v>
    <v t="i">3053</v>
    <v t="i">3054</v>
    <v t="i">3055</v>
    <v t="i">3056</v>
    <v t="i">3059</v>
    <v t="i">3060</v>
    <v t="i">3061</v>
    <v t="i">3062</v>
    <v t="i">3063</v>
    <v t="i">3066</v>
    <v t="i">3067</v>
    <v t="i">3068</v>
    <v t="i">3069</v>
    <v t="i">3070</v>
    <v t="i">3073</v>
    <v t="i">3074</v>
    <v t="i">3075</v>
    <v t="i">3076</v>
    <v t="i">3077</v>
    <v t="i">3080</v>
    <v t="i">3081</v>
    <v t="i">3082</v>
    <v t="i">3083</v>
    <v t="i">3084</v>
    <v t="i">3087</v>
    <v t="i">3088</v>
    <v t="i">3089</v>
    <v t="i">3090</v>
    <v t="i">3091</v>
    <v t="i">3094</v>
    <v t="i">3095</v>
    <v t="i">3096</v>
    <v t="i">3097</v>
    <v t="i">3101</v>
    <v t="i">3102</v>
    <v t="i">3103</v>
    <v t="i">3104</v>
    <v t="i">3105</v>
    <v t="i">3108</v>
    <v t="i">3109</v>
    <v t="i">3110</v>
    <v t="i">3111</v>
    <v t="i">3112</v>
    <v t="i">3115</v>
    <v t="i">3116</v>
    <v t="i">3117</v>
    <v t="i">3118</v>
    <v t="i">3119</v>
    <v t="i">3122</v>
    <v t="i">3123</v>
    <v t="i">3124</v>
    <v t="i">3125</v>
    <v t="i">3126</v>
    <v t="i">3129</v>
    <v t="i">3130</v>
    <v t="i">3131</v>
    <v t="i">3132</v>
    <v t="i">3133</v>
    <v t="i">3136</v>
    <v t="i">3137</v>
    <v t="i">3138</v>
    <v t="i">3139</v>
    <v t="i">3140</v>
    <v t="i">3144</v>
    <v t="i">3145</v>
    <v t="i">3146</v>
    <v t="i">3147</v>
    <v t="i">3150</v>
    <v t="i">3151</v>
    <v t="i">3152</v>
    <v t="i">3153</v>
    <v t="i">3154</v>
    <v t="i">3157</v>
    <v t="i">3158</v>
    <v t="i">3159</v>
    <v t="i">3160</v>
    <v t="i">3161</v>
    <v t="i">3164</v>
    <v t="i">3165</v>
    <v t="i">3166</v>
    <v t="i">3167</v>
    <v t="i">3168</v>
    <v t="i">3171</v>
    <v t="i">3172</v>
    <v t="i">3173</v>
    <v t="i">3174</v>
    <v t="i">3175</v>
    <v t="i">3178</v>
    <v t="i">3179</v>
    <v t="i">3180</v>
    <v t="i">3181</v>
    <v t="i">3185</v>
    <v t="i">3186</v>
    <v t="i">3187</v>
    <v t="i">3188</v>
    <v t="i">3189</v>
    <v t="i">3192</v>
    <v t="i">3193</v>
    <v t="i">3194</v>
    <v t="i">3195</v>
    <v t="i">3196</v>
    <v t="i">3199</v>
    <v t="i">3200</v>
    <v t="i">3201</v>
    <v t="i">3202</v>
    <v t="i">3203</v>
    <v t="i">3206</v>
    <v t="i">3207</v>
    <v t="i">3208</v>
    <v t="i">3209</v>
    <v t="i">3210</v>
    <v t="i">3213</v>
    <v t="i">3214</v>
    <v t="i">3215</v>
    <v t="i">3216</v>
    <v t="i">3217</v>
    <v t="i">3220</v>
    <v t="i">3221</v>
    <v t="i">3222</v>
    <v t="i">3223</v>
    <v t="i">3224</v>
    <v t="i">3227</v>
    <v t="i">3228</v>
    <v t="i">3229</v>
    <v t="i">3230</v>
    <v t="i">3231</v>
    <v t="i">3234</v>
    <v t="i">3235</v>
    <v t="i">3236</v>
    <v t="i">3237</v>
    <v t="i">3238</v>
    <v t="i">3241</v>
    <v t="i">3242</v>
    <v t="i">3243</v>
    <v t="i">3244</v>
    <v t="i">3245</v>
    <v t="i">3249</v>
    <v t="i">3250</v>
    <v t="i">3251</v>
    <v t="i">3252</v>
    <v t="i">3255</v>
    <v t="i">3256</v>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2515">
    <v>3.7349999999999999</v>
    <v>3.87</v>
    <v>3.7925</v>
    <v>3.6025</v>
    <v>3.62</v>
    <v>3.7549999999999999</v>
    <v>3.6124999999999998</v>
    <v>3.6549999999999998</v>
    <v>3.8125</v>
    <v>3.9</v>
    <v>3.7</v>
    <v>3.5150000000000001</v>
    <v>3.4538000000000002</v>
    <v>3.6625000000000001</v>
    <v>3.7050000000000001</v>
    <v>3.6850000000000001</v>
    <v>3.77</v>
    <v>3.58</v>
    <v>3.6175000000000002</v>
    <v>3.7450000000000001</v>
    <v>3.6724999999999999</v>
    <v>3.72</v>
    <v>3.645</v>
    <v>3.5150000000000001</v>
    <v>3.4824999999999999</v>
    <v>3.6575000000000002</v>
    <v>3.77</v>
    <v>3.61</v>
    <v>3.51</v>
    <v>3.7075</v>
    <v>3.7275</v>
    <v>3.9075000000000002</v>
    <v>3.9550000000000001</v>
    <v>3.93</v>
    <v>3.87</v>
    <v>3.8149999999999999</v>
    <v>3.7925</v>
    <v>3.6724999999999999</v>
    <v>3.7250000000000001</v>
    <v>3.6324999999999998</v>
    <v>3.5325000000000002</v>
    <v>3.395</v>
    <v>3.3650000000000002</v>
    <v>3.3774999999999999</v>
    <v>3.2888000000000002</v>
    <v>3.4750000000000001</v>
    <v>3.43</v>
    <v>3.5762999999999998</v>
    <v>3.5425</v>
    <v>3.5150000000000001</v>
    <v>3.4275000000000002</v>
    <v>3.4925000000000002</v>
    <v>3.4649999999999999</v>
    <v>3.51</v>
    <v>3.55</v>
    <v>3.6775000000000002</v>
    <v>3.6349999999999998</v>
    <v>3.6349999999999998</v>
    <v>3.62</v>
    <v>3.5474999999999999</v>
    <v>3.5249999999999999</v>
    <v>3.4325000000000001</v>
    <v>3.38</v>
    <v>3.4950000000000001</v>
    <v>3.5874999999999999</v>
    <v>3.5550000000000002</v>
    <v>3.6524999999999999</v>
    <v>3.7349999999999999</v>
    <v>3.7124999999999999</v>
    <v>3.6775000000000002</v>
    <v>3.7275</v>
    <v>3.7</v>
    <v>3.6924999999999999</v>
    <v>3.7324999999999999</v>
    <v>3.8713000000000002</v>
    <v>3.9550000000000001</v>
    <v>3.9238</v>
    <v>3.9350000000000001</v>
    <v>4.0774999999999997</v>
    <v>4.0750000000000002</v>
    <v>3.9738000000000002</v>
    <v>4.0374999999999996</v>
    <v>4.0599999999999996</v>
    <v>4.0425000000000004</v>
    <v>4.1124999999999998</v>
    <v>3.9624999999999999</v>
    <v>3.9813000000000001</v>
    <v>3.9550000000000001</v>
    <v>3.9775</v>
    <v>3.9474999999999998</v>
    <v>3.8675000000000002</v>
    <v>3.8325</v>
    <v>3.7875000000000001</v>
    <v>3.8125</v>
    <v>3.8450000000000002</v>
    <v>3.7149999999999999</v>
    <v>3.68</v>
    <v>3.7025000000000001</v>
    <v>3.7138</v>
    <v>3.7050000000000001</v>
    <v>3.6463000000000001</v>
    <v>3.6974999999999998</v>
    <v>3.5912999999999999</v>
    <v>3.645</v>
    <v>3.65</v>
    <v>3.66</v>
    <v>3.6</v>
    <v>3.6150000000000002</v>
    <v>3.61</v>
    <v>3.6362999999999999</v>
    <v>3.68</v>
    <v>3.7050000000000001</v>
    <v>3.79</v>
    <v>3.8075000000000001</v>
    <v>3.8488000000000002</v>
    <v>3.8325</v>
    <v>3.77</v>
    <v>3.6625000000000001</v>
    <v>3.6575000000000002</v>
    <v>3.61</v>
    <v>3.54</v>
    <v>3.585</v>
    <v>3.67</v>
    <v>3.54</v>
    <v>3.4975000000000001</v>
    <v>3.5049999999999999</v>
    <v>3.4674999999999998</v>
    <v>3.4138000000000002</v>
    <v>3.3475000000000001</v>
    <v>3.3075000000000001</v>
    <v>3.2050000000000001</v>
    <v>3.27</v>
    <v>3.2725</v>
    <v>3.2450000000000001</v>
    <v>3.25</v>
    <v>3.3075000000000001</v>
    <v>3.2124999999999999</v>
    <v>3.1575000000000002</v>
    <v>3.0649999999999999</v>
    <v>3.1175000000000002</v>
    <v>3.1150000000000002</v>
    <v>3.1274999999999999</v>
    <v>3.105</v>
    <v>3.3025000000000002</v>
    <v>3.2825000000000002</v>
    <v>3.25</v>
    <v>3.1838000000000002</v>
    <v>3.1625000000000001</v>
    <v>3.02</v>
    <v>3.0724999999999998</v>
    <v>3.0350000000000001</v>
    <v>3.11</v>
    <v>3.0274999999999999</v>
    <v>3.1</v>
    <v>3.18</v>
    <v>3.1425000000000001</v>
    <v>3.1074999999999999</v>
    <v>2.9950000000000001</v>
    <v>2.9325000000000001</v>
    <v>3.0163000000000002</v>
    <v>3.0975000000000001</v>
    <v>2.9725000000000001</v>
    <v>3.03</v>
    <v>3.0649999999999999</v>
    <v>3.1274999999999999</v>
    <v>3.0449999999999999</v>
    <v>3.0074999999999998</v>
    <v>3.0724999999999998</v>
    <v>3.1</v>
    <v>3.3088000000000002</v>
    <v>3.3624999999999998</v>
    <v>3.2088000000000001</v>
    <v>3.2486999999999999</v>
    <v>3.1475</v>
    <v>3.1825000000000001</v>
    <v>3.2850000000000001</v>
    <v>3.31</v>
    <v>3.4550000000000001</v>
    <v>3.3613</v>
    <v>3.45</v>
    <v>3.415</v>
    <v>3.35</v>
    <v>3.3050000000000002</v>
    <v>3.2050000000000001</v>
    <v>3.1524999999999999</v>
    <v>3.1</v>
    <v>3.1387999999999998</v>
    <v>3.1488</v>
    <v>3.0924999999999998</v>
    <v>3.2650000000000001</v>
    <v>3.2963</v>
    <v>3.2012999999999998</v>
    <v>3.2450000000000001</v>
    <v>3.21</v>
    <v>3.2725</v>
    <v>3.2875000000000001</v>
    <v>3.3687999999999998</v>
    <v>3.3325</v>
    <v>3.3849999999999998</v>
    <v>3.3475000000000001</v>
    <v>3.36</v>
    <v>3.43</v>
    <v>3.5024999999999999</v>
    <v>3.5375000000000001</v>
    <v>3.5575000000000001</v>
    <v>3.6775000000000002</v>
    <v>3.6553</v>
    <v>3.7025000000000001</v>
    <v>3.6475</v>
    <v>3.62</v>
    <v>3.6949999999999998</v>
    <v>3.6625000000000001</v>
    <v>3.6625000000000001</v>
    <v>3.6524999999999999</v>
    <v>3.66</v>
    <v>3.5762999999999998</v>
    <v>3.65</v>
    <v>3.5874999999999999</v>
    <v>3.5724999999999998</v>
    <v>3.58</v>
    <v>3.5125000000000002</v>
    <v>3.5074999999999998</v>
    <v>3.3188</v>
    <v>3.33</v>
    <v>3.4325000000000001</v>
    <v>3.35</v>
    <v>3.32</v>
    <v>3.36</v>
    <v>3.3975</v>
    <v>3.4188000000000001</v>
    <v>3.46</v>
    <v>3.3650000000000002</v>
    <v>3.3875000000000002</v>
    <v>3.4275000000000002</v>
    <v>3.4024999999999999</v>
    <v>3.4163000000000001</v>
    <v>3.415</v>
    <v>3.3525</v>
    <v>3.2949999999999999</v>
    <v>3.3188</v>
    <v>3.335</v>
    <v>3.2787999999999999</v>
    <v>3.2925</v>
    <v>3.2587999999999999</v>
    <v>3.4049999999999998</v>
    <v>3.3250000000000002</v>
    <v>3.2925</v>
    <v>3.2225000000000001</v>
    <v>3.1675</v>
    <v>3.1850000000000001</v>
    <v>3.1575000000000002</v>
    <v>3.1974999999999998</v>
    <v>3.29</v>
    <v>3.2650000000000001</v>
    <v>3.2149999999999999</v>
    <v>3.0263</v>
    <v>2.9925000000000002</v>
    <v>3.0825</v>
    <v>3.0425</v>
    <v>3.0449999999999999</v>
    <v>3.0125000000000002</v>
    <v>2.9937999999999998</v>
    <v>3.1375000000000002</v>
    <v>3.1225000000000001</v>
    <v>3.2549999999999999</v>
    <v>3.2524999999999999</v>
    <v>3.1524999999999999</v>
    <v>3.17</v>
    <v>3.0474999999999999</v>
    <v>2.9786999999999999</v>
    <v>2.9575</v>
    <v>2.8849999999999998</v>
    <v>2.8975</v>
    <v>2.8450000000000002</v>
    <v>2.9245999999999999</v>
    <v>2.8725000000000001</v>
    <v>2.9550000000000001</v>
    <v>2.9750000000000001</v>
    <v>3.0263</v>
    <v>3.0388000000000002</v>
    <v>3.0649999999999999</v>
    <v>3.01</v>
    <v>2.9925000000000002</v>
    <v>2.9375</v>
    <v>3.0238</v>
    <v>2.9901</v>
    <v>2.9950000000000001</v>
    <v>2.9887999999999999</v>
    <v>3.09</v>
    <v>3.1625000000000001</v>
    <v>3.13</v>
    <v>3.1324999999999998</v>
    <v>3.1475</v>
    <v>3.1337999999999999</v>
    <v>3.14</v>
    <v>3.1625000000000001</v>
    <v>3.16</v>
    <v>3.0874999999999999</v>
    <v>3.0625</v>
    <v>3.06</v>
    <v>3.04</v>
    <v>3.0249999999999999</v>
    <v>3.0649999999999999</v>
    <v>3.18</v>
    <v>3.1825000000000001</v>
    <v>3.2875000000000001</v>
    <v>3.1924999999999999</v>
    <v>3.1229</v>
    <v>3.0525000000000002</v>
    <v>3.0575000000000001</v>
    <v>3.0525000000000002</v>
    <v>3.05</v>
    <v>2.9950000000000001</v>
    <v>3.0225</v>
    <v>3.0625</v>
    <v>3.0425</v>
    <v>3.0274999999999999</v>
    <v>3.0325000000000002</v>
    <v>3.0474999999999999</v>
    <v>3.1025</v>
    <v>3.1524999999999999</v>
    <v>3.085</v>
    <v>3.08</v>
    <v>3.0649999999999999</v>
    <v>3.0924999999999998</v>
    <v>3.04</v>
    <v>3.11</v>
    <v>3.085</v>
    <v>3.0724999999999998</v>
    <v>3.0924999999999998</v>
    <v>3.1274999999999999</v>
    <v>3.1074999999999999</v>
    <v>3.0924999999999998</v>
    <v>3.1825000000000001</v>
    <v>3.1827999999999999</v>
    <v>3.1387999999999998</v>
    <v>3.0950000000000002</v>
    <v>3.0724999999999998</v>
    <v>3.13</v>
    <v>3.0750000000000002</v>
    <v>3.0924999999999998</v>
    <v>3.15</v>
    <v>3.165</v>
    <v>3.1775000000000002</v>
    <v>3.1638000000000002</v>
    <v>3.2</v>
    <v>3.1974999999999998</v>
    <v>3.19</v>
    <v>3.2050000000000001</v>
    <v>3.1738</v>
    <v>3.1850000000000001</v>
    <v>3.1850000000000001</v>
    <v>3.1875</v>
    <v>3.16</v>
    <v>3.1375000000000002</v>
    <v>3.1175000000000002</v>
    <v>3.1549999999999998</v>
    <v>3.105</v>
    <v>3.12</v>
    <v>3.1025</v>
    <v>3.125</v>
    <v>3.1625000000000001</v>
    <v>3.2075</v>
    <v>3.1025</v>
    <v>3.0688</v>
    <v>3.0314999999999999</v>
    <v>3.0611999999999999</v>
    <v>3.1150000000000002</v>
    <v>3.1074999999999999</v>
    <v>3.1575000000000002</v>
    <v>3.2075</v>
    <v>3.1924999999999999</v>
    <v>3.2725</v>
    <v>3.2050000000000001</v>
    <v>3.24</v>
    <v>3.1962999999999999</v>
    <v>3.1349999999999998</v>
    <v>3.1425000000000001</v>
    <v>3.1475</v>
    <v>3.23</v>
    <v>3.34</v>
    <v>3.3675000000000002</v>
    <v>3.3525</v>
    <v>3.3925000000000001</v>
    <v>3.4424999999999999</v>
    <v>3.4125000000000001</v>
    <v>3.4525000000000001</v>
    <v>3.4674999999999998</v>
    <v>3.4575</v>
    <v>3.4125000000000001</v>
    <v>3.4748000000000001</v>
    <v>3.4775</v>
    <v>3.6349999999999998</v>
    <v>3.56</v>
    <v>3.6124999999999998</v>
    <v>3.6738</v>
    <v>3.6575000000000002</v>
    <v>3.7174999999999998</v>
    <v>3.71</v>
    <v>3.73</v>
    <v>3.6</v>
    <v>3.6575000000000002</v>
    <v>3.6349999999999998</v>
    <v>3.6324999999999998</v>
    <v>3.61</v>
    <v>3.6575000000000002</v>
    <v>3.6175000000000002</v>
    <v>3.6124999999999998</v>
    <v>3.6175000000000002</v>
    <v>3.54</v>
    <v>3.5625</v>
    <v>3.6113</v>
    <v>3.61</v>
    <v>3.5425</v>
    <v>3.5125000000000002</v>
    <v>3.5924999999999998</v>
    <v>3.5874999999999999</v>
    <v>3.6225000000000001</v>
    <v>3.6</v>
    <v>3.71</v>
    <v>3.61</v>
    <v>3.6038000000000001</v>
    <v>3.53</v>
    <v>3.5550000000000002</v>
    <v>3.5350000000000001</v>
    <v>3.5024999999999999</v>
    <v>3.51</v>
    <v>3.5249999999999999</v>
    <v>3.5225</v>
    <v>3.5325000000000002</v>
    <v>3.56</v>
    <v>3.5413000000000001</v>
    <v>3.5602999999999998</v>
    <v>3.6074999999999999</v>
    <v>3.6575000000000002</v>
    <v>3.66</v>
    <v>3.6524999999999999</v>
    <v>3.6724999999999999</v>
    <v>3.6524999999999999</v>
    <v>3.6375000000000002</v>
    <v>3.56</v>
    <v>3.5575000000000001</v>
    <v>3.5525000000000002</v>
    <v>3.5525000000000002</v>
    <v>3.5649999999999999</v>
    <v>3.55</v>
    <v>3.5425</v>
    <v>3.6025</v>
    <v>3.6088</v>
    <v>3.66</v>
    <v>3.69</v>
    <v>3.7075</v>
    <v>3.6524999999999999</v>
    <v>3.65</v>
    <v>3.6747999999999998</v>
    <v>3.6225000000000001</v>
    <v>3.5924999999999998</v>
    <v>3.605</v>
    <v>3.7574999999999998</v>
    <v>3.7812999999999999</v>
    <v>3.7972999999999999</v>
    <v>3.7374999999999998</v>
    <v>3.7374999999999998</v>
    <v>3.72</v>
    <v>3.74</v>
    <v>3.74</v>
    <v>3.7488000000000001</v>
    <v>3.7012999999999998</v>
    <v>3.7</v>
    <v>3.6924999999999999</v>
    <v>3.6875</v>
    <v>3.69</v>
    <v>3.7250000000000001</v>
    <v>3.7349999999999999</v>
    <v>3.72</v>
    <v>3.7812999999999999</v>
    <v>3.8624999999999998</v>
    <v>3.9275000000000002</v>
    <v>3.9249999999999998</v>
    <v>3.95</v>
    <v>3.9525000000000001</v>
    <v>3.9649999999999999</v>
    <v>3.9998</v>
    <v>3.9813000000000001</v>
    <v>3.9487999999999999</v>
    <v>3.91</v>
    <v>3.9249999999999998</v>
    <v>3.9312999999999998</v>
    <v>3.9175</v>
    <v>3.895</v>
    <v>3.89</v>
    <v>3.8875000000000002</v>
    <v>3.8849999999999998</v>
    <v>3.8450000000000002</v>
    <v>3.8975</v>
    <v>3.8975</v>
    <v>3.8650000000000002</v>
    <v>3.8050000000000002</v>
    <v>3.8462999999999998</v>
    <v>3.8149999999999999</v>
    <v>3.8725000000000001</v>
    <v>3.8525</v>
    <v>3.9</v>
    <v>3.9075000000000002</v>
    <v>3.9525000000000001</v>
    <v>3.9624999999999999</v>
    <v>3.9424999999999999</v>
    <v>3.8753000000000002</v>
    <v>3.8462999999999998</v>
    <v>3.81</v>
    <v>3.8025000000000002</v>
    <v>3.8075000000000001</v>
    <v>3.8050000000000002</v>
    <v>3.7972999999999999</v>
    <v>3.8138000000000001</v>
    <v>3.7050000000000001</v>
    <v>3.7</v>
    <v>3.7250000000000001</v>
    <v>3.6362999999999999</v>
    <v>3.89</v>
    <v>3.9224999999999999</v>
    <v>3.9287999999999998</v>
    <v>4.0374999999999996</v>
    <v>4.0549999999999997</v>
    <v>4.0425000000000004</v>
    <v>3.9449999999999998</v>
    <v>3.86</v>
    <v>3.8025000000000002</v>
    <v>3.8325</v>
    <v>3.7949999999999999</v>
    <v>3.8774999999999999</v>
    <v>3.91</v>
    <v>3.9249999999999998</v>
    <v>3.9</v>
    <v>3.9375</v>
    <v>3.9350000000000001</v>
    <v>3.99</v>
    <v>3.9249999999999998</v>
    <v>3.8675000000000002</v>
    <v>3.8012999999999999</v>
    <v>3.89</v>
    <v>3.8525</v>
    <v>3.7774999999999999</v>
    <v>3.7549999999999999</v>
    <v>3.76</v>
    <v>3.7774999999999999</v>
    <v>3.83</v>
    <v>3.8450000000000002</v>
    <v>3.9213</v>
    <v>3.9449999999999998</v>
    <v>3.9550000000000001</v>
    <v>3.9175</v>
    <v>3.94</v>
    <v>3.9925000000000002</v>
    <v>4.0049999999999999</v>
    <v>3.9649999999999999</v>
    <v>3.9175</v>
    <v>3.97</v>
    <v>4.0350000000000001</v>
    <v>4.09</v>
    <v>3.9375</v>
    <v>3.9325000000000001</v>
    <v>3.84</v>
    <v>3.96</v>
    <v>4.0025000000000004</v>
    <v>4.0149999999999997</v>
    <v>3.9975000000000001</v>
    <v>4.0125000000000002</v>
    <v>4.0075000000000003</v>
    <v>3.9925000000000002</v>
    <v>3.89</v>
    <v>3.8650000000000002</v>
    <v>3.9024999999999999</v>
    <v>3.8650000000000002</v>
    <v>3.93</v>
    <v>3.9249999999999998</v>
    <v>3.8725000000000001</v>
    <v>3.895</v>
    <v>3.86</v>
    <v>3.91</v>
    <v>3.9674999999999998</v>
    <v>3.98</v>
    <v>4.0625</v>
    <v>4.2074999999999996</v>
    <v>4.34</v>
    <v>4.4775</v>
    <v>4.4749999999999996</v>
    <v>4.5350000000000001</v>
    <v>4.6950000000000003</v>
    <v>4.66</v>
    <v>4.7275</v>
    <v>4.6849999999999996</v>
    <v>4.6775000000000002</v>
    <v>4.625</v>
    <v>4.5949999999999998</v>
    <v>4.5724999999999998</v>
    <v>4.62</v>
    <v>4.66</v>
    <v>4.5949999999999998</v>
    <v>4.59</v>
    <v>4.5225</v>
    <v>4.5674999999999999</v>
    <v>4.58</v>
    <v>4.4349999999999996</v>
    <v>4.4550000000000001</v>
    <v>4.4550000000000001</v>
    <v>4.5599999999999996</v>
    <v>4.6387999999999998</v>
    <v>4.6425000000000001</v>
    <v>4.6349999999999998</v>
    <v>4.6124999999999998</v>
    <v>4.6124999999999998</v>
    <v>4.5075000000000003</v>
    <v>4.4474999999999998</v>
    <v>4.4749999999999996</v>
    <v>4.4775</v>
    <v>4.6624999999999996</v>
    <v>4.6325000000000003</v>
    <v>4.6825000000000001</v>
    <v>4.5374999999999996</v>
    <v>4.5525000000000002</v>
    <v>4.7149999999999999</v>
    <v>4.71</v>
    <v>4.5949999999999998</v>
    <v>4.53</v>
    <v>4.58</v>
    <v>4.6124999999999998</v>
    <v>4.6224999999999996</v>
    <v>4.6399999999999997</v>
    <v>4.6775000000000002</v>
    <v>4.7175000000000002</v>
    <v>4.7725</v>
    <v>4.8150000000000004</v>
    <v>4.6825000000000001</v>
    <v>4.6624999999999996</v>
    <v>4.6725000000000003</v>
    <v>4.6174999999999997</v>
    <v>4.6425000000000001</v>
    <v>4.6074999999999999</v>
    <v>4.6574999999999998</v>
    <v>4.5625</v>
    <v>4.5688000000000004</v>
    <v>4.625</v>
    <v>4.5125000000000002</v>
    <v>4.6449999999999996</v>
    <v>4.57</v>
    <v>4.5250000000000004</v>
    <v>4.5</v>
    <v>4.49</v>
    <v>4.6349999999999998</v>
    <v>4.5599999999999996</v>
    <v>4.5599999999999996</v>
    <v>4.58</v>
    <v>4.6224999999999996</v>
    <v>4.7050000000000001</v>
    <v>4.7450000000000001</v>
    <v>4.7374999999999998</v>
    <v>4.75</v>
    <v>4.7350000000000003</v>
    <v>4.7149999999999999</v>
    <v>4.72</v>
    <v>4.74</v>
    <v>4.7575000000000003</v>
    <v>4.7625000000000002</v>
    <v>4.7874999999999996</v>
    <v>4.8499999999999996</v>
    <v>4.88</v>
    <v>4.8849999999999998</v>
    <v>4.87</v>
    <v>4.9024999999999999</v>
    <v>4.8975</v>
    <v>4.7845000000000004</v>
    <v>4.7324999999999999</v>
    <v>4.6775000000000002</v>
    <v>4.6050000000000004</v>
    <v>4.6524999999999999</v>
    <v>4.59</v>
    <v>4.5949999999999998</v>
    <v>4.6349999999999998</v>
    <v>4.6875</v>
    <v>4.6706000000000003</v>
    <v>4.7125000000000004</v>
    <v>4.6749999999999998</v>
    <v>4.6375000000000002</v>
    <v>4.7774999999999999</v>
    <v>4.7512999999999996</v>
    <v>4.7625000000000002</v>
    <v>4.8224999999999998</v>
    <v>4.8425000000000002</v>
    <v>4.8375000000000004</v>
    <v>4.8250000000000002</v>
    <v>4.6100000000000003</v>
    <v>4.6375000000000002</v>
    <v>4.6174999999999997</v>
    <v>4.5199999999999996</v>
    <v>4.5274999999999999</v>
    <v>4.4474999999999998</v>
    <v>4.43</v>
    <v>4.4450000000000003</v>
    <v>4.5199999999999996</v>
    <v>4.375</v>
    <v>4.4225000000000003</v>
    <v>4.4124999999999996</v>
    <v>4.415</v>
    <v>4.41</v>
    <v>4.3650000000000002</v>
    <v>4.75</v>
    <v>4.7249999999999996</v>
    <v>4.7249999999999996</v>
    <v>4.7525000000000004</v>
    <v>4.7</v>
    <v>4.76</v>
    <v>4.8250000000000002</v>
    <v>4.8425000000000002</v>
    <v>4.8125</v>
    <v>4.7675000000000001</v>
    <v>4.7699999999999996</v>
    <v>4.7774999999999999</v>
    <v>4.8636999999999997</v>
    <v>4.8075000000000001</v>
    <v>4.8475000000000001</v>
    <v>4.8624999999999998</v>
    <v>4.8738000000000001</v>
    <v>4.9212999999999996</v>
    <v>5.0075000000000003</v>
    <v>4.9924999999999997</v>
    <v>4.9474999999999998</v>
    <v>4.8849999999999998</v>
    <v>4.9024999999999999</v>
    <v>4.8525</v>
    <v>4.78</v>
    <v>4.7149999999999999</v>
    <v>4.7838000000000003</v>
    <v>4.7874999999999996</v>
    <v>4.8600000000000003</v>
    <v>4.7699999999999996</v>
    <v>4.7225000000000001</v>
    <v>4.7024999999999997</v>
    <v>4.7300000000000004</v>
    <v>4.6275000000000004</v>
    <v>4.6363000000000003</v>
    <v>4.6288</v>
    <v>4.6124999999999998</v>
    <v>4.5674999999999999</v>
    <v>4.5475000000000003</v>
    <v>4.5575000000000001</v>
    <v>4.53</v>
    <v>4.4813000000000001</v>
    <v>4.5650000000000004</v>
    <v>4.4775</v>
    <v>4.2112999999999996</v>
    <v>4.1962999999999999</v>
    <v>4.2938000000000001</v>
    <v>4.3600000000000003</v>
    <v>4.3624999999999998</v>
    <v>4.3550000000000004</v>
    <v>4.3925000000000001</v>
    <v>4.58</v>
    <v>4.4725000000000001</v>
    <v>4.5712999999999999</v>
    <v>4.62</v>
    <v>4.6224999999999996</v>
    <v>4.7324999999999999</v>
    <v>4.7012999999999998</v>
    <v>4.6725000000000003</v>
    <v>4.8849999999999998</v>
    <v>4.9675000000000002</v>
    <v>5.0324999999999998</v>
    <v>5.0324999999999998</v>
    <v>5.0549999999999997</v>
    <v>4.9474999999999998</v>
    <v>5.0049999999999999</v>
    <v>4.9450000000000003</v>
    <v>4.9112999999999998</v>
    <v>4.8875000000000002</v>
    <v>4.9462999999999999</v>
    <v>4.9238</v>
    <v>5.0425000000000004</v>
    <v>5.0025000000000004</v>
    <v>5.085</v>
    <v>5.1136999999999997</v>
    <v>5.1449999999999996</v>
    <v>5.1425000000000001</v>
    <v>5.2287999999999997</v>
    <v>5.2424999999999997</v>
    <v>5.1449999999999996</v>
    <v>5.1524999999999999</v>
    <v>5.2850000000000001</v>
    <v>5.2374999999999998</v>
    <v>5.2675000000000001</v>
    <v>5.2</v>
    <v>5.1825000000000001</v>
    <v>5.0674999999999999</v>
    <v>5.0650000000000004</v>
    <v>4.9074999999999998</v>
    <v>4.8925000000000001</v>
    <v>4.8362999999999996</v>
    <v>5.0350000000000001</v>
    <v>5.0549999999999997</v>
    <v>5.1050000000000004</v>
    <v>5.1950000000000003</v>
    <v>5.1624999999999996</v>
    <v>5.1425000000000001</v>
    <v>5.1475</v>
    <v>5.14</v>
    <v>5.0925000000000002</v>
    <v>5.0125000000000002</v>
    <v>5.0324999999999998</v>
    <v>4.9474999999999998</v>
    <v>4.7975000000000003</v>
    <v>4.7838000000000003</v>
    <v>4.9649999999999999</v>
    <v>4.9850000000000003</v>
    <v>4.9225000000000003</v>
    <v>4.9138000000000002</v>
    <v>4.9349999999999996</v>
    <v>4.9000000000000004</v>
    <v>4.99</v>
    <v>5.0049999999999999</v>
    <v>5.0750000000000002</v>
    <v>5.1624999999999996</v>
    <v>5.1775000000000002</v>
    <v>5.1536999999999997</v>
    <v>4.9074999999999998</v>
    <v>4.8274999999999997</v>
    <v>4.9450000000000003</v>
    <v>4.8011999999999997</v>
    <v>4.9050000000000002</v>
    <v>5.0274999999999999</v>
    <v>5.04</v>
    <v>5.1212999999999997</v>
    <v>5.0999999999999996</v>
    <v>5.0949999999999998</v>
    <v>5.2374999999999998</v>
    <v>5.2024999999999997</v>
    <v>5.5750000000000002</v>
    <v>5.5774999999999997</v>
    <v>5.5937999999999999</v>
    <v>5.53</v>
    <v>5.5438000000000001</v>
    <v>5.5838000000000001</v>
    <v>5.54</v>
    <v>5.5774999999999997</v>
    <v>5.5350000000000001</v>
    <v>5.55</v>
    <v>5.5149999999999997</v>
    <v>5.6487999999999996</v>
    <v>5.5449999999999999</v>
    <v>5.6074999999999999</v>
    <v>5.7149999999999999</v>
    <v>5.6375000000000002</v>
    <v>5.6524999999999999</v>
    <v>5.7488000000000001</v>
    <v>5.72</v>
    <v>5.6675000000000004</v>
    <v>5.6749999999999998</v>
    <v>5.7424999999999997</v>
    <v>5.8125</v>
    <v>5.7175000000000002</v>
    <v>5.8037999999999998</v>
    <v>5.8674999999999997</v>
    <v>5.6775000000000002</v>
    <v>5.6</v>
    <v>5.26</v>
    <v>5.2412999999999998</v>
    <v>5.3449999999999998</v>
    <v>5.3674999999999997</v>
    <v>5.2313000000000001</v>
    <v>5.2525000000000004</v>
    <v>5.2649999999999997</v>
    <v>5.4162999999999997</v>
    <v>5.4649999999999999</v>
    <v>5.5049999999999999</v>
    <v>5.6313000000000004</v>
    <v>5.69</v>
    <v>5.6375000000000002</v>
    <v>5.59</v>
    <v>5.6574999999999998</v>
    <v>5.6224999999999996</v>
    <v>5.55</v>
    <v>5.5225</v>
    <v>5.5137999999999998</v>
    <v>5.5774999999999997</v>
    <v>5.5549999999999997</v>
    <v>5.5075000000000003</v>
    <v>5.55</v>
    <v>5.5762999999999998</v>
    <v>5.5350000000000001</v>
    <v>5.5488</v>
    <v>5.6875</v>
    <v>5.6524999999999999</v>
    <v>5.5075000000000003</v>
    <v>5.5250000000000004</v>
    <v>5.6224999999999996</v>
    <v>5.2062999999999997</v>
    <v>5.1574999999999998</v>
    <v>5.2074999999999996</v>
    <v>5.2374999999999998</v>
    <v>5.3224999999999998</v>
    <v>5.3250000000000002</v>
    <v>5.3174999999999999</v>
    <v>5.26</v>
    <v>5.26</v>
    <v>5.2225000000000001</v>
    <v>5.2149999999999999</v>
    <v>5.1825000000000001</v>
    <v>5.46</v>
    <v>5.5350000000000001</v>
    <v>5.5324999999999998</v>
    <v>5.5949999999999998</v>
    <v>5.4837999999999996</v>
    <v>5.4249999999999998</v>
    <v>5.5225</v>
    <v>5.5650000000000004</v>
    <v>5.4375</v>
    <v>5.4649999999999999</v>
    <v>5.3674999999999997</v>
    <v>5.4249999999999998</v>
    <v>5.2774999999999999</v>
    <v>5.2675000000000001</v>
    <v>5.3324999999999996</v>
    <v>5.3949999999999996</v>
    <v>5.4850000000000003</v>
    <v>5.4675000000000002</v>
    <v>5.4438000000000004</v>
    <v>5.3049999999999997</v>
    <v>5.2525000000000004</v>
    <v>5.2925000000000004</v>
    <v>5.1849999999999996</v>
    <v>5.03</v>
    <v>5.0274999999999999</v>
    <v>5.0999999999999996</v>
    <v>5.1050000000000004</v>
    <v>5.0425000000000004</v>
    <v>4.9474999999999998</v>
    <v>4.9124999999999996</v>
    <v>4.8525</v>
    <v>4.9375</v>
    <v>4.97</v>
    <v>4.9725000000000001</v>
    <v>4.9375</v>
    <v>5.0475000000000003</v>
    <v>5.0175000000000001</v>
    <v>4.9249999999999998</v>
    <v>4.9474999999999998</v>
    <v>4.8513000000000002</v>
    <v>4.9124999999999996</v>
    <v>4.8550000000000004</v>
    <v>4.8274999999999997</v>
    <v>4.9325000000000001</v>
    <v>4.9924999999999997</v>
    <v>5.0049999999999999</v>
    <v>4.9874999999999998</v>
    <v>5.0724999999999998</v>
    <v>5.0925000000000002</v>
    <v>5.1449999999999996</v>
    <v>5.1124999999999998</v>
    <v>5.7450000000000001</v>
    <v>5.9450000000000003</v>
    <v>5.915</v>
    <v>5.93</v>
    <v>5.88</v>
    <v>5.8849999999999998</v>
    <v>5.8475000000000001</v>
    <v>5.77</v>
    <v>5.7474999999999996</v>
    <v>5.54</v>
    <v>5.3674999999999997</v>
    <v>5.1775000000000002</v>
    <v>5.07</v>
    <v>5.4524999999999997</v>
    <v>5.6574999999999998</v>
    <v>5.6825000000000001</v>
    <v>5.62</v>
    <v>5.39</v>
    <v>5.5525000000000002</v>
    <v>5.5674999999999999</v>
    <v>5.4375</v>
    <v>5.67</v>
    <v>5.5575000000000001</v>
    <v>5.6449999999999996</v>
    <v>5.6624999999999996</v>
    <v>5.6725000000000003</v>
    <v>5.7350000000000003</v>
    <v>5.7750000000000004</v>
    <v>5.8274999999999997</v>
    <v>5.8224999999999998</v>
    <v>5.8825000000000003</v>
    <v>5.7225000000000001</v>
    <v>5.75</v>
    <v>5.86</v>
    <v>5.9024999999999999</v>
    <v>5.8250000000000002</v>
    <v>5.9275000000000002</v>
    <v>6.1624999999999996</v>
    <v>6.0425000000000004</v>
    <v>6.2</v>
    <v>6.3550000000000004</v>
    <v>6.4375</v>
    <v>6.5049999999999999</v>
    <v>6.5425000000000004</v>
    <v>6.5175000000000001</v>
    <v>6.5875000000000004</v>
    <v>6.6</v>
    <v>6.84</v>
    <v>6.8574999999999999</v>
    <v>6.9649999999999999</v>
    <v>6.9524999999999997</v>
    <v>6.9424999999999999</v>
    <v>6.8525</v>
    <v>7.1</v>
    <v>7.1475</v>
    <v>7.1150000000000002</v>
    <v>7.11</v>
    <v>7.1675000000000004</v>
    <v>6.92</v>
    <v>7.0925000000000002</v>
    <v>7.1749999999999998</v>
    <v>7.125</v>
    <v>7.0075000000000003</v>
    <v>6.9275000000000002</v>
    <v>7.8875000000000002</v>
    <v>7.8525</v>
    <v>7.7024999999999997</v>
    <v>7.6275000000000004</v>
    <v>7.6</v>
    <v>7.45</v>
    <v>7.6</v>
    <v>7.6</v>
    <v>7.7575000000000003</v>
    <v>7.78</v>
    <v>7.8475000000000001</v>
    <v>7.73</v>
    <v>7.7925000000000004</v>
    <v>7.7824999999999998</v>
    <v>7.8475000000000001</v>
    <v>7.93</v>
    <v>8.1875</v>
    <v>8.125</v>
    <v>8.1074999999999999</v>
    <v>8.4375</v>
    <v>8.2774999999999999</v>
    <v>8.39</v>
    <v>8.1775000000000002</v>
    <v>8.2449999999999992</v>
    <v>8.1225000000000005</v>
    <v>8.1425000000000001</v>
    <v>8.2424999999999997</v>
    <v>8.2925000000000004</v>
    <v>8.1675000000000004</v>
    <v>8.0350000000000001</v>
    <v>8.2238000000000007</v>
    <v>8.2324999999999999</v>
    <v>8.2637999999999998</v>
    <v>8.2925000000000004</v>
    <v>8.2850000000000001</v>
    <v>8.42</v>
    <v>8.3475000000000001</v>
    <v>8.24</v>
    <v>8.0924999999999994</v>
    <v>8.2225000000000001</v>
    <v>7.8825000000000003</v>
    <v>7.57</v>
    <v>7.4074999999999998</v>
    <v>7.42</v>
    <v>7.5449999999999999</v>
    <v>7.3150000000000004</v>
    <v>7.1675000000000004</v>
    <v>6.7774999999999999</v>
    <v>6.8324999999999996</v>
    <v>6.87</v>
    <v>6.95</v>
    <v>7.1124999999999998</v>
    <v>7.1050000000000004</v>
    <v>7.1749999999999998</v>
    <v>7.09</v>
    <v>7.0125000000000002</v>
    <v>7.3224999999999998</v>
    <v>7.3250000000000002</v>
    <v>7.0149999999999997</v>
    <v>7.05</v>
    <v>7.0525000000000002</v>
    <v>6.6074999999999999</v>
    <v>6.3049999999999997</v>
    <v>6.3724999999999996</v>
    <v>6.3574999999999999</v>
    <v>6.3250000000000002</v>
    <v>6.4325000000000001</v>
    <v>6.7474999999999996</v>
    <v>6.915</v>
    <v>7.51</v>
    <v>7.61</v>
    <v>7.88</v>
    <v>7.9</v>
    <v>7.9550000000000001</v>
    <v>7.9725000000000001</v>
    <v>7.92</v>
    <v>7.84</v>
    <v>8.1875</v>
    <v>8.2349999999999994</v>
    <v>8.1624999999999996</v>
    <v>8.1374999999999993</v>
    <v>8.0850000000000009</v>
    <v>7.9375</v>
    <v>7.9325000000000001</v>
    <v>7.92</v>
    <v>8.0549999999999997</v>
    <v>8.0749999999999993</v>
    <v>8.0350000000000001</v>
    <v>8.2750000000000004</v>
    <v>8.2050000000000001</v>
    <v>8.4525000000000006</v>
    <v>8.4774999999999991</v>
    <v>8.4625000000000004</v>
    <v>8.6074999999999999</v>
    <v>8.6199999999999992</v>
    <v>8.7074999999999996</v>
    <v>8.8475000000000001</v>
    <v>8.94</v>
    <v>8.9075000000000006</v>
    <v>9.0374999999999996</v>
    <v>8.9499999999999993</v>
    <v>8.9375</v>
    <v>8.9499999999999993</v>
    <v>8.8574999999999999</v>
    <v>8.9149999999999991</v>
    <v>8.9700000000000006</v>
    <v>8.9600000000000009</v>
    <v>9.1850000000000005</v>
    <v>9.2100000000000009</v>
    <v>9.2825000000000006</v>
    <v>9.2424999999999997</v>
    <v>9.0775000000000006</v>
    <v>9.1125000000000007</v>
    <v>9.1024999999999991</v>
    <v>9.0675000000000008</v>
    <v>9.1125000000000007</v>
    <v>9.1199999999999992</v>
    <v>9.3275000000000006</v>
    <v>9.0500000000000007</v>
    <v>8.8825000000000003</v>
    <v>9</v>
    <v>8.8925000000000001</v>
    <v>8.69</v>
    <v>8.7424999999999997</v>
    <v>8.8324999999999996</v>
    <v>8.82</v>
    <v>8.99</v>
    <v>9.0150000000000006</v>
    <v>8.8925000000000001</v>
    <v>10.244999999999999</v>
    <v>10.547499999999999</v>
    <v>10.57</v>
    <v>10.84</v>
    <v>10.887499999999999</v>
    <v>11.0825</v>
    <v>11.1</v>
    <v>11.34</v>
    <v>11.2925</v>
    <v>11.4125</v>
    <v>11.475</v>
    <v>11.68</v>
    <v>11.702500000000001</v>
    <v>11.785</v>
    <v>11.62</v>
    <v>11.56</v>
    <v>11.5825</v>
    <v>11.545</v>
    <v>11.845000000000001</v>
    <v>11.55</v>
    <v>11.6975</v>
    <v>11.72</v>
    <v>11.84</v>
    <v>11.887499999999999</v>
    <v>11.68</v>
    <v>11.89</v>
    <v>11.817500000000001</v>
    <v>11.807499999999999</v>
    <v>12.1225</v>
    <v>11.432499999999999</v>
    <v>11.31</v>
    <v>11.475</v>
    <v>11.6625</v>
    <v>11.7525</v>
    <v>11.664999999999999</v>
    <v>11.8375</v>
    <v>11.9125</v>
    <v>12.2225</v>
    <v>12.7125</v>
    <v>13.005000000000001</v>
    <v>13.2</v>
    <v>13.195</v>
    <v>13.33</v>
    <v>13.175000000000001</v>
    <v>13.2425</v>
    <v>13.38</v>
    <v>13.555</v>
    <v>13.305</v>
    <v>13.6675</v>
    <v>13.92</v>
    <v>14.157500000000001</v>
    <v>14.015000000000001</v>
    <v>14.045</v>
    <v>14.275</v>
    <v>14.182499999999999</v>
    <v>14.01</v>
    <v>14.047499999999999</v>
    <v>14.307499999999999</v>
    <v>14.55</v>
    <v>14.685</v>
    <v>14.7225</v>
    <v>14.6275</v>
    <v>14.925000000000001</v>
    <v>15.76</v>
    <v>15.744999999999999</v>
    <v>15.65</v>
    <v>15.2875</v>
    <v>15.525</v>
    <v>15.565</v>
    <v>15.63</v>
    <v>15.727499999999999</v>
    <v>15.484999999999999</v>
    <v>15.3825</v>
    <v>15.5075</v>
    <v>15.4975</v>
    <v>15.407500000000001</v>
    <v>15.335000000000001</v>
    <v>15.7875</v>
    <v>15.6325</v>
    <v>15.78</v>
    <v>15.547499999999999</v>
    <v>15.66</v>
    <v>14.88</v>
    <v>15.1875</v>
    <v>14.967499999999999</v>
    <v>15.1</v>
    <v>15.672499999999999</v>
    <v>15.71</v>
    <v>15.9175</v>
    <v>15.772500000000001</v>
    <v>16.215</v>
    <v>16.254999999999999</v>
    <v>16.237500000000001</v>
    <v>16.085000000000001</v>
    <v>16.635000000000002</v>
    <v>16.695</v>
    <v>16.850000000000001</v>
    <v>17.13</v>
    <v>17.112500000000001</v>
    <v>17.074999999999999</v>
    <v>17.057500000000001</v>
    <v>16.835000000000001</v>
    <v>16.712499999999999</v>
    <v>16.774999999999999</v>
    <v>16.532499999999999</v>
    <v>16.607500000000002</v>
    <v>16.337499999999999</v>
    <v>16.497499999999999</v>
    <v>16.4025</v>
    <v>16.6525</v>
    <v>16.6175</v>
    <v>16.932500000000001</v>
    <v>16.885000000000002</v>
    <v>17.677499999999998</v>
    <v>17.967500000000001</v>
    <v>18.04</v>
    <v>17.670000000000002</v>
    <v>17.64</v>
    <v>17.79</v>
    <v>17.262499999999999</v>
    <v>17.190000000000001</v>
    <v>16.989999999999998</v>
    <v>16.892499999999998</v>
    <v>17.817499999999999</v>
    <v>17.79</v>
    <v>17.489999999999998</v>
    <v>16.942499999999999</v>
    <v>21.9925</v>
    <v>20.91</v>
    <v>21.547499999999999</v>
    <v>22.907499999999999</v>
    <v>23.0975</v>
    <v>23.34</v>
    <v>23.245000000000001</v>
    <v>23.412500000000001</v>
    <v>23.4925</v>
    <v>23.54</v>
    <v>23.5275</v>
    <v>23.3125</v>
    <v>23.05</v>
    <v>21.91</v>
    <v>22.112500000000001</v>
    <v>22.97</v>
    <v>23.3475</v>
    <v>23.767499999999998</v>
    <v>23.37</v>
    <v>22.954999999999998</v>
    <v>22.397500000000001</v>
    <v>22.7925</v>
    <v>24.112500000000001</v>
    <v>24.677499999999998</v>
    <v>25.102499999999999</v>
    <v>25.407499999999999</v>
    <v>26.2925</v>
    <v>26.4575</v>
    <v>26.7775</v>
    <v>27.445</v>
    <v>29.33</v>
    <v>27.3125</v>
    <v>27.857500000000002</v>
    <v>26.684999999999999</v>
    <v>25.502500000000001</v>
    <v>26.0975</v>
    <v>25.434999999999999</v>
    <v>25.774999999999999</v>
    <v>26.82</v>
    <v>26.6175</v>
    <v>26.29</v>
    <v>25.86</v>
    <v>25.857500000000002</v>
    <v>25.2775</v>
    <v>25.737500000000001</v>
    <v>26.29</v>
    <v>26.002500000000001</v>
    <v>26.272500000000001</v>
    <v>26.8325</v>
    <v>26.947500000000002</v>
    <v>27.412500000000001</v>
    <v>27.942499999999999</v>
    <v>27.504999999999999</v>
    <v>27.295000000000002</v>
    <v>28.487500000000001</v>
    <v>28.8475</v>
    <v>28.594999999999999</v>
    <v>29.327500000000001</v>
    <v>29.782499999999999</v>
    <v>29.6525</v>
    <v>29.094999999999999</v>
    <v>28.405000000000001</v>
    <v>27.094999999999999</v>
    <v>27.195</v>
    <v>27.25</v>
    <v>26.8125</v>
    <v>26.807500000000001</v>
    <v>27.767499999999998</v>
    <v>27.69</v>
    <v>25.122499999999999</v>
    <v>25.364999999999998</v>
    <v>26.102499999999999</v>
    <v>25.37</v>
    <v>25.697500000000002</v>
    <v>24.75</v>
    <v>24.607500000000002</v>
    <v>24.4175</v>
    <v>24.684999999999999</v>
    <v>24.64</v>
    <v>24.635000000000002</v>
    <v>24.78</v>
    <v>25.462499999999999</v>
    <v>25.445</v>
    <v>25.637499999999999</v>
    <v>25.952500000000001</v>
    <v>26.517499999999998</v>
    <v>27.362500000000001</v>
    <v>26.477499999999999</v>
    <v>27.017499999999998</v>
    <v>26.772500000000001</v>
    <v>26.8675</v>
    <v>27.0625</v>
    <v>26.922499999999999</v>
    <v>26.835000000000001</v>
    <v>27.35</v>
    <v>27.232500000000002</v>
    <v>27.094999999999999</v>
    <v>25.195</v>
    <v>25.0075</v>
    <v>25.19</v>
    <v>25.0825</v>
    <v>24.442499999999999</v>
    <v>24.53</v>
    <v>24.327500000000001</v>
    <v>23.872499999999999</v>
    <v>24.807500000000001</v>
    <v>24.822500000000002</v>
    <v>24.92</v>
    <v>25.315000000000001</v>
    <v>25.42</v>
    <v>25.737500000000001</v>
    <v>26.184999999999999</v>
    <v>26.004999999999999</v>
    <v>26.41</v>
    <v>26.074999999999999</v>
    <v>26.66</v>
    <v>25.87</v>
    <v>26.0625</v>
    <v>25.962499999999999</v>
    <v>25.965</v>
    <v>25.692499999999999</v>
    <v>25.734999999999999</v>
    <v>30.322500000000002</v>
    <v>31.625</v>
    <v>31.9725</v>
    <v>33.577500000000001</v>
    <v>34.202500000000001</v>
    <v>31.93</v>
    <v>33.267499999999998</v>
    <v>34</v>
    <v>34.725000000000001</v>
    <v>34.2575</v>
    <v>34.642499999999998</v>
    <v>34.564999999999998</v>
    <v>35.46</v>
    <v>36.217500000000001</v>
    <v>36.087499999999999</v>
    <v>36.090000000000003</v>
    <v>35.909999999999997</v>
    <v>37.002499999999998</v>
    <v>36.835000000000001</v>
    <v>37.28</v>
    <v>39.984999999999999</v>
    <v>37.4</v>
    <v>37.4925</v>
    <v>37.85</v>
    <v>37.93</v>
    <v>38.092500000000001</v>
    <v>37.905000000000001</v>
    <v>39.33</v>
    <v>39.272500000000001</v>
    <v>39.8675</v>
    <v>39.592500000000001</v>
    <v>38.457500000000003</v>
    <v>38.037500000000001</v>
    <v>36.645000000000003</v>
    <v>37.9375</v>
    <v>36.67</v>
    <v>36.14</v>
    <v>34.832500000000003</v>
    <v>35.762500000000003</v>
    <v>35.869999999999997</v>
    <v>36.69</v>
    <v>38.424999999999997</v>
    <v>38.97</v>
    <v>40.627499999999998</v>
    <v>40.157499999999999</v>
    <v>41.237499999999997</v>
    <v>41.0625</v>
    <v>41.49</v>
    <v>41.274999999999999</v>
    <v>41.875</v>
    <v>42.024999999999999</v>
    <v>41.537500000000001</v>
    <v>41.337499999999999</v>
    <v>41.814999999999998</v>
    <v>40.435000000000002</v>
    <v>41.097499999999997</v>
    <v>40.627499999999998</v>
    <v>41.122500000000002</v>
    <v>41.097499999999997</v>
    <v>41.62</v>
    <v>41.802500000000002</v>
    <v>43.087499999999999</v>
    <v>42.575000000000003</v>
    <v>43.027500000000003</v>
    <v>41.185000000000002</v>
    <v>38.99</v>
    <v>42.1</v>
    <v>41.744999999999997</v>
    <v>41.287500000000001</v>
    <v>40.3675</v>
    <v>40.375</v>
    <v>39.787500000000001</v>
    <v>40.637500000000003</v>
    <v>41.45</v>
    <v>41.297499999999999</v>
    <v>40.952500000000001</v>
    <v>41.2425</v>
    <v>41.174999999999997</v>
    <v>41.42</v>
    <v>42.36</v>
    <v>42.615000000000002</v>
    <v>41.477499999999999</v>
    <v>41.452500000000001</v>
    <v>41.645000000000003</v>
    <v>40.922499999999999</v>
    <v>42.25</v>
    <v>42.402500000000003</v>
    <v>42.592500000000001</v>
    <v>42.35</v>
    <v>45.027500000000003</v>
    <v>46.887500000000003</v>
    <v>46.837499999999999</v>
    <v>46.46</v>
    <v>45.19</v>
    <v>44.75</v>
    <v>42.75</v>
    <v>42.99</v>
    <v>43.932499999999997</v>
    <v>43.92</v>
    <v>44.692500000000003</v>
    <v>44.75</v>
    <v>44.842500000000001</v>
    <v>45.217500000000001</v>
    <v>45.192500000000003</v>
    <v>45.325000000000003</v>
    <v>46.347499999999997</v>
    <v>47.232500000000002</v>
    <v>47.734999999999999</v>
    <v>47.7575</v>
    <v>48.647500000000001</v>
    <v>49.482500000000002</v>
    <v>49.4375</v>
    <v>49.395000000000003</v>
    <v>49.45</v>
    <v>49.225000000000001</v>
    <v>49.155000000000001</v>
    <v>49.67</v>
    <v>48.414999999999999</v>
    <v>48.922499999999999</v>
    <v>50.465000000000003</v>
    <v>50.96</v>
    <v>51.702500000000001</v>
    <v>51.8</v>
    <v>51.484999999999999</v>
    <v>52.172499999999999</v>
    <v>52.407499999999999</v>
    <v>53.0075</v>
    <v>52.29</v>
    <v>51.33</v>
    <v>54.034999999999997</v>
    <v>53.157499999999999</v>
    <v>53.545000000000002</v>
    <v>52.494999999999997</v>
    <v>52.902500000000003</v>
    <v>52.84</v>
    <v>53.52</v>
    <v>54.012500000000003</v>
    <v>53.732500000000002</v>
    <v>54.24</v>
    <v>53.534999999999997</v>
    <v>52.677500000000002</v>
    <v>49.104999999999997</v>
    <v>50.177500000000002</v>
    <v>49.42</v>
    <v>46.664999999999999</v>
    <v>46.935000000000002</v>
    <v>47.314999999999998</v>
    <v>47.997500000000002</v>
    <v>47.872500000000002</v>
    <v>48.664999999999999</v>
    <v>47.71</v>
    <v>46.545000000000002</v>
    <v>46.6175</v>
    <v>47.89</v>
    <v>49.475000000000001</v>
    <v>49.027500000000003</v>
    <v>49.2</v>
    <v>48.972499999999997</v>
    <v>48.817500000000003</v>
    <v>49.36</v>
    <v>49.292499999999997</v>
    <v>49.35</v>
    <v>48.375</v>
    <v>49.837499999999999</v>
    <v>53.1175</v>
    <v>53.397500000000001</v>
    <v>53.85</v>
    <v>55.5</v>
    <v>55.484999999999999</v>
    <v>55.92</v>
    <v>56.02</v>
    <v>55.744999999999997</v>
    <v>55.027500000000003</v>
    <v>56.18</v>
    <v>56.11</v>
    <v>57.527500000000003</v>
    <v>58.422499999999999</v>
    <v>59.727499999999999</v>
    <v>58.95</v>
    <v>59.087499999999999</v>
    <v>60.832500000000003</v>
    <v>61.712499999999999</v>
    <v>60.68</v>
    <v>61.45</v>
    <v>60.125</v>
    <v>58.38</v>
    <v>53.424999999999997</v>
    <v>56.395000000000003</v>
    <v>57.2</v>
    <v>54.38</v>
    <v>58.02</v>
    <v>57.0075</v>
    <v>58.157499999999999</v>
    <v>60.354999999999997</v>
    <v>61.625</v>
    <v>60.96</v>
    <v>62.27</v>
    <v>60.377499999999998</v>
    <v>60.537500000000001</v>
    <v>61.482500000000002</v>
    <v>61.645000000000003</v>
    <v>61.515000000000001</v>
    <v>60.5</v>
    <v>58.052500000000002</v>
    <v>59.134999999999998</v>
    <v>58.912500000000001</v>
    <v>60.54</v>
    <v>60.46</v>
    <v>60.295000000000002</v>
    <v>61.332500000000003</v>
    <v>62.44</v>
    <v>61.927500000000002</v>
    <v>62.185000000000002</v>
    <v>62.335000000000001</v>
    <v>62.62</v>
    <v>60.25</v>
    <v>62.395000000000003</v>
    <v>62.14</v>
    <v>60.462499999999999</v>
    <v>58.2425</v>
    <v>61.12</v>
    <v>56.38</v>
    <v>55.337499999999999</v>
    <v>57.897500000000001</v>
    <v>55.262500000000003</v>
    <v>56.337499999999999</v>
    <v>56.56</v>
    <v>55.344999999999999</v>
    <v>53.5625</v>
    <v>53.852499999999999</v>
    <v>56.977499999999999</v>
    <v>56.56</v>
    <v>58.65</v>
    <v>57.875</v>
    <v>57.872500000000002</v>
    <v>59.384999999999998</v>
    <v>59.092500000000001</v>
    <v>57.26</v>
    <v>57.177500000000002</v>
    <v>55.97</v>
    <v>55.3</v>
    <v>54.164999999999999</v>
    <v>56.305</v>
    <v>56.582500000000003</v>
    <v>56.225000000000001</v>
    <v>56.784999999999997</v>
    <v>56.577500000000001</v>
    <v>58.247500000000002</v>
    <v>59.765000000000001</v>
    <v>62.17</v>
    <v>62.6</v>
    <v>63.945</v>
    <v>65.032499999999999</v>
    <v>63.6325</v>
    <v>63.84</v>
    <v>61.39</v>
    <v>61.502499999999998</v>
    <v>61.927500000000002</v>
    <v>61.484999999999999</v>
    <v>61.06</v>
    <v>60.674999999999997</v>
    <v>61.884999999999998</v>
    <v>61.922499999999999</v>
    <v>62.32</v>
    <v>62.147500000000001</v>
    <v>63.247500000000002</v>
    <v>63.047499999999999</v>
    <v>64.405000000000001</v>
    <v>66.212500000000006</v>
    <v>66.267499999999998</v>
    <v>66.287499999999994</v>
    <v>65.724999999999994</v>
    <v>65.569999999999993</v>
    <v>65.155000000000001</v>
    <v>65.644999999999996</v>
    <v>65.599999999999994</v>
    <v>66.727500000000006</v>
    <v>66.314999999999998</v>
    <v>66.272499999999994</v>
    <v>65.042500000000004</v>
    <v>65.577500000000001</v>
    <v>64.277500000000003</v>
    <v>62.737499999999997</v>
    <v>59.78</v>
    <v>60.497500000000002</v>
    <v>58.93</v>
    <v>60.215000000000003</v>
    <v>59.225000000000001</v>
    <v>60.56</v>
    <v>59.21</v>
    <v>60.682499999999997</v>
    <v>61.832500000000003</v>
    <v>62.3125</v>
    <v>63.3125</v>
    <v>61.8825</v>
    <v>62.807499999999997</v>
    <v>62.33</v>
    <v>62.05</v>
    <v>63.422499999999999</v>
    <v>62.924999999999997</v>
    <v>63.0075</v>
    <v>62.722499999999997</v>
    <v>62.352499999999999</v>
    <v>62.177500000000002</v>
    <v>62.967500000000001</v>
    <v>63.71</v>
    <v>63.005000000000003</v>
    <v>61.032499999999999</v>
    <v>61.215000000000003</v>
    <v>61.6175</v>
    <v>62.655000000000001</v>
    <v>63.024999999999999</v>
    <v>63.5075</v>
    <v>64.237499999999997</v>
    <v>64.605000000000004</v>
    <v>64.114999999999995</v>
    <v>63.697499999999998</v>
    <v>64.03</v>
    <v>65.357500000000002</v>
    <v>64.77</v>
    <v>64.36</v>
    <v>61.204999999999998</v>
    <v>61.96</v>
    <v>63.33</v>
    <v>65.704999999999998</v>
    <v>66.709999999999994</v>
    <v>68.055000000000007</v>
    <v>68.974999999999994</v>
    <v>68.594999999999999</v>
    <v>69.622500000000002</v>
    <v>69.452500000000001</v>
    <v>70.17</v>
    <v>70.924999999999997</v>
    <v>69.605000000000004</v>
    <v>68.180000000000007</v>
    <v>67.965000000000003</v>
    <v>68.682500000000005</v>
    <v>68.2</v>
    <v>67.05</v>
    <v>67.834999999999994</v>
    <v>69.107500000000002</v>
    <v>68.482500000000002</v>
    <v>67.754999999999995</v>
    <v>67.995000000000005</v>
    <v>66.569999999999993</v>
    <v>65.862499999999997</v>
    <v>66.424999999999997</v>
    <v>67.102500000000006</v>
    <v>66.73</v>
    <v>66.849999999999994</v>
    <v>70.254999999999995</v>
    <v>72.34</v>
    <v>71.62</v>
    <v>71.682500000000005</v>
    <v>69.822500000000005</v>
    <v>67.465000000000003</v>
    <v>66.442499999999995</v>
    <v>66.385000000000005</v>
    <v>61.422499999999999</v>
    <v>58.782499999999999</v>
    <v>61.634999999999998</v>
    <v>58.844999999999999</v>
    <v>61.457500000000003</v>
    <v>60.765000000000001</v>
    <v>59.8825</v>
    <v>57.292499999999997</v>
    <v>57.805</v>
    <v>55.265000000000001</v>
    <v>49.852499999999999</v>
    <v>51.96</v>
    <v>49.572499999999998</v>
    <v>46.405000000000001</v>
    <v>50.75</v>
    <v>52.707500000000003</v>
    <v>54.527500000000003</v>
    <v>53.73</v>
    <v>52.942500000000003</v>
    <v>52.765000000000001</v>
    <v>53.447499999999998</v>
    <v>51.497500000000002</v>
    <v>51.417499999999997</v>
    <v>47.384999999999998</v>
    <v>49.827500000000001</v>
    <v>49.297499999999999</v>
    <v>50.597499999999997</v>
    <v>41.107500000000002</v>
    <v>36.174999999999997</v>
    <v>37.270000000000003</v>
    <v>36.177500000000002</v>
    <v>36.25</v>
    <v>38.262500000000003</v>
    <v>38.432499999999997</v>
    <v>40.017499999999998</v>
    <v>39.340000000000003</v>
    <v>40.857500000000002</v>
    <v>42.51</v>
    <v>39.277500000000003</v>
    <v>39.572499999999998</v>
    <v>36.902500000000003</v>
    <v>37.965000000000003</v>
    <v>37.047499999999999</v>
    <v>37.225000000000001</v>
    <v>37.222499999999997</v>
    <v>36.612499999999997</v>
    <v>35.895000000000003</v>
    <v>36.734999999999999</v>
    <v>34.627499999999998</v>
    <v>33.774999999999999</v>
    <v>32.392499999999998</v>
    <v>31.77</v>
    <v>33.274999999999999</v>
    <v>32.792499999999997</v>
    <v>33.412500000000001</v>
    <v>33.375</v>
    <v>34.055</v>
    <v>31.997499999999999</v>
    <v>34.047499999999999</v>
    <v>35.85</v>
    <v>34.957500000000003</v>
    <v>35.645000000000003</v>
    <v>36.307499999999997</v>
    <v>37.207500000000003</v>
    <v>37.61</v>
    <v>37.467500000000001</v>
    <v>37.21</v>
    <v>37.93</v>
    <v>39.232500000000002</v>
    <v>37.192500000000003</v>
    <v>37.322499999999998</v>
    <v>39.46</v>
    <v>40.037500000000001</v>
    <v>34.502499999999998</v>
    <v>32.9</v>
    <v>34.347499999999997</v>
    <v>35.9375</v>
    <v>36.182499999999997</v>
    <v>37.295000000000002</v>
    <v>37.487499999999997</v>
    <v>38.25</v>
    <v>36.854999999999997</v>
    <v>37.042499999999997</v>
    <v>36.612499999999997</v>
    <v>37.792499999999997</v>
    <v>38.22</v>
    <v>38.6325</v>
    <v>39.335000000000001</v>
    <v>39.159999999999997</v>
    <v>39.637500000000003</v>
    <v>38.942500000000003</v>
    <v>39.797499999999999</v>
    <v>39.672499999999999</v>
    <v>39.274999999999999</v>
    <v>38.852499999999999</v>
    <v>38.564999999999998</v>
    <v>39.112499999999997</v>
    <v>39.195</v>
    <v>39.130000000000003</v>
    <v>38.012500000000003</v>
    <v>37.314999999999998</v>
    <v>37.659999999999997</v>
    <v>40.284999999999997</v>
    <v>40.630000000000003</v>
    <v>42.155000000000001</v>
    <v>41.39</v>
    <v>42.452500000000001</v>
    <v>42.237499999999997</v>
    <v>43.927500000000002</v>
    <v>43.6</v>
    <v>45.984999999999999</v>
    <v>44.375</v>
    <v>43.445</v>
    <v>44.217500000000001</v>
    <v>44.125</v>
    <v>44.3125</v>
    <v>44.89</v>
    <v>45.57</v>
    <v>45.75</v>
    <v>47.155000000000001</v>
    <v>47.064999999999998</v>
    <v>47.737499999999997</v>
    <v>47.947499999999998</v>
    <v>47.314999999999998</v>
    <v>48.024999999999999</v>
    <v>47.884999999999998</v>
    <v>47.502499999999998</v>
    <v>46.174999999999997</v>
    <v>47.052500000000002</v>
    <v>46.822499999999998</v>
    <v>46.575000000000003</v>
    <v>47.1175</v>
    <v>47.667499999999997</v>
    <v>47.792499999999997</v>
    <v>46.727499999999999</v>
    <v>44.522500000000001</v>
    <v>44.832500000000003</v>
    <v>45.25</v>
    <v>45.1175</v>
    <v>45.797499999999999</v>
    <v>45.752499999999998</v>
    <v>44.962499999999999</v>
    <v>43.277500000000003</v>
    <v>43.48</v>
    <v>42.547499999999999</v>
    <v>42.204999999999998</v>
    <v>39.612499999999997</v>
    <v>40.51</v>
    <v>39.895000000000003</v>
    <v>40.047499999999999</v>
    <v>39.1325</v>
    <v>37.9375</v>
    <v>38.765000000000001</v>
    <v>38.049999999999997</v>
    <v>36.83</v>
    <v>36.287500000000001</v>
    <v>35.832500000000003</v>
    <v>35.085000000000001</v>
    <v>34.777500000000003</v>
    <v>33.865000000000002</v>
    <v>33.445</v>
    <v>35.75</v>
    <v>35.32</v>
    <v>35.945</v>
    <v>36.375</v>
    <v>37.107500000000002</v>
    <v>37.6875</v>
    <v>36.549999999999997</v>
    <v>37.064999999999998</v>
    <v>36.159999999999997</v>
    <v>36.2575</v>
    <v>38.22</v>
    <v>38.28</v>
    <v>38.524999999999999</v>
    <v>37.94</v>
    <v>38.164999999999999</v>
    <v>37.869999999999997</v>
    <v>39.814999999999998</v>
    <v>40.807499999999997</v>
    <v>41.057499999999997</v>
    <v>41.542499999999997</v>
    <v>40.557499999999997</v>
    <v>40.6875</v>
    <v>40.057499999999997</v>
    <v>39.302500000000002</v>
    <v>39.327500000000001</v>
    <v>40.015000000000001</v>
    <v>41.57</v>
    <v>41.902500000000003</v>
    <v>41.817500000000003</v>
    <v>41.77</v>
    <v>42.427500000000002</v>
    <v>42.545000000000002</v>
    <v>42.11</v>
    <v>42.83</v>
    <v>43.914999999999999</v>
    <v>44.664999999999999</v>
    <v>43.344999999999999</v>
    <v>43.767499999999998</v>
    <v>43.704999999999998</v>
    <v>43.862499999999997</v>
    <v>42.18</v>
    <v>41.23</v>
    <v>40.297499999999999</v>
    <v>37.697499999999998</v>
    <v>38.087499999999999</v>
    <v>38.472499999999997</v>
    <v>39.564999999999998</v>
    <v>38.545000000000002</v>
    <v>37.862499999999997</v>
    <v>39.012500000000003</v>
    <v>37.517499999999998</v>
    <v>37.192500000000003</v>
    <v>39.89</v>
    <v>42.695</v>
    <v>41.967500000000001</v>
    <v>42.807499999999997</v>
    <v>42.87</v>
    <v>40.61</v>
    <v>41.362499999999997</v>
    <v>40.450000000000003</v>
    <v>40.305</v>
    <v>41.75</v>
    <v>41.877499999999998</v>
    <v>41.042499999999997</v>
    <v>42.19</v>
    <v>44.935000000000002</v>
    <v>44.662500000000001</v>
    <v>45.125</v>
    <v>45.795000000000002</v>
    <v>46.082500000000003</v>
    <v>46.067500000000003</v>
    <v>45.484999999999999</v>
    <v>45.052500000000002</v>
    <v>45.267499999999998</v>
    <v>44.994999999999997</v>
    <v>44.234999999999999</v>
    <v>43.172499999999999</v>
    <v>43.71</v>
    <v>43.1325</v>
    <v>44.557499999999997</v>
    <v>44.335000000000001</v>
    <v>42.94</v>
    <v>43.517499999999998</v>
    <v>43.5</v>
    <v>43.26</v>
    <v>45.327500000000001</v>
    <v>45.4925</v>
    <v>46.082500000000003</v>
    <v>44.307499999999997</v>
    <v>45.177500000000002</v>
    <v>45.7575</v>
    <v>46.497500000000002</v>
    <v>46.6325</v>
    <v>49.092500000000001</v>
    <v>48.552500000000002</v>
    <v>48.572499999999998</v>
    <v>47.622500000000002</v>
    <v>49.002499999999998</v>
    <v>48.902500000000003</v>
    <v>48.772500000000001</v>
    <v>49.215000000000003</v>
    <v>51.134999999999998</v>
    <v>51.697499999999998</v>
    <v>50.73</v>
    <v>50.75</v>
    <v>50.255000000000003</v>
    <v>50.647500000000001</v>
    <v>52.625</v>
    <v>52.402500000000003</v>
    <v>51.907499999999999</v>
    <v>52.085000000000001</v>
    <v>51.945</v>
    <v>52.045000000000002</v>
    <v>52.402500000000003</v>
    <v>52.142499999999998</v>
    <v>52.447499999999998</v>
    <v>51.047499999999999</v>
    <v>53.07</v>
    <v>51.997500000000002</v>
    <v>52.795000000000002</v>
    <v>52.545000000000002</v>
    <v>52.722499999999997</v>
    <v>55.302500000000002</v>
    <v>54.25</v>
    <v>54.56</v>
    <v>54.185000000000002</v>
    <v>52.3125</v>
    <v>51.914999999999999</v>
    <v>52.354999999999997</v>
    <v>52.185000000000002</v>
    <v>53.042499999999997</v>
    <v>53.042499999999997</v>
    <v>53.494999999999997</v>
    <v>54.335000000000001</v>
    <v>56.017499999999998</v>
    <v>55.997500000000002</v>
    <v>56.287500000000001</v>
    <v>57.072499999999998</v>
    <v>57.377499999999998</v>
    <v>58.865000000000002</v>
    <v>59.842500000000001</v>
    <v>59.704999999999998</v>
    <v>59.655000000000001</v>
    <v>59.797499999999999</v>
    <v>59.217500000000001</v>
    <v>58.08</v>
    <v>58.825000000000003</v>
    <v>59.977499999999999</v>
    <v>59.017499999999998</v>
    <v>59.265000000000001</v>
    <v>59.982500000000002</v>
    <v>60.094999999999999</v>
    <v>60.755000000000003</v>
    <v>61.08</v>
    <v>62.994999999999997</v>
    <v>61.82</v>
    <v>61.392499999999998</v>
    <v>62.232500000000002</v>
    <v>62.32</v>
    <v>61.984999999999999</v>
    <v>62.512500000000003</v>
    <v>63.215000000000003</v>
    <v>62.62</v>
    <v>60.05</v>
    <v>61.9925</v>
    <v>61.384999999999998</v>
    <v>61.452500000000001</v>
    <v>59.107500000000002</v>
    <v>60.082500000000003</v>
    <v>61.782499999999999</v>
    <v>62.69</v>
    <v>63.561300000000003</v>
    <v>62.897500000000001</v>
    <v>65.742500000000007</v>
    <v>66.972499999999997</v>
    <v>68.135000000000005</v>
    <v>67.694999999999993</v>
    <v>72.447500000000005</v>
    <v>74.142499999999998</v>
    <v>78.674999999999997</v>
    <v>77.174999999999997</v>
    <v>73.517499999999998</v>
    <v>68.319999999999993</v>
    <v>65.512500000000003</v>
    <v>66.912499999999994</v>
    <v>63.15</v>
    <v>67.517499999999998</v>
    <v>69.107500000000002</v>
    <v>66.472499999999997</v>
    <v>71.127499999999998</v>
    <v>68.322500000000005</v>
    <v>66.510000000000005</v>
    <v>61.36</v>
    <v>65.27</v>
    <v>61.6175</v>
    <v>54.077500000000001</v>
    <v>60.21</v>
    <v>49.1</v>
    <v>54.317500000000003</v>
    <v>50.704999999999998</v>
    <v>53.2425</v>
    <v>51.4375</v>
    <v>53.172499999999999</v>
    <v>62.295000000000002</v>
    <v>61.405000000000001</v>
    <v>64.31</v>
    <v>63.182499999999997</v>
    <v>66.397499999999994</v>
    <v>65.900000000000006</v>
    <v>60.767499999999998</v>
    <v>63.8675</v>
    <v>60.977499999999999</v>
    <v>67.099999999999994</v>
    <v>64.757499999999993</v>
    <v>66.737499999999997</v>
    <v>65.737499999999997</v>
    <v>67.462500000000006</v>
    <v>70.987499999999997</v>
    <v>70.209999999999994</v>
    <v>73.674999999999997</v>
    <v>73.08</v>
    <v>71.762500000000003</v>
    <v>67.377499999999998</v>
    <v>71.537499999999994</v>
    <v>71.002499999999998</v>
    <v>72.397499999999994</v>
    <v>74.27</v>
    <v>72.84</v>
    <v>74.614999999999995</v>
    <v>73.069999999999993</v>
    <v>70.694999999999993</v>
    <v>72.821299999999994</v>
    <v>73.435000000000002</v>
    <v>74.447500000000005</v>
    <v>76.217500000000001</v>
    <v>78.125</v>
    <v>80.655000000000001</v>
    <v>78.025000000000006</v>
    <v>77.8</v>
    <v>80.305000000000007</v>
    <v>84.907499999999999</v>
    <v>87.502499999999998</v>
    <v>88.055000000000007</v>
    <v>89.7</v>
    <v>87.752499999999998</v>
    <v>90.262500000000003</v>
    <v>87.177499999999995</v>
    <v>85.252499999999998</v>
    <v>84.87</v>
    <v>88.754999999999995</v>
    <v>88.0625</v>
    <v>88.252499999999998</v>
    <v>87.694999999999993</v>
    <v>87.665000000000006</v>
    <v>89.2</v>
    <v>88.05</v>
    <v>90.46</v>
    <v>93.667500000000004</v>
    <v>87.962500000000006</v>
    <v>89.325000000000003</v>
    <v>91.737499999999997</v>
    <v>90.685000000000002</v>
    <v>92.36</v>
    <v>92.18</v>
    <v>92.612499999999997</v>
    <v>95.267499999999998</v>
    <v>94.5</v>
    <v>92.355000000000004</v>
    <v>94.9</v>
    <v>91.55</v>
    <v>92</v>
    <v>94.977500000000006</v>
    <v>95.3</v>
    <v>96.122500000000002</v>
    <v>98.392499999999998</v>
    <v>98.717500000000001</v>
    <v>102.16</v>
    <v>105.09</v>
    <v>104.7925</v>
    <v>100.52249999999999</v>
    <v>103.77</v>
    <v>102.27249999999999</v>
    <v>101.3475</v>
    <v>102.015</v>
    <v>105.1075</v>
    <v>103.285</v>
    <v>104.3875</v>
    <v>101.2975</v>
    <v>101.94499999999999</v>
    <v>104.215</v>
    <v>102.155</v>
    <v>104.655</v>
    <v>106.14</v>
    <v>106.14749999999999</v>
    <v>110.10250000000001</v>
    <v>112.2775</v>
    <v>112.86750000000001</v>
    <v>113.355</v>
    <v>111.995</v>
    <v>111.65</v>
    <v>108.5</v>
    <v>114.4025</v>
    <v>114.43</v>
    <v>115.64</v>
    <v>123.37</v>
    <v>122.6075</v>
    <v>121.38500000000001</v>
    <v>121.41</v>
    <v>126.83499999999999</v>
    <v>127.2025</v>
    <v>127.5</v>
    <v>127.73</v>
    <v>126.2825</v>
    <v>131.47749999999999</v>
    <v>133.745</v>
    <v>138.21</v>
    <v>143.465</v>
    <v>130.155</v>
    <v>126.22499999999999</v>
    <v>119.13</v>
    <v>127.15</v>
    <v>123.11750000000001</v>
    <v>121.645</v>
    <v>128.7225</v>
    <v>129.91</v>
    <v>125.145</v>
    <v>124.63500000000001</v>
    <v>121.8925</v>
    <v>125.1725</v>
    <v>126.3775</v>
    <v>121.2375</v>
    <v>123.48</v>
    <v>128.73750000000001</v>
    <v>130.35</v>
    <v>132.25749999999999</v>
    <v>135.30500000000001</v>
    <v>136.14500000000001</v>
    <v>130.6225</v>
    <v>136.42500000000001</v>
    <v>137.36500000000001</v>
    <v>139.63999999999999</v>
    <v>138.38749999999999</v>
    <v>137.6275</v>
    <v>142.26</v>
    <v>142.48249999999999</v>
    <v>140.95249999999999</v>
    <v>139.69999999999999</v>
    <v>138.11500000000001</v>
    <v>134.97749999999999</v>
    <v>136.45500000000001</v>
    <v>135.2475</v>
    <v>133.61000000000001</v>
    <v>135.9025</v>
    <v>131.41249999999999</v>
    <v>133.9675</v>
    <v>126.27</v>
    <v>130.24</v>
    <v>125.34</v>
    <v>125.8075</v>
    <v>130.19499999999999</v>
    <v>137.9425</v>
    <v>141.6</v>
    <v>145.62</v>
    <v>136.3075</v>
    <v>127.7</v>
    <v>134.18</v>
    <v>134.5675</v>
    <v>132.97</v>
    <v>135.1525</v>
    <v>134.2225</v>
    <v>134.28749999999999</v>
    <v>134.4025</v>
    <v>130.8775</v>
    <v>131.4</v>
    <v>129.57749999999999</v>
    <v>132.3475</v>
    <v>132.61250000000001</v>
    <v>134.01499999999999</v>
    <v>133.9</v>
    <v>135.44499999999999</v>
    <v>133.96</v>
    <v>135.58250000000001</v>
    <v>136.0675</v>
    <v>133.5</v>
    <v>129.3075</v>
    <v>129.7225</v>
    <v>130.13249999999999</v>
    <v>133.08750000000001</v>
    <v>133.60499999999999</v>
    <v>132.42500000000001</v>
    <v>133.41249999999999</v>
    <v>132.72</v>
    <v>133.32249999999999</v>
    <v>132.7825</v>
    <v>130.0925</v>
    <v>129.9375</v>
    <v>129</v>
    <v>129.4325</v>
    <v>131.45750000000001</v>
    <v>130.55000000000001</v>
    <v>131.13499999999999</v>
    <v>134.04750000000001</v>
    <v>126.145</v>
    <v>133.44</v>
    <v>132.76750000000001</v>
    <v>136.215</v>
    <v>134.8475</v>
    <v>135.3175</v>
    <v>132.0025</v>
    <v>128.595</v>
    <v>130.2525</v>
    <v>133.6575</v>
    <v>138.67500000000001</v>
    <v>137.125</v>
    <v>136.5325</v>
    <v>134.35249999999999</v>
    <v>129.17750000000001</v>
    <v>130.51</v>
    <v>129.89750000000001</v>
    <v>132.37</v>
    <v>135.5675</v>
    <v>135.30500000000001</v>
    <v>136.64250000000001</v>
    <v>135.91</v>
    <v>144.38749999999999</v>
    <v>142.63249999999999</v>
    <v>147.64250000000001</v>
    <v>152.50749999999999</v>
    <v>149.61250000000001</v>
    <v>153.30250000000001</v>
    <v>149.06</v>
    <v>148.29</v>
    <v>149.26499999999999</v>
    <v>143.5575</v>
    <v>141.41999999999999</v>
    <v>144.99</v>
    <v>133.07499999999999</v>
    <v>137.14500000000001</v>
    <v>138.41749999999999</v>
    <v>134.0625</v>
    <v>128.04750000000001</v>
    <v>123.7025</v>
    <v>124.61499999999999</v>
    <v>115.9325</v>
    <v>125.2025</v>
    <v>124.6825</v>
    <v>129.935</v>
    <v>128.56</v>
    <v>131.91249999999999</v>
    <v>132.91249999999999</v>
    <v>133.41249999999999</v>
    <v>127.22499999999999</v>
    <v>128.45750000000001</v>
    <v>131.86250000000001</v>
    <v>130.70750000000001</v>
    <v>126.43</v>
    <v>125.35250000000001</v>
    <v>128.39250000000001</v>
    <v>129.48249999999999</v>
    <v>128.7175</v>
    <v>133.48249999999999</v>
    <v>138.11750000000001</v>
    <v>139.875</v>
    <v>138.61500000000001</v>
    <v>141.435</v>
    <v>143.16999999999999</v>
    <v>144</v>
    <v>152.09</v>
    <v>156.79499999999999</v>
    <v>152.77000000000001</v>
    <v>161.3725</v>
    <v>159.125</v>
    <v>153.61750000000001</v>
    <v>151.71250000000001</v>
    <v>153.60499999999999</v>
    <v>148.5025</v>
    <v>152.6525</v>
    <v>154.78</v>
    <v>153.8175</v>
    <v>152.76750000000001</v>
    <v>153.2475</v>
    <v>150.095</v>
    <v>148.36750000000001</v>
    <v>143.51249999999999</v>
    <v>144.58500000000001</v>
    <v>145.22999999999999</v>
    <v>148.1225</v>
    <v>142.6575</v>
    <v>143.0625</v>
    <v>137.58500000000001</v>
    <v>136.6525</v>
    <v>142.43</v>
    <v>141.655</v>
    <v>140.1575</v>
    <v>140.6575</v>
    <v>146.125</v>
    <v>149.91749999999999</v>
    <v>156.12</v>
    <v>156.47749999999999</v>
    <v>157</v>
    <v>154.88</v>
    <v>162.44499999999999</v>
    <v>162.64500000000001</v>
    <v>167.7825</v>
    <v>169.69749999999999</v>
    <v>175.7825</v>
    <v>176.19</v>
    <v>174.57</v>
    <v>173.58250000000001</v>
    <v>174.25</v>
    <v>178.2525</v>
    <v>180.1875</v>
    <v>177.88499999999999</v>
    <v>178.10249999999999</v>
    <v>186.57249999999999</v>
    <v>186.38749999999999</v>
    <v>184.27250000000001</v>
    <v>188.86750000000001</v>
    <v>190.57249999999999</v>
    <v>192.05500000000001</v>
    <v>190.31</v>
    <v>199.85</v>
    <v>200.26750000000001</v>
    <v>200.02500000000001</v>
    <v>202.12</v>
    <v>204.87</v>
    <v>206.98500000000001</v>
    <v>203.7175</v>
    <v>199.0275</v>
    <v>200.5025</v>
    <v>205.125</v>
    <v>202.5</v>
    <v>198.41499999999999</v>
    <v>189.66249999999999</v>
    <v>181.61</v>
    <v>187.79750000000001</v>
    <v>186.12</v>
    <v>194.1</v>
    <v>195.94</v>
    <v>195.58</v>
    <v>192.94</v>
    <v>192.08</v>
    <v>195.03</v>
    <v>196.62</v>
    <v>194.99</v>
    <v>197.5</v>
    <v>198.15</v>
    <v>202.74</v>
    <v>206.37</v>
    <v>203.66</v>
    <v>202.95</v>
    <v>199.36</v>
    <v>196.99</v>
    <v>199.05</v>
    <v>201.88</v>
    <v>199.5</v>
    <v>194.58</v>
    <v>190.4</v>
    <v>197.98</v>
    <v>208.16</v>
    <v>219.58</v>
    <v>217.93</v>
    <v>222.13</v>
    <v>220.68</v>
    <v>226.36</v>
    <v>226.88</v>
    <v>223.85</v>
    <v>224.41</v>
    <v>223.96</v>
    <v>228.43</v>
    <v>226.62</v>
    <v>223.39</v>
    <v>221.77</v>
    <v>224.78</v>
    <v>221.52</v>
    <v>222.42</v>
    <v>223.41</v>
    <v>222.42</v>
    <v>219</v>
    <v>211.13</v>
    <v>212.46</v>
    <v>219.41</v>
    <v>224.82</v>
    <v>220.81</v>
    <v>216.6</v>
    <v>206.99</v>
    <v>205.17</v>
    <v>207.16</v>
    <v>207.42</v>
    <v>197.32</v>
    <v>204.51</v>
    <v>207</v>
    <v>210.75</v>
    <v>208.31</v>
    <v>206.95</v>
    <v>206.71</v>
    <v>209.39</v>
  </a>
  <a r="1" c="576">
    <v t="i">2816</v>
    <v t="i">2818</v>
    <v t="i">2821</v>
    <v t="i">2822</v>
    <v t="i">2823</v>
    <v t="i">2824</v>
    <v t="i">2825</v>
    <v t="i">2828</v>
    <v t="i">2829</v>
    <v t="i">2830</v>
    <v t="i">2831</v>
    <v t="i">2832</v>
    <v t="i">2835</v>
    <v t="i">2836</v>
    <v t="i">2837</v>
    <v t="i">2838</v>
    <v t="i">2839</v>
    <v t="i">2842</v>
    <v t="i">2843</v>
    <v t="i">2844</v>
    <v t="i">2845</v>
    <v t="i">2846</v>
    <v t="i">2849</v>
    <v t="i">2850</v>
    <v t="i">2851</v>
    <v t="i">2852</v>
    <v t="i">2853</v>
    <v t="i">2856</v>
    <v t="i">2857</v>
    <v t="i">2858</v>
    <v t="i">2859</v>
    <v t="i">2860</v>
    <v t="i">2863</v>
    <v t="i">2864</v>
    <v t="i">2865</v>
    <v t="i">2866</v>
    <v t="i">2867</v>
    <v t="i">2870</v>
    <v t="i">2871</v>
    <v t="i">2872</v>
    <v t="i">2873</v>
    <v t="i">2874</v>
    <v t="i">2878</v>
    <v t="i">2879</v>
    <v t="i">2880</v>
    <v t="i">2881</v>
    <v t="i">2884</v>
    <v t="i">2885</v>
    <v t="i">2886</v>
    <v t="i">2887</v>
    <v t="i">2888</v>
    <v t="i">2891</v>
    <v t="i">2892</v>
    <v t="i">2893</v>
    <v t="i">2894</v>
    <v t="i">2895</v>
    <v t="i">2898</v>
    <v t="i">2899</v>
    <v t="i">2900</v>
    <v t="i">2901</v>
    <v t="i">2902</v>
    <v t="i">2905</v>
    <v t="i">2906</v>
    <v t="i">2907</v>
    <v t="i">2908</v>
    <v t="i">2909</v>
    <v t="i">2912</v>
    <v t="i">2913</v>
    <v t="i">2914</v>
    <v t="i">2915</v>
    <v t="i">2916</v>
    <v t="i">2919</v>
    <v t="i">2920</v>
    <v t="i">2921</v>
    <v t="i">2922</v>
    <v t="i">2923</v>
    <v t="i">2926</v>
    <v t="i">2927</v>
    <v t="i">2928</v>
    <v t="i">2929</v>
    <v t="i">2930</v>
    <v t="i">2933</v>
    <v t="i">2934</v>
    <v t="i">2935</v>
    <v t="i">2936</v>
    <v t="i">2937</v>
    <v t="i">2940</v>
    <v t="i">2941</v>
    <v t="i">2942</v>
    <v t="i">2943</v>
    <v t="i">2944</v>
    <v t="i">2947</v>
    <v t="i">2948</v>
    <v t="i">2949</v>
    <v t="i">2950</v>
    <v t="i">2951</v>
    <v t="i">2954</v>
    <v t="i">2955</v>
    <v t="i">2956</v>
    <v t="i">2957</v>
    <v t="i">2958</v>
    <v t="i">2961</v>
    <v t="i">2962</v>
    <v t="i">2963</v>
    <v t="i">2965</v>
    <v t="i">2968</v>
    <v t="i">2969</v>
    <v t="i">2970</v>
    <v t="i">2971</v>
    <v t="i">2972</v>
    <v t="i">2975</v>
    <v t="i">2976</v>
    <v t="i">2977</v>
    <v t="i">2978</v>
    <v t="i">2979</v>
    <v t="i">2982</v>
    <v t="i">2983</v>
    <v t="i">2984</v>
    <v t="i">2985</v>
    <v t="i">2986</v>
    <v t="i">2989</v>
    <v t="i">2990</v>
    <v t="i">2992</v>
    <v t="i">2993</v>
    <v t="i">2996</v>
    <v t="i">2997</v>
    <v t="i">2999</v>
    <v t="i">3000</v>
    <v t="i">3003</v>
    <v t="i">3004</v>
    <v t="i">3005</v>
    <v t="i">3006</v>
    <v t="i">3007</v>
    <v t="i">3010</v>
    <v t="i">3011</v>
    <v t="i">3012</v>
    <v t="i">3013</v>
    <v t="i">3014</v>
    <v t="i">3018</v>
    <v t="i">3019</v>
    <v t="i">3020</v>
    <v t="i">3021</v>
    <v t="i">3024</v>
    <v t="i">3025</v>
    <v t="i">3026</v>
    <v t="i">3027</v>
    <v t="i">3028</v>
    <v t="i">3031</v>
    <v t="i">3032</v>
    <v t="i">3033</v>
    <v t="i">3034</v>
    <v t="i">3035</v>
    <v t="i">3038</v>
    <v t="i">3039</v>
    <v t="i">3040</v>
    <v t="i">3041</v>
    <v t="i">3042</v>
    <v t="i">3046</v>
    <v t="i">3047</v>
    <v t="i">3048</v>
    <v t="i">3049</v>
    <v t="i">3052</v>
    <v t="i">3053</v>
    <v t="i">3054</v>
    <v t="i">3055</v>
    <v t="i">3056</v>
    <v t="i">3059</v>
    <v t="i">3060</v>
    <v t="i">3061</v>
    <v t="i">3062</v>
    <v t="i">3063</v>
    <v t="i">3066</v>
    <v t="i">3067</v>
    <v t="i">3068</v>
    <v t="i">3069</v>
    <v t="i">3070</v>
    <v t="i">3073</v>
    <v t="i">3074</v>
    <v t="i">3075</v>
    <v t="i">3076</v>
    <v t="i">3077</v>
    <v t="i">3080</v>
    <v t="i">3081</v>
    <v t="i">3082</v>
    <v t="i">3083</v>
    <v t="i">3084</v>
    <v t="i">3087</v>
    <v t="i">3088</v>
    <v t="i">3089</v>
    <v t="i">3090</v>
    <v t="i">3091</v>
    <v t="i">3094</v>
    <v t="i">3095</v>
    <v t="i">3096</v>
    <v t="i">3097</v>
    <v t="i">3101</v>
    <v t="i">3102</v>
    <v t="i">3103</v>
    <v t="i">3104</v>
    <v t="i">3105</v>
    <v t="i">3108</v>
    <v t="i">3109</v>
    <v t="i">3110</v>
    <v t="i">3111</v>
    <v t="i">3112</v>
    <v t="i">3115</v>
    <v t="i">3116</v>
    <v t="i">3117</v>
    <v t="i">3118</v>
    <v t="i">3119</v>
    <v t="i">3122</v>
    <v t="i">3123</v>
    <v t="i">3124</v>
    <v t="i">3125</v>
    <v t="i">3126</v>
    <v t="i">3129</v>
    <v t="i">3130</v>
    <v t="i">3131</v>
    <v t="i">3132</v>
    <v t="i">3133</v>
    <v t="i">3136</v>
    <v t="i">3137</v>
    <v t="i">3138</v>
    <v t="i">3139</v>
    <v t="i">3140</v>
    <v t="i">3144</v>
    <v t="i">3145</v>
    <v t="i">3146</v>
    <v t="i">3147</v>
    <v t="i">3150</v>
    <v t="i">3151</v>
    <v t="i">3152</v>
    <v t="i">3153</v>
    <v t="i">3154</v>
    <v t="i">3157</v>
    <v t="i">3158</v>
    <v t="i">3159</v>
    <v t="i">3160</v>
    <v t="i">3161</v>
    <v t="i">3164</v>
    <v t="i">3165</v>
    <v t="i">3166</v>
    <v t="i">3167</v>
    <v t="i">3168</v>
    <v t="i">3171</v>
    <v t="i">3172</v>
    <v t="i">3173</v>
    <v t="i">3174</v>
    <v t="i">3175</v>
    <v t="i">3178</v>
    <v t="i">3179</v>
    <v t="i">3180</v>
    <v t="i">3181</v>
    <v t="i">3185</v>
    <v t="i">3186</v>
    <v t="i">3187</v>
    <v t="i">3188</v>
    <v t="i">3189</v>
    <v t="i">3192</v>
    <v t="i">3193</v>
    <v t="i">3194</v>
    <v t="i">3195</v>
    <v t="i">3196</v>
    <v t="i">3199</v>
    <v t="i">3200</v>
    <v t="i">3201</v>
    <v t="i">3202</v>
    <v t="i">3203</v>
    <v t="i">3206</v>
    <v t="i">3207</v>
    <v t="i">3208</v>
    <v t="i">3209</v>
    <v t="i">3210</v>
    <v t="i">3213</v>
    <v t="i">3214</v>
    <v t="i">3215</v>
    <v t="i">3216</v>
    <v t="i">3217</v>
    <v t="i">3220</v>
    <v t="i">3221</v>
    <v t="i">3222</v>
    <v t="i">3223</v>
    <v t="i">3224</v>
    <v t="i">3227</v>
    <v t="i">3228</v>
    <v t="i">3229</v>
    <v t="i">3230</v>
    <v t="i">3231</v>
    <v t="i">3234</v>
    <v t="i">3235</v>
    <v t="i">3236</v>
    <v t="i">3237</v>
    <v t="i">3238</v>
    <v t="i">3241</v>
    <v t="i">3242</v>
    <v t="i">3243</v>
    <v t="i">3244</v>
    <v t="i">3245</v>
    <v t="i">3249</v>
    <v t="i">3250</v>
    <v t="i">3251</v>
    <v t="i">3252</v>
    <v t="i">3255</v>
    <v t="i">3256</v>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576">
    <v>-99999901</v>
    <v>-99999901</v>
    <v>-99999901</v>
    <v>-99999901</v>
    <v>-99999901</v>
    <v>-99999901</v>
    <v>-99999901</v>
    <v>-99999901</v>
    <v>-99999901</v>
    <v>-99999901</v>
    <v>-99999901</v>
    <v>-99999901</v>
    <v>-99999901</v>
    <v>-99999901</v>
    <v>-99999901</v>
    <v>9.8000000000000007</v>
    <v>-99999901</v>
    <v>-99999901</v>
    <v>-99999901</v>
    <v>-99999901</v>
    <v>-99999901</v>
    <v>-99999901</v>
    <v>-99999901</v>
    <v>-99999901</v>
    <v>9.76</v>
    <v>-99999901</v>
    <v>-99999901</v>
    <v>-99999901</v>
    <v>9.7799999999999994</v>
    <v>-99999901</v>
    <v>-99999901</v>
    <v>-99999901</v>
    <v>-99999901</v>
    <v>9.85</v>
    <v>-99999901</v>
    <v>-99999901</v>
    <v>-99999901</v>
    <v>-99999901</v>
    <v>9.85</v>
    <v>9.85</v>
    <v>-99999901</v>
    <v>-99999901</v>
    <v>-99999901</v>
    <v>-99999901</v>
    <v>-99999901</v>
    <v>-99999901</v>
    <v>-99999901</v>
    <v>-99999901</v>
    <v>-99999901</v>
    <v>-99999901</v>
    <v>-99999901</v>
    <v>-99999901</v>
    <v>-99999901</v>
    <v>9.9</v>
    <v>-99999901</v>
    <v>9.85</v>
    <v>-99999901</v>
    <v>9.85</v>
    <v>-99999901</v>
    <v>9.85</v>
    <v>-99999901</v>
    <v>-99999901</v>
    <v>9.92</v>
    <v>-99999901</v>
    <v>9.89</v>
    <v>9.92</v>
    <v>-99999901</v>
    <v>-99999901</v>
    <v>9.92</v>
    <v>-99999901</v>
    <v>-99999901</v>
    <v>-99999901</v>
    <v>9.9499999999999993</v>
    <v>9.9260000000000002</v>
    <v>9.9499999999999993</v>
    <v>9.9499999999999993</v>
    <v>9.9238999999999997</v>
    <v>9.8699999999999992</v>
    <v>-99999901</v>
    <v>-99999901</v>
    <v>9.85</v>
    <v>-99999901</v>
    <v>9.93</v>
    <v>9.8809000000000005</v>
    <v>10.08</v>
    <v>10.08</v>
    <v>10.09</v>
    <v>10.09</v>
    <v>10.050000000000001</v>
    <v>10.08</v>
    <v>10.1</v>
    <v>10.086399999999999</v>
    <v>-99999901</v>
    <v>-99999901</v>
    <v>10.09</v>
    <v>-99999901</v>
    <v>10.039999999999999</v>
    <v>-99999901</v>
    <v>10.0427</v>
    <v>-99999901</v>
    <v>-99999901</v>
    <v>10.039999999999999</v>
    <v>10.039999999999999</v>
    <v>10.050000000000001</v>
    <v>-99999901</v>
    <v>10.074999999999999</v>
    <v>-99999901</v>
    <v>-99999901</v>
    <v>10.06</v>
    <v>10.065200000000001</v>
    <v>10.06</v>
    <v>10.09</v>
    <v>10.08</v>
    <v>10.074400000000001</v>
    <v>10.09</v>
    <v>10.08</v>
    <v>10.09</v>
    <v>10.14</v>
    <v>10.18</v>
    <v>10.17</v>
    <v>10.84</v>
    <v>10.84</v>
    <v>10.74</v>
    <v>10.68</v>
    <v>10.64</v>
    <v>10.7</v>
    <v>10.68</v>
    <v>10.68</v>
    <v>10.8</v>
    <v>10.9</v>
    <v>11.26</v>
    <v>12.25</v>
    <v>12.39</v>
    <v>12</v>
    <v>11.94</v>
    <v>12.7</v>
    <v>12.99</v>
    <v>13.57</v>
    <v>13.83</v>
    <v>14.27</v>
    <v>14.44</v>
    <v>14.36</v>
    <v>15</v>
    <v>15.08</v>
    <v>14.5</v>
    <v>14.67</v>
    <v>14.53</v>
    <v>14.51</v>
    <v>14.57</v>
    <v>14.25</v>
    <v>13.61</v>
    <v>14.5</v>
    <v>16.02</v>
    <v>16.82</v>
    <v>18.350000000000001</v>
    <v>17.91</v>
    <v>17.329999999999998</v>
    <v>17.29</v>
    <v>17.97</v>
    <v>17.649999999999999</v>
    <v>16.95</v>
    <v>16.64</v>
    <v>16.96</v>
    <v>16.829999999999998</v>
    <v>16.170000000000002</v>
    <v>16.02</v>
    <v>16.66</v>
    <v>16.41</v>
    <v>18.690000000000001</v>
    <v>17.940000000000001</v>
    <v>16.829999999999998</v>
    <v>17.010000000000002</v>
    <v>16.600000000000001</v>
    <v>14.5</v>
    <v>11.17</v>
    <v>12.45</v>
    <v>11.8</v>
    <v>12.89</v>
    <v>11.4</v>
    <v>11.4</v>
    <v>11.48</v>
    <v>11.3</v>
    <v>11.85</v>
    <v>13</v>
    <v>13.21</v>
    <v>12.69</v>
    <v>12.21</v>
    <v>12.34</v>
    <v>11.77</v>
    <v>12.25</v>
    <v>12.25</v>
    <v>12.61</v>
    <v>13.03</v>
    <v>14.75</v>
    <v>14.51</v>
    <v>14.25</v>
    <v>14.75</v>
    <v>15.49</v>
    <v>16.09</v>
    <v>16.95</v>
    <v>17.57</v>
    <v>17.2</v>
    <v>17.149999999999999</v>
    <v>17.53</v>
    <v>19.350000000000001</v>
    <v>19.52</v>
    <v>18.239999999999998</v>
    <v>19.399999999999999</v>
    <v>19.46</v>
    <v>20.12</v>
    <v>20.99</v>
    <v>21.61</v>
    <v>23.83</v>
    <v>23.51</v>
    <v>23.45</v>
    <v>24.46</v>
    <v>26.3</v>
    <v>25.855</v>
    <v>25.31</v>
    <v>29.23</v>
    <v>29.55</v>
    <v>29.57</v>
    <v>29.69</v>
    <v>28.55</v>
    <v>29.11</v>
    <v>33.39</v>
    <v>35.15</v>
    <v>37.25</v>
    <v>39.700000000000003</v>
    <v>43.7</v>
    <v>41.27</v>
    <v>40.159999999999997</v>
    <v>40.53</v>
    <v>39.340000000000003</v>
    <v>38</v>
    <v>39.409999999999997</v>
    <v>39.11</v>
    <v>36.28</v>
    <v>36.880000000000003</v>
    <v>41.79</v>
    <v>40.57</v>
    <v>40.72</v>
    <v>40.840000000000003</v>
    <v>42</v>
    <v>38.255000000000003</v>
    <v>37.99</v>
    <v>37.56</v>
    <v>36.07</v>
    <v>33.340000000000003</v>
    <v>33.54</v>
    <v>33.26</v>
    <v>33.869999999999997</v>
    <v>33.06</v>
    <v>32.42</v>
    <v>30.6</v>
    <v>33.1</v>
    <v>32.805</v>
    <v>32.43</v>
    <v>29.5</v>
    <v>30.215</v>
    <v>32.56</v>
    <v>35.64</v>
    <v>35.36</v>
    <v>35.409999999999997</v>
    <v>37.549999999999997</v>
    <v>37.75</v>
    <v>36.21</v>
    <v>37.549999999999997</v>
    <v>35.115000000000002</v>
    <v>34.630000000000003</v>
    <v>35.89</v>
    <v>34.79</v>
    <v>33.375</v>
    <v>32.950000000000003</v>
    <v>33.06</v>
    <v>32.549999999999997</v>
    <v>33.65</v>
    <v>34.090000000000003</v>
    <v>31.61</v>
    <v>32.04</v>
    <v>33.74</v>
    <v>36.049999999999997</v>
    <v>33.909999999999997</v>
    <v>34.68</v>
    <v>37.21</v>
    <v>36.270000000000003</v>
    <v>36.32</v>
    <v>35.15</v>
    <v>35.81</v>
    <v>39.06</v>
    <v>38.86</v>
    <v>39.06</v>
    <v>36.32</v>
    <v>35.36</v>
    <v>36.93</v>
    <v>39.9</v>
    <v>38.270000000000003</v>
    <v>37</v>
    <v>37.01</v>
    <v>40.380000000000003</v>
    <v>42.54</v>
    <v>41.46</v>
    <v>48.62</v>
    <v>48.21</v>
    <v>51.03</v>
    <v>53.11</v>
    <v>55.39</v>
    <v>51.49</v>
    <v>53.94</v>
    <v>50.12</v>
    <v>50.57</v>
    <v>53.19</v>
    <v>56.89</v>
    <v>55.74</v>
    <v>58.84</v>
    <v>61.83</v>
    <v>63.78</v>
    <v>60.55</v>
    <v>56.78</v>
    <v>53.33</v>
    <v>51.13</v>
    <v>48.82</v>
    <v>50.6</v>
    <v>51.18</v>
    <v>47.56</v>
    <v>45</v>
    <v>44.34</v>
    <v>44.58</v>
    <v>42.53</v>
    <v>41.5</v>
    <v>43</v>
    <v>42.74</v>
    <v>39.69</v>
    <v>38.700000000000003</v>
    <v>38.15</v>
    <v>37.369999999999997</v>
    <v>35.4</v>
    <v>35.72</v>
    <v>37.47</v>
    <v>39.46</v>
    <v>43.03</v>
    <v>42.32</v>
    <v>41.5</v>
    <v>40.36</v>
    <v>41.64</v>
    <v>41.25</v>
    <v>42.84</v>
    <v>42.73</v>
    <v>46.61</v>
    <v>47.68</v>
    <v>49.32</v>
    <v>48.23</v>
    <v>48.03</v>
    <v>47.89</v>
    <v>50.23</v>
    <v>52.75</v>
    <v>52.36</v>
    <v>50.78</v>
    <v>51.1</v>
    <v>50.06</v>
    <v>49.25</v>
    <v>47.93</v>
    <v>50.85</v>
    <v>48.94</v>
    <v>50.11</v>
    <v>50.09</v>
    <v>50.58</v>
    <v>50.5</v>
    <v>53.8</v>
    <v>55.2</v>
    <v>53.9</v>
    <v>53.34</v>
    <v>52.4</v>
    <v>53.89</v>
    <v>52.11</v>
    <v>48.96</v>
    <v>48.11</v>
    <v>48.95</v>
    <v>46.56</v>
    <v>44.86</v>
    <v>47.58</v>
    <v>48.994999999999997</v>
    <v>49.77</v>
    <v>52</v>
    <v>53.6</v>
    <v>53.39</v>
    <v>54.63</v>
    <v>54.92</v>
    <v>53.7</v>
    <v>51.29</v>
    <v>53.18</v>
    <v>53.56</v>
    <v>52.53</v>
    <v>51.29</v>
    <v>54.06</v>
    <v>54.27</v>
    <v>56.17</v>
    <v>54.11</v>
    <v>54.64</v>
    <v>59.31</v>
    <v>60.11</v>
    <v>63.16</v>
    <v>63.87</v>
    <v>61.97</v>
    <v>62.13</v>
    <v>62.71</v>
    <v>59.19</v>
    <v>61.07</v>
    <v>60.5</v>
    <v>58.86</v>
    <v>58.28</v>
    <v>60.91</v>
    <v>60.37</v>
    <v>60.27</v>
    <v>60.28</v>
    <v>57.81</v>
    <v>61.53</v>
    <v>68.72</v>
    <v>68.58</v>
    <v>65.75</v>
    <v>61.91</v>
    <v>59.52</v>
    <v>60.5</v>
    <v>62.2</v>
    <v>69.290000000000006</v>
    <v>71.61</v>
    <v>71.75</v>
    <v>67.75</v>
    <v>67.14</v>
    <v>70.650000000000006</v>
    <v>67.61</v>
    <v>71.98</v>
    <v>71.72</v>
    <v>69.75</v>
    <v>66.63</v>
    <v>65.86</v>
    <v>63.6</v>
    <v>58.2</v>
    <v>61</v>
    <v>61.33</v>
    <v>62.88</v>
    <v>62.63</v>
    <v>63.8</v>
    <v>62.09</v>
    <v>61.11</v>
    <v>62.31</v>
    <v>58.03</v>
    <v>59.24</v>
    <v>58.88</v>
    <v>57.48</v>
    <v>57.98</v>
    <v>56.68</v>
    <v>55.71</v>
    <v>58.78</v>
    <v>57.17</v>
    <v>58.12</v>
    <v>59.23</v>
    <v>59.13</v>
    <v>59.69</v>
    <v>57.46</v>
    <v>56.66</v>
    <v>57.08</v>
    <v>56.13</v>
    <v>56.18</v>
    <v>51.89</v>
    <v>48.42</v>
    <v>45.34</v>
    <v>44.01</v>
    <v>42.11</v>
    <v>40.99</v>
    <v>44.89</v>
    <v>43.51</v>
    <v>44.27</v>
    <v>43.44</v>
    <v>44.54</v>
    <v>44.63</v>
    <v>47.86</v>
    <v>48.42</v>
    <v>49.46</v>
    <v>50.4</v>
    <v>49.95</v>
    <v>49.57</v>
    <v>50.97</v>
    <v>49.71</v>
    <v>50.33</v>
    <v>53.51</v>
    <v>55.3</v>
    <v>54.48</v>
    <v>53.65</v>
    <v>53.14</v>
    <v>50.62</v>
    <v>48.51</v>
    <v>48.81</v>
    <v>49.2</v>
    <v>48.06</v>
    <v>49</v>
    <v>50.16</v>
    <v>50.53</v>
    <v>51.06</v>
    <v>51.67</v>
    <v>52.71</v>
    <v>52.03</v>
    <v>52.17</v>
    <v>51.8</v>
    <v>51.28</v>
    <v>51.49</v>
    <v>48.75</v>
    <v>48.26</v>
    <v>49.09</v>
    <v>49.16</v>
    <v>47.73</v>
    <v>44.85</v>
    <v>44.83</v>
    <v>43.79</v>
    <v>44.66</v>
    <v>45.82</v>
    <v>48.88</v>
    <v>49.24</v>
    <v>49.33</v>
    <v>49.22</v>
    <v>48.77</v>
    <v>50.65</v>
    <v>49.79</v>
    <v>48.5</v>
    <v>49</v>
    <v>48.39</v>
    <v>48.67</v>
    <v>50.48</v>
    <v>51.59</v>
    <v>52.36</v>
    <v>51.98</v>
    <v>52.18</v>
    <v>54.61</v>
    <v>53.5</v>
    <v>52.46</v>
    <v>51.11</v>
    <v>52.1</v>
    <v>51.54</v>
    <v>52.01</v>
    <v>53.32</v>
    <v>56.47</v>
    <v>60.11</v>
    <v>57.86</v>
    <v>60.01</v>
    <v>59.25</v>
    <v>59.29</v>
    <v>60.21</v>
    <v>61.07</v>
    <v>61.02</v>
    <v>63.58</v>
    <v>63.39</v>
    <v>63.67</v>
    <v>62.46</v>
    <v>60.46</v>
    <v>59.05</v>
    <v>59.84</v>
    <v>59.97</v>
    <v>60.42</v>
    <v>57</v>
    <v>52.77</v>
    <v>52.63</v>
    <v>51.75</v>
    <v>51.33</v>
    <v>51.39</v>
    <v>49.93</v>
    <v>48.32</v>
    <v>48.16</v>
    <v>50.56</v>
    <v>48.46</v>
    <v>49.29</v>
    <v>48.99</v>
    <v>49.37</v>
    <v>47.91</v>
    <v>48.88</v>
    <v>48.94</v>
    <v>49.82</v>
  </a>
  <a r="1" c="2367">
    <v t="i">214</v>
    <v t="i">217</v>
    <v t="i">218</v>
    <v t="i">219</v>
    <v t="i">220</v>
    <v t="i">221</v>
    <v t="i">225</v>
    <v t="i">226</v>
    <v t="i">227</v>
    <v t="i">228</v>
    <v t="i">231</v>
    <v t="i">232</v>
    <v t="i">233</v>
    <v t="i">234</v>
    <v t="i">235</v>
    <v t="i">238</v>
    <v t="i">239</v>
    <v t="i">240</v>
    <v t="i">241</v>
    <v t="i">242</v>
    <v t="i">245</v>
    <v t="i">246</v>
    <v t="i">247</v>
    <v t="i">248</v>
    <v t="i">249</v>
    <v t="i">252</v>
    <v t="i">253</v>
    <v t="i">254</v>
    <v t="i">255</v>
    <v t="i">256</v>
    <v t="i">259</v>
    <v t="i">260</v>
    <v t="i">262</v>
    <v t="i">263</v>
    <v t="i">266</v>
    <v t="i">267</v>
    <v t="i">268</v>
    <v t="i">269</v>
    <v t="i">270</v>
    <v t="i">273</v>
    <v t="i">274</v>
    <v t="i">275</v>
    <v t="i">276</v>
    <v t="i">277</v>
    <v t="i">280</v>
    <v t="i">281</v>
    <v t="i">282</v>
    <v t="i">283</v>
    <v t="i">284</v>
    <v t="i">287</v>
    <v t="i">288</v>
    <v t="i">289</v>
    <v t="i">290</v>
    <v t="i">291</v>
    <v t="i">294</v>
    <v t="i">295</v>
    <v t="i">296</v>
    <v t="i">297</v>
    <v t="i">298</v>
    <v t="i">301</v>
    <v t="i">302</v>
    <v t="i">303</v>
    <v t="i">304</v>
    <v t="i">305</v>
    <v t="i">308</v>
    <v t="i">309</v>
    <v t="i">310</v>
    <v t="i">311</v>
    <v t="i">312</v>
    <v t="i">315</v>
    <v t="i">316</v>
    <v t="i">317</v>
    <v t="i">318</v>
    <v t="i">319</v>
    <v t="i">323</v>
    <v t="i">324</v>
    <v t="i">325</v>
    <v t="i">326</v>
    <v t="i">329</v>
    <v t="i">330</v>
    <v t="i">331</v>
    <v t="i">332</v>
    <v t="i">333</v>
    <v t="i">336</v>
    <v t="i">337</v>
    <v t="i">338</v>
    <v t="i">339</v>
    <v t="i">340</v>
    <v t="i">343</v>
    <v t="i">344</v>
    <v t="i">345</v>
    <v t="i">346</v>
    <v t="i">347</v>
    <v t="i">350</v>
    <v t="i">351</v>
    <v t="i">352</v>
    <v t="i">353</v>
    <v t="i">354</v>
    <v t="i">357</v>
    <v t="i">358</v>
    <v t="i">359</v>
    <v t="i">360</v>
    <v t="i">361</v>
    <v t="i">364</v>
    <v t="i">365</v>
    <v t="i">366</v>
    <v t="i">367</v>
    <v t="i">368</v>
    <v t="i">371</v>
    <v t="i">372</v>
    <v t="i">373</v>
    <v t="i">374</v>
    <v t="i">375</v>
    <v t="i">380</v>
    <v t="i">381</v>
    <v t="i">382</v>
    <v t="i">385</v>
    <v t="i">386</v>
    <v t="i">387</v>
    <v t="i">388</v>
    <v t="i">389</v>
    <v t="i">392</v>
    <v t="i">393</v>
    <v t="i">394</v>
    <v t="i">395</v>
    <v t="i">396</v>
    <v t="i">399</v>
    <v t="i">400</v>
    <v t="i">401</v>
    <v t="i">403</v>
    <v t="i">406</v>
    <v t="i">407</v>
    <v t="i">408</v>
    <v t="i">409</v>
    <v t="i">410</v>
    <v t="i">413</v>
    <v t="i">414</v>
    <v t="i">415</v>
    <v t="i">416</v>
    <v t="i">417</v>
    <v t="i">420</v>
    <v t="i">421</v>
    <v t="i">422</v>
    <v t="i">423</v>
    <v t="i">424</v>
    <v t="i">427</v>
    <v t="i">428</v>
    <v t="i">429</v>
    <v t="i">430</v>
    <v t="i">431</v>
    <v t="i">434</v>
    <v t="i">436</v>
    <v t="i">437</v>
    <v t="i">438</v>
    <v t="i">441</v>
    <v t="i">443</v>
    <v t="i">444</v>
    <v t="i">445</v>
    <v t="i">448</v>
    <v t="i">449</v>
    <v t="i">450</v>
    <v t="i">451</v>
    <v t="i">452</v>
    <v t="i">455</v>
    <v t="i">456</v>
    <v t="i">457</v>
    <v t="i">458</v>
    <v t="i">459</v>
    <v t="i">463</v>
    <v t="i">464</v>
    <v t="i">465</v>
    <v t="i">466</v>
    <v t="i">469</v>
    <v t="i">470</v>
    <v t="i">471</v>
    <v t="i">472</v>
    <v t="i">473</v>
    <v t="i">476</v>
    <v t="i">477</v>
    <v t="i">478</v>
    <v t="i">479</v>
    <v t="i">480</v>
    <v t="i">483</v>
    <v t="i">484</v>
    <v t="i">485</v>
    <v t="i">486</v>
    <v t="i">487</v>
    <v t="i">491</v>
    <v t="i">492</v>
    <v t="i">493</v>
    <v t="i">494</v>
    <v t="i">497</v>
    <v t="i">498</v>
    <v t="i">499</v>
    <v t="i">500</v>
    <v t="i">501</v>
    <v t="i">504</v>
    <v t="i">505</v>
    <v t="i">506</v>
    <v t="i">507</v>
    <v t="i">508</v>
    <v t="i">511</v>
    <v t="i">512</v>
    <v t="i">513</v>
    <v t="i">514</v>
    <v t="i">515</v>
    <v t="i">518</v>
    <v t="i">519</v>
    <v t="i">520</v>
    <v t="i">521</v>
    <v t="i">522</v>
    <v t="i">525</v>
    <v t="i">526</v>
    <v t="i">527</v>
    <v t="i">528</v>
    <v t="i">532</v>
    <v t="i">533</v>
    <v t="i">534</v>
    <v t="i">535</v>
    <v t="i">536</v>
    <v t="i">539</v>
    <v t="i">540</v>
    <v t="i">541</v>
    <v t="i">542</v>
    <v t="i">543</v>
    <v t="i">546</v>
    <v t="i">547</v>
    <v t="i">548</v>
    <v t="i">549</v>
    <v t="i">550</v>
    <v t="i">553</v>
    <v t="i">554</v>
    <v t="i">555</v>
    <v t="i">556</v>
    <v t="i">557</v>
    <v t="i">560</v>
    <v t="i">561</v>
    <v t="i">562</v>
    <v t="i">563</v>
    <v t="i">564</v>
    <v t="i">567</v>
    <v t="i">568</v>
    <v t="i">569</v>
    <v t="i">570</v>
    <v t="i">571</v>
    <v t="i">574</v>
    <v t="i">575</v>
    <v t="i">576</v>
    <v t="i">577</v>
    <v t="i">578</v>
    <v t="i">581</v>
    <v t="i">582</v>
    <v t="i">583</v>
    <v t="i">584</v>
    <v t="i">585</v>
    <v t="i">589</v>
    <v t="i">590</v>
    <v t="i">591</v>
    <v t="i">592</v>
    <v t="i">595</v>
    <v t="i">596</v>
    <v t="i">597</v>
    <v t="i">598</v>
    <v t="i">599</v>
    <v t="i">602</v>
    <v t="i">603</v>
    <v t="i">604</v>
    <v t="i">605</v>
    <v t="i">606</v>
    <v t="i">609</v>
    <v t="i">610</v>
    <v t="i">611</v>
    <v t="i">612</v>
    <v t="i">613</v>
    <v t="i">616</v>
    <v t="i">617</v>
    <v t="i">618</v>
    <v t="i">619</v>
    <v t="i">620</v>
    <v t="i">623</v>
    <v t="i">624</v>
    <v t="i">625</v>
    <v t="i">627</v>
    <v t="i">630</v>
    <v t="i">631</v>
    <v t="i">632</v>
    <v t="i">633</v>
    <v t="i">634</v>
    <v t="i">637</v>
    <v t="i">638</v>
    <v t="i">639</v>
    <v t="i">640</v>
    <v t="i">641</v>
    <v t="i">644</v>
    <v t="i">645</v>
    <v t="i">646</v>
    <v t="i">647</v>
    <v t="i">648</v>
    <v t="i">651</v>
    <v t="i">652</v>
    <v t="i">653</v>
    <v t="i">654</v>
    <v t="i">655</v>
    <v t="i">658</v>
    <v t="i">659</v>
    <v t="i">660</v>
    <v t="i">661</v>
    <v t="i">662</v>
    <v t="i">665</v>
    <v t="i">666</v>
    <v t="i">667</v>
    <v t="i">668</v>
    <v t="i">669</v>
    <v t="i">672</v>
    <v t="i">673</v>
    <v t="i">674</v>
    <v t="i">675</v>
    <v t="i">676</v>
    <v t="i">679</v>
    <v t="i">680</v>
    <v t="i">681</v>
    <v t="i">682</v>
    <v t="i">683</v>
    <v t="i">687</v>
    <v t="i">688</v>
    <v t="i">689</v>
    <v t="i">690</v>
    <v t="i">693</v>
    <v t="i">694</v>
    <v t="i">695</v>
    <v t="i">696</v>
    <v t="i">697</v>
    <v t="i">700</v>
    <v t="i">701</v>
    <v t="i">702</v>
    <v t="i">703</v>
    <v t="i">704</v>
    <v t="i">707</v>
    <v t="i">708</v>
    <v t="i">709</v>
    <v t="i">710</v>
    <v t="i">711</v>
    <v t="i">714</v>
    <v t="i">715</v>
    <v t="i">716</v>
    <v t="i">717</v>
    <v t="i">718</v>
    <v t="i">721</v>
    <v t="i">722</v>
    <v t="i">723</v>
    <v t="i">724</v>
    <v t="i">725</v>
    <v t="i">728</v>
    <v t="i">729</v>
    <v t="i">730</v>
    <v t="i">731</v>
    <v t="i">732</v>
    <v t="i">735</v>
    <v t="i">736</v>
    <v t="i">737</v>
    <v t="i">738</v>
    <v t="i">739</v>
    <v t="i">742</v>
    <v t="i">743</v>
    <v t="i">744</v>
    <v t="i">745</v>
    <v t="i">746</v>
    <v t="i">749</v>
    <v t="i">750</v>
    <v t="i">751</v>
    <v t="i">752</v>
    <v t="i">753</v>
    <v t="i">756</v>
    <v t="i">757</v>
    <v t="i">758</v>
    <v t="i">759</v>
    <v t="i">760</v>
    <v t="i">763</v>
    <v t="i">764</v>
    <v t="i">765</v>
    <v t="i">766</v>
    <v t="i">767</v>
    <v t="i">770</v>
    <v t="i">771</v>
    <v t="i">772</v>
    <v t="i">774</v>
    <v t="i">777</v>
    <v t="i">778</v>
    <v t="i">779</v>
    <v t="i">780</v>
    <v t="i">781</v>
    <v t="i">784</v>
    <v t="i">785</v>
    <v t="i">786</v>
    <v t="i">787</v>
    <v t="i">788</v>
    <v t="i">791</v>
    <v t="i">792</v>
    <v t="i">793</v>
    <v t="i">794</v>
    <v t="i">795</v>
    <v t="i">798</v>
    <v t="i">799</v>
    <v t="i">801</v>
    <v t="i">802</v>
    <v t="i">805</v>
    <v t="i">806</v>
    <v t="i">808</v>
    <v t="i">809</v>
    <v t="i">812</v>
    <v t="i">813</v>
    <v t="i">814</v>
    <v t="i">815</v>
    <v t="i">816</v>
    <v t="i">819</v>
    <v t="i">820</v>
    <v t="i">821</v>
    <v t="i">822</v>
    <v t="i">823</v>
    <v t="i">827</v>
    <v t="i">828</v>
    <v t="i">829</v>
    <v t="i">830</v>
    <v t="i">833</v>
    <v t="i">834</v>
    <v t="i">835</v>
    <v t="i">836</v>
    <v t="i">837</v>
    <v t="i">840</v>
    <v t="i">841</v>
    <v t="i">842</v>
    <v t="i">843</v>
    <v t="i">844</v>
    <v t="i">847</v>
    <v t="i">848</v>
    <v t="i">849</v>
    <v t="i">850</v>
    <v t="i">851</v>
    <v t="i">855</v>
    <v t="i">856</v>
    <v t="i">857</v>
    <v t="i">858</v>
    <v t="i">861</v>
    <v t="i">862</v>
    <v t="i">863</v>
    <v t="i">864</v>
    <v t="i">865</v>
    <v t="i">868</v>
    <v t="i">869</v>
    <v t="i">870</v>
    <v t="i">871</v>
    <v t="i">872</v>
    <v t="i">875</v>
    <v t="i">876</v>
    <v t="i">877</v>
    <v t="i">878</v>
    <v t="i">879</v>
    <v t="i">882</v>
    <v t="i">883</v>
    <v t="i">884</v>
    <v t="i">885</v>
    <v t="i">886</v>
    <v t="i">889</v>
    <v t="i">890</v>
    <v t="i">891</v>
    <v t="i">892</v>
    <v t="i">893</v>
    <v t="i">896</v>
    <v t="i">897</v>
    <v t="i">898</v>
    <v t="i">899</v>
    <v t="i">900</v>
    <v t="i">903</v>
    <v t="i">904</v>
    <v t="i">905</v>
    <v t="i">906</v>
    <v t="i">907</v>
    <v t="i">910</v>
    <v t="i">911</v>
    <v t="i">912</v>
    <v t="i">913</v>
    <v t="i">917</v>
    <v t="i">918</v>
    <v t="i">919</v>
    <v t="i">920</v>
    <v t="i">921</v>
    <v t="i">924</v>
    <v t="i">925</v>
    <v t="i">926</v>
    <v t="i">927</v>
    <v t="i">928</v>
    <v t="i">931</v>
    <v t="i">932</v>
    <v t="i">933</v>
    <v t="i">934</v>
    <v t="i">935</v>
    <v t="i">938</v>
    <v t="i">939</v>
    <v t="i">940</v>
    <v t="i">941</v>
    <v t="i">942</v>
    <v t="i">945</v>
    <v t="i">946</v>
    <v t="i">947</v>
    <v t="i">948</v>
    <v t="i">949</v>
    <v t="i">953</v>
    <v t="i">954</v>
    <v t="i">955</v>
    <v t="i">956</v>
    <v t="i">959</v>
    <v t="i">960</v>
    <v t="i">961</v>
    <v t="i">962</v>
    <v t="i">963</v>
    <v t="i">966</v>
    <v t="i">967</v>
    <v t="i">968</v>
    <v t="i">969</v>
    <v t="i">970</v>
    <v t="i">973</v>
    <v t="i">974</v>
    <v t="i">975</v>
    <v t="i">976</v>
    <v t="i">977</v>
    <v t="i">980</v>
    <v t="i">981</v>
    <v t="i">982</v>
    <v t="i">983</v>
    <v t="i">984</v>
    <v t="i">987</v>
    <v t="i">988</v>
    <v t="i">989</v>
    <v t="i">990</v>
    <v t="i">994</v>
    <v t="i">995</v>
    <v t="i">996</v>
    <v t="i">997</v>
    <v t="i">998</v>
    <v t="i">1001</v>
    <v t="i">1002</v>
    <v t="i">1003</v>
    <v t="i">1004</v>
    <v t="i">1005</v>
    <v t="i">1008</v>
    <v t="i">1009</v>
    <v t="i">1010</v>
    <v t="i">1011</v>
    <v t="i">1012</v>
    <v t="i">1015</v>
    <v t="i">1016</v>
    <v t="i">1017</v>
    <v t="i">1018</v>
    <v t="i">1019</v>
    <v t="i">1022</v>
    <v t="i">1023</v>
    <v t="i">1024</v>
    <v t="i">1025</v>
    <v t="i">1026</v>
    <v t="i">1029</v>
    <v t="i">1030</v>
    <v t="i">1031</v>
    <v t="i">1032</v>
    <v t="i">1033</v>
    <v t="i">1036</v>
    <v t="i">1037</v>
    <v t="i">1038</v>
    <v t="i">1039</v>
    <v t="i">1040</v>
    <v t="i">1043</v>
    <v t="i">1044</v>
    <v t="i">1045</v>
    <v t="i">1046</v>
    <v t="i">1047</v>
    <v t="i">1051</v>
    <v t="i">1052</v>
    <v t="i">1053</v>
    <v t="i">1054</v>
    <v t="i">1057</v>
    <v t="i">1058</v>
    <v t="i">1059</v>
    <v t="i">1060</v>
    <v t="i">1061</v>
    <v t="i">1064</v>
    <v t="i">1065</v>
    <v t="i">1066</v>
    <v t="i">1067</v>
    <v t="i">1068</v>
    <v t="i">1071</v>
    <v t="i">1072</v>
    <v t="i">1073</v>
    <v t="i">1074</v>
    <v t="i">1075</v>
    <v t="i">1078</v>
    <v t="i">1079</v>
    <v t="i">1080</v>
    <v t="i">1081</v>
    <v t="i">1082</v>
    <v t="i">1085</v>
    <v t="i">1086</v>
    <v t="i">1087</v>
    <v t="i">1088</v>
    <v t="i">1089</v>
    <v t="i">1092</v>
    <v t="i">1093</v>
    <v t="i">1094</v>
    <v t="i">1095</v>
    <v t="i">1096</v>
    <v t="i">1099</v>
    <v t="i">1100</v>
    <v t="i">1101</v>
    <v t="i">1102</v>
    <v t="i">1103</v>
    <v t="i">1106</v>
    <v t="i">1107</v>
    <v t="i">1108</v>
    <v t="i">1109</v>
    <v t="i">1110</v>
    <v t="i">1113</v>
    <v t="i">1114</v>
    <v t="i">1115</v>
    <v t="i">1116</v>
    <v t="i">1117</v>
    <v t="i">1120</v>
    <v t="i">1121</v>
    <v t="i">1122</v>
    <v t="i">1123</v>
    <v t="i">1124</v>
    <v t="i">1127</v>
    <v t="i">1128</v>
    <v t="i">1129</v>
    <v t="i">1130</v>
    <v t="i">1131</v>
    <v t="i">1134</v>
    <v t="i">1135</v>
    <v t="i">1136</v>
    <v t="i">1138</v>
    <v t="i">1141</v>
    <v t="i">1142</v>
    <v t="i">1143</v>
    <v t="i">1144</v>
    <v t="i">1145</v>
    <v t="i">1148</v>
    <v t="i">1149</v>
    <v t="i">1150</v>
    <v t="i">1151</v>
    <v t="i">1152</v>
    <v t="i">1155</v>
    <v t="i">1156</v>
    <v t="i">1157</v>
    <v t="i">1158</v>
    <v t="i">1159</v>
    <v t="i">1162</v>
    <v t="i">1163</v>
    <v t="i">1164</v>
    <v t="i">1166</v>
    <v t="i">1169</v>
    <v t="i">1170</v>
    <v t="i">1171</v>
    <v t="i">1173</v>
    <v t="i">1176</v>
    <v t="i">1177</v>
    <v t="i">1178</v>
    <v t="i">1179</v>
    <v t="i">1180</v>
    <v t="i">1183</v>
    <v t="i">1184</v>
    <v t="i">1185</v>
    <v t="i">1186</v>
    <v t="i">1187</v>
    <v t="i">1191</v>
    <v t="i">1192</v>
    <v t="i">1193</v>
    <v t="i">1194</v>
    <v t="i">1197</v>
    <v t="i">1198</v>
    <v t="i">1199</v>
    <v t="i">1200</v>
    <v t="i">1201</v>
    <v t="i">1204</v>
    <v t="i">1205</v>
    <v t="i">1206</v>
    <v t="i">1207</v>
    <v t="i">1208</v>
    <v t="i">1211</v>
    <v t="i">1212</v>
    <v t="i">1213</v>
    <v t="i">1214</v>
    <v t="i">1215</v>
    <v t="i">1219</v>
    <v t="i">1220</v>
    <v t="i">1221</v>
    <v t="i">1222</v>
    <v t="i">1225</v>
    <v t="i">1226</v>
    <v t="i">1227</v>
    <v t="i">1228</v>
    <v t="i">1229</v>
    <v t="i">1232</v>
    <v t="i">1233</v>
    <v t="i">1234</v>
    <v t="i">1235</v>
    <v t="i">1236</v>
    <v t="i">1239</v>
    <v t="i">1240</v>
    <v t="i">1241</v>
    <v t="i">1242</v>
    <v t="i">1243</v>
    <v t="i">1246</v>
    <v t="i">1247</v>
    <v t="i">1248</v>
    <v t="i">1249</v>
    <v t="i">1250</v>
    <v t="i">1253</v>
    <v t="i">1254</v>
    <v t="i">1255</v>
    <v t="i">1256</v>
    <v t="i">1257</v>
    <v t="i">1260</v>
    <v t="i">1261</v>
    <v t="i">1262</v>
    <v t="i">1263</v>
    <v t="i">1267</v>
    <v t="i">1268</v>
    <v t="i">1269</v>
    <v t="i">1270</v>
    <v t="i">1271</v>
    <v t="i">1274</v>
    <v t="i">1275</v>
    <v t="i">1276</v>
    <v t="i">1277</v>
    <v t="i">1278</v>
    <v t="i">1281</v>
    <v t="i">1282</v>
    <v t="i">1283</v>
    <v t="i">1284</v>
    <v t="i">1285</v>
    <v t="i">1288</v>
    <v t="i">1289</v>
    <v t="i">1290</v>
    <v t="i">1291</v>
    <v t="i">1292</v>
    <v t="i">1295</v>
    <v t="i">1296</v>
    <v t="i">1297</v>
    <v t="i">1298</v>
    <v t="i">1299</v>
    <v t="i">1302</v>
    <v t="i">1303</v>
    <v t="i">1304</v>
    <v t="i">1305</v>
    <v t="i">1306</v>
    <v t="i">1309</v>
    <v t="i">1310</v>
    <v t="i">1311</v>
    <v t="i">1312</v>
    <v t="i">1313</v>
    <v t="i">1317</v>
    <v t="i">1318</v>
    <v t="i">1319</v>
    <v t="i">1320</v>
    <v t="i">1323</v>
    <v t="i">1324</v>
    <v t="i">1325</v>
    <v t="i">1326</v>
    <v t="i">1327</v>
    <v t="i">1330</v>
    <v t="i">1331</v>
    <v t="i">1332</v>
    <v t="i">1333</v>
    <v t="i">1334</v>
    <v t="i">1337</v>
    <v t="i">1338</v>
    <v t="i">1339</v>
    <v t="i">1340</v>
    <v t="i">1341</v>
    <v t="i">1344</v>
    <v t="i">1345</v>
    <v t="i">1346</v>
    <v t="i">1347</v>
    <v t="i">1348</v>
    <v t="i">1351</v>
    <v t="i">1352</v>
    <v t="i">1353</v>
    <v t="i">1354</v>
    <v t="i">1358</v>
    <v t="i">1359</v>
    <v t="i">1360</v>
    <v t="i">1361</v>
    <v t="i">1362</v>
    <v t="i">1365</v>
    <v t="i">1366</v>
    <v t="i">1367</v>
    <v t="i">1368</v>
    <v t="i">1369</v>
    <v t="i">1372</v>
    <v t="i">1373</v>
    <v t="i">1374</v>
    <v t="i">1375</v>
    <v t="i">1376</v>
    <v t="i">1379</v>
    <v t="i">1380</v>
    <v t="i">1381</v>
    <v t="i">1382</v>
    <v t="i">1383</v>
    <v t="i">1386</v>
    <v t="i">1387</v>
    <v t="i">1388</v>
    <v t="i">1389</v>
    <v t="i">1390</v>
    <v t="i">1393</v>
    <v t="i">1394</v>
    <v t="i">1395</v>
    <v t="i">1396</v>
    <v t="i">1397</v>
    <v t="i">1400</v>
    <v t="i">1401</v>
    <v t="i">1402</v>
    <v t="i">1403</v>
    <v t="i">1404</v>
    <v t="i">1407</v>
    <v t="i">1408</v>
    <v t="i">1409</v>
    <v t="i">1410</v>
    <v t="i">1411</v>
    <v t="i">1414</v>
    <v t="i">1415</v>
    <v t="i">1416</v>
    <v t="i">1417</v>
    <v t="i">1418</v>
    <v t="i">1422</v>
    <v t="i">1423</v>
    <v t="i">1424</v>
    <v t="i">1425</v>
    <v t="i">1428</v>
    <v t="i">1429</v>
    <v t="i">1430</v>
    <v t="i">1431</v>
    <v t="i">1432</v>
    <v t="i">1435</v>
    <v t="i">1436</v>
    <v t="i">1437</v>
    <v t="i">1438</v>
    <v t="i">1439</v>
    <v t="i">1442</v>
    <v t="i">1443</v>
    <v t="i">1444</v>
    <v t="i">1445</v>
    <v t="i">1446</v>
    <v t="i">1449</v>
    <v t="i">1450</v>
    <v t="i">1451</v>
    <v t="i">1452</v>
    <v t="i">1453</v>
    <v t="i">1456</v>
    <v t="i">1457</v>
    <v t="i">1458</v>
    <v t="i">1459</v>
    <v t="i">1460</v>
    <v t="i">1463</v>
    <v t="i">1464</v>
    <v t="i">1465</v>
    <v t="i">1466</v>
    <v t="i">1467</v>
    <v t="i">1470</v>
    <v t="i">1471</v>
    <v t="i">1472</v>
    <v t="i">1473</v>
    <v t="i">1474</v>
    <v t="i">1477</v>
    <v t="i">1478</v>
    <v t="i">1479</v>
    <v t="i">1480</v>
    <v t="i">1481</v>
    <v t="i">1484</v>
    <v t="i">1485</v>
    <v t="i">1486</v>
    <v t="i">1487</v>
    <v t="i">1488</v>
    <v t="i">1491</v>
    <v t="i">1492</v>
    <v t="i">1493</v>
    <v t="i">1494</v>
    <v t="i">1495</v>
    <v t="i">1498</v>
    <v t="i">1499</v>
    <v t="i">1500</v>
    <v t="i">1502</v>
    <v t="i">1505</v>
    <v t="i">1506</v>
    <v t="i">1507</v>
    <v t="i">1508</v>
    <v t="i">1509</v>
    <v t="i">1512</v>
    <v t="i">1513</v>
    <v t="i">1514</v>
    <v t="i">1515</v>
    <v t="i">1516</v>
    <v t="i">1519</v>
    <v t="i">1520</v>
    <v t="i">1521</v>
    <v t="i">1522</v>
    <v t="i">1523</v>
    <v t="i">1526</v>
    <v t="i">1527</v>
    <v t="i">1528</v>
    <v t="i">1529</v>
    <v t="i">1533</v>
    <v t="i">1534</v>
    <v t="i">1535</v>
    <v t="i">1536</v>
    <v t="i">1540</v>
    <v t="i">1541</v>
    <v t="i">1542</v>
    <v t="i">1543</v>
    <v t="i">1544</v>
    <v t="i">1547</v>
    <v t="i">1548</v>
    <v t="i">1549</v>
    <v t="i">1550</v>
    <v t="i">1551</v>
    <v t="i">1555</v>
    <v t="i">1556</v>
    <v t="i">1557</v>
    <v t="i">1558</v>
    <v t="i">1561</v>
    <v t="i">1562</v>
    <v t="i">1563</v>
    <v t="i">1564</v>
    <v t="i">1565</v>
    <v t="i">1568</v>
    <v t="i">1569</v>
    <v t="i">1570</v>
    <v t="i">1571</v>
    <v t="i">1572</v>
    <v t="i">1575</v>
    <v t="i">1576</v>
    <v t="i">1577</v>
    <v t="i">1578</v>
    <v t="i">1579</v>
    <v t="i">1583</v>
    <v t="i">1584</v>
    <v t="i">1585</v>
    <v t="i">1586</v>
    <v t="i">1589</v>
    <v t="i">1590</v>
    <v t="i">1591</v>
    <v t="i">1592</v>
    <v t="i">1593</v>
    <v t="i">1596</v>
    <v t="i">1597</v>
    <v t="i">1598</v>
    <v t="i">1599</v>
    <v t="i">1600</v>
    <v t="i">1603</v>
    <v t="i">1604</v>
    <v t="i">1605</v>
    <v t="i">1606</v>
    <v t="i">1607</v>
    <v t="i">1610</v>
    <v t="i">1611</v>
    <v t="i">1612</v>
    <v t="i">1613</v>
    <v t="i">1614</v>
    <v t="i">1617</v>
    <v t="i">1618</v>
    <v t="i">1619</v>
    <v t="i">1620</v>
    <v t="i">1624</v>
    <v t="i">1625</v>
    <v t="i">1626</v>
    <v t="i">1627</v>
    <v t="i">1628</v>
    <v t="i">1631</v>
    <v t="i">1632</v>
    <v t="i">1633</v>
    <v t="i">1634</v>
    <v t="i">1635</v>
    <v t="i">1638</v>
    <v t="i">1639</v>
    <v t="i">1640</v>
    <v t="i">1641</v>
    <v t="i">1642</v>
    <v t="i">1645</v>
    <v t="i">1646</v>
    <v t="i">1647</v>
    <v t="i">1648</v>
    <v t="i">1649</v>
    <v t="i">1652</v>
    <v t="i">1653</v>
    <v t="i">1654</v>
    <v t="i">1655</v>
    <v t="i">1656</v>
    <v t="i">1659</v>
    <v t="i">1660</v>
    <v t="i">1661</v>
    <v t="i">1662</v>
    <v t="i">1663</v>
    <v t="i">1666</v>
    <v t="i">1667</v>
    <v t="i">1668</v>
    <v t="i">1669</v>
    <v t="i">1670</v>
    <v t="i">1673</v>
    <v t="i">1674</v>
    <v t="i">1675</v>
    <v t="i">1676</v>
    <v t="i">1677</v>
    <v t="i">1680</v>
    <v t="i">1681</v>
    <v t="i">1682</v>
    <v t="i">1683</v>
    <v t="i">1684</v>
    <v t="i">1688</v>
    <v t="i">1689</v>
    <v t="i">1690</v>
    <v t="i">1691</v>
    <v t="i">1694</v>
    <v t="i">1695</v>
    <v t="i">1696</v>
    <v t="i">1697</v>
    <v t="i">1698</v>
    <v t="i">1701</v>
    <v t="i">1702</v>
    <v t="i">1703</v>
    <v t="i">1704</v>
    <v t="i">1705</v>
    <v t="i">1708</v>
    <v t="i">1709</v>
    <v t="i">1710</v>
    <v t="i">1711</v>
    <v t="i">1712</v>
    <v t="i">1715</v>
    <v t="i">1716</v>
    <v t="i">1717</v>
    <v t="i">1718</v>
    <v t="i">1719</v>
    <v t="i">1723</v>
    <v t="i">1724</v>
    <v t="i">1725</v>
    <v t="i">1726</v>
    <v t="i">1729</v>
    <v t="i">1730</v>
    <v t="i">1731</v>
    <v t="i">1732</v>
    <v t="i">1733</v>
    <v t="i">1736</v>
    <v t="i">1737</v>
    <v t="i">1738</v>
    <v t="i">1739</v>
    <v t="i">1740</v>
    <v t="i">1743</v>
    <v t="i">1744</v>
    <v t="i">1745</v>
    <v t="i">1746</v>
    <v t="i">1747</v>
    <v t="i">1750</v>
    <v t="i">1751</v>
    <v t="i">1752</v>
    <v t="i">1753</v>
    <v t="i">1754</v>
    <v t="i">1757</v>
    <v t="i">1758</v>
    <v t="i">1759</v>
    <v t="i">1760</v>
    <v t="i">1761</v>
    <v t="i">1764</v>
    <v t="i">1765</v>
    <v t="i">1766</v>
    <v t="i">1767</v>
    <v t="i">1768</v>
    <v t="i">1771</v>
    <v t="i">1772</v>
    <v t="i">1773</v>
    <v t="i">1774</v>
    <v t="i">1775</v>
    <v t="i">1778</v>
    <v t="i">1779</v>
    <v t="i">1780</v>
    <v t="i">1781</v>
    <v t="i">1782</v>
    <v t="i">1786</v>
    <v t="i">1787</v>
    <v t="i">1788</v>
    <v t="i">1789</v>
    <v t="i">1792</v>
    <v t="i">1793</v>
    <v t="i">1794</v>
    <v t="i">1795</v>
    <v t="i">1796</v>
    <v t="i">1799</v>
    <v t="i">1800</v>
    <v t="i">1801</v>
    <v t="i">1802</v>
    <v t="i">1803</v>
    <v t="i">1806</v>
    <v t="i">1807</v>
    <v t="i">1808</v>
    <v t="i">1809</v>
    <v t="i">1810</v>
    <v t="i">1813</v>
    <v t="i">1814</v>
    <v t="i">1815</v>
    <v t="i">1816</v>
    <v t="i">1817</v>
    <v t="i">1820</v>
    <v t="i">1821</v>
    <v t="i">1822</v>
    <v t="i">1823</v>
    <v t="i">1824</v>
    <v t="i">1827</v>
    <v t="i">1828</v>
    <v t="i">1829</v>
    <v t="i">1830</v>
    <v t="i">1831</v>
    <v t="i">1834</v>
    <v t="i">1835</v>
    <v t="i">1836</v>
    <v t="i">1837</v>
    <v t="i">1838</v>
    <v t="i">1841</v>
    <v t="i">1842</v>
    <v t="i">1843</v>
    <v t="i">1844</v>
    <v t="i">1845</v>
    <v t="i">1848</v>
    <v t="i">1849</v>
    <v t="i">1850</v>
    <v t="i">1851</v>
    <v t="i">1852</v>
    <v t="i">1855</v>
    <v t="i">1856</v>
    <v t="i">1857</v>
    <v t="i">1858</v>
    <v t="i">1859</v>
    <v t="i">1862</v>
    <v t="i">1863</v>
    <v t="i">1864</v>
    <v t="i">1866</v>
    <v t="i">1869</v>
    <v t="i">1870</v>
    <v t="i">1871</v>
    <v t="i">1872</v>
    <v t="i">1873</v>
    <v t="i">1876</v>
    <v t="i">1877</v>
    <v t="i">1878</v>
    <v t="i">1879</v>
    <v t="i">1880</v>
    <v t="i">1883</v>
    <v t="i">1884</v>
    <v t="i">1885</v>
    <v t="i">1886</v>
    <v t="i">1887</v>
    <v t="i">1890</v>
    <v t="i">1891</v>
    <v t="i">1892</v>
    <v t="i">1893</v>
    <v t="i">1894</v>
    <v t="i">1898</v>
    <v t="i">1899</v>
    <v t="i">1900</v>
    <v t="i">1901</v>
    <v t="i">1905</v>
    <v t="i">1906</v>
    <v t="i">1907</v>
    <v t="i">1908</v>
    <v t="i">1911</v>
    <v t="i">1912</v>
    <v t="i">1913</v>
    <v t="i">1914</v>
    <v t="i">1915</v>
    <v t="i">1919</v>
    <v t="i">1920</v>
    <v t="i">1921</v>
    <v t="i">1922</v>
    <v t="i">1925</v>
    <v t="i">1926</v>
    <v t="i">1927</v>
    <v t="i">1928</v>
    <v t="i">1929</v>
    <v t="i">1932</v>
    <v t="i">1933</v>
    <v t="i">1934</v>
    <v t="i">1935</v>
    <v t="i">1936</v>
    <v t="i">1939</v>
    <v t="i">1940</v>
    <v t="i">1941</v>
    <v t="i">1942</v>
    <v t="i">1943</v>
    <v t="i">1946</v>
    <v t="i">1947</v>
    <v t="i">1948</v>
    <v t="i">1949</v>
    <v t="i">1950</v>
    <v t="i">1954</v>
    <v t="i">1955</v>
    <v t="i">1956</v>
    <v t="i">1957</v>
    <v t="i">1960</v>
    <v t="i">1961</v>
    <v t="i">1962</v>
    <v t="i">1963</v>
    <v t="i">1964</v>
    <v t="i">1967</v>
    <v t="i">1968</v>
    <v t="i">1969</v>
    <v t="i">1970</v>
    <v t="i">1971</v>
    <v t="i">1974</v>
    <v t="i">1975</v>
    <v t="i">1976</v>
    <v t="i">1977</v>
    <v t="i">1978</v>
    <v t="i">1981</v>
    <v t="i">1982</v>
    <v t="i">1983</v>
    <v t="i">1984</v>
    <v t="i">1985</v>
    <v t="i">1988</v>
    <v t="i">1989</v>
    <v t="i">1990</v>
    <v t="i">1991</v>
    <v t="i">1992</v>
    <v t="i">1995</v>
    <v t="i">1996</v>
    <v t="i">1997</v>
    <v t="i">1998</v>
    <v t="i">1999</v>
    <v t="i">2002</v>
    <v t="i">2003</v>
    <v t="i">2004</v>
    <v t="i">2005</v>
    <v t="i">2009</v>
    <v t="i">2010</v>
    <v t="i">2011</v>
    <v t="i">2012</v>
    <v t="i">2013</v>
    <v t="i">2016</v>
    <v t="i">2017</v>
    <v t="i">2018</v>
    <v t="i">2019</v>
    <v t="i">2020</v>
    <v t="i">2023</v>
    <v t="i">2024</v>
    <v t="i">2025</v>
    <v t="i">2026</v>
    <v t="i">2027</v>
    <v t="i">2030</v>
    <v t="i">2031</v>
    <v t="i">2032</v>
    <v t="i">2033</v>
    <v t="i">2034</v>
    <v t="i">2037</v>
    <v t="i">2038</v>
    <v t="i">2039</v>
    <v t="i">2040</v>
    <v t="i">2041</v>
    <v t="i">2044</v>
    <v t="i">2045</v>
    <v t="i">2046</v>
    <v t="i">2047</v>
    <v t="i">2048</v>
    <v t="i">2052</v>
    <v t="i">2053</v>
    <v t="i">2054</v>
    <v t="i">2055</v>
    <v t="i">2058</v>
    <v t="i">2059</v>
    <v t="i">2060</v>
    <v t="i">2061</v>
    <v t="i">2062</v>
    <v t="i">2065</v>
    <v t="i">2066</v>
    <v t="i">2067</v>
    <v t="i">2068</v>
    <v t="i">2069</v>
    <v t="i">2072</v>
    <v t="i">2073</v>
    <v t="i">2074</v>
    <v t="i">2075</v>
    <v t="i">2076</v>
    <v t="i">2079</v>
    <v t="i">2080</v>
    <v t="i">2081</v>
    <v t="i">2082</v>
    <v t="i">2083</v>
    <v t="i">2086</v>
    <v t="i">2088</v>
    <v t="i">2089</v>
    <v t="i">2090</v>
    <v t="i">2093</v>
    <v t="i">2094</v>
    <v t="i">2095</v>
    <v t="i">2096</v>
    <v t="i">2097</v>
    <v t="i">2100</v>
    <v t="i">2101</v>
    <v t="i">2102</v>
    <v t="i">2103</v>
    <v t="i">2104</v>
    <v t="i">2107</v>
    <v t="i">2108</v>
    <v t="i">2109</v>
    <v t="i">2110</v>
    <v t="i">2111</v>
    <v t="i">2114</v>
    <v t="i">2115</v>
    <v t="i">2116</v>
    <v t="i">2117</v>
    <v t="i">2118</v>
    <v t="i">2121</v>
    <v t="i">2122</v>
    <v t="i">2123</v>
    <v t="i">2124</v>
    <v t="i">2125</v>
    <v t="i">2128</v>
    <v t="i">2129</v>
    <v t="i">2130</v>
    <v t="i">2131</v>
    <v t="i">2132</v>
    <v t="i">2135</v>
    <v t="i">2136</v>
    <v t="i">2137</v>
    <v t="i">2138</v>
    <v t="i">2139</v>
    <v t="i">2142</v>
    <v t="i">2143</v>
    <v t="i">2144</v>
    <v t="i">2145</v>
    <v t="i">2146</v>
    <v t="i">2150</v>
    <v t="i">2151</v>
    <v t="i">2152</v>
    <v t="i">2153</v>
    <v t="i">2156</v>
    <v t="i">2157</v>
    <v t="i">2158</v>
    <v t="i">2159</v>
    <v t="i">2160</v>
    <v t="i">2163</v>
    <v t="i">2164</v>
    <v t="i">2165</v>
    <v t="i">2166</v>
    <v t="i">2167</v>
    <v t="i">2170</v>
    <v t="i">2171</v>
    <v t="i">2172</v>
    <v t="i">2173</v>
    <v t="i">2174</v>
    <v t="i">2177</v>
    <v t="i">2178</v>
    <v t="i">2179</v>
    <v t="i">2180</v>
    <v t="i">2181</v>
    <v t="i">2184</v>
    <v t="i">2185</v>
    <v t="i">2186</v>
    <v t="i">2187</v>
    <v t="i">2188</v>
    <v t="i">2191</v>
    <v t="i">2192</v>
    <v t="i">2193</v>
    <v t="i">2194</v>
    <v t="i">2195</v>
    <v t="i">2198</v>
    <v t="i">2199</v>
    <v t="i">2200</v>
    <v t="i">2201</v>
    <v t="i">2202</v>
    <v t="i">2205</v>
    <v t="i">2206</v>
    <v t="i">2207</v>
    <v t="i">2208</v>
    <v t="i">2209</v>
    <v t="i">2212</v>
    <v t="i">2213</v>
    <v t="i">2214</v>
    <v t="i">2215</v>
    <v t="i">2216</v>
    <v t="i">2219</v>
    <v t="i">2220</v>
    <v t="i">2221</v>
    <v t="i">2222</v>
    <v t="i">2223</v>
    <v t="i">2226</v>
    <v t="i">2227</v>
    <v t="i">2228</v>
    <v t="i">2230</v>
    <v t="i">2233</v>
    <v t="i">2234</v>
    <v t="i">2235</v>
    <v t="i">2236</v>
    <v t="i">2237</v>
    <v t="i">2240</v>
    <v t="i">2241</v>
    <v t="i">2242</v>
    <v t="i">2243</v>
    <v t="i">2244</v>
    <v t="i">2247</v>
    <v t="i">2248</v>
    <v t="i">2249</v>
    <v t="i">2250</v>
    <v t="i">2251</v>
    <v t="i">2254</v>
    <v t="i">2255</v>
    <v t="i">2256</v>
    <v t="i">2257</v>
    <v t="i">2258</v>
    <v t="i">2262</v>
    <v t="i">2263</v>
    <v t="i">2264</v>
    <v t="i">2265</v>
    <v t="i">2269</v>
    <v t="i">2270</v>
    <v t="i">2271</v>
    <v t="i">2272</v>
    <v t="i">2275</v>
    <v t="i">2276</v>
    <v t="i">2277</v>
    <v t="i">2278</v>
    <v t="i">2279</v>
    <v t="i">2283</v>
    <v t="i">2284</v>
    <v t="i">2285</v>
    <v t="i">2286</v>
    <v t="i">2289</v>
    <v t="i">2290</v>
    <v t="i">2291</v>
    <v t="i">2292</v>
    <v t="i">2293</v>
    <v t="i">2296</v>
    <v t="i">2297</v>
    <v t="i">2298</v>
    <v t="i">2299</v>
    <v t="i">2300</v>
    <v t="i">2303</v>
    <v t="i">2304</v>
    <v t="i">2305</v>
    <v t="i">2306</v>
    <v t="i">2307</v>
    <v t="i">2310</v>
    <v t="i">2311</v>
    <v t="i">2312</v>
    <v t="i">2313</v>
    <v t="i">2314</v>
    <v t="i">2318</v>
    <v t="i">2319</v>
    <v t="i">2320</v>
    <v t="i">2321</v>
    <v t="i">2324</v>
    <v t="i">2325</v>
    <v t="i">2326</v>
    <v t="i">2327</v>
    <v t="i">2328</v>
    <v t="i">2331</v>
    <v t="i">2332</v>
    <v t="i">2333</v>
    <v t="i">2334</v>
    <v t="i">2335</v>
    <v t="i">2338</v>
    <v t="i">2339</v>
    <v t="i">2340</v>
    <v t="i">2341</v>
    <v t="i">2342</v>
    <v t="i">2345</v>
    <v t="i">2346</v>
    <v t="i">2347</v>
    <v t="i">2348</v>
    <v t="i">2349</v>
    <v t="i">2352</v>
    <v t="i">2353</v>
    <v t="i">2354</v>
    <v t="i">2355</v>
    <v t="i">2359</v>
    <v t="i">2360</v>
    <v t="i">2361</v>
    <v t="i">2362</v>
    <v t="i">2363</v>
    <v t="i">2366</v>
    <v t="i">2367</v>
    <v t="i">2368</v>
    <v t="i">2369</v>
    <v t="i">2370</v>
    <v t="i">2373</v>
    <v t="i">2374</v>
    <v t="i">2375</v>
    <v t="i">2376</v>
    <v t="i">2377</v>
    <v t="i">2380</v>
    <v t="i">2381</v>
    <v t="i">2382</v>
    <v t="i">2383</v>
    <v t="i">2384</v>
    <v t="i">2387</v>
    <v t="i">2388</v>
    <v t="i">2389</v>
    <v t="i">2390</v>
    <v t="i">2391</v>
    <v t="i">2394</v>
    <v t="i">2395</v>
    <v t="i">2396</v>
    <v t="i">2397</v>
    <v t="i">2398</v>
    <v t="i">2401</v>
    <v t="i">2402</v>
    <v t="i">2403</v>
    <v t="i">2404</v>
    <v t="i">2405</v>
    <v t="i">2408</v>
    <v t="i">2409</v>
    <v t="i">2410</v>
    <v t="i">2411</v>
    <v t="i">2412</v>
    <v t="i">2416</v>
    <v t="i">2417</v>
    <v t="i">2418</v>
    <v t="i">2419</v>
    <v t="i">2422</v>
    <v t="i">2423</v>
    <v t="i">2424</v>
    <v t="i">2425</v>
    <v t="i">2426</v>
    <v t="i">2429</v>
    <v t="i">2430</v>
    <v t="i">2431</v>
    <v t="i">2432</v>
    <v t="i">2433</v>
    <v t="i">2436</v>
    <v t="i">2437</v>
    <v t="i">2438</v>
    <v t="i">2439</v>
    <v t="i">2440</v>
    <v t="i">2443</v>
    <v t="i">2444</v>
    <v t="i">2445</v>
    <v t="i">2446</v>
    <v t="i">2447</v>
    <v t="i">2450</v>
    <v t="i">2451</v>
    <v t="i">2453</v>
    <v t="i">2454</v>
    <v t="i">2457</v>
    <v t="i">2458</v>
    <v t="i">2459</v>
    <v t="i">2460</v>
    <v t="i">2461</v>
    <v t="i">2464</v>
    <v t="i">2465</v>
    <v t="i">2466</v>
    <v t="i">2467</v>
    <v t="i">2468</v>
    <v t="i">2471</v>
    <v t="i">2472</v>
    <v t="i">2473</v>
    <v t="i">2474</v>
    <v t="i">2475</v>
    <v t="i">2478</v>
    <v t="i">2479</v>
    <v t="i">2480</v>
    <v t="i">2481</v>
    <v t="i">2482</v>
    <v t="i">2485</v>
    <v t="i">2486</v>
    <v t="i">2487</v>
    <v t="i">2488</v>
    <v t="i">2489</v>
    <v t="i">2492</v>
    <v t="i">2493</v>
    <v t="i">2494</v>
    <v t="i">2495</v>
    <v t="i">2496</v>
    <v t="i">2499</v>
    <v t="i">2500</v>
    <v t="i">2501</v>
    <v t="i">2502</v>
    <v t="i">2503</v>
    <v t="i">2506</v>
    <v t="i">2507</v>
    <v t="i">2508</v>
    <v t="i">2509</v>
    <v t="i">2510</v>
    <v t="i">2514</v>
    <v t="i">2515</v>
    <v t="i">2516</v>
    <v t="i">2517</v>
    <v t="i">2520</v>
    <v t="i">2521</v>
    <v t="i">2522</v>
    <v t="i">2523</v>
    <v t="i">2524</v>
    <v t="i">2527</v>
    <v t="i">2528</v>
    <v t="i">2529</v>
    <v t="i">2530</v>
    <v t="i">2531</v>
    <v t="i">2534</v>
    <v t="i">2535</v>
    <v t="i">2536</v>
    <v t="i">2537</v>
    <v t="i">2538</v>
    <v t="i">2541</v>
    <v t="i">2542</v>
    <v t="i">2543</v>
    <v t="i">2544</v>
    <v t="i">2545</v>
    <v t="i">2548</v>
    <v t="i">2549</v>
    <v t="i">2550</v>
    <v t="i">2551</v>
    <v t="i">2552</v>
    <v t="i">2555</v>
    <v t="i">2556</v>
    <v t="i">2557</v>
    <v t="i">2558</v>
    <v t="i">2559</v>
    <v t="i">2562</v>
    <v t="i">2563</v>
    <v t="i">2564</v>
    <v t="i">2565</v>
    <v t="i">2566</v>
    <v t="i">2569</v>
    <v t="i">2570</v>
    <v t="i">2571</v>
    <v t="i">2572</v>
    <v t="i">2573</v>
    <v t="i">2576</v>
    <v t="i">2577</v>
    <v t="i">2578</v>
    <v t="i">2579</v>
    <v t="i">2580</v>
    <v t="i">2583</v>
    <v t="i">2584</v>
    <v t="i">2585</v>
    <v t="i">2586</v>
    <v t="i">2587</v>
    <v t="i">2590</v>
    <v t="i">2591</v>
    <v t="i">2592</v>
    <v t="i">2594</v>
    <v t="i">2597</v>
    <v t="i">2598</v>
    <v t="i">2599</v>
    <v t="i">2600</v>
    <v t="i">2601</v>
    <v t="i">2604</v>
    <v t="i">2605</v>
    <v t="i">2607</v>
    <v t="i">2608</v>
    <v t="i">2611</v>
    <v t="i">2612</v>
    <v t="i">2613</v>
    <v t="i">2614</v>
    <v t="i">2615</v>
    <v t="i">2618</v>
    <v t="i">2619</v>
    <v t="i">2620</v>
    <v t="i">2621</v>
    <v t="i">2622</v>
    <v t="i">2625</v>
    <v t="i">2627</v>
    <v t="i">2628</v>
    <v t="i">2629</v>
    <v t="i">2632</v>
    <v t="i">2634</v>
    <v t="i">2635</v>
    <v t="i">2636</v>
    <v t="i">2639</v>
    <v t="i">2640</v>
    <v t="i">2641</v>
    <v t="i">2642</v>
    <v t="i">2643</v>
    <v t="i">2646</v>
    <v t="i">2647</v>
    <v t="i">2648</v>
    <v t="i">2649</v>
    <v t="i">2650</v>
    <v t="i">2654</v>
    <v t="i">2655</v>
    <v t="i">2656</v>
    <v t="i">2657</v>
    <v t="i">2660</v>
    <v t="i">2661</v>
    <v t="i">2662</v>
    <v t="i">2663</v>
    <v t="i">2664</v>
    <v t="i">2667</v>
    <v t="i">2668</v>
    <v t="i">2669</v>
    <v t="i">2670</v>
    <v t="i">2671</v>
    <v t="i">2674</v>
    <v t="i">2675</v>
    <v t="i">2676</v>
    <v t="i">2677</v>
    <v t="i">2678</v>
    <v t="i">2682</v>
    <v t="i">2683</v>
    <v t="i">2684</v>
    <v t="i">2685</v>
    <v t="i">2688</v>
    <v t="i">2689</v>
    <v t="i">2690</v>
    <v t="i">2691</v>
    <v t="i">2692</v>
    <v t="i">2695</v>
    <v t="i">2696</v>
    <v t="i">2697</v>
    <v t="i">2698</v>
    <v t="i">2699</v>
    <v t="i">2702</v>
    <v t="i">2703</v>
    <v t="i">2704</v>
    <v t="i">2705</v>
    <v t="i">2706</v>
    <v t="i">2709</v>
    <v t="i">2710</v>
    <v t="i">2711</v>
    <v t="i">2712</v>
    <v t="i">2713</v>
    <v t="i">2716</v>
    <v t="i">2717</v>
    <v t="i">2718</v>
    <v t="i">2719</v>
    <v t="i">2720</v>
    <v t="i">2723</v>
    <v t="i">2724</v>
    <v t="i">2725</v>
    <v t="i">2726</v>
    <v t="i">2727</v>
    <v t="i">2730</v>
    <v t="i">2731</v>
    <v t="i">2732</v>
    <v t="i">2733</v>
    <v t="i">2734</v>
    <v t="i">2737</v>
    <v t="i">2738</v>
    <v t="i">2739</v>
    <v t="i">2740</v>
    <v t="i">2744</v>
    <v t="i">2745</v>
    <v t="i">2746</v>
    <v t="i">2747</v>
    <v t="i">2748</v>
    <v t="i">2751</v>
    <v t="i">2752</v>
    <v t="i">2753</v>
    <v t="i">2754</v>
    <v t="i">2755</v>
    <v t="i">2758</v>
    <v t="i">2759</v>
    <v t="i">2760</v>
    <v t="i">2761</v>
    <v t="i">2762</v>
    <v t="i">2765</v>
    <v t="i">2766</v>
    <v t="i">2767</v>
    <v t="i">2768</v>
    <v t="i">2769</v>
    <v t="i">2772</v>
    <v t="i">2773</v>
    <v t="i">2774</v>
    <v t="i">2775</v>
    <v t="i">2776</v>
    <v t="i">2780</v>
    <v t="i">2781</v>
    <v t="i">2782</v>
    <v t="i">2783</v>
    <v t="i">2786</v>
    <v t="i">2787</v>
    <v t="i">2788</v>
    <v t="i">2789</v>
    <v t="i">2790</v>
    <v t="i">2793</v>
    <v t="i">2794</v>
    <v t="i">2795</v>
    <v t="i">2796</v>
    <v t="i">2797</v>
    <v t="i">2800</v>
    <v t="i">2801</v>
    <v t="i">2802</v>
    <v t="i">2803</v>
    <v t="i">2804</v>
    <v t="i">2807</v>
    <v t="i">2808</v>
    <v t="i">2809</v>
    <v t="i">2810</v>
    <v t="i">2811</v>
    <v t="i">2814</v>
    <v t="i">2815</v>
    <v t="i">2816</v>
    <v t="i">2818</v>
    <v t="i">2821</v>
    <v t="i">2822</v>
    <v t="i">2823</v>
    <v t="i">2824</v>
    <v t="i">2825</v>
    <v t="i">2828</v>
    <v t="i">2829</v>
    <v t="i">2830</v>
    <v t="i">2831</v>
    <v t="i">2832</v>
    <v t="i">2835</v>
    <v t="i">2836</v>
    <v t="i">2837</v>
    <v t="i">2838</v>
    <v t="i">2839</v>
    <v t="i">2842</v>
    <v t="i">2843</v>
    <v t="i">2844</v>
    <v t="i">2845</v>
    <v t="i">2846</v>
    <v t="i">2849</v>
    <v t="i">2850</v>
    <v t="i">2851</v>
    <v t="i">2852</v>
    <v t="i">2853</v>
    <v t="i">2856</v>
    <v t="i">2857</v>
    <v t="i">2858</v>
    <v t="i">2859</v>
    <v t="i">2860</v>
    <v t="i">2863</v>
    <v t="i">2864</v>
    <v t="i">2865</v>
    <v t="i">2866</v>
    <v t="i">2867</v>
    <v t="i">2870</v>
    <v t="i">2871</v>
    <v t="i">2872</v>
    <v t="i">2873</v>
    <v t="i">2874</v>
    <v t="i">2878</v>
    <v t="i">2879</v>
    <v t="i">2880</v>
    <v t="i">2881</v>
    <v t="i">2884</v>
    <v t="i">2885</v>
    <v t="i">2886</v>
    <v t="i">2887</v>
    <v t="i">2888</v>
    <v t="i">2891</v>
    <v t="i">2892</v>
    <v t="i">2893</v>
    <v t="i">2894</v>
    <v t="i">2895</v>
    <v t="i">2898</v>
    <v t="i">2899</v>
    <v t="i">2900</v>
    <v t="i">2901</v>
    <v t="i">2902</v>
    <v t="i">2905</v>
    <v t="i">2906</v>
    <v t="i">2907</v>
    <v t="i">2908</v>
    <v t="i">2909</v>
    <v t="i">2912</v>
    <v t="i">2913</v>
    <v t="i">2914</v>
    <v t="i">2915</v>
    <v t="i">2916</v>
    <v t="i">2919</v>
    <v t="i">2920</v>
    <v t="i">2921</v>
    <v t="i">2922</v>
    <v t="i">2923</v>
    <v t="i">2926</v>
    <v t="i">2927</v>
    <v t="i">2928</v>
    <v t="i">2929</v>
    <v t="i">2930</v>
    <v t="i">2933</v>
    <v t="i">2934</v>
    <v t="i">2935</v>
    <v t="i">2936</v>
    <v t="i">2937</v>
    <v t="i">2940</v>
    <v t="i">2941</v>
    <v t="i">2942</v>
    <v t="i">2943</v>
    <v t="i">2944</v>
    <v t="i">2947</v>
    <v t="i">2948</v>
    <v t="i">2949</v>
    <v t="i">2950</v>
    <v t="i">2951</v>
    <v t="i">2954</v>
    <v t="i">2955</v>
    <v t="i">2956</v>
    <v t="i">2957</v>
    <v t="i">2958</v>
    <v t="i">2961</v>
    <v t="i">2962</v>
    <v t="i">2963</v>
    <v t="i">2965</v>
    <v t="i">2968</v>
    <v t="i">2969</v>
    <v t="i">2970</v>
    <v t="i">2971</v>
    <v t="i">2972</v>
    <v t="i">2975</v>
    <v t="i">2976</v>
    <v t="i">2977</v>
    <v t="i">2978</v>
    <v t="i">2979</v>
    <v t="i">2982</v>
    <v t="i">2983</v>
    <v t="i">2984</v>
    <v t="i">2985</v>
    <v t="i">2986</v>
    <v t="i">2989</v>
    <v t="i">2990</v>
    <v t="i">2992</v>
    <v t="i">2993</v>
    <v t="i">2996</v>
    <v t="i">2997</v>
    <v t="i">2999</v>
    <v t="i">3000</v>
    <v t="i">3003</v>
    <v t="i">3004</v>
    <v t="i">3005</v>
    <v t="i">3006</v>
    <v t="i">3007</v>
    <v t="i">3010</v>
    <v t="i">3011</v>
    <v t="i">3012</v>
    <v t="i">3013</v>
    <v t="i">3014</v>
    <v t="i">3018</v>
    <v t="i">3019</v>
    <v t="i">3020</v>
    <v t="i">3021</v>
    <v t="i">3024</v>
    <v t="i">3025</v>
    <v t="i">3026</v>
    <v t="i">3027</v>
    <v t="i">3028</v>
    <v t="i">3031</v>
    <v t="i">3032</v>
    <v t="i">3033</v>
    <v t="i">3034</v>
    <v t="i">3035</v>
    <v t="i">3038</v>
    <v t="i">3039</v>
    <v t="i">3040</v>
    <v t="i">3041</v>
    <v t="i">3042</v>
    <v t="i">3046</v>
    <v t="i">3047</v>
    <v t="i">3048</v>
    <v t="i">3049</v>
    <v t="i">3052</v>
    <v t="i">3053</v>
    <v t="i">3054</v>
    <v t="i">3055</v>
    <v t="i">3056</v>
    <v t="i">3059</v>
    <v t="i">3060</v>
    <v t="i">3061</v>
    <v t="i">3062</v>
    <v t="i">3063</v>
    <v t="i">3066</v>
    <v t="i">3067</v>
    <v t="i">3068</v>
    <v t="i">3069</v>
    <v t="i">3070</v>
    <v t="i">3073</v>
    <v t="i">3074</v>
    <v t="i">3075</v>
    <v t="i">3076</v>
    <v t="i">3077</v>
    <v t="i">3080</v>
    <v t="i">3081</v>
    <v t="i">3082</v>
    <v t="i">3083</v>
    <v t="i">3084</v>
    <v t="i">3087</v>
    <v t="i">3088</v>
    <v t="i">3089</v>
    <v t="i">3090</v>
    <v t="i">3091</v>
    <v t="i">3094</v>
    <v t="i">3095</v>
    <v t="i">3096</v>
    <v t="i">3097</v>
    <v t="i">3101</v>
    <v t="i">3102</v>
    <v t="i">3103</v>
    <v t="i">3104</v>
    <v t="i">3105</v>
    <v t="i">3108</v>
    <v t="i">3109</v>
    <v t="i">3110</v>
    <v t="i">3111</v>
    <v t="i">3112</v>
    <v t="i">3115</v>
    <v t="i">3116</v>
    <v t="i">3117</v>
    <v t="i">3118</v>
    <v t="i">3119</v>
    <v t="i">3122</v>
    <v t="i">3123</v>
    <v t="i">3124</v>
    <v t="i">3125</v>
    <v t="i">3126</v>
    <v t="i">3129</v>
    <v t="i">3130</v>
    <v t="i">3131</v>
    <v t="i">3132</v>
    <v t="i">3133</v>
    <v t="i">3136</v>
    <v t="i">3137</v>
    <v t="i">3138</v>
    <v t="i">3139</v>
    <v t="i">3140</v>
    <v t="i">3144</v>
    <v t="i">3145</v>
    <v t="i">3146</v>
    <v t="i">3147</v>
    <v t="i">3150</v>
    <v t="i">3151</v>
    <v t="i">3152</v>
    <v t="i">3153</v>
    <v t="i">3154</v>
    <v t="i">3157</v>
    <v t="i">3158</v>
    <v t="i">3159</v>
    <v t="i">3160</v>
    <v t="i">3161</v>
    <v t="i">3164</v>
    <v t="i">3165</v>
    <v t="i">3166</v>
    <v t="i">3167</v>
    <v t="i">3168</v>
    <v t="i">3171</v>
    <v t="i">3172</v>
    <v t="i">3173</v>
    <v t="i">3174</v>
    <v t="i">3175</v>
    <v t="i">3178</v>
    <v t="i">3179</v>
    <v t="i">3180</v>
    <v t="i">3181</v>
    <v t="i">3185</v>
    <v t="i">3186</v>
    <v t="i">3187</v>
    <v t="i">3188</v>
    <v t="i">3189</v>
    <v t="i">3192</v>
    <v t="i">3193</v>
    <v t="i">3194</v>
    <v t="i">3195</v>
    <v t="i">3196</v>
    <v t="i">3199</v>
    <v t="i">3200</v>
    <v t="i">3201</v>
    <v t="i">3202</v>
    <v t="i">3203</v>
    <v t="i">3206</v>
    <v t="i">3207</v>
    <v t="i">3208</v>
    <v t="i">3209</v>
    <v t="i">3210</v>
    <v t="i">3213</v>
    <v t="i">3214</v>
    <v t="i">3215</v>
    <v t="i">3216</v>
    <v t="i">3217</v>
    <v t="i">3220</v>
    <v t="i">3221</v>
    <v t="i">3222</v>
    <v t="i">3223</v>
    <v t="i">3224</v>
    <v t="i">3227</v>
    <v t="i">3228</v>
    <v t="i">3229</v>
    <v t="i">3230</v>
    <v t="i">3231</v>
    <v t="i">3234</v>
    <v t="i">3235</v>
    <v t="i">3236</v>
    <v t="i">3237</v>
    <v t="i">3238</v>
    <v t="i">3241</v>
    <v t="i">3242</v>
    <v t="i">3243</v>
    <v t="i">3244</v>
    <v t="i">3245</v>
    <v t="i">3249</v>
    <v t="i">3250</v>
    <v t="i">3251</v>
    <v t="i">3252</v>
    <v t="i">3255</v>
    <v t="i">3256</v>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2367">
    <v>38.2318</v>
    <v>34.03</v>
    <v>31</v>
    <v>32</v>
    <v>33.03</v>
    <v>31.91</v>
    <v>28.84</v>
    <v>28.19</v>
    <v>29.6</v>
    <v>27.72</v>
    <v>26.9</v>
    <v>25.869</v>
    <v>26.81</v>
    <v>26.31</v>
    <v>27.1</v>
    <v>27.004999999999999</v>
    <v>27.4</v>
    <v>27.27</v>
    <v>28.29</v>
    <v>30.013999999999999</v>
    <v>31.41</v>
    <v>31.911000000000001</v>
    <v>31.6</v>
    <v>31.84</v>
    <v>33.049999999999997</v>
    <v>32.06</v>
    <v>33.1</v>
    <v>32.229999999999997</v>
    <v>31.36</v>
    <v>31.094999999999999</v>
    <v>30.771000000000001</v>
    <v>31.2</v>
    <v>31.47</v>
    <v>31.73</v>
    <v>32.17</v>
    <v>31.47</v>
    <v>30.97</v>
    <v>30.81</v>
    <v>30.72</v>
    <v>28.245000000000001</v>
    <v>28.09</v>
    <v>29.11</v>
    <v>29</v>
    <v>28.76</v>
    <v>28.75</v>
    <v>28.45</v>
    <v>29.34</v>
    <v>26.844999999999999</v>
    <v>23.704999999999998</v>
    <v>23.15</v>
    <v>21.71</v>
    <v>20.88</v>
    <v>20.04</v>
    <v>21.09</v>
    <v>21.92</v>
    <v>20.72</v>
    <v>20.72</v>
    <v>21.01</v>
    <v>21.806999999999999</v>
    <v>21.6</v>
    <v>20.38</v>
    <v>21.2</v>
    <v>19.87</v>
    <v>19.05</v>
    <v>20.010999999999999</v>
    <v>19.158999999999999</v>
    <v>19.439</v>
    <v>19.440000000000001</v>
    <v>19.408999999999999</v>
    <v>19.149999999999999</v>
    <v>19.34</v>
    <v>19.100000000000001</v>
    <v>19.0885</v>
    <v>18.058</v>
    <v>17.728999999999999</v>
    <v>18.579999999999998</v>
    <v>18.96</v>
    <v>18.98</v>
    <v>18.809999999999999</v>
    <v>19.43</v>
    <v>20.931000000000001</v>
    <v>20.713000000000001</v>
    <v>22</v>
    <v>21.52</v>
    <v>21.87</v>
    <v>23.29</v>
    <v>22.59</v>
    <v>22.86</v>
    <v>20.79</v>
    <v>20.28</v>
    <v>20.62</v>
    <v>20.32</v>
    <v>21.66</v>
    <v>21.99</v>
    <v>22.27</v>
    <v>21.83</v>
    <v>21.947500000000002</v>
    <v>20.91</v>
    <v>20.399999999999999</v>
    <v>20.227</v>
    <v>19.64</v>
    <v>19.75</v>
    <v>19.5181</v>
    <v>19.52</v>
    <v>19.48</v>
    <v>19.88</v>
    <v>18.975000000000001</v>
    <v>19</v>
    <v>19.321000000000002</v>
    <v>19.5</v>
    <v>23.229900000000001</v>
    <v>22.56</v>
    <v>21.942499999999999</v>
    <v>21.11</v>
    <v>21.21</v>
    <v>21.18</v>
    <v>21.25</v>
    <v>21.171199999999999</v>
    <v>20.47</v>
    <v>19.989999999999998</v>
    <v>19.21</v>
    <v>20.07</v>
    <v>19.86</v>
    <v>22.36</v>
    <v>22.17</v>
    <v>23.560700000000001</v>
    <v>22.92</v>
    <v>23.1</v>
    <v>24.32</v>
    <v>23.998000000000001</v>
    <v>25.94</v>
    <v>26.15</v>
    <v>26.36</v>
    <v>27.32</v>
    <v>28</v>
    <v>27.04</v>
    <v>27.46</v>
    <v>27.71</v>
    <v>26.97</v>
    <v>27.484999999999999</v>
    <v>27.84</v>
    <v>27.98</v>
    <v>27.580100000000002</v>
    <v>28.24</v>
    <v>26.812000000000001</v>
    <v>26.75</v>
    <v>27.71</v>
    <v>27.41</v>
    <v>27.36</v>
    <v>26.26</v>
    <v>26.93</v>
    <v>26.51</v>
    <v>26.05</v>
    <v>25.911200000000001</v>
    <v>26.619700000000002</v>
    <v>28</v>
    <v>27.77</v>
    <v>28.76</v>
    <v>29.421299999999999</v>
    <v>29.060700000000001</v>
    <v>30.59</v>
    <v>31.3</v>
    <v>31.72</v>
    <v>30.947500000000002</v>
    <v>30.1</v>
    <v>29.85</v>
    <v>30.14</v>
    <v>29.66</v>
    <v>30.728999999999999</v>
    <v>30.82</v>
    <v>31.08</v>
    <v>31.54</v>
    <v>32.469000000000001</v>
    <v>30.79</v>
    <v>31.24</v>
    <v>30.981000000000002</v>
    <v>29.73</v>
    <v>28.109000000000002</v>
    <v>28.64</v>
    <v>29.05</v>
    <v>28.65</v>
    <v>28.545000000000002</v>
    <v>28.26</v>
    <v>27.37</v>
    <v>27.907499999999999</v>
    <v>28.5</v>
    <v>28.32</v>
    <v>28.93</v>
    <v>28.462</v>
    <v>27.283000000000001</v>
    <v>27.13</v>
    <v>27.27</v>
    <v>27.39</v>
    <v>26.87</v>
    <v>27.25</v>
    <v>27.78</v>
    <v>27.72</v>
    <v>27.52</v>
    <v>27.452500000000001</v>
    <v>28.577999999999999</v>
    <v>27.96</v>
    <v>28.14</v>
    <v>27.83</v>
    <v>27.08</v>
    <v>27.04</v>
    <v>26.645</v>
    <v>26.49</v>
    <v>26.55</v>
    <v>25.86</v>
    <v>25.74</v>
    <v>25.73</v>
    <v>25.131</v>
    <v>25.204999999999998</v>
    <v>26.09</v>
    <v>25.58</v>
    <v>25.53</v>
    <v>25.42</v>
    <v>26.25</v>
    <v>27.072500000000002</v>
    <v>27.39</v>
    <v>26.849</v>
    <v>26.59</v>
    <v>27.57</v>
    <v>28.017499999999998</v>
    <v>27.4</v>
    <v>26.52</v>
    <v>26.92</v>
    <v>26.625</v>
    <v>25.69</v>
    <v>25.73</v>
    <v>25.97</v>
    <v>25.98</v>
    <v>26.11</v>
    <v>26.14</v>
    <v>26.85</v>
    <v>26.98</v>
    <v>27.768999999999998</v>
    <v>27.43</v>
    <v>28.97</v>
    <v>28.311</v>
    <v>27.57</v>
    <v>26.888999999999999</v>
    <v>27.12</v>
    <v>27.04</v>
    <v>26.68</v>
    <v>26.82</v>
    <v>27.07</v>
    <v>26.6</v>
    <v>26.13</v>
    <v>26.25</v>
    <v>25.759</v>
    <v>25.66</v>
    <v>25.158999999999999</v>
    <v>25.06</v>
    <v>24.3125</v>
    <v>24.1</v>
    <v>23.32</v>
    <v>24.55</v>
    <v>24.347999999999999</v>
    <v>23.847999999999999</v>
    <v>23.52</v>
    <v>22.899000000000001</v>
    <v>22.97</v>
    <v>23.291</v>
    <v>24.33</v>
    <v>24.03</v>
    <v>23.77</v>
    <v>23.73</v>
    <v>23.63</v>
    <v>24.021999999999998</v>
    <v>24.21</v>
    <v>24.309000000000001</v>
    <v>23.9</v>
    <v>24.53</v>
    <v>23.934999999999999</v>
    <v>24.25</v>
    <v>24.16</v>
    <v>24.66</v>
    <v>24.88</v>
    <v>24.81</v>
    <v>24.41</v>
    <v>24.52</v>
    <v>24.37</v>
    <v>24.71</v>
    <v>25.48</v>
    <v>25.8</v>
    <v>25.81</v>
    <v>25.91</v>
    <v>26.28</v>
    <v>26.32</v>
    <v>26.65</v>
    <v>26.18</v>
    <v>25.881</v>
    <v>26.045000000000002</v>
    <v>26.13</v>
    <v>26.51</v>
    <v>34.359000000000002</v>
    <v>34.01</v>
    <v>35.43</v>
    <v>37.627000000000002</v>
    <v>36.799999999999997</v>
    <v>37.488999999999997</v>
    <v>38.049999999999997</v>
    <v>39.189</v>
    <v>38.549999999999997</v>
    <v>38.869999999999997</v>
    <v>38.54</v>
    <v>38.5</v>
    <v>38.22</v>
    <v>37.018999999999998</v>
    <v>36.65</v>
    <v>36.56</v>
    <v>37.08</v>
    <v>37.81</v>
    <v>38.409999999999997</v>
    <v>38.32</v>
    <v>38.549999999999997</v>
    <v>40.549999999999997</v>
    <v>41.34</v>
    <v>39.64</v>
    <v>40.548000000000002</v>
    <v>41.28</v>
    <v>41.293999999999997</v>
    <v>41.87</v>
    <v>41.78</v>
    <v>42.66</v>
    <v>43.95</v>
    <v>44.04</v>
    <v>43.6</v>
    <v>45.04</v>
    <v>44.75</v>
    <v>44.31</v>
    <v>42.51</v>
    <v>45.07</v>
    <v>45.23</v>
    <v>45.98</v>
    <v>47.49</v>
    <v>47.19</v>
    <v>48.45</v>
    <v>49.46</v>
    <v>50.39</v>
    <v>51.24</v>
    <v>50.23</v>
    <v>50.42</v>
    <v>50.28</v>
    <v>49.183</v>
    <v>51.04</v>
    <v>50.515000000000001</v>
    <v>47.14</v>
    <v>46.77</v>
    <v>49.05</v>
    <v>49.11</v>
    <v>49.51</v>
    <v>49.5</v>
    <v>51.134999999999998</v>
    <v>52.21</v>
    <v>54.22</v>
    <v>53.85</v>
    <v>52.674999999999997</v>
    <v>51.9</v>
    <v>52.445</v>
    <v>51.95</v>
    <v>50.228999999999999</v>
    <v>49.395000000000003</v>
    <v>49.01</v>
    <v>50.204999999999998</v>
    <v>49.75</v>
    <v>48.22</v>
    <v>50.104999999999997</v>
    <v>49.12</v>
    <v>47.56</v>
    <v>47.53</v>
    <v>46.2</v>
    <v>46.604999999999997</v>
    <v>48.71</v>
    <v>48.99</v>
    <v>49.01</v>
    <v>45.83</v>
    <v>46.36</v>
    <v>46.43</v>
    <v>46.7</v>
    <v>46.23</v>
    <v>44.82</v>
    <v>45.89</v>
    <v>46.49</v>
    <v>47.01</v>
    <v>47.06</v>
    <v>46.73</v>
    <v>48.62</v>
    <v>48.34</v>
    <v>47.94</v>
    <v>48.84</v>
    <v>50.244999999999997</v>
    <v>49.38</v>
    <v>51.83</v>
    <v>53.32</v>
    <v>53.81</v>
    <v>54.86</v>
    <v>55.57</v>
    <v>55.05</v>
    <v>55.12</v>
    <v>57.77</v>
    <v>57.96</v>
    <v>57.73</v>
    <v>55.44</v>
    <v>53.71</v>
    <v>54.649000000000001</v>
    <v>54.71</v>
    <v>54.557000000000002</v>
    <v>57.2</v>
    <v>57.92</v>
    <v>58.23</v>
    <v>57.22</v>
    <v>57.94</v>
    <v>55.91</v>
    <v>57.74</v>
    <v>57.6</v>
    <v>57.19</v>
    <v>56.3</v>
    <v>58.51</v>
    <v>57.51</v>
    <v>56.63</v>
    <v>54.45</v>
    <v>53.55</v>
    <v>55.14</v>
    <v>53.53</v>
    <v>61.08</v>
    <v>62.57</v>
    <v>61.48</v>
    <v>62.75</v>
    <v>62.19</v>
    <v>62.16</v>
    <v>64.319999999999993</v>
    <v>63.548000000000002</v>
    <v>64.850999999999999</v>
    <v>64.45</v>
    <v>67.33</v>
    <v>67.09</v>
    <v>67.3</v>
    <v>68.06</v>
    <v>69.63</v>
    <v>68.59</v>
    <v>70.78</v>
    <v>69.849999999999994</v>
    <v>69.260000000000005</v>
    <v>68.94</v>
    <v>68.459999999999994</v>
    <v>67.41</v>
    <v>68.8</v>
    <v>71.569999999999993</v>
    <v>70.84</v>
    <v>69.8</v>
    <v>72.03</v>
    <v>70.099999999999994</v>
    <v>70.879900000000006</v>
    <v>68.83</v>
    <v>67.72</v>
    <v>68.739900000000006</v>
    <v>69.19</v>
    <v>68.239999999999995</v>
    <v>66.97</v>
    <v>67.239999999999995</v>
    <v>64.099999999999994</v>
    <v>64.89</v>
    <v>60.384999999999998</v>
    <v>60.97</v>
    <v>60.01</v>
    <v>60.24</v>
    <v>62.62</v>
    <v>62.72</v>
    <v>59.49</v>
    <v>56.749000000000002</v>
    <v>56.95</v>
    <v>58.190100000000001</v>
    <v>62.41</v>
    <v>59.16</v>
    <v>58.53</v>
    <v>58.89</v>
    <v>59.09</v>
    <v>59.72</v>
    <v>58.94</v>
    <v>61.24</v>
    <v>63.030099999999997</v>
    <v>61.36</v>
    <v>60.87</v>
    <v>57.71</v>
    <v>56.14</v>
    <v>58.15</v>
    <v>59.78</v>
    <v>61.15</v>
    <v>60.46</v>
    <v>61.22</v>
    <v>58.53</v>
    <v>57.39</v>
    <v>56.76</v>
    <v>57.24</v>
    <v>59.83</v>
    <v>59.83</v>
    <v>59.23</v>
    <v>57.918999999999997</v>
    <v>58.0199</v>
    <v>59.21</v>
    <v>58.56</v>
    <v>60.49</v>
    <v>60.52</v>
    <v>61.350999999999999</v>
    <v>63.48</v>
    <v>63.51</v>
    <v>63.83</v>
    <v>63.3</v>
    <v>63.08</v>
    <v>62.87</v>
    <v>63.34</v>
    <v>63.186</v>
    <v>62.5</v>
    <v>62.88</v>
    <v>65.77</v>
    <v>65.781000000000006</v>
    <v>64.290099999999995</v>
    <v>64.5</v>
    <v>64.19</v>
    <v>64.400000000000006</v>
    <v>65.599999999999994</v>
    <v>64.341499999999996</v>
    <v>64.5</v>
    <v>65.37</v>
    <v>65.72</v>
    <v>67.44</v>
    <v>67.13</v>
    <v>67.599999999999994</v>
    <v>67.290000000000006</v>
    <v>68.06</v>
    <v>66.45</v>
    <v>66.290000000000006</v>
    <v>65.290000000000006</v>
    <v>62.76</v>
    <v>64.97</v>
    <v>64.872500000000002</v>
    <v>66.34</v>
    <v>67.900000000000006</v>
    <v>67.165000000000006</v>
    <v>67.66</v>
    <v>66.409899999999993</v>
    <v>68.419899999999998</v>
    <v>69.400000000000006</v>
    <v>69.27</v>
    <v>71.290000000000006</v>
    <v>74.98</v>
    <v>75.19</v>
    <v>74.92</v>
    <v>73.709999999999994</v>
    <v>74.677000000000007</v>
    <v>72.650000000000006</v>
    <v>72.36</v>
    <v>73.510000000000005</v>
    <v>72.69</v>
    <v>72.47</v>
    <v>73.17</v>
    <v>73.06</v>
    <v>73.44</v>
    <v>72.83</v>
    <v>73.77</v>
    <v>74.296000000000006</v>
    <v>73.63</v>
    <v>74.59</v>
    <v>75.290000000000006</v>
    <v>74.81</v>
    <v>74.569999999999993</v>
    <v>74.569999999999993</v>
    <v>75.02</v>
    <v>75.960099999999997</v>
    <v>74.63</v>
    <v>73.855000000000004</v>
    <v>74.819999999999993</v>
    <v>76.680000000000007</v>
    <v>75.83</v>
    <v>75.95</v>
    <v>77.260000000000005</v>
    <v>77.89</v>
    <v>76.67</v>
    <v>77.430000000000007</v>
    <v>77.92</v>
    <v>77.48</v>
    <v>74.58</v>
    <v>76.08</v>
    <v>76.430000000000007</v>
    <v>77</v>
    <v>77.91</v>
    <v>76.8</v>
    <v>78.290000000000006</v>
    <v>78.534999999999997</v>
    <v>77.22</v>
    <v>78.790000000000006</v>
    <v>79</v>
    <v>79.040000000000006</v>
    <v>76.55</v>
    <v>77.08</v>
    <v>77.44</v>
    <v>77.555000000000007</v>
    <v>76.290000000000006</v>
    <v>77.52</v>
    <v>75.91</v>
    <v>72.91</v>
    <v>72.989999999999995</v>
    <v>73.59</v>
    <v>73.209999999999994</v>
    <v>72.63</v>
    <v>75.95</v>
    <v>76.95</v>
    <v>78.69</v>
    <v>78.37</v>
    <v>80.040000000000006</v>
    <v>80.67</v>
    <v>80.28</v>
    <v>80.77</v>
    <v>75.86</v>
    <v>74.11</v>
    <v>74.989999999999995</v>
    <v>73.88</v>
    <v>75.760000000000005</v>
    <v>74.83</v>
    <v>75.260000000000005</v>
    <v>75.599999999999994</v>
    <v>75</v>
    <v>74.61</v>
    <v>74.72</v>
    <v>74.25</v>
    <v>74.88</v>
    <v>74.239999999999995</v>
    <v>74.34</v>
    <v>73.33</v>
    <v>73.599999999999994</v>
    <v>73.75</v>
    <v>74.010000000000005</v>
    <v>75.63</v>
    <v>77.62</v>
    <v>77.7</v>
    <v>75.099999999999994</v>
    <v>75.459999999999994</v>
    <v>74.88</v>
    <v>75.239999999999995</v>
    <v>76.36</v>
    <v>76.52</v>
    <v>76.84</v>
    <v>76.180000000000007</v>
    <v>77.73</v>
    <v>77.83</v>
    <v>76.989999999999995</v>
    <v>74.69</v>
    <v>76.11</v>
    <v>78.400000000000006</v>
    <v>79.88</v>
    <v>81.45</v>
    <v>80.61</v>
    <v>80.77</v>
    <v>80.775000000000006</v>
    <v>80.02</v>
    <v>79.22</v>
    <v>78.02</v>
    <v>78.45</v>
    <v>77.19</v>
    <v>76.150000000000006</v>
    <v>76.150000000000006</v>
    <v>78.174999999999997</v>
    <v>77.739999999999995</v>
    <v>76.72</v>
    <v>76.45</v>
    <v>76.28</v>
    <v>74.05</v>
    <v>75.180000000000007</v>
    <v>76.239999999999995</v>
    <v>76.739999999999995</v>
    <v>77.650000000000006</v>
    <v>77.83</v>
    <v>77.495000000000005</v>
    <v>75.78</v>
    <v>76.239999999999995</v>
    <v>78</v>
    <v>75.91</v>
    <v>74.989999999999995</v>
    <v>75.400000000000006</v>
    <v>75.63</v>
    <v>75.614999999999995</v>
    <v>74.47</v>
    <v>74.44</v>
    <v>75.19</v>
    <v>76.510000000000005</v>
    <v>76.23</v>
    <v>75.739999999999995</v>
    <v>75.599999999999994</v>
    <v>76.709999999999994</v>
    <v>79.42</v>
    <v>79.894999999999996</v>
    <v>78.84</v>
    <v>78.45</v>
    <v>79.56</v>
    <v>80.41</v>
    <v>78.97</v>
    <v>79.75</v>
    <v>79.599999999999994</v>
    <v>80.894999999999996</v>
    <v>81.209999999999994</v>
    <v>80.004999999999995</v>
    <v>79.44</v>
    <v>77.55</v>
    <v>77.569999999999993</v>
    <v>78.930000000000007</v>
    <v>78.05</v>
    <v>78.069999999999993</v>
    <v>79.364999999999995</v>
    <v>80.91</v>
    <v>82.75</v>
    <v>83.8</v>
    <v>84.43</v>
    <v>85.31</v>
    <v>82.92</v>
    <v>83.01</v>
    <v>83.3</v>
    <v>83.194999999999993</v>
    <v>82.215000000000003</v>
    <v>81.665000000000006</v>
    <v>81.555000000000007</v>
    <v>82.44</v>
    <v>82.32</v>
    <v>82.275000000000006</v>
    <v>82.17</v>
    <v>82.04</v>
    <v>83.01</v>
    <v>83.515000000000001</v>
    <v>82.704999999999998</v>
    <v>82.31</v>
    <v>80.775000000000006</v>
    <v>83.09</v>
    <v>83.62</v>
    <v>84.63</v>
    <v>82.41</v>
    <v>81.53</v>
    <v>81.91</v>
    <v>80.680000000000007</v>
    <v>80.465000000000003</v>
    <v>78.77</v>
    <v>78.989999999999995</v>
    <v>78.81</v>
    <v>77.56</v>
    <v>78.099999999999994</v>
    <v>78.424999999999997</v>
    <v>78.510000000000005</v>
    <v>78.010000000000005</v>
    <v>77.459999999999994</v>
    <v>78.44</v>
    <v>81.37</v>
    <v>80.42</v>
    <v>80.88</v>
    <v>80.63</v>
    <v>80.55</v>
    <v>80.48</v>
    <v>80.540000000000006</v>
    <v>79.334999999999994</v>
    <v>80.55</v>
    <v>80.144999999999996</v>
    <v>79.19</v>
    <v>80.290000000000006</v>
    <v>80.444999999999993</v>
    <v>82.44</v>
    <v>82.05</v>
    <v>82.14</v>
    <v>80.67</v>
    <v>80.67</v>
    <v>82.16</v>
    <v>81.83</v>
    <v>81.53</v>
    <v>80.709999999999994</v>
    <v>81.06</v>
    <v>81.790000000000006</v>
    <v>82.905000000000001</v>
    <v>82.51</v>
    <v>84.74</v>
    <v>87.88</v>
    <v>88.86</v>
    <v>87.98</v>
    <v>88.01</v>
    <v>85.8</v>
    <v>85.765000000000001</v>
    <v>86.91</v>
    <v>87.284999999999997</v>
    <v>87.55</v>
    <v>87.22</v>
    <v>85.65</v>
    <v>85.88</v>
    <v>87.95</v>
    <v>90.1</v>
    <v>89.68</v>
    <v>89.76</v>
    <v>90.85</v>
    <v>94.97</v>
    <v>97.91</v>
    <v>98.39</v>
    <v>97.04</v>
    <v>95.44</v>
    <v>96.95</v>
    <v>94.17</v>
    <v>95.29</v>
    <v>96.99</v>
    <v>95.21</v>
    <v>94.01</v>
    <v>94.14</v>
    <v>94.06</v>
    <v>96.44</v>
    <v>95.12</v>
    <v>94.3</v>
    <v>94.15</v>
    <v>93.62</v>
    <v>94.19</v>
    <v>93.43</v>
    <v>94.42</v>
    <v>93.93</v>
    <v>95.17</v>
    <v>95.31</v>
    <v>90.56</v>
    <v>86.06</v>
    <v>82.09</v>
    <v>83</v>
    <v>87.19</v>
    <v>89.73</v>
    <v>91.01</v>
    <v>89.43</v>
    <v>87.23</v>
    <v>89.89</v>
    <v>88.15</v>
    <v>88.26</v>
    <v>89.53</v>
    <v>90.44</v>
    <v>91.98</v>
    <v>92.05</v>
    <v>92.31</v>
    <v>92.9</v>
    <v>93.45</v>
    <v>94.34</v>
    <v>94.4</v>
    <v>95.55</v>
    <v>92.96</v>
    <v>93.97</v>
    <v>94.41</v>
    <v>92.77</v>
    <v>89.21</v>
    <v>86.67</v>
    <v>89.9</v>
    <v>90.95</v>
    <v>92.07</v>
    <v>94.01</v>
    <v>92.8</v>
    <v>92.4</v>
    <v>92.47</v>
    <v>93.24</v>
    <v>94.26</v>
    <v>94.12</v>
    <v>94.07</v>
    <v>95.96</v>
    <v>97.54</v>
    <v>98.47</v>
    <v>97</v>
    <v>97.11</v>
    <v>99.67</v>
    <v>102.19</v>
    <v>103.77</v>
    <v>103.7</v>
    <v>104.2</v>
    <v>104.88</v>
    <v>101.97</v>
    <v>103.31</v>
    <v>102.58</v>
    <v>103.94</v>
    <v>108.76</v>
    <v>107.095</v>
    <v>106.49</v>
    <v>107.91</v>
    <v>109.01</v>
    <v>108.02</v>
    <v>103.95</v>
    <v>104.04</v>
    <v>105.13</v>
    <v>107.77</v>
    <v>106.26</v>
    <v>107.32</v>
    <v>106.95</v>
    <v>105.74</v>
    <v>105.41</v>
    <v>105.45</v>
    <v>104.24</v>
    <v>107.12</v>
    <v>106.07</v>
    <v>104.38</v>
    <v>106.18</v>
    <v>105.61</v>
    <v>106.49</v>
    <v>104.6</v>
    <v>105.42</v>
    <v>102.12</v>
    <v>104.66</v>
    <v>104.55</v>
    <v>106.79</v>
    <v>106.22</v>
    <v>104.04</v>
    <v>104.77</v>
    <v>105.51</v>
    <v>104.63</v>
    <v>105.02</v>
    <v>105.93</v>
    <v>107.26</v>
    <v>106.22</v>
    <v>104.66</v>
    <v>102.22</v>
    <v>102.73</v>
    <v>102.97</v>
    <v>97.92</v>
    <v>97.33</v>
    <v>97.51</v>
    <v>99.37</v>
    <v>95.44</v>
    <v>98.37</v>
    <v>94.97</v>
    <v>95.26</v>
    <v>94.35</v>
    <v>94.16</v>
    <v>97.94</v>
    <v>97.01</v>
    <v>97.34</v>
    <v>94.45</v>
    <v>109.11</v>
    <v>112.21</v>
    <v>115.09</v>
    <v>114.61</v>
    <v>112.69</v>
    <v>110.49</v>
    <v>104.07</v>
    <v>99.75</v>
    <v>99.54</v>
    <v>101</v>
    <v>101.91</v>
    <v>102.01</v>
    <v>101.61</v>
    <v>105.2</v>
    <v>103.47</v>
    <v>104.57</v>
    <v>107.16</v>
    <v>105.46</v>
    <v>106.88</v>
    <v>108.07</v>
    <v>107.92</v>
    <v>106.92</v>
    <v>109.82</v>
    <v>109.95</v>
    <v>109.58</v>
    <v>108.39</v>
    <v>105.73</v>
    <v>105.93</v>
    <v>107.51</v>
    <v>107.32</v>
    <v>109.41</v>
    <v>109.89</v>
    <v>110.67</v>
    <v>112.18</v>
    <v>111.02</v>
    <v>111.45</v>
    <v>111.85</v>
    <v>112.25</v>
    <v>112.54</v>
    <v>113.05</v>
    <v>113.69</v>
    <v>116.14</v>
    <v>114.7</v>
    <v>114.1</v>
    <v>116.06</v>
    <v>112.55</v>
    <v>112.22</v>
    <v>113.71</v>
    <v>113.64</v>
    <v>110.63</v>
    <v>108.99</v>
    <v>110.61</v>
    <v>110.51</v>
    <v>110.84</v>
    <v>109.64</v>
    <v>110.45</v>
    <v>112.29</v>
    <v>112.42</v>
    <v>113.44</v>
    <v>110.56</v>
    <v>110.1</v>
    <v>108.76</v>
    <v>108.89</v>
    <v>116.73</v>
    <v>117.58</v>
    <v>118.57</v>
    <v>117.43</v>
    <v>118.06</v>
    <v>117.81</v>
    <v>119.49</v>
    <v>119.24</v>
    <v>120.5</v>
    <v>119.52</v>
    <v>120.28</v>
    <v>119.81</v>
    <v>118.67</v>
    <v>117.35</v>
    <v>117.65</v>
    <v>116.81</v>
    <v>117.35</v>
    <v>115.97</v>
    <v>117.7</v>
    <v>117.89</v>
    <v>119.47</v>
    <v>119.38</v>
    <v>118.81</v>
    <v>118.78</v>
    <v>118.93</v>
    <v>118.47</v>
    <v>118.79</v>
    <v>117.76</v>
    <v>118.39</v>
    <v>118.56</v>
    <v>116.62</v>
    <v>113.95</v>
    <v>114.94</v>
    <v>114.6</v>
    <v>114.39</v>
    <v>113.02</v>
    <v>113.37</v>
    <v>114.38</v>
    <v>113.91</v>
    <v>115.08</v>
    <v>112.08</v>
    <v>108.97</v>
    <v>112.7</v>
    <v>114.16</v>
    <v>114.28</v>
    <v>114.19</v>
    <v>114</v>
    <v>116.7</v>
    <v>115.85</v>
    <v>117.24</v>
    <v>117.87</v>
    <v>117.93</v>
    <v>116.78</v>
    <v>117.29</v>
    <v>116.86</v>
    <v>119.37</v>
    <v>120.61</v>
    <v>121.92</v>
    <v>120.61</v>
    <v>121</v>
    <v>121.63</v>
    <v>121.22</v>
    <v>123.34</v>
    <v>125</v>
    <v>123.94</v>
    <v>124.31</v>
    <v>123.09</v>
    <v>122.51</v>
    <v>124.36</v>
    <v>125.15</v>
    <v>125.26</v>
    <v>125.06</v>
    <v>124.88</v>
    <v>124.9</v>
    <v>124.88</v>
    <v>123.9</v>
    <v>123.3</v>
    <v>124.37</v>
    <v>123.91</v>
    <v>123.56</v>
    <v>124.15</v>
    <v>124.37</v>
    <v>123.48</v>
    <v>123.89</v>
    <v>124.96</v>
    <v>126.54</v>
    <v>125.84</v>
    <v>126.12</v>
    <v>126.17</v>
    <v>126.51</v>
    <v>129.72999999999999</v>
    <v>131.05000000000001</v>
    <v>130.27000000000001</v>
    <v>127.1</v>
    <v>128.69</v>
    <v>127.21</v>
    <v>127.77</v>
    <v>128.35</v>
    <v>129.07</v>
    <v>128.65</v>
    <v>128.63999999999999</v>
    <v>129.94</v>
    <v>130.08000000000001</v>
    <v>127.96</v>
    <v>127.31</v>
    <v>128.69</v>
    <v>129.22999999999999</v>
    <v>128.09</v>
    <v>128.27000000000001</v>
    <v>128.77000000000001</v>
    <v>128.19</v>
    <v>128.47</v>
    <v>128.74</v>
    <v>128.99</v>
    <v>130.24</v>
    <v>128.88</v>
    <v>129.05000000000001</v>
    <v>127.82</v>
    <v>127.88</v>
    <v>127.54</v>
    <v>128.57</v>
    <v>130.11000000000001</v>
    <v>130</v>
    <v>132.07</v>
    <v>133.28</v>
    <v>132.29</v>
    <v>131.04</v>
    <v>129.69</v>
    <v>131.29</v>
    <v>130.99</v>
    <v>129.5</v>
    <v>127.17</v>
    <v>120</v>
    <v>120.75</v>
    <v>122.15</v>
    <v>124.22</v>
    <v>123.18</v>
    <v>120.8</v>
    <v>119.02</v>
    <v>115.08</v>
    <v>117.2</v>
    <v>116.34</v>
    <v>117.79</v>
    <v>117.02</v>
    <v>121.77</v>
    <v>121.47</v>
    <v>120.84</v>
    <v>120.38</v>
    <v>120.41</v>
    <v>120.87</v>
    <v>118.42</v>
    <v>115.1</v>
    <v>115.4</v>
    <v>117.43</v>
    <v>117.31</v>
    <v>117.95</v>
    <v>118.91</v>
    <v>119.68</v>
    <v>117.77</v>
    <v>120.31</v>
    <v>120.21</v>
    <v>120.57</v>
    <v>119.87</v>
    <v>119.24</v>
    <v>119.09</v>
    <v>119.04</v>
    <v>117.4</v>
    <v>117.27</v>
    <v>118.01</v>
    <v>116.92</v>
    <v>116.35</v>
    <v>115.05</v>
    <v>116.86</v>
    <v>118.69</v>
    <v>120.67</v>
    <v>123.41</v>
    <v>124.9</v>
    <v>124.35</v>
    <v>126.09</v>
    <v>126.62</v>
    <v>128.34</v>
    <v>127.87</v>
    <v>127.92</v>
    <v>127.55</v>
    <v>127.04</v>
    <v>128.93</v>
    <v>129.37</v>
    <v>131.47999999999999</v>
    <v>132.78</v>
    <v>132.18</v>
    <v>130.97999999999999</v>
    <v>130.32</v>
    <v>133.22999999999999</v>
    <v>130.84</v>
    <v>130.97999999999999</v>
    <v>132.06</v>
    <v>131.84</v>
    <v>134.19999999999999</v>
    <v>134.13999999999999</v>
    <v>134.19</v>
    <v>134.05000000000001</v>
    <v>133.85</v>
    <v>133.44</v>
    <v>133.84</v>
    <v>133.53</v>
    <v>133.72</v>
    <v>136.12</v>
    <v>135.36000000000001</v>
    <v>135.44</v>
    <v>136.41</v>
    <v>135.54</v>
    <v>137.41999999999999</v>
    <v>136.76</v>
    <v>137.16999999999999</v>
    <v>137.41999999999999</v>
    <v>137.30000000000001</v>
    <v>137.72</v>
    <v>138.24</v>
    <v>138.79</v>
    <v>139.6</v>
    <v>139.32</v>
    <v>139.72</v>
    <v>139.99</v>
    <v>139.84</v>
    <v>139.94</v>
    <v>138.51</v>
    <v>139.59</v>
    <v>139.53</v>
    <v>140.34</v>
    <v>140.32</v>
    <v>141.76</v>
    <v>142.65</v>
    <v>142.41</v>
    <v>142.05000000000001</v>
    <v>142.28</v>
    <v>141.72999999999999</v>
    <v>141.85</v>
    <v>141.16999999999999</v>
    <v>140.78</v>
    <v>141.04</v>
    <v>139.91999999999999</v>
    <v>139.58000000000001</v>
    <v>139.38999999999999</v>
    <v>141.41999999999999</v>
    <v>140.96</v>
    <v>142.27000000000001</v>
    <v>143.80000000000001</v>
    <v>143.68</v>
    <v>145.47</v>
    <v>146.49</v>
    <v>146.56</v>
    <v>147.69999999999999</v>
    <v>150.25</v>
    <v>152.46</v>
    <v>152.78</v>
    <v>151.80000000000001</v>
    <v>150.85</v>
    <v>150.24</v>
    <v>151.06</v>
    <v>150.47999999999999</v>
    <v>150.29</v>
    <v>150.04</v>
    <v>150.33000000000001</v>
    <v>150.19</v>
    <v>149.78</v>
    <v>144.85</v>
    <v>147.66</v>
    <v>148.06</v>
    <v>148.24</v>
    <v>148.07</v>
    <v>150.04</v>
    <v>151.96</v>
    <v>152.13</v>
    <v>152.38</v>
    <v>151.46</v>
    <v>151.53</v>
    <v>153.61000000000001</v>
    <v>153.63</v>
    <v>152.81</v>
    <v>153.12</v>
    <v>154.71</v>
    <v>149.6</v>
    <v>148.44</v>
    <v>150.68</v>
    <v>150.25</v>
    <v>149.80000000000001</v>
    <v>150.63999999999999</v>
    <v>152.87</v>
    <v>152.25</v>
    <v>153.91</v>
    <v>153.4</v>
    <v>155.07</v>
    <v>153.59</v>
    <v>150.58000000000001</v>
    <v>153.24</v>
    <v>151.04</v>
    <v>150.97999999999999</v>
    <v>148.43</v>
    <v>150.34</v>
    <v>148.82</v>
    <v>151.44</v>
    <v>153.5</v>
    <v>155.27000000000001</v>
    <v>158.9</v>
    <v>159.26</v>
    <v>159.97</v>
    <v>159.72999999999999</v>
    <v>162.86000000000001</v>
    <v>164.14</v>
    <v>164.53</v>
    <v>164.43</v>
    <v>166</v>
    <v>165.28</v>
    <v>165.61</v>
    <v>170.44</v>
    <v>172.45</v>
    <v>169.25</v>
    <v>169.86</v>
    <v>169.3</v>
    <v>168.59</v>
    <v>169.62</v>
    <v>171.98</v>
    <v>171.23</v>
    <v>171.18</v>
    <v>167.4</v>
    <v>168.08</v>
    <v>170.75</v>
    <v>171</v>
    <v>170</v>
    <v>166.91</v>
    <v>167.41</v>
    <v>167.78</v>
    <v>169.64</v>
    <v>168.71</v>
    <v>167.74</v>
    <v>166.32</v>
    <v>167.24</v>
    <v>168.05</v>
    <v>169.92</v>
    <v>171.97</v>
    <v>172.02</v>
    <v>170.72</v>
    <v>172.09</v>
    <v>173.21</v>
    <v>170.95</v>
    <v>173.51</v>
    <v>172.96</v>
    <v>173.05</v>
    <v>170.96</v>
    <v>171.64</v>
    <v>170.01</v>
    <v>172.52</v>
    <v>172.17</v>
    <v>171.11</v>
    <v>170.54</v>
    <v>162.87</v>
    <v>164.21</v>
    <v>167.68</v>
    <v>168.73</v>
    <v>170.87</v>
    <v>169.47</v>
    <v>169.96</v>
    <v>168.42</v>
    <v>171.24</v>
    <v>172.23</v>
    <v>172.5</v>
    <v>171.59</v>
    <v>172.74</v>
    <v>172.55</v>
    <v>173.74</v>
    <v>174.52</v>
    <v>176.11</v>
    <v>176.03</v>
    <v>174.56</v>
    <v>174.98</v>
    <v>171.27</v>
    <v>171.8</v>
    <v>170.6</v>
    <v>170.63</v>
    <v>177.88</v>
    <v>179.87</v>
    <v>180.06</v>
    <v>182.66</v>
    <v>178.92</v>
    <v>178.92</v>
    <v>180.17</v>
    <v>180.25</v>
    <v>179.56</v>
    <v>179.3</v>
    <v>178.46</v>
    <v>178.77</v>
    <v>178.07</v>
    <v>177.95</v>
    <v>179.59</v>
    <v>179</v>
    <v>178.74</v>
    <v>181.86</v>
    <v>180.87</v>
    <v>182.78</v>
    <v>183.03</v>
    <v>182.42</v>
    <v>175.13</v>
    <v>177.18</v>
    <v>175.1</v>
    <v>171.47</v>
    <v>172.83</v>
    <v>176.06</v>
    <v>180.14</v>
    <v>179</v>
    <v>179.04</v>
    <v>176.96</v>
    <v>178.3</v>
    <v>178.39</v>
    <v>180.18</v>
    <v>180.82</v>
    <v>179.51</v>
    <v>177.89</v>
    <v>177.45</v>
    <v>177.2</v>
    <v>175.99</v>
    <v>177.62</v>
    <v>177.92</v>
    <v>176.46</v>
    <v>181.42</v>
    <v>184.67</v>
    <v>184.33</v>
    <v>186.85</v>
    <v>188.28</v>
    <v>187.87</v>
    <v>187.84</v>
    <v>187.77</v>
    <v>179.37</v>
    <v>178.39</v>
    <v>177.6</v>
    <v>179.8</v>
    <v>181.29</v>
    <v>185.37</v>
    <v>189.35</v>
    <v>186.55</v>
    <v>187.48</v>
    <v>190</v>
    <v>185.98</v>
    <v>187.12</v>
    <v>186.89</v>
    <v>193.09</v>
    <v>190.28</v>
    <v>181.26</v>
    <v>185.31</v>
    <v>180.18</v>
    <v>171.58</v>
    <v>176.11</v>
    <v>176.41</v>
    <v>173.15</v>
    <v>179.52</v>
    <v>179.96</v>
    <v>177.36</v>
    <v>176.01</v>
    <v>177.91</v>
    <v>178.99</v>
    <v>183.29</v>
    <v>184.93</v>
    <v>181.46</v>
    <v>178.32</v>
    <v>175.94</v>
    <v>176.62</v>
    <v>180.4</v>
    <v>179.78</v>
    <v>183.71</v>
    <v>182.34</v>
    <v>185.23</v>
    <v>184.76</v>
    <v>181.88</v>
    <v>184.19</v>
    <v>183.86</v>
    <v>185.09</v>
    <v>172.56</v>
    <v>168.15</v>
    <v>169.39</v>
    <v>164.89</v>
    <v>159.38999999999999</v>
    <v>160.06</v>
    <v>152.22</v>
    <v>153.03</v>
    <v>159.79</v>
    <v>155.38999999999999</v>
    <v>156.11000000000001</v>
    <v>155.1</v>
    <v>159.34</v>
    <v>157.19999999999999</v>
    <v>157.93</v>
    <v>165.04</v>
    <v>166.32</v>
    <v>163.87</v>
    <v>164.52</v>
    <v>164.83</v>
    <v>168.66</v>
    <v>166.36</v>
    <v>168.1</v>
    <v>166.28</v>
    <v>165.84</v>
    <v>159.69</v>
    <v>159.69</v>
    <v>174.16</v>
    <v>173.59</v>
    <v>172</v>
    <v>173.86</v>
    <v>176.07</v>
    <v>174.02</v>
    <v>176.61</v>
    <v>177.97</v>
    <v>178.92</v>
    <v>182.66</v>
    <v>185.53</v>
    <v>186.99</v>
    <v>186.64</v>
    <v>184.32</v>
    <v>183.2</v>
    <v>183.76</v>
    <v>182.68</v>
    <v>184.49</v>
    <v>183.8</v>
    <v>186.9</v>
    <v>185.93</v>
    <v>184.92</v>
    <v>185.74</v>
    <v>187.67</v>
    <v>191.78</v>
    <v>193.99</v>
    <v>193.28</v>
    <v>192.94</v>
    <v>191.34</v>
    <v>188.18</v>
    <v>189.1</v>
    <v>191.54</v>
    <v>192.4</v>
    <v>192.41</v>
    <v>196.81</v>
    <v>195.85</v>
    <v>198.31</v>
    <v>197.49</v>
    <v>202</v>
    <v>201.5</v>
    <v>201.74</v>
    <v>196.35</v>
    <v>199</v>
    <v>195.84</v>
    <v>196.23</v>
    <v>194.32</v>
    <v>197.36</v>
    <v>192.73</v>
    <v>198.45</v>
    <v>203.23</v>
    <v>204.74</v>
    <v>203.54</v>
    <v>202.54</v>
    <v>206.92</v>
    <v>207.32</v>
    <v>207.23</v>
    <v>209.99</v>
    <v>209.36</v>
    <v>208.09</v>
    <v>209.94</v>
    <v>210.91</v>
    <v>214.67</v>
    <v>217.5</v>
    <v>176.26</v>
    <v>174.89</v>
    <v>171.06</v>
    <v>172.58</v>
    <v>171.65</v>
    <v>176.37</v>
    <v>177.78</v>
    <v>185.69</v>
    <v>183.81</v>
    <v>185.18</v>
    <v>183.09</v>
    <v>180.26</v>
    <v>180.05</v>
    <v>181.11</v>
    <v>179.53</v>
    <v>174.7</v>
    <v>173.8</v>
    <v>172.5</v>
    <v>172.62</v>
    <v>173.64</v>
    <v>172.9</v>
    <v>174.64500000000001</v>
    <v>177.46</v>
    <v>176.26</v>
    <v>175.9</v>
    <v>177.64</v>
    <v>175.73</v>
    <v>171.16</v>
    <v>167.18</v>
    <v>162.53</v>
    <v>163.04</v>
    <v>164.18</v>
    <v>165.94</v>
    <v>162</v>
    <v>161.36000000000001</v>
    <v>162.32</v>
    <v>160.58000000000001</v>
    <v>160.30000000000001</v>
    <v>163.06</v>
    <v>166.02</v>
    <v>162.93</v>
    <v>165.41</v>
    <v>164.91</v>
    <v>166.95</v>
    <v>168.84</v>
    <v>164.46</v>
    <v>162.44</v>
    <v>159.33000000000001</v>
    <v>162.43</v>
    <v>158.85</v>
    <v>157.33000000000001</v>
    <v>157.25</v>
    <v>157.9</v>
    <v>151.38</v>
    <v>153.35</v>
    <v>153.74</v>
    <v>153.52000000000001</v>
    <v>158.78</v>
    <v>159.41999999999999</v>
    <v>154.91999999999999</v>
    <v>154.05000000000001</v>
    <v>154.78</v>
    <v>154.38999999999999</v>
    <v>146.04</v>
    <v>150.94999999999999</v>
    <v>145.37</v>
    <v>142.09</v>
    <v>146.22</v>
    <v>151.79</v>
    <v>151.75</v>
    <v>150.35</v>
    <v>148.68</v>
    <v>149.94</v>
    <v>151.53</v>
    <v>147.87</v>
    <v>144.96</v>
    <v>141.55000000000001</v>
    <v>142.16</v>
    <v>144.22</v>
    <v>143.85</v>
    <v>139.53</v>
    <v>131.55000000000001</v>
    <v>132.43</v>
    <v>134.82</v>
    <v>131.72999999999999</v>
    <v>136.38</v>
    <v>135</v>
    <v>136.76</v>
    <v>138.68</v>
    <v>140.61000000000001</v>
    <v>141.09</v>
    <v>137.93</v>
    <v>139.63</v>
    <v>137.41999999999999</v>
    <v>141.85</v>
    <v>142.08000000000001</v>
    <v>144.5</v>
    <v>145.01</v>
    <v>144.06</v>
    <v>140.19</v>
    <v>143.66</v>
    <v>133.24</v>
    <v>133.4</v>
    <v>124.95</v>
    <v>124.06</v>
    <v>134.18</v>
    <v>134.52000000000001</v>
    <v>133.19999999999999</v>
    <v>131.09</v>
    <v>135.68</v>
    <v>131.74</v>
    <v>137.94999999999999</v>
    <v>138.05000000000001</v>
    <v>142.53</v>
    <v>144.22999999999999</v>
    <v>144.19999999999999</v>
    <v>143.80000000000001</v>
    <v>145.38999999999999</v>
    <v>148.94999999999999</v>
    <v>147.54</v>
    <v>148.30000000000001</v>
    <v>150.04</v>
    <v>147.57</v>
    <v>144.30000000000001</v>
    <v>145.83000000000001</v>
    <v>149.01</v>
    <v>147.47</v>
    <v>144.19</v>
    <v>150.41999999999999</v>
    <v>166.69</v>
    <v>165.71</v>
    <v>169.25</v>
    <v>171.16</v>
    <v>170.49</v>
    <v>166.38</v>
    <v>167.33</v>
    <v>165.79</v>
    <v>165.04</v>
    <v>164.07</v>
    <v>163.95</v>
    <v>162.5</v>
    <v>162.29</v>
    <v>162.56</v>
    <v>160.04</v>
    <v>161.88999999999999</v>
    <v>164.62</v>
    <v>164.13</v>
    <v>162.81</v>
    <v>161.44999999999999</v>
    <v>162.28</v>
    <v>167.37</v>
    <v>171.26</v>
    <v>172.51</v>
    <v>169.13</v>
    <v>169.6</v>
    <v>172.07</v>
    <v>171.92</v>
    <v>173.37</v>
    <v>170.17</v>
    <v>165.98</v>
    <v>160.47</v>
    <v>161.57</v>
    <v>165.44</v>
    <v>166.08</v>
    <v>164.34</v>
    <v>166.29</v>
    <v>167.68</v>
    <v>165.87</v>
    <v>165.55</v>
    <v>166.69</v>
    <v>168.7</v>
    <v>174.2</v>
    <v>173.54</v>
    <v>176.02</v>
    <v>175.72</v>
    <v>174.93</v>
    <v>177.58</v>
    <v>177.82</v>
    <v>177.51</v>
    <v>179.1</v>
    <v>179.65</v>
    <v>178.87</v>
    <v>178.78</v>
    <v>178.28</v>
    <v>181.44</v>
    <v>183.78</v>
    <v>182.58</v>
    <v>193.26</v>
    <v>191.49</v>
    <v>194.78</v>
    <v>193.4</v>
    <v>193.03</v>
    <v>192.53</v>
    <v>195.47</v>
    <v>193.88</v>
    <v>189.77</v>
    <v>189.54</v>
    <v>188.65</v>
    <v>188.34</v>
    <v>181.54</v>
    <v>180.73</v>
    <v>186.27</v>
    <v>186.99</v>
    <v>185.3</v>
    <v>182.72</v>
    <v>184.82</v>
    <v>185.32</v>
    <v>180.87</v>
    <v>181.06</v>
    <v>184.31</v>
    <v>182.19</v>
    <v>183.01</v>
    <v>177.47</v>
    <v>164.15</v>
    <v>167.5</v>
    <v>168.17</v>
    <v>168.33</v>
    <v>173.35</v>
    <v>174.82</v>
    <v>178.1</v>
    <v>175.04</v>
    <v>177.47</v>
    <v>181.33</v>
    <v>189.01</v>
    <v>188.47</v>
    <v>187.48</v>
    <v>189.53</v>
    <v>191.14</v>
    <v>192.6</v>
    <v>188.84</v>
    <v>187.66</v>
    <v>189.5</v>
    <v>193</v>
    <v>193</v>
    <v>195</v>
    <v>197.2</v>
    <v>196.4</v>
    <v>195.76</v>
    <v>199.21</v>
    <v>202.73</v>
    <v>201.23</v>
    <v>204.87</v>
    <v>203.91</v>
    <v>203.84</v>
    <v>201.8</v>
    <v>200.78</v>
    <v>198.36</v>
    <v>202.32</v>
    <v>202.36</v>
    <v>204.66</v>
    <v>200.71</v>
    <v>199.75</v>
    <v>195.94</v>
    <v>197.04</v>
    <v>194.23</v>
    <v>192.73</v>
    <v>189.02</v>
    <v>181.73</v>
    <v>184.51</v>
    <v>185.15</v>
    <v>190.16</v>
    <v>187.85</v>
    <v>185.37</v>
    <v>188.45</v>
    <v>179.71</v>
    <v>182.59</v>
    <v>183.7</v>
    <v>186.17</v>
    <v>183.81</v>
    <v>183.55</v>
    <v>182.04</v>
    <v>177.75</v>
    <v>180.36</v>
    <v>181.3</v>
    <v>181.76</v>
    <v>185.57</v>
    <v>185.67</v>
    <v>182.39</v>
    <v>187.14</v>
    <v>190.9</v>
    <v>187.49</v>
    <v>188.76</v>
    <v>186.17</v>
    <v>188.49</v>
    <v>187.47</v>
    <v>187.19</v>
    <v>186.22</v>
    <v>188.08</v>
    <v>188.14</v>
    <v>190.14</v>
    <v>189.93</v>
    <v>186.82</v>
    <v>181.28</v>
    <v>182.8</v>
    <v>180.11</v>
    <v>177.1</v>
    <v>178.08</v>
    <v>175.81</v>
    <v>174.6</v>
    <v>179.38</v>
    <v>180.45</v>
    <v>179.68</v>
    <v>177.75</v>
    <v>179.85</v>
    <v>180.03</v>
    <v>184.19</v>
    <v>183.28</v>
    <v>188.89</v>
    <v>189.55</v>
    <v>190.39</v>
    <v>185.85</v>
    <v>189.76</v>
    <v>182.34</v>
    <v>186.15</v>
    <v>186.38</v>
    <v>187.89</v>
    <v>189.4</v>
    <v>189.31</v>
    <v>188.25</v>
    <v>191.65</v>
    <v>193.62</v>
    <v>194.72</v>
    <v>194.32</v>
    <v>191.55</v>
    <v>190.42</v>
    <v>190.84</v>
    <v>189.61</v>
    <v>194.47</v>
    <v>193.19</v>
    <v>193.15</v>
    <v>195.1</v>
    <v>197.4</v>
    <v>199.32</v>
    <v>197.51</v>
    <v>197.93</v>
    <v>198.82</v>
    <v>199.79</v>
    <v>198.97</v>
    <v>202</v>
    <v>201.64</v>
    <v>199.7</v>
    <v>198.82</v>
    <v>198.71</v>
    <v>199.36</v>
    <v>201.05</v>
    <v>201.34</v>
    <v>200.87</v>
    <v>202.26</v>
    <v>196.75</v>
    <v>194.11</v>
    <v>197.92</v>
    <v>198.39</v>
    <v>202.5</v>
    <v>206.06</v>
    <v>206.3</v>
    <v>206.18</v>
    <v>205.12</v>
    <v>207.79</v>
    <v>208.1</v>
    <v>204.41</v>
    <v>205.25</v>
    <v>209.78</v>
    <v>208.67</v>
    <v>212.6</v>
    <v>213.06</v>
    <v>215.22</v>
    <v>218.3</v>
    <v>218.06</v>
    <v>221.91</v>
    <v>219.06</v>
    <v>221.15</v>
    <v>221.77</v>
    <v>222.14</v>
    <v>221.44</v>
    <v>221.32</v>
    <v>219.76</v>
    <v>217.94</v>
    <v>214.87</v>
    <v>217.79</v>
    <v>223.23</v>
    <v>209.53</v>
    <v>201.91</v>
    <v>204.19</v>
    <v>209.83</v>
    <v>210.11</v>
    <v>210.85</v>
    <v>212.33</v>
    <v>213.06</v>
    <v>207.19</v>
    <v>210.76</v>
    <v>213.14</v>
    <v>214.18</v>
    <v>217.8</v>
    <v>217.49</v>
    <v>214.58</v>
    <v>210.18</v>
    <v>200.72</v>
    <v>196.77</v>
    <v>197.2</v>
    <v>189.75</v>
    <v>192.47</v>
    <v>196.44</v>
    <v>185.89</v>
    <v>191.76</v>
    <v>185.17</v>
    <v>181.09</v>
    <v>169.5</v>
    <v>178.19</v>
    <v>170.24</v>
    <v>154.47</v>
    <v>170.28</v>
    <v>146.01</v>
    <v>149.41999999999999</v>
    <v>146.96</v>
    <v>153.13</v>
    <v>149.72999999999999</v>
    <v>148.1</v>
    <v>160.97999999999999</v>
    <v>156.21</v>
    <v>163.34</v>
    <v>156.79</v>
    <v>165.95</v>
    <v>166.8</v>
    <v>159.6</v>
    <v>158.19</v>
    <v>154.18</v>
    <v>165.55</v>
    <v>168.83</v>
    <v>174.28</v>
    <v>175.19</v>
    <v>174.79</v>
    <v>178.17</v>
    <v>176.97</v>
    <v>176.25</v>
    <v>179.24</v>
    <v>178.24</v>
    <v>170.8</v>
    <v>182.28</v>
    <v>185.13</v>
    <v>190.07</v>
    <v>187.5</v>
    <v>182.91</v>
    <v>194.19</v>
    <v>204.71</v>
    <v>202.27</v>
    <v>205.26</v>
    <v>207.07</v>
    <v>208.47</v>
    <v>211.26</v>
    <v>212.35</v>
    <v>213.18</v>
    <v>210.1</v>
    <v>205.1</v>
    <v>206.81</v>
    <v>210.88</v>
    <v>213.19</v>
    <v>216.88</v>
    <v>229.97</v>
    <v>231.39</v>
    <v>234.91</v>
    <v>232.2</v>
    <v>229.14</v>
    <v>225.46</v>
    <v>225.09</v>
    <v>231.91</v>
    <v>232.72</v>
    <v>230.16</v>
    <v>226.29</v>
    <v>230.77</v>
    <v>231.4</v>
    <v>238.67</v>
    <v>236.73</v>
    <v>224.43</v>
    <v>228.58</v>
    <v>232.5</v>
    <v>235.65</v>
    <v>235.53</v>
    <v>235.94</v>
    <v>238.79</v>
    <v>239.22</v>
    <v>242.24</v>
    <v>234.02</v>
    <v>235.68</v>
    <v>216.08</v>
    <v>220.64</v>
    <v>227.07</v>
    <v>237.55</v>
    <v>233.42</v>
    <v>240.28</v>
    <v>240.86</v>
    <v>243.58</v>
    <v>244.5</v>
    <v>245.07</v>
    <v>239</v>
    <v>239.73</v>
    <v>240.28</v>
    <v>240.93</v>
    <v>242.03</v>
    <v>245.42</v>
    <v>241.75</v>
    <v>239.87</v>
    <v>232.6</v>
    <v>230.71</v>
    <v>233.5</v>
    <v>230.12</v>
    <v>233.29</v>
    <v>234.5</v>
    <v>253.67</v>
    <v>251.96</v>
    <v>249.83</v>
    <v>249.12</v>
    <v>265.27999999999997</v>
    <v>268.44</v>
    <v>263</v>
    <v>256.13</v>
    <v>259.89</v>
    <v>261.3</v>
    <v>261.24</v>
    <v>261.16000000000003</v>
    <v>262.33999999999997</v>
    <v>262.58999999999997</v>
    <v>269.01</v>
    <v>267.01</v>
    <v>271.39</v>
    <v>280.82</v>
    <v>303.91000000000003</v>
    <v>293.22000000000003</v>
    <v>293.66000000000003</v>
    <v>293.2</v>
    <v>295.44</v>
    <v>302.5</v>
    <v>291.12</v>
    <v>282.73</v>
    <v>271.16000000000003</v>
    <v>273.72000000000003</v>
    <v>268.08999999999997</v>
    <v>266.61</v>
    <v>266.14999999999998</v>
    <v>272.42</v>
    <v>263.52</v>
    <v>254.82</v>
    <v>252.53</v>
    <v>248.15</v>
    <v>254.75</v>
    <v>249.02</v>
    <v>249.53</v>
    <v>254.82</v>
    <v>256.82</v>
    <v>261.79000000000002</v>
    <v>261.89999999999998</v>
    <v>266.63</v>
    <v>259.94</v>
    <v>264.64999999999998</v>
    <v>258.66000000000003</v>
    <v>258.12</v>
    <v>263.76</v>
    <v>264.45</v>
    <v>275.75</v>
    <v>276.14</v>
    <v>271.82</v>
    <v>266.72000000000003</v>
    <v>265.93</v>
    <v>261.39999999999998</v>
    <v>267.56</v>
    <v>278.73</v>
    <v>278.12</v>
    <v>284.79000000000002</v>
    <v>277.11</v>
    <v>283.29000000000002</v>
    <v>267.67</v>
    <v>280.83</v>
    <v>263.11</v>
    <v>261.36</v>
    <v>265.3</v>
    <v>287.38</v>
    <v>294.68</v>
    <v>293.41000000000003</v>
    <v>278.77</v>
    <v>272.43</v>
    <v>276.48</v>
    <v>275.08</v>
    <v>276.95</v>
    <v>278.95999999999998</v>
    <v>275</v>
    <v>271.97000000000003</v>
    <v>272.94</v>
    <v>269.7</v>
    <v>268.43</v>
    <v>276.92</v>
    <v>275.58999999999997</v>
    <v>277.81</v>
    <v>276.97000000000003</v>
    <v>286.55</v>
    <v>287.52</v>
    <v>281.85000000000002</v>
    <v>279.7</v>
    <v>285.58</v>
    <v>283.39999999999998</v>
    <v>277.92</v>
    <v>277.12</v>
    <v>273.55</v>
    <v>274.19</v>
    <v>275.55</v>
    <v>275.67</v>
    <v>274.48</v>
    <v>276.39999999999998</v>
    <v>272.79000000000002</v>
    <v>267.08999999999997</v>
    <v>268.11</v>
    <v>267.39999999999998</v>
    <v>277</v>
    <v>276.77999999999997</v>
    <v>271.87</v>
    <v>273.16000000000003</v>
    <v>268.94</v>
    <v>270.97000000000003</v>
    <v>263.31</v>
    <v>268.74</v>
    <v>267.57</v>
    <v>256.83999999999997</v>
    <v>251.09</v>
    <v>251.64</v>
    <v>245.64</v>
    <v>251.36</v>
    <v>261.10000000000002</v>
    <v>267.48</v>
    <v>272.87</v>
    <v>274.5</v>
    <v>278.01</v>
    <v>282.05</v>
    <v>272.14</v>
    <v>265</v>
    <v>258.33</v>
    <v>262.01</v>
    <v>267.08</v>
    <v>266.64999999999998</v>
    <v>266.49</v>
    <v>268.10000000000002</v>
    <v>266.58</v>
    <v>269.45</v>
    <v>271.87</v>
    <v>270.39</v>
    <v>270.5</v>
    <v>273.97000000000003</v>
    <v>273.57</v>
    <v>269.39</v>
    <v>261.56</v>
    <v>260.33</v>
    <v>265.85500000000002</v>
    <v>264.31</v>
    <v>254.69</v>
    <v>257.62</v>
    <v>264.91000000000003</v>
    <v>259</v>
    <v>255.41</v>
    <v>257.64</v>
    <v>264.27999999999997</v>
    <v>255.31</v>
    <v>265.74</v>
    <v>264.89999999999998</v>
    <v>273.88</v>
    <v>268.39999999999998</v>
    <v>273.75</v>
    <v>279.27999999999997</v>
    <v>284.01</v>
    <v>278.62</v>
    <v>290.11</v>
    <v>293.54000000000002</v>
    <v>290.63</v>
    <v>282.14</v>
    <v>278.74</v>
    <v>283.02</v>
    <v>290.82</v>
    <v>288</v>
    <v>294.52999999999997</v>
    <v>298.66000000000003</v>
    <v>308.91000000000003</v>
    <v>306.26</v>
    <v>313.08999999999997</v>
    <v>313.02</v>
    <v>312.45999999999998</v>
    <v>311.54000000000002</v>
    <v>309.76</v>
    <v>302.82</v>
    <v>307.82</v>
    <v>306.18</v>
    <v>302.24</v>
    <v>302.64999999999998</v>
    <v>301.47000000000003</v>
    <v>296.52</v>
    <v>301.13</v>
    <v>303.04000000000002</v>
    <v>303.57</v>
    <v>307.10000000000002</v>
    <v>329.51</v>
    <v>325.08</v>
    <v>322.58</v>
    <v>318.36</v>
    <v>315.02</v>
    <v>320.02</v>
    <v>319.08</v>
    <v>305.97000000000003</v>
    <v>306.52999999999997</v>
    <v>302.55</v>
    <v>305.26</v>
    <v>315.94</v>
    <v>315.45999999999998</v>
    <v>309.95999999999998</v>
    <v>313.58999999999997</v>
    <v>318.61</v>
    <v>316.23</v>
    <v>324.63</v>
    <v>327.79</v>
    <v>327.66000000000003</v>
    <v>332.75</v>
    <v>328.73</v>
    <v>329.13</v>
    <v>329.15</v>
    <v>326.04000000000002</v>
    <v>330.35</v>
    <v>336.58</v>
    <v>333.68</v>
    <v>330.25</v>
    <v>332.46</v>
    <v>331.26</v>
    <v>336.77</v>
    <v>336.75</v>
    <v>331.08</v>
    <v>336.51</v>
    <v>329.66</v>
    <v>332.29</v>
    <v>339.03</v>
    <v>340.59</v>
    <v>343.18</v>
    <v>341.37</v>
    <v>355.64</v>
    <v>351.89</v>
    <v>347.71</v>
    <v>354.39</v>
    <v>354.7</v>
    <v>352.78</v>
    <v>350.49</v>
    <v>345.65</v>
    <v>350.42</v>
    <v>353.16</v>
    <v>352.09</v>
    <v>347.63</v>
    <v>344.46</v>
    <v>341.16</v>
    <v>336.95</v>
    <v>341.66</v>
    <v>346.23</v>
    <v>351.19</v>
    <v>369.79</v>
    <v>372.46</v>
    <v>367.81</v>
    <v>373.28</v>
    <v>358.32</v>
    <v>356.3</v>
    <v>351.95</v>
    <v>351.24</v>
    <v>358.92</v>
    <v>362.97</v>
    <v>363.51</v>
    <v>361.61</v>
    <v>361.13</v>
    <v>359.96</v>
    <v>362.65</v>
    <v>363.18</v>
    <v>366.56</v>
    <v>358.45</v>
    <v>355.45</v>
    <v>355.12</v>
    <v>359.37</v>
    <v>363.35</v>
    <v>365.51</v>
    <v>368.39</v>
    <v>364.38</v>
    <v>372.63</v>
    <v>380.66</v>
    <v>379.38</v>
    <v>382.05</v>
    <v>375.28</v>
    <v>376.26</v>
    <v>382.18</v>
    <v>377.57</v>
    <v>378</v>
    <v>378.69</v>
    <v>376.51</v>
    <v>376.53</v>
    <v>373.92</v>
    <v>373.06</v>
    <v>364.72</v>
    <v>355.7</v>
    <v>357.48</v>
    <v>343.21</v>
    <v>345.96</v>
    <v>352.96</v>
    <v>353.58</v>
    <v>340.65</v>
    <v>339.61</v>
    <v>339.39</v>
    <v>343.01</v>
    <v>326.23</v>
    <v>332.96</v>
    <v>333.64</v>
    <v>329.22</v>
    <v>330.05</v>
    <v>325.45</v>
    <v>323.77</v>
    <v>324.54000000000002</v>
  </a>
  <a r="1" c="2515">
    <v>242.33</v>
    <v>243.88</v>
    <v>231.53</v>
    <v>233.61</v>
    <v>234.78</v>
    <v>237.61</v>
    <v>227.15</v>
    <v>198.4</v>
    <v>206.78</v>
    <v>217.32</v>
    <v>213.51</v>
    <v>212.10499999999999</v>
    <v>215.62</v>
    <v>218.29</v>
    <v>216.48</v>
    <v>217</v>
    <v>217.99</v>
    <v>211.22</v>
    <v>210.79</v>
    <v>217.39</v>
    <v>218.93</v>
    <v>217.83</v>
    <v>211.99</v>
    <v>204.52</v>
    <v>197.14</v>
    <v>189.25</v>
    <v>192.34</v>
    <v>188.99</v>
    <v>182.399</v>
    <v>194.15</v>
    <v>188.39</v>
    <v>192.29</v>
    <v>197.13</v>
    <v>196.03</v>
    <v>196.24</v>
    <v>191.99</v>
    <v>195.32</v>
    <v>190.48</v>
    <v>193.03</v>
    <v>189.52</v>
    <v>180.51</v>
    <v>180.21</v>
    <v>181.26</v>
    <v>181.26</v>
    <v>179.33</v>
    <v>182.52</v>
    <v>174.35</v>
    <v>179.03</v>
    <v>177.28</v>
    <v>176.27</v>
    <v>173.89</v>
    <v>173.86</v>
    <v>173.1</v>
    <v>179.03</v>
    <v>177.51</v>
    <v>177.61</v>
    <v>182.61</v>
    <v>178.56</v>
    <v>179.34</v>
    <v>178.9</v>
    <v>175.93</v>
    <v>178.42</v>
    <v>181.66</v>
    <v>189.44</v>
    <v>194.45</v>
    <v>190.93</v>
    <v>186.09</v>
    <v>187</v>
    <v>187.8</v>
    <v>193.316</v>
    <v>195.37</v>
    <v>192.15</v>
    <v>194.44</v>
    <v>179.46</v>
    <v>181.72</v>
    <v>187.68</v>
    <v>183.14</v>
    <v>184.19</v>
    <v>185.48</v>
    <v>184.98</v>
    <v>185.54</v>
    <v>191.59</v>
    <v>191.3</v>
    <v>184.47</v>
    <v>179.93</v>
    <v>182.5</v>
    <v>182.26</v>
    <v>180.58</v>
    <v>178.89</v>
    <v>179.13</v>
    <v>178.53</v>
    <v>183.8</v>
    <v>179.69</v>
    <v>180.04</v>
    <v>179.3</v>
    <v>180.26</v>
    <v>181.09</v>
    <v>183.77</v>
    <v>187.64</v>
    <v>184.32</v>
    <v>183.39</v>
    <v>184.59</v>
    <v>182.26</v>
    <v>184.43</v>
    <v>185.05</v>
    <v>185.52</v>
    <v>192.33</v>
    <v>191.73</v>
    <v>192.4</v>
    <v>195.04</v>
    <v>202.87</v>
    <v>205.44</v>
    <v>201.16</v>
    <v>204.61</v>
    <v>202.51</v>
    <v>198.05</v>
    <v>199.66</v>
    <v>193.99</v>
    <v>194.39</v>
    <v>191.87</v>
    <v>186.98</v>
    <v>187.97</v>
    <v>190.69</v>
    <v>188.46</v>
    <v>185.5</v>
    <v>188.39</v>
    <v>191.07</v>
    <v>191.1</v>
    <v>189.98</v>
    <v>188.24</v>
    <v>190.33</v>
    <v>194.42</v>
    <v>195.99</v>
    <v>226.85</v>
    <v>231.9</v>
    <v>230.04</v>
    <v>230.25</v>
    <v>229.45</v>
    <v>223.99</v>
    <v>225.16</v>
    <v>223.9</v>
    <v>222.98</v>
    <v>226.69</v>
    <v>227.68</v>
    <v>222.93</v>
    <v>224.39</v>
    <v>224.06</v>
    <v>218.36</v>
    <v>213.85</v>
    <v>218.11</v>
    <v>215.33</v>
    <v>217.28</v>
    <v>215.24</v>
    <v>212.89</v>
    <v>214.75</v>
    <v>209.23</v>
    <v>212.91</v>
    <v>208.22</v>
    <v>214.57</v>
    <v>213.21</v>
    <v>217.64</v>
    <v>218.8</v>
    <v>218.48</v>
    <v>216.5</v>
    <v>216.42</v>
    <v>214.73</v>
    <v>214.45</v>
    <v>218.35</v>
    <v>222.66</v>
    <v>224.03</v>
    <v>223.02</v>
    <v>220.57499999999999</v>
    <v>222.16</v>
    <v>220.07</v>
    <v>225.61</v>
    <v>225.62</v>
    <v>221.31</v>
    <v>228.35</v>
    <v>229.32</v>
    <v>229.53</v>
    <v>227.06</v>
    <v>225.05</v>
    <v>225.05</v>
    <v>219.5</v>
    <v>218.37</v>
    <v>215.36</v>
    <v>218.39</v>
    <v>216.01</v>
    <v>216.93</v>
    <v>217.47</v>
    <v>226.17</v>
    <v>228.29</v>
    <v>226.01</v>
    <v>223.04</v>
    <v>217.05</v>
    <v>220.01</v>
    <v>237.32</v>
    <v>236.09</v>
    <v>233.3</v>
    <v>232.09</v>
    <v>230.81</v>
    <v>234.97</v>
    <v>233.99</v>
    <v>236.56</v>
    <v>234.38</v>
    <v>234.06</v>
    <v>232.75</v>
    <v>232.44</v>
    <v>233.19</v>
    <v>237.42</v>
    <v>241.55</v>
    <v>241.17</v>
    <v>240.35</v>
    <v>239.45</v>
    <v>243.1</v>
    <v>241.19800000000001</v>
    <v>245.74</v>
    <v>243.92</v>
    <v>246.11</v>
    <v>247.12</v>
    <v>246.22</v>
    <v>248.27</v>
    <v>247.88</v>
    <v>246.22</v>
    <v>251.38</v>
    <v>259.14</v>
    <v>257.08999999999997</v>
    <v>255.67</v>
    <v>255.63</v>
    <v>260.24</v>
    <v>261.27</v>
    <v>258</v>
    <v>258.75</v>
    <v>261.68</v>
    <v>260.81</v>
    <v>257.47000000000003</v>
    <v>254.80500000000001</v>
    <v>252.46</v>
    <v>249.67</v>
    <v>256.58999999999997</v>
    <v>254.32</v>
    <v>252.01</v>
    <v>250.6</v>
    <v>255.92</v>
    <v>260.47000000000003</v>
    <v>258.51</v>
    <v>259.06</v>
    <v>250.96</v>
    <v>244.99</v>
    <v>244.22</v>
    <v>242.36</v>
    <v>244.18</v>
    <v>243.94</v>
    <v>247.49</v>
    <v>244.85</v>
    <v>240</v>
    <v>233.78</v>
    <v>234.31</v>
    <v>228.49</v>
    <v>222.92</v>
    <v>238.24</v>
    <v>232.8931</v>
    <v>232.14</v>
    <v>232.42240000000001</v>
    <v>234.33</v>
    <v>237.56</v>
    <v>232.0608</v>
    <v>227.35</v>
    <v>226.31</v>
    <v>226.47</v>
    <v>226.6</v>
    <v>222.95</v>
    <v>220.59899999999999</v>
    <v>225.23</v>
    <v>229.71</v>
    <v>233.78</v>
    <v>238.03</v>
    <v>239.88</v>
    <v>243.62</v>
    <v>243.40170000000001</v>
    <v>247.11</v>
    <v>251.27</v>
    <v>252.05</v>
    <v>250.32910000000001</v>
    <v>252.4881</v>
    <v>253.96</v>
    <v>253.37</v>
    <v>253.2681</v>
    <v>247.77</v>
    <v>250.69</v>
    <v>251.76</v>
    <v>251.25</v>
    <v>249.19</v>
    <v>253.86</v>
    <v>260.39999999999998</v>
    <v>257.99</v>
    <v>261.5</v>
    <v>256.92</v>
    <v>258.62</v>
    <v>248.63140000000001</v>
    <v>248.31</v>
    <v>245.18</v>
    <v>250.87</v>
    <v>257.31</v>
    <v>258.48</v>
    <v>259.14999999999998</v>
    <v>268.45920000000001</v>
    <v>266.38</v>
    <v>266.35000000000002</v>
    <v>265.33999999999997</v>
    <v>267.94</v>
    <v>272.73</v>
    <v>271.89999999999998</v>
    <v>268.93</v>
    <v>270.48</v>
    <v>272.12</v>
    <v>270.19</v>
    <v>268.11</v>
    <v>273.62</v>
    <v>283.99</v>
    <v>276.04000000000002</v>
    <v>260.35000000000002</v>
    <v>272.76400000000001</v>
    <v>265.5</v>
    <v>265</v>
    <v>259.98</v>
    <v>266.89</v>
    <v>262.22000000000003</v>
    <v>260.23</v>
    <v>261.95</v>
    <v>257.20999999999998</v>
    <v>258.7</v>
    <v>269.47000000000003</v>
    <v>269.24</v>
    <v>265.08999999999997</v>
    <v>269.75</v>
    <v>266.41000000000003</v>
    <v>265.94</v>
    <v>265.42</v>
    <v>259.87</v>
    <v>259.36</v>
    <v>263.25</v>
    <v>264.27</v>
    <v>265.74</v>
    <v>273.11</v>
    <v>275.58999999999997</v>
    <v>273.79000000000002</v>
    <v>273.88</v>
    <v>274.19</v>
    <v>271.24</v>
    <v>274.13</v>
    <v>275.10000000000002</v>
    <v>265.74</v>
    <v>261.82</v>
    <v>257.89</v>
    <v>256.41000000000003</v>
    <v>257.27800000000002</v>
    <v>253.39</v>
    <v>257.75</v>
    <v>256.02</v>
    <v>260.31</v>
    <v>265.3</v>
    <v>266.49</v>
    <v>261.61</v>
    <v>263.322</v>
    <v>259.02999999999997</v>
    <v>259.08</v>
    <v>255.48</v>
    <v>258.95</v>
    <v>261.14</v>
    <v>264.77</v>
    <v>269.85000000000002</v>
    <v>272.87</v>
    <v>267.72000000000003</v>
    <v>272.33999999999997</v>
    <v>267.39999999999998</v>
    <v>259.42</v>
    <v>260.32</v>
    <v>263.55</v>
    <v>268.89999999999998</v>
    <v>268.77999999999997</v>
    <v>274.7</v>
    <v>254.81</v>
    <v>249.74</v>
    <v>253.81</v>
    <v>248.23</v>
    <v>252.55</v>
    <v>258.05</v>
    <v>255.72</v>
    <v>257.73</v>
    <v>258.68</v>
    <v>260.16000000000003</v>
    <v>263.63</v>
    <v>264.51</v>
    <v>268.33</v>
    <v>266.56</v>
    <v>264.12</v>
    <v>269.89999999999998</v>
    <v>267.63</v>
    <v>268.86</v>
    <v>262.95999999999998</v>
    <v>261.8</v>
    <v>261.74</v>
    <v>267.29000000000002</v>
    <v>265.52999999999997</v>
    <v>266.83</v>
    <v>269.2</v>
    <v>266.88</v>
    <v>265.7</v>
    <v>267.17</v>
    <v>267.83</v>
    <v>276.87</v>
    <v>281.07</v>
    <v>274.77999999999997</v>
    <v>271.67</v>
    <v>275.79000000000002</v>
    <v>273.99</v>
    <v>278.06</v>
    <v>281.76</v>
    <v>278.16000000000003</v>
    <v>273.44</v>
    <v>273.36</v>
    <v>270.61</v>
    <v>272.08800000000002</v>
    <v>277.57</v>
    <v>277.55</v>
    <v>277.69</v>
    <v>282.10000000000002</v>
    <v>283.73</v>
    <v>284.02999999999997</v>
    <v>285.88</v>
    <v>290.58999999999997</v>
    <v>291.52999999999997</v>
    <v>292.33</v>
    <v>299.66000000000003</v>
    <v>307.55</v>
    <v>306.57</v>
    <v>306.87</v>
    <v>308.69</v>
    <v>304.11</v>
    <v>305.23</v>
    <v>303.48</v>
    <v>301.06</v>
    <v>298.94</v>
    <v>303.39999999999998</v>
    <v>312.01</v>
    <v>306.10000000000002</v>
    <v>302.41000000000003</v>
    <v>301.22000000000003</v>
    <v>305.57</v>
    <v>304.20999999999998</v>
    <v>300.99</v>
    <v>300.75</v>
    <v>296.91000000000003</v>
    <v>295.74</v>
    <v>297.26</v>
    <v>296.69</v>
    <v>293.97000000000003</v>
    <v>291.33999999999997</v>
    <v>286.47000000000003</v>
    <v>284.82</v>
    <v>285.57</v>
    <v>287.08999999999997</v>
    <v>284.57</v>
    <v>289.73</v>
    <v>290.01</v>
    <v>286.20999999999998</v>
    <v>280.93</v>
    <v>281.58</v>
    <v>283.98</v>
    <v>280.98</v>
    <v>288.8</v>
    <v>293.64</v>
    <v>294.10000000000002</v>
    <v>295.86</v>
    <v>299.70999999999998</v>
    <v>300.36</v>
    <v>299.64</v>
    <v>298.86</v>
    <v>297.92</v>
    <v>296.06</v>
    <v>304.17</v>
    <v>312.03399999999999</v>
    <v>312.06</v>
    <v>316.33999999999997</v>
    <v>311.49</v>
    <v>314.13</v>
    <v>312.64999999999998</v>
    <v>318.12</v>
    <v>316.01</v>
    <v>312.64</v>
    <v>320.95</v>
    <v>320.51</v>
    <v>314.76</v>
    <v>319.04000000000002</v>
    <v>310.02999999999997</v>
    <v>303.23</v>
    <v>298.23</v>
    <v>305.17399999999998</v>
    <v>310.88900000000001</v>
    <v>310.7</v>
    <v>306.39999999999998</v>
    <v>310.49</v>
    <v>310.77</v>
    <v>328.93099999999998</v>
    <v>326.44</v>
    <v>332.54</v>
    <v>326.75599999999997</v>
    <v>332.21</v>
    <v>363.39</v>
    <v>358.16</v>
    <v>362.7</v>
    <v>361.08</v>
    <v>364.03</v>
    <v>359.00200000000001</v>
    <v>358.74</v>
    <v>358.892</v>
    <v>356.18</v>
    <v>343.56</v>
    <v>350.31</v>
    <v>354.37799999999999</v>
    <v>349.53</v>
    <v>356.22</v>
    <v>367.39600000000002</v>
    <v>369.17</v>
    <v>366.18</v>
    <v>364.94</v>
    <v>362.57</v>
    <v>368.92</v>
    <v>372.31</v>
    <v>376.64</v>
    <v>381.37</v>
    <v>386.71</v>
    <v>393.62</v>
    <v>392.3</v>
    <v>384.66</v>
    <v>385.96</v>
    <v>384.49</v>
    <v>386.95</v>
    <v>384.89</v>
    <v>387.78</v>
    <v>382.19</v>
    <v>381.25</v>
    <v>384.24</v>
    <v>388.97</v>
    <v>387.65</v>
    <v>395.96</v>
    <v>395.19</v>
    <v>402.2</v>
    <v>402.92</v>
    <v>399.2</v>
    <v>404.39</v>
    <v>398.08</v>
    <v>393.37</v>
    <v>398.79</v>
    <v>397.97</v>
    <v>396.44</v>
    <v>393.63</v>
    <v>398.03</v>
    <v>401.92</v>
    <v>401.01</v>
    <v>397.66</v>
    <v>390.98</v>
    <v>397.54</v>
    <v>395.87</v>
    <v>395.8</v>
    <v>399.61</v>
    <v>407.05</v>
    <v>404.54</v>
    <v>399.87</v>
    <v>387.6</v>
    <v>386.28</v>
    <v>394.43</v>
    <v>384.2</v>
    <v>403.01</v>
    <v>358.69</v>
    <v>346.15</v>
    <v>347.95</v>
    <v>346.45</v>
    <v>354.59</v>
    <v>361.08</v>
    <v>360.87</v>
    <v>361.79</v>
    <v>349.25</v>
    <v>357.2</v>
    <v>357.35</v>
    <v>353.65</v>
    <v>347.38</v>
    <v>349.8</v>
    <v>346.76</v>
    <v>351.78</v>
    <v>358.32</v>
    <v>359.8</v>
    <v>360.13</v>
    <v>362.1</v>
    <v>359.78</v>
    <v>363.9</v>
    <v>372.37</v>
    <v>372.16</v>
    <v>372.06</v>
    <v>370.53</v>
    <v>368.82</v>
    <v>370.64</v>
    <v>371.51</v>
    <v>373.74</v>
    <v>375.04</v>
    <v>378.77</v>
    <v>373.23</v>
    <v>368.97</v>
    <v>360.62</v>
    <v>351.85</v>
    <v>354.71</v>
    <v>343.41</v>
    <v>338.47</v>
    <v>338.29</v>
    <v>336.36500000000001</v>
    <v>342.99</v>
    <v>341.96</v>
    <v>333.62</v>
    <v>323</v>
    <v>317.76</v>
    <v>327.07</v>
    <v>331.80500000000001</v>
    <v>317.11</v>
    <v>311.73</v>
    <v>315.91000000000003</v>
    <v>316.08</v>
    <v>323.68</v>
    <v>324.91000000000003</v>
    <v>330.87</v>
    <v>329.32</v>
    <v>324.58</v>
    <v>337.15</v>
    <v>303.83</v>
    <v>296.58</v>
    <v>300.38</v>
    <v>304.13</v>
    <v>307.89</v>
    <v>308.01</v>
    <v>310.05</v>
    <v>297.38</v>
    <v>292.70999999999998</v>
    <v>288.32</v>
    <v>292.24</v>
    <v>302.86</v>
    <v>304.64</v>
    <v>297.62</v>
    <v>295.19</v>
    <v>297.7</v>
    <v>296.755</v>
    <v>301.19</v>
    <v>305.01</v>
    <v>304.91000000000003</v>
    <v>312.24</v>
    <v>310.82</v>
    <v>310.16000000000003</v>
    <v>313.77999999999997</v>
    <v>312.55</v>
    <v>308.83999999999997</v>
    <v>307.19</v>
    <v>306.77999999999997</v>
    <v>323.57</v>
    <v>329.67</v>
    <v>327.5</v>
    <v>332.41</v>
    <v>335.2</v>
    <v>325.91000000000003</v>
    <v>326.27</v>
    <v>327.62</v>
    <v>325.62</v>
    <v>334.38</v>
    <v>327</v>
    <v>324.2</v>
    <v>327.24</v>
    <v>324.16000000000003</v>
    <v>327.44</v>
    <v>325.69</v>
    <v>324.57</v>
    <v>324.77999999999997</v>
    <v>332.39</v>
    <v>332.85</v>
    <v>337.49200000000002</v>
    <v>333.55</v>
    <v>323.81</v>
    <v>329.97</v>
    <v>327.92</v>
    <v>346.2</v>
    <v>355.32</v>
    <v>354.44</v>
    <v>355.9</v>
    <v>352.45400000000001</v>
    <v>358.66</v>
    <v>359.76</v>
    <v>360.84</v>
    <v>358.14</v>
    <v>358.61</v>
    <v>324.01</v>
    <v>320.41000000000003</v>
    <v>320</v>
    <v>322.51</v>
    <v>312.99</v>
    <v>307.06</v>
    <v>313.64999999999998</v>
    <v>312.32</v>
    <v>313.89</v>
    <v>311.45</v>
    <v>316.8</v>
    <v>318.33</v>
    <v>319.32</v>
    <v>326.27999999999997</v>
    <v>333.21</v>
    <v>333.63</v>
    <v>334.53</v>
    <v>335.13</v>
    <v>335.78</v>
    <v>332.91</v>
    <v>331.59</v>
    <v>334.02</v>
    <v>341.83</v>
    <v>343.18</v>
    <v>340.02</v>
    <v>339.04</v>
    <v>342.38</v>
    <v>339</v>
    <v>345.95</v>
    <v>346.38</v>
    <v>342.34</v>
    <v>329.75</v>
    <v>331.33</v>
    <v>330.52</v>
    <v>331.19</v>
    <v>323.89</v>
    <v>327.76</v>
    <v>324</v>
    <v>325</v>
    <v>331.32</v>
    <v>324.5</v>
    <v>323.63</v>
    <v>328.21</v>
    <v>321.93</v>
    <v>323.20999999999998</v>
    <v>321.82</v>
    <v>322.44</v>
    <v>317.45999999999998</v>
    <v>318.41000000000003</v>
    <v>322.74</v>
    <v>322.2</v>
    <v>316.98</v>
    <v>322.7</v>
    <v>315.37</v>
    <v>311.39</v>
    <v>306.45</v>
    <v>308.31</v>
    <v>305.97000000000003</v>
    <v>302.86</v>
    <v>303.64</v>
    <v>306.20999999999998</v>
    <v>315.33</v>
    <v>312.97000000000003</v>
    <v>313.18</v>
    <v>287.06</v>
    <v>289.97000000000003</v>
    <v>295.58999999999997</v>
    <v>294.12</v>
    <v>299.07</v>
    <v>305.45999999999998</v>
    <v>305.72000000000003</v>
    <v>302.81</v>
    <v>296.52</v>
    <v>296.64</v>
    <v>299.86</v>
    <v>305.11</v>
    <v>312.01</v>
    <v>311.51</v>
    <v>316.48</v>
    <v>327.82</v>
    <v>323.05</v>
    <v>324.93</v>
    <v>326.54000000000002</v>
    <v>330.54</v>
    <v>332.63</v>
    <v>335.64</v>
    <v>335.04</v>
    <v>333.57</v>
    <v>338.64</v>
    <v>326</v>
    <v>326.31</v>
    <v>316.5</v>
    <v>316.93</v>
    <v>312.63</v>
    <v>306.64</v>
    <v>312.5</v>
    <v>305.83999999999997</v>
    <v>307.36</v>
    <v>307.32</v>
    <v>306.07</v>
    <v>295.06</v>
    <v>298.88</v>
    <v>297.73</v>
    <v>299.89999999999998</v>
    <v>306.54000000000002</v>
    <v>306.28500000000003</v>
    <v>303.02999999999997</v>
    <v>309.08999999999997</v>
    <v>312.04000000000002</v>
    <v>310.3</v>
    <v>310.35000000000002</v>
    <v>308.52</v>
    <v>302.19</v>
    <v>295.29000000000002</v>
    <v>298.42</v>
    <v>300.45999999999998</v>
    <v>296.93</v>
    <v>291.41000000000003</v>
    <v>294.74</v>
    <v>293.27</v>
    <v>286.95</v>
    <v>290.74</v>
    <v>289.44</v>
    <v>297.25</v>
    <v>310.32</v>
    <v>312.39</v>
    <v>309.66000000000003</v>
    <v>306.75</v>
    <v>303.91000000000003</v>
    <v>311.77999999999997</v>
    <v>354.53</v>
    <v>364.47</v>
    <v>363.55</v>
    <v>364.75</v>
    <v>373.89</v>
    <v>374.28</v>
    <v>370.56</v>
    <v>372.995</v>
    <v>375.14</v>
    <v>377.17</v>
    <v>381.83</v>
    <v>375.43</v>
    <v>373.37</v>
    <v>378.995</v>
    <v>383.66</v>
    <v>380.14</v>
    <v>378.59</v>
    <v>385.37</v>
    <v>384.8</v>
    <v>380.16</v>
    <v>385.65499999999997</v>
    <v>384.61</v>
    <v>382.72</v>
    <v>387.83</v>
    <v>380.09</v>
    <v>378.56</v>
    <v>369.51</v>
    <v>366.37</v>
    <v>374.24</v>
    <v>370.58</v>
    <v>373.35</v>
    <v>371.92</v>
    <v>375.13499999999999</v>
    <v>373.24</v>
    <v>378.49</v>
    <v>375.11</v>
    <v>374.09</v>
    <v>370.96</v>
    <v>367.35</v>
    <v>370.56</v>
    <v>374.59</v>
    <v>372.1</v>
    <v>370.255</v>
    <v>372.25</v>
    <v>377.04</v>
    <v>374.41</v>
    <v>381.2</v>
    <v>383.54</v>
    <v>382.65</v>
    <v>382.36</v>
    <v>385.11</v>
    <v>383.45</v>
    <v>386.04</v>
    <v>375.56</v>
    <v>389.51</v>
    <v>391.18</v>
    <v>389.8</v>
    <v>389.99</v>
    <v>445.1</v>
    <v>438.56</v>
    <v>429.31</v>
    <v>429.37</v>
    <v>421.78</v>
    <v>422.87</v>
    <v>423.04</v>
    <v>421.19</v>
    <v>419.1</v>
    <v>426.88</v>
    <v>433.69</v>
    <v>432.85</v>
    <v>431.02</v>
    <v>426.87</v>
    <v>432.28</v>
    <v>426</v>
    <v>425.24</v>
    <v>421.71</v>
    <v>423.86</v>
    <v>431.63</v>
    <v>427.63</v>
    <v>425.47</v>
    <v>431.42</v>
    <v>426.57</v>
    <v>429.23</v>
    <v>430.92</v>
    <v>430.99</v>
    <v>436.59</v>
    <v>430.78</v>
    <v>426.95</v>
    <v>423.5</v>
    <v>425.48</v>
    <v>430.77</v>
    <v>432.97</v>
    <v>429.92</v>
    <v>423.67</v>
    <v>427.26</v>
    <v>427.81</v>
    <v>439.39</v>
    <v>434.92</v>
    <v>436.29</v>
    <v>445.99</v>
    <v>440.84</v>
    <v>440.1</v>
    <v>438.1</v>
    <v>429.86</v>
    <v>434.09</v>
    <v>437.39</v>
    <v>437.71</v>
    <v>436.04</v>
    <v>436.72</v>
    <v>429.7</v>
    <v>434.39</v>
    <v>443.51</v>
    <v>455.57</v>
    <v>465.57</v>
    <v>461.19</v>
    <v>475.48</v>
    <v>483.01</v>
    <v>488.1</v>
    <v>488</v>
    <v>488.27</v>
    <v>482.18</v>
    <v>529.41999999999996</v>
    <v>531.41</v>
    <v>526.03</v>
    <v>529</v>
    <v>536.76</v>
    <v>536.15</v>
    <v>535.03</v>
    <v>531.9</v>
    <v>537.01</v>
    <v>529.46</v>
    <v>522.62</v>
    <v>524</v>
    <v>527.46</v>
    <v>525.91</v>
    <v>529.66</v>
    <v>531.52</v>
    <v>535.22</v>
    <v>535.02</v>
    <v>532.91999999999996</v>
    <v>515.78</v>
    <v>494.47</v>
    <v>463.37</v>
    <v>466.37</v>
    <v>500.77</v>
    <v>518.37</v>
    <v>518.01</v>
    <v>512.89</v>
    <v>496.54</v>
    <v>510.55</v>
    <v>504.72</v>
    <v>499</v>
    <v>517.54</v>
    <v>516.89</v>
    <v>522.24</v>
    <v>529.44000000000005</v>
    <v>521.38</v>
    <v>522.37</v>
    <v>527.39</v>
    <v>538.87</v>
    <v>540.26</v>
    <v>548.39</v>
    <v>538.4</v>
    <v>536.07000000000005</v>
    <v>533.75</v>
    <v>524.25</v>
    <v>504.06</v>
    <v>496.07</v>
    <v>511.89</v>
    <v>520.72</v>
    <v>532.54</v>
    <v>543.67999999999995</v>
    <v>537.48</v>
    <v>541.94000000000005</v>
    <v>533.16</v>
    <v>539.79999999999995</v>
    <v>550.19000000000005</v>
    <v>548.9</v>
    <v>544.83000000000004</v>
    <v>562.44000000000005</v>
    <v>570.76</v>
    <v>573.15</v>
    <v>560.88</v>
    <v>555.77</v>
    <v>563.91</v>
    <v>599.03</v>
    <v>608.61</v>
    <v>611.01</v>
    <v>617.1</v>
    <v>626.54999999999995</v>
    <v>625.9</v>
    <v>628.35</v>
    <v>625.30999999999995</v>
    <v>640.95000000000005</v>
    <v>655.65</v>
    <v>659.37</v>
    <v>655.49</v>
    <v>659.68</v>
    <v>673.25</v>
    <v>665.6</v>
    <v>642.35</v>
    <v>647.80999999999995</v>
    <v>643.29999999999995</v>
    <v>663.54</v>
    <v>661.27</v>
    <v>668.45</v>
    <v>678.99</v>
    <v>671.15</v>
    <v>675.34</v>
    <v>673.26</v>
    <v>664.8</v>
    <v>679.06</v>
    <v>676.01</v>
    <v>666.25</v>
    <v>672.64</v>
    <v>669.83</v>
    <v>677.33</v>
    <v>664.79</v>
    <v>662.32</v>
    <v>640.15</v>
    <v>657.91</v>
    <v>658.64</v>
    <v>675.77</v>
    <v>670.65</v>
    <v>664.14</v>
    <v>664.51</v>
    <v>663.15</v>
    <v>663.7</v>
    <v>662.79</v>
    <v>675.2</v>
    <v>693.97</v>
    <v>689.07</v>
    <v>675.89</v>
    <v>636.99</v>
    <v>633.79</v>
    <v>632.65</v>
    <v>607.94000000000005</v>
    <v>607.04999999999995</v>
    <v>617.74</v>
    <v>617.89</v>
    <v>581.80999999999995</v>
    <v>593</v>
    <v>570.17999999999995</v>
    <v>574.48</v>
    <v>571.77</v>
    <v>575.02</v>
    <v>596.38</v>
    <v>596.53</v>
    <v>601.25</v>
    <v>583.35</v>
    <v>635.35</v>
    <v>587</v>
    <v>574.80999999999995</v>
    <v>552.1</v>
    <v>531.07000000000005</v>
    <v>536.26</v>
    <v>502.13</v>
    <v>488.1</v>
    <v>482.07</v>
    <v>490.48</v>
    <v>503.82</v>
    <v>507.08</v>
    <v>521.1</v>
    <v>534.1</v>
    <v>525</v>
    <v>534.9</v>
    <v>559.5</v>
    <v>552.94000000000005</v>
    <v>554.04</v>
    <v>555.15</v>
    <v>555.23</v>
    <v>552.52</v>
    <v>579.04</v>
    <v>580.21</v>
    <v>577.49</v>
    <v>575.14</v>
    <v>562.79999999999995</v>
    <v>560.26</v>
    <v>559.47</v>
    <v>558.92999999999995</v>
    <v>569.61</v>
    <v>573.37</v>
    <v>577.02</v>
    <v>574.27</v>
    <v>559.44000000000005</v>
    <v>552.08000000000004</v>
    <v>553.98</v>
    <v>560.48</v>
    <v>569.63</v>
    <v>582.95000000000005</v>
    <v>579.87</v>
    <v>593.86</v>
    <v>598.69000000000005</v>
    <v>593.64</v>
    <v>598.5</v>
    <v>593.19000000000005</v>
    <v>586.14</v>
    <v>602.08000000000004</v>
    <v>591.42999999999995</v>
    <v>594.6</v>
    <v>595.92999999999995</v>
    <v>603.16999999999996</v>
    <v>614.82000000000005</v>
    <v>620.75</v>
    <v>625.89</v>
    <v>635.35</v>
    <v>627.9</v>
    <v>632.99</v>
    <v>631</v>
    <v>620.5</v>
    <v>626.20000000000005</v>
    <v>616.88</v>
    <v>606.57000000000005</v>
    <v>602</v>
    <v>659.59</v>
    <v>683.85</v>
    <v>671.32</v>
    <v>670.9</v>
    <v>659.09</v>
    <v>673.95</v>
    <v>679.75</v>
    <v>703.07</v>
    <v>713.23</v>
    <v>717.93</v>
    <v>709.92</v>
    <v>710.66</v>
    <v>695.27</v>
    <v>697.45</v>
    <v>698.52</v>
    <v>702.8</v>
    <v>696.75</v>
    <v>704.2</v>
    <v>708.35</v>
    <v>714.91</v>
    <v>712.24</v>
    <v>722.79</v>
    <v>719.44</v>
    <v>728.24</v>
    <v>725.54</v>
    <v>726.73</v>
    <v>723.74</v>
    <v>726.64</v>
    <v>727.65</v>
    <v>717.91</v>
    <v>715.24</v>
    <v>719.3</v>
    <v>714.26</v>
    <v>717.51</v>
    <v>706.39</v>
    <v>714.01</v>
    <v>715.82</v>
    <v>710.6</v>
    <v>722.08</v>
    <v>698.96</v>
    <v>691.36</v>
    <v>707.95</v>
    <v>715.6</v>
    <v>715.62</v>
    <v>725.68</v>
    <v>728.1</v>
    <v>737.61</v>
    <v>736.57</v>
    <v>745.81</v>
    <v>753.78</v>
    <v>748.21</v>
    <v>742.63</v>
    <v>741.2</v>
    <v>735.44</v>
    <v>736.07</v>
    <v>739.95</v>
    <v>745.72</v>
    <v>744.43</v>
    <v>744.86</v>
    <v>739.61</v>
    <v>735.59</v>
    <v>736.67</v>
    <v>752.61</v>
    <v>758.81</v>
    <v>767.74</v>
    <v>760.58</v>
    <v>754.64</v>
    <v>760.77</v>
    <v>765.98</v>
    <v>766.56</v>
    <v>768.31</v>
    <v>768.56</v>
    <v>771.24</v>
    <v>772.56</v>
    <v>768.49</v>
    <v>764.04</v>
    <v>764.63</v>
    <v>764.46</v>
    <v>757.31</v>
    <v>759.48</v>
    <v>762.45</v>
    <v>757.25</v>
    <v>759.22</v>
    <v>769</v>
    <v>771.29</v>
    <v>767.58</v>
    <v>769.16</v>
    <v>770.62</v>
    <v>772.44</v>
    <v>788.87</v>
    <v>784.48</v>
    <v>784.06</v>
    <v>760.14</v>
    <v>771.49</v>
    <v>761.01</v>
    <v>761.09</v>
    <v>769.69</v>
    <v>778.52</v>
    <v>775.1</v>
    <v>780.22</v>
    <v>789.74</v>
    <v>804.7</v>
    <v>805.75</v>
    <v>799.16</v>
    <v>816.11</v>
    <v>828.72</v>
    <v>829.05</v>
    <v>837.31</v>
    <v>836.74</v>
    <v>834.03</v>
    <v>844.36</v>
    <v>841.66</v>
    <v>839.43</v>
    <v>841.71</v>
    <v>831</v>
    <v>834.09</v>
    <v>829.28</v>
    <v>822.96</v>
    <v>812.95</v>
    <v>817.65</v>
    <v>817.69</v>
    <v>810.32</v>
    <v>818.99</v>
    <v>838.09</v>
    <v>835.18</v>
    <v>822.59</v>
    <v>818.36</v>
    <v>776.32</v>
    <v>789.82</v>
    <v>785.41</v>
    <v>765.56</v>
    <v>767.03</v>
    <v>755.05</v>
    <v>784.93</v>
    <v>787.75</v>
    <v>771.88</v>
    <v>742.38</v>
    <v>739.01</v>
    <v>719.07</v>
    <v>743.24</v>
    <v>746.49</v>
    <v>756.4</v>
    <v>760.16</v>
    <v>780</v>
    <v>785.33</v>
    <v>780.12</v>
    <v>780.37</v>
    <v>766.77</v>
    <v>762.52</v>
    <v>750.57</v>
    <v>743.65</v>
    <v>740.34</v>
    <v>759.36</v>
    <v>764.72</v>
    <v>770.42</v>
    <v>767.33</v>
    <v>768.66</v>
    <v>760.12</v>
    <v>774.34</v>
    <v>768.82</v>
    <v>761</v>
    <v>757.77</v>
    <v>766</v>
    <v>771.22</v>
    <v>770.6</v>
    <v>766.34</v>
    <v>760.59</v>
    <v>771.4</v>
    <v>772.13</v>
    <v>765.15</v>
    <v>749.87</v>
    <v>753.67</v>
    <v>757.18</v>
    <v>780.45</v>
    <v>795.99</v>
    <v>796.92</v>
    <v>795.9</v>
    <v>799.02</v>
    <v>813.64</v>
    <v>817.14</v>
    <v>809.72</v>
    <v>807.48</v>
    <v>809.04</v>
    <v>808.33</v>
    <v>817.88</v>
    <v>822.44</v>
    <v>836.52</v>
    <v>839.15</v>
    <v>835.77</v>
    <v>830.38</v>
    <v>823.48</v>
    <v>832.35</v>
    <v>839.95</v>
    <v>810.2</v>
    <v>807.64</v>
    <v>812.5</v>
    <v>819.71</v>
    <v>821.36</v>
    <v>827.46</v>
    <v>836.53</v>
    <v>836.39</v>
    <v>842.7</v>
    <v>844.14</v>
    <v>845.07</v>
    <v>856.44</v>
    <v>855.61</v>
    <v>852.19</v>
    <v>845.24</v>
    <v>848.64</v>
    <v>845.04</v>
    <v>853.08</v>
    <v>848.91</v>
    <v>849.88</v>
    <v>846.61</v>
    <v>846.02</v>
    <v>850.5</v>
    <v>853</v>
    <v>852.46</v>
    <v>854.59</v>
    <v>852.53</v>
    <v>852.97</v>
    <v>853.42</v>
    <v>852.31</v>
    <v>856.97</v>
    <v>843.2</v>
    <v>848.06</v>
    <v>847.38</v>
    <v>845.61</v>
    <v>846.82</v>
    <v>856</v>
    <v>874.32</v>
    <v>876.34</v>
    <v>886.54</v>
    <v>891.51</v>
    <v>906.83</v>
    <v>909.28</v>
    <v>898.28</v>
    <v>894.88</v>
    <v>907.04</v>
    <v>902.36</v>
    <v>896.23</v>
    <v>884.67</v>
    <v>901.99</v>
    <v>903.78</v>
    <v>899.2</v>
    <v>902.06</v>
    <v>898.53</v>
    <v>907.41</v>
    <v>907.62</v>
    <v>909.29</v>
    <v>918.38</v>
    <v>924.99</v>
    <v>948.23</v>
    <v>946.94</v>
    <v>941.03</v>
    <v>937.53</v>
    <v>934.15</v>
    <v>949.04</v>
    <v>952.82</v>
    <v>948.95</v>
    <v>947.62</v>
    <v>961.35</v>
    <v>957.97</v>
    <v>966.07</v>
    <v>944.76</v>
    <v>958.49</v>
    <v>959.84</v>
    <v>970.67</v>
    <v>971.54</v>
    <v>980.35</v>
    <v>993.38</v>
    <v>995.78</v>
    <v>996.7</v>
    <v>994.62</v>
    <v>995.95</v>
    <v>1006.73</v>
    <v>1011.34</v>
    <v>1003</v>
    <v>1010.07</v>
    <v>1010.27</v>
    <v>978.31</v>
    <v>964.91</v>
    <v>980.79</v>
    <v>976.47</v>
    <v>964.17</v>
    <v>987.71</v>
    <v>995.17</v>
    <v>992.59</v>
    <v>1002.23</v>
    <v>1001.3</v>
    <v>1003.74</v>
    <v>993.98</v>
    <v>976.78</v>
    <v>990.33</v>
    <v>975.93</v>
    <v>968</v>
    <v>953.66</v>
    <v>971.4</v>
    <v>965.14</v>
    <v>978.76</v>
    <v>996.47</v>
    <v>994.13</v>
    <v>1006.51</v>
    <v>1000.63</v>
    <v>1001.81</v>
    <v>1010.04</v>
    <v>1024.45</v>
    <v>1026.8699999999999</v>
    <v>1028.7</v>
    <v>1025.67</v>
    <v>1038.95</v>
    <v>1039.8699999999999</v>
    <v>1052.8</v>
    <v>1046</v>
    <v>1020.04</v>
    <v>987.78</v>
    <v>996.19</v>
    <v>995.89</v>
    <v>986.92</v>
    <v>987.58</v>
    <v>992.27</v>
    <v>989.84</v>
    <v>982.01</v>
    <v>956.92</v>
    <v>967.99</v>
    <v>983.3</v>
    <v>982.74</v>
    <v>978.18</v>
    <v>960.57</v>
    <v>958.47</v>
    <v>953.29</v>
    <v>966.9</v>
    <v>958</v>
    <v>952.45</v>
    <v>945.26</v>
    <v>946.02</v>
    <v>954.06</v>
    <v>967.59</v>
    <v>980.6</v>
    <v>978.25</v>
    <v>965.27</v>
    <v>967.8</v>
    <v>979.47</v>
    <v>965.9</v>
    <v>977.96</v>
    <v>982.58</v>
    <v>999.6</v>
    <v>992.21</v>
    <v>986.79</v>
    <v>974.19</v>
    <v>969.86</v>
    <v>973.21</v>
    <v>964.65</v>
    <v>955.1</v>
    <v>939.79</v>
    <v>938.6</v>
    <v>950.87</v>
    <v>956.4</v>
    <v>961.35</v>
    <v>959.19</v>
    <v>957.1</v>
    <v>965.45</v>
    <v>980.85</v>
    <v>989.58</v>
    <v>990.99</v>
    <v>987.2</v>
    <v>995</v>
    <v>1000.93</v>
    <v>1002.94</v>
    <v>1006.34</v>
    <v>1009.13</v>
    <v>997</v>
    <v>986.61</v>
    <v>982.91</v>
    <v>966.3</v>
    <v>975.9</v>
    <v>972.91</v>
    <v>972.43</v>
    <v>1100.95</v>
    <v>1110.8499999999999</v>
    <v>1105.28</v>
    <v>1103.68</v>
    <v>1094.22</v>
    <v>1111.5999999999999</v>
    <v>1120.6600000000001</v>
    <v>1123.17</v>
    <v>1132.8800000000001</v>
    <v>1129.1300000000001</v>
    <v>1125.3499999999999</v>
    <v>1129.17</v>
    <v>1136.8399999999999</v>
    <v>1126.69</v>
    <v>1137.29</v>
    <v>1129.8800000000001</v>
    <v>1126.31</v>
    <v>1139.49</v>
    <v>1156.1600000000001</v>
    <v>1186</v>
    <v>1195.83</v>
    <v>1193.5999999999999</v>
    <v>1161.27</v>
    <v>1176.75</v>
    <v>1162.3499999999999</v>
    <v>1133.95</v>
    <v>1141.57</v>
    <v>1152.3499999999999</v>
    <v>1159.79</v>
    <v>1162</v>
    <v>1168.92</v>
    <v>1165.08</v>
    <v>1164.1300000000001</v>
    <v>1174.26</v>
    <v>1179.1400000000001</v>
    <v>1190.58</v>
    <v>1187.3800000000001</v>
    <v>1177.6199999999999</v>
    <v>1174.76</v>
    <v>1168.3599999999999</v>
    <v>1176.76</v>
    <v>1182.26</v>
    <v>1186.0999999999999</v>
    <v>1169.47</v>
    <v>1189.01</v>
    <v>1204.2</v>
    <v>1209.5899999999999</v>
    <v>1229.1400000000001</v>
    <v>1246.8699999999999</v>
    <v>1252.7</v>
    <v>1254.33</v>
    <v>1276.68</v>
    <v>1305.2</v>
    <v>1304.8599999999999</v>
    <v>1295</v>
    <v>1293.32</v>
    <v>1294.58</v>
    <v>1327.31</v>
    <v>1362.54</v>
    <v>1357.51</v>
    <v>1377.95</v>
    <v>1402.05</v>
    <v>1417.68</v>
    <v>1437.82</v>
    <v>1450.89</v>
    <v>1390</v>
    <v>1429.95</v>
    <v>1390</v>
    <v>1442.84</v>
    <v>1416.78</v>
    <v>1350.5</v>
    <v>1339.6</v>
    <v>1386.23</v>
    <v>1414.51</v>
    <v>1451.05</v>
    <v>1461.76</v>
    <v>1448.69</v>
    <v>1468.35</v>
    <v>1482.92</v>
    <v>1485.34</v>
    <v>1500</v>
    <v>1521.95</v>
    <v>1511.98</v>
    <v>1512.45</v>
    <v>1493.45</v>
    <v>1500.25</v>
    <v>1523.61</v>
    <v>1537.64</v>
    <v>1545</v>
    <v>1551.86</v>
    <v>1578.89</v>
    <v>1598.39</v>
    <v>1588.18</v>
    <v>1591</v>
    <v>1582.32</v>
    <v>1571.68</v>
    <v>1544.93</v>
    <v>1586.51</v>
    <v>1581.86</v>
    <v>1544.92</v>
    <v>1495.56</v>
    <v>1555.86</v>
    <v>1497.05</v>
    <v>1431.42</v>
    <v>1447.34</v>
    <v>1371.99</v>
    <v>1392.05</v>
    <v>1410.57</v>
    <v>1451.75</v>
    <v>1405.23</v>
    <v>1406.08</v>
    <v>1436.22</v>
    <v>1427.05</v>
    <v>1448.5</v>
    <v>1430.79</v>
    <v>1441.5</v>
    <v>1503.83</v>
    <v>1527.84</v>
    <v>1556.91</v>
    <v>1527.49</v>
    <v>1517.86</v>
    <v>1460.09</v>
    <v>1460.17</v>
    <v>1517.96</v>
    <v>1572.62</v>
    <v>1566.13</v>
    <v>1582.26</v>
    <v>1569.68</v>
    <v>1572.075</v>
    <v>1580.95</v>
    <v>1600.14</v>
    <v>1592.39</v>
    <v>1608</v>
    <v>1609.08</v>
    <v>1602.91</v>
    <v>1601.54</v>
    <v>1576.12</v>
    <v>1587.28</v>
    <v>1581.76</v>
    <v>1574.37</v>
    <v>1585.46</v>
    <v>1581.4</v>
    <v>1601.86</v>
    <v>1603.07</v>
    <v>1610.15</v>
    <v>1612.87</v>
    <v>1624.89</v>
    <v>1629.62</v>
    <v>1641.54</v>
    <v>1665.27</v>
    <v>1696.35</v>
    <v>1695.75</v>
    <v>1689.3</v>
    <v>1683.99</v>
    <v>1689.12</v>
    <v>1698.75</v>
    <v>1704.86</v>
    <v>1723.86</v>
    <v>1715.97</v>
    <v>1723.79</v>
    <v>1734.78</v>
    <v>1750.08</v>
    <v>1730.22</v>
    <v>1715.67</v>
    <v>1663.15</v>
    <v>1691.09</v>
    <v>1660.51</v>
    <v>1701.45</v>
    <v>1699.8</v>
    <v>1713.78</v>
    <v>1693.96</v>
    <v>1699.73</v>
    <v>1710.63</v>
    <v>1739.02</v>
    <v>1743.07</v>
    <v>1755</v>
    <v>1796.62</v>
    <v>1813.03</v>
    <v>1822.49</v>
    <v>1843.93</v>
    <v>1842.92</v>
    <v>1812.97</v>
    <v>1813.7</v>
    <v>1802</v>
    <v>1829.24</v>
    <v>1863.61</v>
    <v>1808</v>
    <v>1817.27</v>
    <v>1779.22</v>
    <v>1777.44</v>
    <v>1797.17</v>
    <v>1834.33</v>
    <v>1823.29</v>
    <v>1847.75</v>
    <v>1862.48</v>
    <v>1886.52</v>
    <v>1898.52</v>
    <v>1886.3</v>
    <v>1896.2</v>
    <v>1919.65</v>
    <v>1882.62</v>
    <v>1886.52</v>
    <v>1882.22</v>
    <v>1876.71</v>
    <v>1883.42</v>
    <v>1904.9</v>
    <v>1902.9</v>
    <v>1905.39</v>
    <v>1927.68</v>
    <v>1932.82</v>
    <v>1998.1</v>
    <v>2002.38</v>
    <v>2012.71</v>
    <v>2039.51</v>
    <v>1994.82</v>
    <v>1958.31</v>
    <v>1952.07</v>
    <v>1939.01</v>
    <v>1987.15</v>
    <v>1990</v>
    <v>1989.87</v>
    <v>1970.19</v>
    <v>1908.03</v>
    <v>1941.05</v>
    <v>1926.42</v>
    <v>1944.3</v>
    <v>1915.01</v>
    <v>1934.36</v>
    <v>1974.55</v>
    <v>1974.85</v>
    <v>2012.98</v>
    <v>2003</v>
    <v>2004.36</v>
    <v>1971.31</v>
    <v>1952.76</v>
    <v>1909.42</v>
    <v>1889.65</v>
    <v>1864.42</v>
    <v>1870.32</v>
    <v>1755.25</v>
    <v>1719.36</v>
    <v>1788.61</v>
    <v>1760.95</v>
    <v>1819.96</v>
    <v>1831.73</v>
    <v>1770.72</v>
    <v>1764.03</v>
    <v>1789.3</v>
    <v>1768.7</v>
    <v>1664.2</v>
    <v>1782.17</v>
    <v>1642.81</v>
    <v>1538.88</v>
    <v>1530.42</v>
    <v>1598.01</v>
    <v>1665.53</v>
    <v>1665.53</v>
    <v>1627.8</v>
    <v>1642.81</v>
    <v>1755.49</v>
    <v>1754.91</v>
    <v>1712.43</v>
    <v>1636.85</v>
    <v>1631.17</v>
    <v>1599.01</v>
    <v>1619.44</v>
    <v>1593.41</v>
    <v>1512.29</v>
    <v>1495.46</v>
    <v>1516.73</v>
    <v>1502.06</v>
    <v>1581.33</v>
    <v>1581.42</v>
    <v>1677.75</v>
    <v>1673.57</v>
    <v>1690.17</v>
    <v>1772.36</v>
    <v>1668.4</v>
    <v>1699.19</v>
    <v>1629.13</v>
    <v>1641.03</v>
    <v>1643.24</v>
    <v>1663.54</v>
    <v>1658.38</v>
    <v>1591.91</v>
    <v>1520.91</v>
    <v>1551.48</v>
    <v>1495.08</v>
    <v>1460.83</v>
    <v>1377.45</v>
    <v>1343.96</v>
    <v>1470.9</v>
    <v>1461.64</v>
    <v>1478.02</v>
    <v>1501.97</v>
    <v>1539.13</v>
    <v>1500.28</v>
    <v>1575.39</v>
    <v>1629.51</v>
    <v>1656.58</v>
    <v>1659.42</v>
    <v>1656.22</v>
    <v>1640.56</v>
    <v>1617.21</v>
    <v>1674.56</v>
    <v>1683.78</v>
    <v>1693.22</v>
    <v>1696.2</v>
    <v>1632.17</v>
    <v>1640.02</v>
    <v>1654.93</v>
    <v>1670.57</v>
    <v>1637.89</v>
    <v>1593.88</v>
    <v>1670.43</v>
    <v>1718.73</v>
    <v>1626.23</v>
    <v>1633.31</v>
    <v>1658.81</v>
    <v>1640.26</v>
    <v>1614.37</v>
    <v>1588.22</v>
    <v>1591</v>
    <v>1638.01</v>
    <v>1640</v>
    <v>1622.65</v>
    <v>1607.95</v>
    <v>1627.58</v>
    <v>1622.1</v>
    <v>1619.44</v>
    <v>1631.56</v>
    <v>1633</v>
    <v>1636.4</v>
    <v>1641.09</v>
    <v>1639.83</v>
    <v>1671.73</v>
    <v>1696.17</v>
    <v>1692.43</v>
    <v>1668.95</v>
    <v>1625.95</v>
    <v>1620.8</v>
    <v>1670.62</v>
    <v>1673.1</v>
    <v>1690.81</v>
    <v>1686.22</v>
    <v>1712.36</v>
    <v>1742.15</v>
    <v>1761.85</v>
    <v>1797.27</v>
    <v>1819.26</v>
    <v>1764.77</v>
    <v>1774.26</v>
    <v>1783.76</v>
    <v>1765.7</v>
    <v>1773.42</v>
    <v>1780.75</v>
    <v>1814.19</v>
    <v>1813.98</v>
    <v>1820.7</v>
    <v>1818.86</v>
    <v>1837.28</v>
    <v>1849.86</v>
    <v>1835.84</v>
    <v>1847.33</v>
    <v>1844.07</v>
    <v>1843.06</v>
    <v>1844.87</v>
    <v>1863.04</v>
    <v>1864.82</v>
    <v>1861.69</v>
    <v>1887.31</v>
    <v>1923.77</v>
    <v>1901.75</v>
    <v>1902.25</v>
    <v>1950.63</v>
    <v>1938.43</v>
    <v>1926.52</v>
    <v>1911.52</v>
    <v>1900.82</v>
    <v>1962.46</v>
    <v>1950.55</v>
    <v>1921</v>
    <v>1917.77</v>
    <v>1899.87</v>
    <v>1889.98</v>
    <v>1822.68</v>
    <v>1840.12</v>
    <v>1871.15</v>
    <v>1907.57</v>
    <v>1869</v>
    <v>1858.97</v>
    <v>1857.52</v>
    <v>1859.68</v>
    <v>1815.48</v>
    <v>1823.28</v>
    <v>1836.43</v>
    <v>1819.19</v>
    <v>1816.32</v>
    <v>1775.07</v>
    <v>1692.69</v>
    <v>1729.56</v>
    <v>1738.5</v>
    <v>1754.36</v>
    <v>1804.03</v>
    <v>1860.63</v>
    <v>1863.7</v>
    <v>1855.32</v>
    <v>1870.3</v>
    <v>1869.67</v>
    <v>1886.03</v>
    <v>1901.37</v>
    <v>1908.79</v>
    <v>1918.19</v>
    <v>1911.3</v>
    <v>1913.9</v>
    <v>1878.27</v>
    <v>1897.83</v>
    <v>1904.28</v>
    <v>1893.63</v>
    <v>1922.19</v>
    <v>1934.31</v>
    <v>1939</v>
    <v>1942.91</v>
    <v>1952.32</v>
    <v>1988.3</v>
    <v>2017.41</v>
    <v>2001.07</v>
    <v>2011</v>
    <v>2020.99</v>
    <v>2009.9</v>
    <v>1992.03</v>
    <v>1977.9</v>
    <v>1964.52</v>
    <v>1985.63</v>
    <v>1994.49</v>
    <v>2000.81</v>
    <v>1973.82</v>
    <v>1943.05</v>
    <v>1912.45</v>
    <v>1898.53</v>
    <v>1866.78</v>
    <v>1855.32</v>
    <v>1823.24</v>
    <v>1765.13</v>
    <v>1787.83</v>
    <v>1793.4</v>
    <v>1832.89</v>
    <v>1807.58</v>
    <v>1784.92</v>
    <v>1824.34</v>
    <v>1762.96</v>
    <v>1776.12</v>
    <v>1792.57</v>
    <v>1816.12</v>
    <v>1801.38</v>
    <v>1823.54</v>
    <v>1805.6</v>
    <v>1749.62</v>
    <v>1768.87</v>
    <v>1761.83</v>
    <v>1764.25</v>
    <v>1786.4</v>
    <v>1776.29</v>
    <v>1789.84</v>
    <v>1800.62</v>
    <v>1840.72</v>
    <v>1833.51</v>
    <v>1831.35</v>
    <v>1820.55</v>
    <v>1822.99</v>
    <v>1843.55</v>
    <v>1839.34</v>
    <v>1807.84</v>
    <v>1822.55</v>
    <v>1817.46</v>
    <v>1821.5</v>
    <v>1794.16</v>
    <v>1785.3</v>
    <v>1741.61</v>
    <v>1768.33</v>
    <v>1739.84</v>
    <v>1725.45</v>
    <v>1735.91</v>
    <v>1735.65</v>
    <v>1713.23</v>
    <v>1724.42</v>
    <v>1739.65</v>
    <v>1732.66</v>
    <v>1705.51</v>
    <v>1721.99</v>
    <v>1720.26</v>
    <v>1731.92</v>
    <v>1736.43</v>
    <v>1767.38</v>
    <v>1777.43</v>
    <v>1787.48</v>
    <v>1757.51</v>
    <v>1785.66</v>
    <v>1765.73</v>
    <v>1762.17</v>
    <v>1780.78</v>
    <v>1761.33</v>
    <v>1777.08</v>
    <v>1762.71</v>
    <v>1779.99</v>
    <v>1776.66</v>
    <v>1791.44</v>
    <v>1804.66</v>
    <v>1801.71</v>
    <v>1795.77</v>
    <v>1788.2</v>
    <v>1785.88</v>
    <v>1771.65</v>
    <v>1778</v>
    <v>1753.11</v>
    <v>1754.6</v>
    <v>1739.49</v>
    <v>1752.53</v>
    <v>1752.79</v>
    <v>1745.53</v>
    <v>1734.71</v>
    <v>1745.72</v>
    <v>1773.84</v>
    <v>1796.94</v>
    <v>1818.51</v>
    <v>1800.8</v>
    <v>1781.6</v>
    <v>1769.96</v>
    <v>1760.69</v>
    <v>1740.48</v>
    <v>1751.6</v>
    <v>1749.51</v>
    <v>1739.21</v>
    <v>1748.72</v>
    <v>1760.33</v>
    <v>1760.94</v>
    <v>1769.21</v>
    <v>1790.66</v>
    <v>1784.03</v>
    <v>1792.28</v>
    <v>1786.5</v>
    <v>1793</v>
    <v>1789.21</v>
    <v>1868.77</v>
    <v>1869.8</v>
    <v>1846.89</v>
    <v>1847.84</v>
    <v>1898.01</v>
    <v>1874.97</v>
    <v>1902.88</v>
    <v>1906.86</v>
    <v>1891.97</v>
    <v>1901.05</v>
    <v>1883.16</v>
    <v>1891.3</v>
    <v>1869.44</v>
    <v>1862.02</v>
    <v>1877.94</v>
    <v>1864.72</v>
    <v>1892</v>
    <v>1887.46</v>
    <v>1884.58</v>
    <v>1861.64</v>
    <v>1828.34</v>
    <v>1853.25</v>
    <v>1858</v>
    <v>1870.68</v>
    <v>2008.72</v>
    <v>2004.2</v>
    <v>2049.67</v>
    <v>2039.87</v>
    <v>2050.23</v>
    <v>2079.2800000000002</v>
    <v>2133.91</v>
    <v>2150.8000000000002</v>
    <v>2160</v>
    <v>2149.87</v>
    <v>2134.87</v>
    <v>2155.67</v>
    <v>2170.2199999999998</v>
    <v>2153.1</v>
    <v>2095.9699999999998</v>
    <v>2009.29</v>
    <v>1972.74</v>
    <v>1979.59</v>
    <v>1884.3</v>
    <v>1883.75</v>
    <v>1953.95</v>
    <v>1908.99</v>
    <v>1975.83</v>
    <v>1924.03</v>
    <v>1901.09</v>
    <v>1800.61</v>
    <v>1891.82</v>
    <v>1820.86</v>
    <v>1676.61</v>
    <v>1785</v>
    <v>1689.15</v>
    <v>1807.84</v>
    <v>1830</v>
    <v>1880.93</v>
    <v>1846.09</v>
    <v>1902.83</v>
    <v>1940.1</v>
    <v>1885.84</v>
    <v>1955.49</v>
    <v>1900.1</v>
    <v>1963.95</v>
    <v>1949.72</v>
    <v>1907.7</v>
    <v>1918.83</v>
    <v>1906.59</v>
    <v>1997.59</v>
    <v>2011.6</v>
    <v>2043</v>
    <v>2042.76</v>
    <v>2168.87</v>
    <v>2283.3200000000002</v>
    <v>2307.6799999999998</v>
    <v>2408.19</v>
    <v>2375</v>
    <v>2393.61</v>
    <v>2328.12</v>
    <v>2363.4899999999998</v>
    <v>2399.4499999999998</v>
    <v>2410.2199999999998</v>
    <v>2376</v>
    <v>2314.08</v>
    <v>2372.71</v>
    <v>2474</v>
    <v>2286.04</v>
    <v>2315.9899999999998</v>
    <v>2317.8000000000002</v>
    <v>2351.2600000000002</v>
    <v>2367.61</v>
    <v>2379.61</v>
    <v>2409</v>
    <v>2356.9499999999998</v>
    <v>2367.92</v>
    <v>2388.85</v>
    <v>2409.7800000000002</v>
    <v>2426.2600000000002</v>
    <v>2449.33</v>
    <v>2497.94</v>
    <v>2446.7399999999998</v>
    <v>2436.88</v>
    <v>2421.86</v>
    <v>2410.39</v>
    <v>2401.1</v>
    <v>2442.37</v>
    <v>2471.04</v>
    <v>2472.41</v>
    <v>2478.4</v>
    <v>2460.6</v>
    <v>2483</v>
    <v>2524.06</v>
    <v>2600.86</v>
    <v>2647.45</v>
    <v>2557.96</v>
    <v>2545.02</v>
    <v>2572.6799999999998</v>
    <v>2615.27</v>
    <v>2640.98</v>
    <v>2653.98</v>
    <v>2675.01</v>
    <v>2713.82</v>
    <v>2764.41</v>
    <v>2734.4</v>
    <v>2754.58</v>
    <v>2692.87</v>
    <v>2680.38</v>
    <v>2758.82</v>
    <v>2878.7</v>
    <v>2890.3</v>
    <v>3057.04</v>
    <v>3000.12</v>
    <v>3081.11</v>
    <v>3182.63</v>
    <v>3200</v>
    <v>3104</v>
    <v>3084</v>
    <v>3008.87</v>
    <v>2999.9</v>
    <v>2961.97</v>
    <v>3196.84</v>
    <v>3138.29</v>
    <v>3099.91</v>
    <v>2986.55</v>
    <v>3008.91</v>
    <v>3055.21</v>
    <v>3000.33</v>
    <v>3033.53</v>
    <v>3051.88</v>
    <v>3164.68</v>
    <v>3111.89</v>
    <v>3138.83</v>
    <v>3205.03</v>
    <v>3225</v>
    <v>3167.46</v>
    <v>3148.16</v>
    <v>3080.67</v>
    <v>3162.24</v>
    <v>3161.02</v>
    <v>3148.02</v>
    <v>3182.41</v>
    <v>3312.49</v>
    <v>3260.48</v>
    <v>3297.37</v>
    <v>3284.72</v>
    <v>3307.46</v>
    <v>3346.49</v>
    <v>3441.85</v>
    <v>3400</v>
    <v>3401.8</v>
    <v>3450.96</v>
    <v>3499.12</v>
    <v>3531.45</v>
    <v>3368</v>
    <v>3294.62</v>
    <v>3149.84</v>
    <v>3268.61</v>
    <v>3175.11</v>
    <v>3116.22</v>
    <v>3102.97</v>
    <v>3156.13</v>
    <v>3078.1</v>
    <v>3008.73</v>
    <v>2954.91</v>
    <v>2960.47</v>
    <v>3128.99</v>
    <v>2999.86</v>
    <v>3019.79</v>
    <v>3095.13</v>
    <v>3174.05</v>
    <v>3144.88</v>
    <v>3148.73</v>
    <v>3221.26</v>
    <v>3125</v>
    <v>3199.2</v>
    <v>3099.96</v>
    <v>3195.69</v>
    <v>3190.55</v>
    <v>3286.65</v>
    <v>3442.93</v>
    <v>3443.63</v>
    <v>3363.71</v>
    <v>3338.65</v>
    <v>3272.71</v>
    <v>3207.21</v>
    <v>3217.01</v>
    <v>3184.94</v>
    <v>3176.4</v>
    <v>3204.4</v>
    <v>3207.04</v>
    <v>3286.33</v>
    <v>3162.78</v>
    <v>3211.01</v>
    <v>3036.15</v>
    <v>3004.48</v>
    <v>3048.41</v>
    <v>3241.16</v>
    <v>3322</v>
    <v>3311.37</v>
    <v>3143.74</v>
    <v>3035.02</v>
    <v>3137.39</v>
    <v>3110.28</v>
    <v>3128.81</v>
    <v>3131.06</v>
    <v>3135.66</v>
    <v>3105.46</v>
    <v>3117.02</v>
    <v>3099.4</v>
    <v>3098.39</v>
    <v>3118.06</v>
    <v>3185.07</v>
    <v>3195.34</v>
    <v>3168.04</v>
    <v>3220.08</v>
    <v>3203.53</v>
    <v>3186.73</v>
    <v>3162.58</v>
    <v>3158</v>
    <v>3177.29</v>
    <v>3104.2</v>
    <v>3101.49</v>
    <v>3116.42</v>
    <v>3156.97</v>
    <v>3165.12</v>
    <v>3240.96</v>
    <v>3236.08</v>
    <v>3201.65</v>
    <v>3206.18</v>
    <v>3206.52</v>
    <v>3185.27</v>
    <v>3172.69</v>
    <v>3283.96</v>
    <v>3322</v>
    <v>3285.85</v>
    <v>3256.93</v>
    <v>3186.63</v>
    <v>3218.51</v>
    <v>3138.38</v>
    <v>3162.16</v>
    <v>3182.7</v>
    <v>3114.21</v>
    <v>3120.83</v>
    <v>3165.89</v>
    <v>3127.47</v>
    <v>3104.25</v>
    <v>3120.76</v>
    <v>3263.38</v>
    <v>3306.99</v>
    <v>3292.23</v>
    <v>3294</v>
    <v>3326.13</v>
    <v>3232.58</v>
    <v>3237.62</v>
    <v>3206.2</v>
    <v>3342.88</v>
    <v>3380</v>
    <v>3312.53</v>
    <v>3331</v>
    <v>3352.15</v>
    <v>3322.94</v>
    <v>3305</v>
    <v>3286.58</v>
    <v>3262.13</v>
    <v>3277.71</v>
    <v>3268.95</v>
    <v>3308.64</v>
    <v>3328.23</v>
    <v>3249.9</v>
    <v>3180.74</v>
    <v>3194.5</v>
    <v>3159.53</v>
    <v>3057.16</v>
    <v>3092.93</v>
    <v>3146.14</v>
    <v>3094.53</v>
    <v>3005</v>
    <v>2977.57</v>
    <v>3000.46</v>
    <v>2951.95</v>
    <v>3062.85</v>
    <v>3057.64</v>
    <v>3113.59</v>
    <v>3089.49</v>
    <v>3081.68</v>
    <v>3091.86</v>
    <v>3135.73</v>
    <v>3027.99</v>
    <v>3074.96</v>
    <v>3110.87</v>
    <v>3137.5</v>
    <v>3087.07</v>
    <v>3046.26</v>
    <v>3052.03</v>
    <v>3075.73</v>
    <v>3055.29</v>
    <v>3094.08</v>
    <v>3161</v>
    <v>3226.73</v>
    <v>3223.82</v>
    <v>3279.39</v>
    <v>3299.3</v>
    <v>3372.2</v>
    <v>3379.39</v>
    <v>3400</v>
    <v>3333</v>
    <v>3379.09</v>
    <v>3399.44</v>
    <v>3372.01</v>
    <v>3334.69</v>
    <v>3362.02</v>
    <v>3309.04</v>
    <v>3340.88</v>
    <v>3409</v>
    <v>3417.43</v>
    <v>3458.5</v>
    <v>3471.31</v>
    <v>3467.42</v>
    <v>3386.49</v>
    <v>3311.87</v>
    <v>3270.54</v>
    <v>3306.37</v>
    <v>3291.61</v>
    <v>3190.49</v>
    <v>3223.91</v>
    <v>3151.94</v>
    <v>3161.47</v>
    <v>3222.9</v>
    <v>3270.39</v>
    <v>3232.28</v>
    <v>3231.8</v>
    <v>3247.68</v>
    <v>3203.08</v>
    <v>3244.99</v>
    <v>3259.05</v>
    <v>3265.16</v>
    <v>3230.11</v>
    <v>3223.07</v>
    <v>3218.65</v>
    <v>3233.99</v>
    <v>3187.01</v>
    <v>3206.22</v>
    <v>3198.01</v>
    <v>3264.11</v>
    <v>3281.15</v>
    <v>3349.65</v>
    <v>3346.83</v>
    <v>3383.87</v>
    <v>3383.13</v>
    <v>3415.25</v>
    <v>3489.24</v>
    <v>3486.9</v>
    <v>3453.96</v>
    <v>3505.44</v>
    <v>3503.82</v>
    <v>3449.08</v>
    <v>3401.46</v>
    <v>3443.89</v>
    <v>3448.14</v>
    <v>3440.16</v>
    <v>3432.97</v>
    <v>3510.98</v>
    <v>3675.74</v>
    <v>3696.58</v>
    <v>3731.41</v>
    <v>3719.34</v>
    <v>3718.55</v>
    <v>3677.36</v>
    <v>3681.68</v>
    <v>3631.2</v>
    <v>3573.63</v>
    <v>3549.59</v>
    <v>3573.19</v>
    <v>3585.2</v>
    <v>3638.03</v>
    <v>3656.64</v>
    <v>3699.82</v>
    <v>3626.39</v>
    <v>3630.32</v>
    <v>3599.92</v>
    <v>3327.59</v>
    <v>3331.48</v>
    <v>3366.24</v>
    <v>3354.72</v>
    <v>3375.99</v>
    <v>3344.94</v>
    <v>3341.87</v>
    <v>3320.68</v>
    <v>3292.11</v>
    <v>3303.5</v>
    <v>3293.97</v>
    <v>3298.99</v>
    <v>3241.96</v>
    <v>3201.22</v>
    <v>3187.75</v>
    <v>3199.95</v>
    <v>3265.87</v>
    <v>3305.78</v>
    <v>3299.18</v>
    <v>3316</v>
    <v>3349.63</v>
    <v>3421.57</v>
    <v>3470.79</v>
    <v>3479</v>
    <v>3463.12</v>
    <v>3478.05</v>
    <v>3509.29</v>
    <v>3525.5</v>
    <v>3484.16</v>
    <v>3469.15</v>
    <v>3457.17</v>
    <v>3450</v>
    <v>3475.79</v>
    <v>3488.24</v>
    <v>3462.52</v>
    <v>3355.73</v>
    <v>3343.63</v>
    <v>3380.05</v>
    <v>3416</v>
    <v>3425.52</v>
    <v>3405.8</v>
    <v>3315.96</v>
    <v>3301.12</v>
    <v>3285.04</v>
    <v>3283.26</v>
    <v>3189.78</v>
    <v>3221</v>
    <v>3262.01</v>
    <v>3302.43</v>
    <v>3288.62</v>
    <v>3246.3</v>
    <v>3247.33</v>
    <v>3284.28</v>
  </a>
  <a r="1" c="224">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224">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-99999901</v>
    <v>69.5</v>
    <v>73.900000000000006</v>
    <v>69.7</v>
    <v>72.150000000000006</v>
    <v>77</v>
    <v>76.790000000000006</v>
    <v>67.3</v>
    <v>70.5</v>
    <v>70</v>
    <v>68</v>
    <v>64.5</v>
    <v>67.849999999999994</v>
    <v>70.97</v>
    <v>67.03</v>
    <v>65.17</v>
    <v>64.83</v>
    <v>67.34</v>
    <v>70.760000000000005</v>
    <v>71.319999999999993</v>
    <v>68.73</v>
    <v>70.760000000000005</v>
    <v>71.83</v>
    <v>75</v>
    <v>82.05</v>
    <v>75.349999999999994</v>
    <v>79.66</v>
    <v>75.849999999999994</v>
    <v>72</v>
    <v>69.239999999999995</v>
    <v>71.760000000000005</v>
    <v>69.849999999999994</v>
    <v>71.78</v>
    <v>74.900000000000006</v>
    <v>74.349999999999994</v>
    <v>75.64</v>
    <v>76.12</v>
    <v>74.55</v>
    <v>71.08</v>
    <v>69.62</v>
    <v>66.59</v>
    <v>65.06</v>
    <v>67.900000000000006</v>
    <v>64</v>
    <v>77.650000000000006</v>
    <v>75.53</v>
    <v>69.680000000000007</v>
    <v>70.95</v>
    <v>76.930000000000007</v>
    <v>74.989999999999995</v>
    <v>75.22</v>
    <v>76.33</v>
    <v>82.5</v>
    <v>89.23</v>
    <v>89.32</v>
    <v>89.71</v>
    <v>97.47</v>
    <v>93.77</v>
    <v>96.89</v>
    <v>99.86</v>
    <v>96.5</v>
    <v>99.57</v>
    <v>93.44</v>
    <v>91.41</v>
    <v>91.04</v>
    <v>91</v>
    <v>92.82</v>
    <v>87.8</v>
    <v>89.8</v>
    <v>82.59</v>
    <v>82.98</v>
    <v>81.14</v>
    <v>82.51</v>
    <v>82.44</v>
    <v>84.86</v>
    <v>87.34</v>
    <v>87</v>
    <v>93.04</v>
    <v>92.6</v>
    <v>89.98</v>
    <v>85.82</v>
    <v>86.2</v>
    <v>86.98</v>
    <v>86.4</v>
    <v>86.88</v>
    <v>86.26</v>
    <v>86.54</v>
    <v>84.02</v>
    <v>79.17</v>
    <v>77.28</v>
    <v>77.56</v>
    <v>79.239999999999995</v>
    <v>79.86</v>
    <v>79.91</v>
    <v>82.03</v>
    <v>81.83</v>
    <v>77.63</v>
    <v>76.19</v>
    <v>79.13</v>
    <v>76.849999999999994</v>
    <v>76.98</v>
    <v>78.31</v>
    <v>77.489999999999995</v>
    <v>81.650000000000006</v>
    <v>80.569999999999993</v>
    <v>77.92</v>
    <v>85.51</v>
    <v>85.08</v>
    <v>84.69</v>
    <v>82.65</v>
    <v>83.96</v>
    <v>79.569999999999993</v>
    <v>78.680000000000007</v>
    <v>83.46</v>
    <v>81.349999999999994</v>
    <v>82.77</v>
    <v>85.06</v>
    <v>89.26</v>
    <v>90.34</v>
    <v>85.81</v>
    <v>85.4</v>
    <v>81.87</v>
    <v>82.05</v>
    <v>84.45</v>
    <v>84.6</v>
    <v>82.87</v>
    <v>84.97</v>
    <v>83.51</v>
    <v>86.35</v>
    <v>87.88</v>
    <v>84.65</v>
    <v>82.33</v>
    <v>82.15</v>
    <v>81.42</v>
    <v>80.81</v>
    <v>77.77</v>
    <v>78.849999999999994</v>
    <v>81.180000000000007</v>
    <v>82.28</v>
    <v>83.22</v>
    <v>79.989999999999995</v>
    <v>77.05</v>
    <v>76.31</v>
    <v>75.55</v>
    <v>75.59</v>
    <v>77.8</v>
    <v>72.569999999999993</v>
    <v>73.7</v>
    <v>74.8</v>
    <v>70.44</v>
    <v>70.22</v>
    <v>71.900000000000006</v>
    <v>74.78</v>
  </a>
  <a r="1" c="811">
    <v t="i">2474</v>
    <v t="i">2475</v>
    <v t="i">2478</v>
    <v t="i">2479</v>
    <v t="i">2480</v>
    <v t="i">2481</v>
    <v t="i">2482</v>
    <v t="i">2485</v>
    <v t="i">2486</v>
    <v t="i">2487</v>
    <v t="i">2488</v>
    <v t="i">2489</v>
    <v t="i">2492</v>
    <v t="i">2493</v>
    <v t="i">2494</v>
    <v t="i">2495</v>
    <v t="i">2496</v>
    <v t="i">2499</v>
    <v t="i">2500</v>
    <v t="i">2501</v>
    <v t="i">2502</v>
    <v t="i">2503</v>
    <v t="i">2506</v>
    <v t="i">2507</v>
    <v t="i">2508</v>
    <v t="i">2509</v>
    <v t="i">2510</v>
    <v t="i">2514</v>
    <v t="i">2515</v>
    <v t="i">2516</v>
    <v t="i">2517</v>
    <v t="i">2520</v>
    <v t="i">2521</v>
    <v t="i">2522</v>
    <v t="i">2523</v>
    <v t="i">2524</v>
    <v t="i">2527</v>
    <v t="i">2528</v>
    <v t="i">2529</v>
    <v t="i">2530</v>
    <v t="i">2531</v>
    <v t="i">2534</v>
    <v t="i">2535</v>
    <v t="i">2536</v>
    <v t="i">2537</v>
    <v t="i">2538</v>
    <v t="i">2541</v>
    <v t="i">2542</v>
    <v t="i">2543</v>
    <v t="i">2544</v>
    <v t="i">2545</v>
    <v t="i">2548</v>
    <v t="i">2549</v>
    <v t="i">2550</v>
    <v t="i">2551</v>
    <v t="i">2552</v>
    <v t="i">2555</v>
    <v t="i">2556</v>
    <v t="i">2557</v>
    <v t="i">2558</v>
    <v t="i">2559</v>
    <v t="i">2562</v>
    <v t="i">2563</v>
    <v t="i">2564</v>
    <v t="i">2565</v>
    <v t="i">2566</v>
    <v t="i">2569</v>
    <v t="i">2570</v>
    <v t="i">2571</v>
    <v t="i">2572</v>
    <v t="i">2573</v>
    <v t="i">2576</v>
    <v t="i">2577</v>
    <v t="i">2578</v>
    <v t="i">2579</v>
    <v t="i">2580</v>
    <v t="i">2583</v>
    <v t="i">2584</v>
    <v t="i">2585</v>
    <v t="i">2586</v>
    <v t="i">2587</v>
    <v t="i">2590</v>
    <v t="i">2591</v>
    <v t="i">2592</v>
    <v t="i">2594</v>
    <v t="i">2597</v>
    <v t="i">2598</v>
    <v t="i">2599</v>
    <v t="i">2600</v>
    <v t="i">2601</v>
    <v t="i">2604</v>
    <v t="i">2605</v>
    <v t="i">2607</v>
    <v t="i">2608</v>
    <v t="i">2611</v>
    <v t="i">2612</v>
    <v t="i">2613</v>
    <v t="i">2614</v>
    <v t="i">2615</v>
    <v t="i">2618</v>
    <v t="i">2619</v>
    <v t="i">2620</v>
    <v t="i">2621</v>
    <v t="i">2622</v>
    <v t="i">2625</v>
    <v t="i">2627</v>
    <v t="i">2628</v>
    <v t="i">2629</v>
    <v t="i">2632</v>
    <v t="i">2634</v>
    <v t="i">2635</v>
    <v t="i">2636</v>
    <v t="i">2639</v>
    <v t="i">2640</v>
    <v t="i">2641</v>
    <v t="i">2642</v>
    <v t="i">2643</v>
    <v t="i">2646</v>
    <v t="i">2647</v>
    <v t="i">2648</v>
    <v t="i">2649</v>
    <v t="i">2650</v>
    <v t="i">2654</v>
    <v t="i">2655</v>
    <v t="i">2656</v>
    <v t="i">2657</v>
    <v t="i">2660</v>
    <v t="i">2661</v>
    <v t="i">2662</v>
    <v t="i">2663</v>
    <v t="i">2664</v>
    <v t="i">2667</v>
    <v t="i">2668</v>
    <v t="i">2669</v>
    <v t="i">2670</v>
    <v t="i">2671</v>
    <v t="i">2674</v>
    <v t="i">2675</v>
    <v t="i">2676</v>
    <v t="i">2677</v>
    <v t="i">2678</v>
    <v t="i">2682</v>
    <v t="i">2683</v>
    <v t="i">2684</v>
    <v t="i">2685</v>
    <v t="i">2688</v>
    <v t="i">2689</v>
    <v t="i">2690</v>
    <v t="i">2691</v>
    <v t="i">2692</v>
    <v t="i">2695</v>
    <v t="i">2696</v>
    <v t="i">2697</v>
    <v t="i">2698</v>
    <v t="i">2699</v>
    <v t="i">2702</v>
    <v t="i">2703</v>
    <v t="i">2704</v>
    <v t="i">2705</v>
    <v t="i">2706</v>
    <v t="i">2709</v>
    <v t="i">2710</v>
    <v t="i">2711</v>
    <v t="i">2712</v>
    <v t="i">2713</v>
    <v t="i">2716</v>
    <v t="i">2717</v>
    <v t="i">2718</v>
    <v t="i">2719</v>
    <v t="i">2720</v>
    <v t="i">2723</v>
    <v t="i">2724</v>
    <v t="i">2725</v>
    <v t="i">2726</v>
    <v t="i">2727</v>
    <v t="i">2730</v>
    <v t="i">2731</v>
    <v t="i">2732</v>
    <v t="i">2733</v>
    <v t="i">2734</v>
    <v t="i">2737</v>
    <v t="i">2738</v>
    <v t="i">2739</v>
    <v t="i">2740</v>
    <v t="i">2744</v>
    <v t="i">2745</v>
    <v t="i">2746</v>
    <v t="i">2747</v>
    <v t="i">2748</v>
    <v t="i">2751</v>
    <v t="i">2752</v>
    <v t="i">2753</v>
    <v t="i">2754</v>
    <v t="i">2755</v>
    <v t="i">2758</v>
    <v t="i">2759</v>
    <v t="i">2760</v>
    <v t="i">2761</v>
    <v t="i">2762</v>
    <v t="i">2765</v>
    <v t="i">2766</v>
    <v t="i">2767</v>
    <v t="i">2768</v>
    <v t="i">2769</v>
    <v t="i">2772</v>
    <v t="i">2773</v>
    <v t="i">2774</v>
    <v t="i">2775</v>
    <v t="i">2776</v>
    <v t="i">2780</v>
    <v t="i">2781</v>
    <v t="i">2782</v>
    <v t="i">2783</v>
    <v t="i">2786</v>
    <v t="i">2787</v>
    <v t="i">2788</v>
    <v t="i">2789</v>
    <v t="i">2790</v>
    <v t="i">2793</v>
    <v t="i">2794</v>
    <v t="i">2795</v>
    <v t="i">2796</v>
    <v t="i">2797</v>
    <v t="i">2800</v>
    <v t="i">2801</v>
    <v t="i">2802</v>
    <v t="i">2803</v>
    <v t="i">2804</v>
    <v t="i">2807</v>
    <v t="i">2808</v>
    <v t="i">2809</v>
    <v t="i">2810</v>
    <v t="i">2811</v>
    <v t="i">2814</v>
    <v t="i">2815</v>
    <v t="i">2816</v>
    <v t="i">2818</v>
    <v t="i">2821</v>
    <v t="i">2822</v>
    <v t="i">2823</v>
    <v t="i">2824</v>
    <v t="i">2825</v>
    <v t="i">2828</v>
    <v t="i">2829</v>
    <v t="i">2830</v>
    <v t="i">2831</v>
    <v t="i">2832</v>
    <v t="i">2835</v>
    <v t="i">2836</v>
    <v t="i">2837</v>
    <v t="i">2838</v>
    <v t="i">2839</v>
    <v t="i">2842</v>
    <v t="i">2843</v>
    <v t="i">2844</v>
    <v t="i">2845</v>
    <v t="i">2846</v>
    <v t="i">2849</v>
    <v t="i">2850</v>
    <v t="i">2851</v>
    <v t="i">2852</v>
    <v t="i">2853</v>
    <v t="i">2856</v>
    <v t="i">2857</v>
    <v t="i">2858</v>
    <v t="i">2859</v>
    <v t="i">2860</v>
    <v t="i">2863</v>
    <v t="i">2864</v>
    <v t="i">2865</v>
    <v t="i">2866</v>
    <v t="i">2867</v>
    <v t="i">2870</v>
    <v t="i">2871</v>
    <v t="i">2872</v>
    <v t="i">2873</v>
    <v t="i">2874</v>
    <v t="i">2878</v>
    <v t="i">2879</v>
    <v t="i">2880</v>
    <v t="i">2881</v>
    <v t="i">2884</v>
    <v t="i">2885</v>
    <v t="i">2886</v>
    <v t="i">2887</v>
    <v t="i">2888</v>
    <v t="i">2891</v>
    <v t="i">2892</v>
    <v t="i">2893</v>
    <v t="i">2894</v>
    <v t="i">2895</v>
    <v t="i">2898</v>
    <v t="i">2899</v>
    <v t="i">2900</v>
    <v t="i">2901</v>
    <v t="i">2902</v>
    <v t="i">2905</v>
    <v t="i">2906</v>
    <v t="i">2907</v>
    <v t="i">2908</v>
    <v t="i">2909</v>
    <v t="i">2912</v>
    <v t="i">2913</v>
    <v t="i">2914</v>
    <v t="i">2915</v>
    <v t="i">2916</v>
    <v t="i">2919</v>
    <v t="i">2920</v>
    <v t="i">2921</v>
    <v t="i">2922</v>
    <v t="i">2923</v>
    <v t="i">2926</v>
    <v t="i">2927</v>
    <v t="i">2928</v>
    <v t="i">2929</v>
    <v t="i">2930</v>
    <v t="i">2933</v>
    <v t="i">2934</v>
    <v t="i">2935</v>
    <v t="i">2936</v>
    <v t="i">2937</v>
    <v t="i">2940</v>
    <v t="i">2941</v>
    <v t="i">2942</v>
    <v t="i">2943</v>
    <v t="i">2944</v>
    <v t="i">2947</v>
    <v t="i">2948</v>
    <v t="i">2949</v>
    <v t="i">2950</v>
    <v t="i">2951</v>
    <v t="i">2954</v>
    <v t="i">2955</v>
    <v t="i">2956</v>
    <v t="i">2957</v>
    <v t="i">2958</v>
    <v t="i">2961</v>
    <v t="i">2962</v>
    <v t="i">2963</v>
    <v t="i">2965</v>
    <v t="i">2968</v>
    <v t="i">2969</v>
    <v t="i">2970</v>
    <v t="i">2971</v>
    <v t="i">2972</v>
    <v t="i">2975</v>
    <v t="i">2976</v>
    <v t="i">2977</v>
    <v t="i">2978</v>
    <v t="i">2979</v>
    <v t="i">2982</v>
    <v t="i">2983</v>
    <v t="i">2984</v>
    <v t="i">2985</v>
    <v t="i">2986</v>
    <v t="i">2989</v>
    <v t="i">2990</v>
    <v t="i">2992</v>
    <v t="i">2993</v>
    <v t="i">2996</v>
    <v t="i">2997</v>
    <v t="i">2999</v>
    <v t="i">3000</v>
    <v t="i">3003</v>
    <v t="i">3004</v>
    <v t="i">3005</v>
    <v t="i">3006</v>
    <v t="i">3007</v>
    <v t="i">3010</v>
    <v t="i">3011</v>
    <v t="i">3012</v>
    <v t="i">3013</v>
    <v t="i">3014</v>
    <v t="i">3018</v>
    <v t="i">3019</v>
    <v t="i">3020</v>
    <v t="i">3021</v>
    <v t="i">3024</v>
    <v t="i">3025</v>
    <v t="i">3026</v>
    <v t="i">3027</v>
    <v t="i">3028</v>
    <v t="i">3031</v>
    <v t="i">3032</v>
    <v t="i">3033</v>
    <v t="i">3034</v>
    <v t="i">3035</v>
    <v t="i">3038</v>
    <v t="i">3039</v>
    <v t="i">3040</v>
    <v t="i">3041</v>
    <v t="i">3042</v>
    <v t="i">3046</v>
    <v t="i">3047</v>
    <v t="i">3048</v>
    <v t="i">3049</v>
    <v t="i">3052</v>
    <v t="i">3053</v>
    <v t="i">3054</v>
    <v t="i">3055</v>
    <v t="i">3056</v>
    <v t="i">3059</v>
    <v t="i">3060</v>
    <v t="i">3061</v>
    <v t="i">3062</v>
    <v t="i">3063</v>
    <v t="i">3066</v>
    <v t="i">3067</v>
    <v t="i">3068</v>
    <v t="i">3069</v>
    <v t="i">3070</v>
    <v t="i">3073</v>
    <v t="i">3074</v>
    <v t="i">3075</v>
    <v t="i">3076</v>
    <v t="i">3077</v>
    <v t="i">3080</v>
    <v t="i">3081</v>
    <v t="i">3082</v>
    <v t="i">3083</v>
    <v t="i">3084</v>
    <v t="i">3087</v>
    <v t="i">3088</v>
    <v t="i">3089</v>
    <v t="i">3090</v>
    <v t="i">3091</v>
    <v t="i">3094</v>
    <v t="i">3095</v>
    <v t="i">3096</v>
    <v t="i">3097</v>
    <v t="i">3101</v>
    <v t="i">3102</v>
    <v t="i">3103</v>
    <v t="i">3104</v>
    <v t="i">3105</v>
    <v t="i">3108</v>
    <v t="i">3109</v>
    <v t="i">3110</v>
    <v t="i">3111</v>
    <v t="i">3112</v>
    <v t="i">3115</v>
    <v t="i">3116</v>
    <v t="i">3117</v>
    <v t="i">3118</v>
    <v t="i">3119</v>
    <v t="i">3122</v>
    <v t="i">3123</v>
    <v t="i">3124</v>
    <v t="i">3125</v>
    <v t="i">3126</v>
    <v t="i">3129</v>
    <v t="i">3130</v>
    <v t="i">3131</v>
    <v t="i">3132</v>
    <v t="i">3133</v>
    <v t="i">3136</v>
    <v t="i">3137</v>
    <v t="i">3138</v>
    <v t="i">3139</v>
    <v t="i">3140</v>
    <v t="i">3144</v>
    <v t="i">3145</v>
    <v t="i">3146</v>
    <v t="i">3147</v>
    <v t="i">3150</v>
    <v t="i">3151</v>
    <v t="i">3152</v>
    <v t="i">3153</v>
    <v t="i">3154</v>
    <v t="i">3157</v>
    <v t="i">3158</v>
    <v t="i">3159</v>
    <v t="i">3160</v>
    <v t="i">3161</v>
    <v t="i">3164</v>
    <v t="i">3165</v>
    <v t="i">3166</v>
    <v t="i">3167</v>
    <v t="i">3168</v>
    <v t="i">3171</v>
    <v t="i">3172</v>
    <v t="i">3173</v>
    <v t="i">3174</v>
    <v t="i">3175</v>
    <v t="i">3178</v>
    <v t="i">3179</v>
    <v t="i">3180</v>
    <v t="i">3181</v>
    <v t="i">3185</v>
    <v t="i">3186</v>
    <v t="i">3187</v>
    <v t="i">3188</v>
    <v t="i">3189</v>
    <v t="i">3192</v>
    <v t="i">3193</v>
    <v t="i">3194</v>
    <v t="i">3195</v>
    <v t="i">3196</v>
    <v t="i">3199</v>
    <v t="i">3200</v>
    <v t="i">3201</v>
    <v t="i">3202</v>
    <v t="i">3203</v>
    <v t="i">3206</v>
    <v t="i">3207</v>
    <v t="i">3208</v>
    <v t="i">3209</v>
    <v t="i">3210</v>
    <v t="i">3213</v>
    <v t="i">3214</v>
    <v t="i">3215</v>
    <v t="i">3216</v>
    <v t="i">3217</v>
    <v t="i">3220</v>
    <v t="i">3221</v>
    <v t="i">3222</v>
    <v t="i">3223</v>
    <v t="i">3224</v>
    <v t="i">3227</v>
    <v t="i">3228</v>
    <v t="i">3229</v>
    <v t="i">3230</v>
    <v t="i">3231</v>
    <v t="i">3234</v>
    <v t="i">3235</v>
    <v t="i">3236</v>
    <v t="i">3237</v>
    <v t="i">3238</v>
    <v t="i">3241</v>
    <v t="i">3242</v>
    <v t="i">3243</v>
    <v t="i">3244</v>
    <v t="i">3245</v>
    <v t="i">3249</v>
    <v t="i">3250</v>
    <v t="i">3251</v>
    <v t="i">3252</v>
    <v t="i">3255</v>
    <v t="i">3256</v>
    <v t="i">3257</v>
    <v t="i">3258</v>
    <v t="i">3259</v>
    <v t="i">3262</v>
    <v t="i">3263</v>
    <v t="i">3264</v>
    <v t="i">3265</v>
    <v t="i">3266</v>
    <v t="i">3269</v>
    <v t="i">3270</v>
    <v t="i">3271</v>
    <v t="i">3272</v>
    <v t="i">3273</v>
    <v t="i">3276</v>
    <v t="i">3277</v>
    <v t="i">3278</v>
    <v t="i">3279</v>
    <v t="i">3280</v>
    <v t="i">3283</v>
    <v t="i">3284</v>
    <v t="i">3285</v>
    <v t="i">3286</v>
    <v t="i">3287</v>
    <v t="i">3290</v>
    <v t="i">3291</v>
    <v t="i">3292</v>
    <v t="i">3293</v>
    <v t="i">3294</v>
    <v t="i">3297</v>
    <v t="i">3298</v>
    <v t="i">3299</v>
    <v t="i">3300</v>
    <v t="i">3301</v>
    <v t="i">3304</v>
    <v t="i">3305</v>
    <v t="i">3306</v>
    <v t="i">3307</v>
    <v t="i">3308</v>
    <v t="i">3311</v>
    <v t="i">3312</v>
    <v t="i">3313</v>
    <v t="i">3314</v>
    <v t="i">3315</v>
    <v t="i">3318</v>
    <v t="i">3319</v>
    <v t="i">3320</v>
    <v t="i">3321</v>
    <v t="i">3322</v>
    <v t="i">3325</v>
    <v t="i">3326</v>
    <v t="i">3327</v>
    <v t="i">3329</v>
    <v t="i">3332</v>
    <v t="i">3333</v>
    <v t="i">3334</v>
    <v t="i">3335</v>
    <v t="i">3336</v>
    <v t="i">3339</v>
    <v t="i">3340</v>
    <v t="i">3341</v>
    <v t="i">3342</v>
    <v t="i">3343</v>
    <v t="i">3346</v>
    <v t="i">3347</v>
    <v t="i">3348</v>
    <v t="i">3349</v>
    <v t="i">3350</v>
    <v t="i">3353</v>
    <v t="i">3354</v>
    <v t="i">3355</v>
    <v t="i">3356</v>
    <v t="i">3360</v>
    <v t="i">3361</v>
    <v t="i">3362</v>
    <v t="i">3363</v>
    <v t="i">3367</v>
    <v t="i">3368</v>
    <v t="i">3369</v>
    <v t="i">3370</v>
    <v t="i">3371</v>
    <v t="i">3374</v>
    <v t="i">3375</v>
    <v t="i">3376</v>
    <v t="i">3377</v>
    <v t="i">3378</v>
    <v t="i">3382</v>
    <v t="i">3383</v>
    <v t="i">3384</v>
    <v t="i">3385</v>
    <v t="i">3388</v>
    <v t="i">3389</v>
    <v t="i">3390</v>
    <v t="i">3391</v>
    <v t="i">3392</v>
    <v t="i">3395</v>
    <v t="i">3396</v>
    <v t="i">3397</v>
    <v t="i">3398</v>
    <v t="i">3399</v>
    <v t="i">3402</v>
    <v t="i">3403</v>
    <v t="i">3404</v>
    <v t="i">3405</v>
    <v t="i">3406</v>
    <v t="i">3410</v>
    <v t="i">3411</v>
    <v t="i">3412</v>
    <v t="i">3413</v>
    <v t="i">3416</v>
    <v t="i">3417</v>
    <v t="i">3418</v>
    <v t="i">3419</v>
    <v t="i">3420</v>
    <v t="i">3423</v>
    <v t="i">3424</v>
    <v t="i">3425</v>
    <v t="i">3426</v>
    <v t="i">3427</v>
    <v t="i">3430</v>
    <v t="i">3431</v>
    <v t="i">3432</v>
    <v t="i">3433</v>
    <v t="i">3434</v>
    <v t="i">3437</v>
    <v t="i">3438</v>
    <v t="i">3439</v>
    <v t="i">3440</v>
    <v t="i">3441</v>
    <v t="i">3444</v>
    <v t="i">3445</v>
    <v t="i">3446</v>
    <v t="i">3447</v>
    <v t="i">3448</v>
    <v t="i">3451</v>
    <v t="i">3452</v>
    <v t="i">3453</v>
    <v t="i">3454</v>
    <v t="i">3458</v>
    <v t="i">3459</v>
    <v t="i">3460</v>
    <v t="i">3461</v>
    <v t="i">3462</v>
    <v t="i">3465</v>
    <v t="i">3466</v>
    <v t="i">3467</v>
    <v t="i">3468</v>
    <v t="i">3469</v>
    <v t="i">3472</v>
    <v t="i">3473</v>
    <v t="i">3474</v>
    <v t="i">3475</v>
    <v t="i">3476</v>
    <v t="i">3479</v>
    <v t="i">3480</v>
    <v t="i">3481</v>
    <v t="i">3482</v>
    <v t="i">3483</v>
    <v t="i">3486</v>
    <v t="i">3487</v>
    <v t="i">3488</v>
    <v t="i">3489</v>
    <v t="i">3490</v>
    <v t="i">3493</v>
    <v t="i">3494</v>
    <v t="i">3495</v>
    <v t="i">3496</v>
    <v t="i">3497</v>
    <v t="i">3500</v>
    <v t="i">3501</v>
    <v t="i">3502</v>
    <v t="i">3503</v>
    <v t="i">3504</v>
    <v t="i">3507</v>
    <v t="i">3508</v>
    <v t="i">3509</v>
    <v t="i">3510</v>
    <v t="i">3511</v>
    <v t="i">3515</v>
    <v t="i">3516</v>
    <v t="i">3517</v>
    <v t="i">3518</v>
    <v t="i">3521</v>
    <v t="i">3522</v>
    <v t="i">3523</v>
    <v t="i">3524</v>
    <v t="i">3525</v>
    <v t="i">3528</v>
    <v t="i">3529</v>
    <v t="i">3530</v>
    <v t="i">3531</v>
    <v t="i">3532</v>
    <v t="i">3535</v>
    <v t="i">3536</v>
    <v t="i">3537</v>
    <v t="i">3538</v>
    <v t="i">3539</v>
    <v t="i">3542</v>
    <v t="i">3543</v>
    <v t="i">3544</v>
    <v t="i">3545</v>
    <v t="i">3546</v>
    <v t="i">3550</v>
    <v t="i">3551</v>
    <v t="i">3552</v>
    <v t="i">3553</v>
    <v t="i">3556</v>
    <v t="i">3557</v>
    <v t="i">3558</v>
    <v t="i">3559</v>
    <v t="i">3560</v>
    <v t="i">3563</v>
    <v t="i">3564</v>
    <v t="i">3565</v>
    <v t="i">3566</v>
    <v t="i">3567</v>
    <v t="i">3570</v>
    <v t="i">3571</v>
    <v t="i">3572</v>
    <v t="i">3573</v>
    <v t="i">3574</v>
    <v t="i">3577</v>
    <v t="i">3578</v>
    <v t="i">3579</v>
    <v t="i">3580</v>
    <v t="i">3581</v>
    <v t="i">3584</v>
    <v t="i">3585</v>
    <v t="i">3586</v>
    <v t="i">3587</v>
    <v t="i">3588</v>
    <v t="i">3591</v>
    <v t="i">3592</v>
    <v t="i">3593</v>
    <v t="i">3594</v>
    <v t="i">3595</v>
    <v t="i">3598</v>
    <v t="i">3599</v>
    <v t="i">3600</v>
    <v t="i">3601</v>
    <v t="i">3602</v>
    <v t="i">3605</v>
    <v t="i">3606</v>
    <v t="i">3607</v>
    <v t="i">3608</v>
    <v t="i">3609</v>
    <v t="i">3613</v>
    <v t="i">3614</v>
    <v t="i">3615</v>
    <v t="i">3616</v>
    <v t="i">3619</v>
    <v t="i">3620</v>
    <v t="i">3621</v>
    <v t="i">3622</v>
    <v t="i">3623</v>
    <v t="i">3626</v>
    <v t="i">3627</v>
    <v t="i">3628</v>
    <v t="i">3629</v>
    <v t="i">3630</v>
    <v t="i">3633</v>
    <v t="i">3634</v>
    <v t="i">3635</v>
    <v t="i">3636</v>
    <v t="i">3637</v>
    <v t="i">3640</v>
    <v t="i">3641</v>
    <v t="i">3642</v>
    <v t="i">3643</v>
    <v t="i">3644</v>
    <v t="i">3647</v>
    <v t="i">3648</v>
    <v t="i">3649</v>
  </a>
  <a r="1" c="811">
    <v>26.7</v>
    <v>24.6</v>
    <v>22.5</v>
    <v>22.59</v>
    <v>20.309999999999999</v>
    <v>19.66</v>
    <v>19.07</v>
    <v>20.16</v>
    <v>20.89</v>
    <v>20.27</v>
    <v>20</v>
    <v>19.510000000000002</v>
    <v>19.440000000000001</v>
    <v>19</v>
    <v>17.7</v>
    <v>19.04</v>
    <v>19</v>
    <v>18.95</v>
    <v>18.75</v>
    <v>18.399999999999999</v>
    <v>18.309999999999999</v>
    <v>17.22</v>
    <v>19.170000000000002</v>
    <v>19.54</v>
    <v>21.15</v>
    <v>17.989999999999998</v>
    <v>19.350000000000001</v>
    <v>20.75</v>
    <v>18.8</v>
    <v>19.11</v>
    <v>19.57</v>
    <v>19.739999999999998</v>
    <v>23.57</v>
    <v>23.04</v>
    <v>29.96</v>
    <v>26.34</v>
    <v>24.36</v>
    <v>22.64</v>
    <v>23</v>
    <v>24.65</v>
    <v>25.6</v>
    <v>26.49</v>
    <v>26.94</v>
    <v>26.06</v>
    <v>26.33</v>
    <v>26.29</v>
    <v>27.69</v>
    <v>25.66</v>
    <v>26.28</v>
    <v>22.7</v>
    <v>21.78</v>
    <v>21.19</v>
    <v>22.34</v>
    <v>20.329999999999998</v>
    <v>20.82</v>
    <v>21.62</v>
    <v>21.11</v>
    <v>20.81</v>
    <v>19.989999999999998</v>
    <v>18.8</v>
    <v>18.68</v>
    <v>19.95</v>
    <v>18.510000000000002</v>
    <v>17.32</v>
    <v>18.559999999999999</v>
    <v>18.2</v>
    <v>17.37</v>
    <v>17.2</v>
    <v>17.649999999999999</v>
    <v>20.34</v>
    <v>20.37</v>
    <v>20.05</v>
    <v>19.64</v>
    <v>20.72</v>
    <v>19.28</v>
    <v>18.309999999999999</v>
    <v>17.22</v>
    <v>17.149999999999999</v>
    <v>19.149999999999999</v>
    <v>20.38</v>
    <v>20.83</v>
    <v>19.84</v>
    <v>23.14</v>
    <v>23.66</v>
    <v>22.5</v>
    <v>21.22</v>
    <v>22.45</v>
    <v>22.9</v>
    <v>22.44</v>
    <v>22.96</v>
    <v>23.97</v>
    <v>23.32</v>
    <v>22.54</v>
    <v>20.61</v>
    <v>20.11</v>
    <v>20.81</v>
    <v>22.65</v>
    <v>22.58</v>
    <v>23.1</v>
    <v>22.18</v>
    <v>23</v>
    <v>22.32</v>
    <v>21.49</v>
    <v>21.13</v>
    <v>21.3</v>
    <v>21.51</v>
    <v>21.9</v>
    <v>22.06</v>
    <v>22.44</v>
    <v>22.21</v>
    <v>21.52</v>
    <v>22.69</v>
    <v>23.21</v>
    <v>24</v>
    <v>25.54</v>
    <v>26.38</v>
    <v>26.16</v>
    <v>24.37</v>
    <v>24.41</v>
    <v>25.14</v>
    <v>24.54</v>
    <v>24.99</v>
    <v>25.17</v>
    <v>26.67</v>
    <v>28.74</v>
    <v>29.5</v>
    <v>29</v>
    <v>30.19</v>
    <v>28.82</v>
    <v>29.21</v>
    <v>28.96</v>
    <v>29.93</v>
    <v>30.33</v>
    <v>28</v>
    <v>26.51</v>
    <v>25.95</v>
    <v>26.74</v>
    <v>26.95</v>
    <v>27.01</v>
    <v>27.03</v>
    <v>27.52</v>
    <v>29.09</v>
    <v>29.33</v>
    <v>28.5</v>
    <v>29.38</v>
    <v>29.01</v>
    <v>29.14</v>
    <v>28.56</v>
    <v>29.94</v>
    <v>29.99</v>
    <v>31.14</v>
    <v>30.78</v>
    <v>29.99</v>
    <v>29.09</v>
    <v>28.46</v>
    <v>29.93</v>
    <v>30.43</v>
    <v>25.12</v>
    <v>24.39</v>
    <v>24.52</v>
    <v>25.83</v>
    <v>25.26</v>
    <v>24.61</v>
    <v>24.83</v>
    <v>23.5</v>
    <v>23.34</v>
    <v>23.36</v>
    <v>23.61</v>
    <v>23.32</v>
    <v>24.8</v>
    <v>24.67</v>
    <v>24.46</v>
    <v>23.51</v>
    <v>22.6</v>
    <v>21.6</v>
    <v>21.83</v>
    <v>22.35</v>
    <v>21.95</v>
    <v>21.67</v>
    <v>21.69</v>
    <v>22.01</v>
    <v>22.5</v>
    <v>23.02</v>
    <v>23.55</v>
    <v>24</v>
    <v>24.43</v>
    <v>23.94</v>
    <v>23.07</v>
    <v>21.92</v>
    <v>22.28</v>
    <v>22.23</v>
    <v>23.3</v>
    <v>23.13</v>
    <v>23.96</v>
    <v>23.74</v>
    <v>22.82</v>
    <v>23.19</v>
    <v>23.13</v>
    <v>22.4</v>
    <v>20.75</v>
    <v>22.15</v>
    <v>22.03</v>
    <v>22.86</v>
    <v>22.7</v>
    <v>20.78</v>
    <v>21.52</v>
    <v>20.46</v>
    <v>20.53</v>
    <v>20.28</v>
    <v>20.23</v>
    <v>19.98</v>
    <v>19.649999999999999</v>
    <v>19.420000000000002</v>
    <v>19.03</v>
    <v>19.28</v>
    <v>19.13</v>
    <v>19.37</v>
    <v>19.78</v>
    <v>20.2</v>
    <v>20.05</v>
    <v>20.41</v>
    <v>20.47</v>
    <v>20.51</v>
    <v>20.59</v>
    <v>20.89</v>
    <v>20.96</v>
    <v>20.95</v>
    <v>21.05</v>
    <v>20.75</v>
    <v>20.54</v>
    <v>20.45</v>
    <v>20.76</v>
    <v>20.63</v>
    <v>20.64</v>
    <v>20.309999999999999</v>
    <v>20.09</v>
    <v>20.29</v>
    <v>20.04</v>
    <v>20.48</v>
    <v>19.84</v>
    <v>19.34</v>
    <v>19.14</v>
    <v>19.350000000000001</v>
    <v>20.12</v>
    <v>19.97</v>
    <v>20.190000000000001</v>
    <v>20.05</v>
    <v>20.14</v>
    <v>20.99</v>
    <v>20.93</v>
    <v>21.51</v>
    <v>21.61</v>
    <v>21.91</v>
    <v>21.95</v>
    <v>22.27</v>
    <v>22.66</v>
    <v>22.99</v>
    <v>22.17</v>
    <v>21.96</v>
    <v>22.13</v>
    <v>22.81</v>
    <v>22.6</v>
    <v>22.36</v>
    <v>23.78</v>
    <v>23.56</v>
    <v>23.87</v>
    <v>25.01</v>
    <v>25.57</v>
    <v>25.96</v>
    <v>30.11</v>
    <v>30.59</v>
    <v>29.49</v>
    <v>30.61</v>
    <v>30.87</v>
    <v>30.93</v>
    <v>33.61</v>
    <v>32.770000000000003</v>
    <v>33.25</v>
    <v>34</v>
    <v>34.869999999999997</v>
    <v>34.979999999999997</v>
    <v>34.979999999999997</v>
    <v>34.85</v>
    <v>36.67</v>
    <v>36.159999999999997</v>
    <v>35.9</v>
    <v>34.729999999999997</v>
    <v>35.43</v>
    <v>34.369999999999997</v>
    <v>34.619999999999997</v>
    <v>34.08</v>
    <v>33.82</v>
    <v>30.99</v>
    <v>32.25</v>
    <v>32.65</v>
    <v>31.28</v>
    <v>32.22</v>
    <v>32.75</v>
    <v>32.590000000000003</v>
    <v>32.950000000000003</v>
    <v>33.35</v>
    <v>31.67</v>
    <v>31.25</v>
    <v>31.78</v>
    <v>31.94</v>
    <v>32.86</v>
    <v>32.840000000000003</v>
    <v>33.94</v>
    <v>33.74</v>
    <v>34.200000000000003</v>
    <v>33.380000000000003</v>
    <v>34</v>
    <v>34.369999999999997</v>
    <v>35.5</v>
    <v>39.96</v>
    <v>40.840000000000003</v>
    <v>42.58</v>
    <v>40.5</v>
    <v>40.880000000000003</v>
    <v>40.880000000000003</v>
    <v>41.49</v>
    <v>42.53</v>
    <v>43.53</v>
    <v>43.49</v>
    <v>43.31</v>
    <v>43.23</v>
    <v>41.92</v>
    <v>41.57</v>
    <v>41.69</v>
    <v>41.32</v>
    <v>42.76</v>
    <v>41.51</v>
    <v>40.72</v>
    <v>31.4</v>
    <v>31.58</v>
    <v>33.99</v>
    <v>36.520000000000003</v>
    <v>36.979999999999997</v>
    <v>35.86</v>
    <v>35.950000000000003</v>
    <v>36.04</v>
    <v>36.17</v>
    <v>35.85</v>
    <v>36.58</v>
    <v>37.520000000000003</v>
    <v>37.520000000000003</v>
    <v>38.130000000000003</v>
    <v>37.31</v>
    <v>38.090000000000003</v>
    <v>36.46</v>
    <v>38.68</v>
    <v>38.71</v>
    <v>37.72</v>
    <v>37.520000000000003</v>
    <v>37.36</v>
    <v>37.89</v>
    <v>38.04</v>
    <v>38.57</v>
    <v>39.24</v>
    <v>38.15</v>
    <v>37.82</v>
    <v>41.23</v>
    <v>40.89</v>
    <v>40.090000000000003</v>
    <v>41.21</v>
    <v>40.5</v>
    <v>39.659999999999997</v>
    <v>38.42</v>
    <v>39.35</v>
    <v>38.020000000000003</v>
    <v>38.67</v>
    <v>39.51</v>
    <v>39.43</v>
    <v>39.340000000000003</v>
    <v>38.86</v>
    <v>38.369999999999997</v>
    <v>37.340000000000003</v>
    <v>36.590000000000003</v>
    <v>36.96</v>
    <v>36.74</v>
    <v>35.93</v>
    <v>35.22</v>
    <v>35.79</v>
    <v>36.51</v>
    <v>35.72</v>
    <v>36.380000000000003</v>
    <v>34.28</v>
    <v>34.5</v>
    <v>36</v>
    <v>36.81</v>
    <v>37.42</v>
    <v>37.119999999999997</v>
    <v>36.44</v>
    <v>37.130000000000003</v>
    <v>36.32</v>
    <v>34.57</v>
    <v>33.14</v>
    <v>32.799999999999997</v>
    <v>34.53</v>
    <v>35.18</v>
    <v>35.78</v>
    <v>37.51</v>
    <v>35.79</v>
    <v>36.29</v>
    <v>36.119999999999997</v>
    <v>36.76</v>
    <v>36.51</v>
    <v>37.69</v>
    <v>35.06</v>
    <v>32.81</v>
    <v>33.76</v>
    <v>32.19</v>
    <v>33.39</v>
    <v>31.77</v>
    <v>33.799999999999997</v>
    <v>33.57</v>
    <v>34.1</v>
    <v>36.049999999999997</v>
    <v>37.26</v>
    <v>37.01</v>
    <v>35.32</v>
    <v>35.630000000000003</v>
    <v>36.03</v>
    <v>35.9</v>
    <v>36.28</v>
    <v>36.9</v>
    <v>38.49</v>
    <v>40.630000000000003</v>
    <v>39.71</v>
    <v>41.04</v>
    <v>41.42</v>
    <v>43.03</v>
    <v>43.89</v>
    <v>45.12</v>
    <v>44.46</v>
    <v>50.11</v>
    <v>50.94</v>
    <v>52.15</v>
    <v>49.17</v>
    <v>49.57</v>
    <v>51.19</v>
    <v>48.06</v>
    <v>48.86</v>
    <v>47.44</v>
    <v>45.43</v>
    <v>46.37</v>
    <v>48.72</v>
    <v>49.2</v>
    <v>50.05</v>
    <v>54.6</v>
    <v>54.94</v>
    <v>57.83</v>
    <v>59.83</v>
    <v>60.84</v>
    <v>61.3</v>
    <v>66.459999999999994</v>
    <v>63.09</v>
    <v>60.9</v>
    <v>60</v>
    <v>68.7</v>
    <v>64.89</v>
    <v>60.32</v>
    <v>60.36</v>
    <v>66.87</v>
    <v>65.760000000000005</v>
    <v>67.3</v>
    <v>68.150000000000006</v>
    <v>66.27</v>
    <v>69.7</v>
    <v>68.31</v>
    <v>69.38</v>
    <v>72.8</v>
    <v>71.510000000000005</v>
    <v>73.11</v>
    <v>77.67</v>
    <v>78</v>
    <v>82.8</v>
    <v>82.42</v>
    <v>87.58</v>
    <v>81.790000000000006</v>
    <v>83.64</v>
    <v>84.5</v>
    <v>86</v>
    <v>85.16</v>
    <v>87.47</v>
    <v>85.84</v>
    <v>85.45</v>
    <v>93</v>
    <v>87</v>
    <v>91</v>
    <v>92.31</v>
    <v>90.25</v>
    <v>87.3</v>
    <v>88.28</v>
    <v>87.33</v>
    <v>85.3</v>
    <v>83.55</v>
    <v>82.47</v>
    <v>84.83</v>
    <v>82.58</v>
    <v>80.760000000000005</v>
    <v>79.05</v>
    <v>78.95</v>
    <v>83.44</v>
    <v>83.77</v>
    <v>84.03</v>
    <v>84.94</v>
    <v>91.8</v>
    <v>96.03</v>
    <v>94.02</v>
    <v>97.46</v>
    <v>91.62</v>
    <v>88.2</v>
    <v>87.53</v>
    <v>87.27</v>
    <v>90.11</v>
    <v>88.85</v>
    <v>85.04</v>
    <v>89.18</v>
    <v>91.59</v>
    <v>95.94</v>
    <v>97.13</v>
    <v>84</v>
    <v>83.16</v>
    <v>87.24</v>
    <v>89.25</v>
    <v>88.82</v>
    <v>89.2</v>
    <v>88.94</v>
    <v>91.36</v>
    <v>90.29</v>
    <v>85.76</v>
    <v>85.04</v>
    <v>81.709999999999994</v>
    <v>84.65</v>
    <v>83.87</v>
    <v>84.74</v>
    <v>85.28</v>
    <v>82.65</v>
    <v>82.65</v>
    <v>81.02</v>
    <v>79.81</v>
    <v>79.959999999999994</v>
    <v>80.040000000000006</v>
    <v>76.64</v>
    <v>75.290000000000006</v>
    <v>74.33</v>
    <v>75.099999999999994</v>
    <v>73.7</v>
    <v>74.150000000000006</v>
    <v>74.430000000000007</v>
    <v>71.400000000000006</v>
    <v>72.069999999999993</v>
    <v>72.989999999999995</v>
    <v>74.8</v>
    <v>73.41</v>
    <v>79.540000000000006</v>
    <v>84.72</v>
    <v>84.65</v>
    <v>82.66</v>
    <v>82.79</v>
    <v>84.02</v>
    <v>84.15</v>
    <v>89.07</v>
    <v>90.23</v>
    <v>87.77</v>
    <v>86.91</v>
    <v>86.92</v>
    <v>90.31</v>
    <v>89.99</v>
    <v>94.12</v>
    <v>89.98</v>
    <v>91.62</v>
    <v>97.72</v>
    <v>110.26</v>
    <v>113.07</v>
    <v>114.53</v>
    <v>106.14</v>
    <v>103.09</v>
    <v>111.46</v>
    <v>134.21</v>
    <v>151.29</v>
    <v>142.03</v>
    <v>132.37</v>
    <v>132.38</v>
    <v>137.66</v>
    <v>143.55000000000001</v>
    <v>141.05000000000001</v>
    <v>143.94</v>
    <v>135.9</v>
    <v>144.05000000000001</v>
    <v>138.81</v>
    <v>136.54</v>
    <v>144.06</v>
    <v>145.16</v>
    <v>146.36000000000001</v>
    <v>146.79</v>
    <v>157.49</v>
    <v>147.57</v>
    <v>154.34</v>
    <v>147.65</v>
    <v>142.12</v>
    <v>142.03</v>
    <v>145.47</v>
    <v>149.94999999999999</v>
    <v>149.37</v>
    <v>146.87</v>
    <v>139.02000000000001</v>
    <v>140.25</v>
    <v>152.75</v>
    <v>143.80000000000001</v>
    <v>166.19</v>
    <v>179.11</v>
    <v>177.67</v>
    <v>166.78</v>
    <v>187.2</v>
    <v>176.75</v>
    <v>180.12</v>
    <v>180.77</v>
    <v>172.49</v>
    <v>169.48</v>
    <v>164.8</v>
    <v>167.26</v>
    <v>161.19999999999999</v>
    <v>168.79</v>
    <v>170.96</v>
    <v>172.81</v>
    <v>171.89</v>
    <v>180.43</v>
    <v>173.98</v>
    <v>166.3</v>
    <v>169.36</v>
    <v>165.71</v>
    <v>173.96</v>
    <v>182</v>
    <v>193.11</v>
    <v>197.26</v>
    <v>196.16</v>
    <v>188.26</v>
    <v>189.76</v>
    <v>199.61</v>
    <v>199.8</v>
    <v>196.59</v>
    <v>202.81</v>
    <v>202.82</v>
    <v>195.78</v>
    <v>195.98</v>
    <v>188.24</v>
    <v>187.91</v>
    <v>179.32</v>
    <v>171.06</v>
    <v>171.16</v>
    <v>186.15</v>
    <v>175.52</v>
    <v>168.75</v>
    <v>158.4</v>
    <v>156.82</v>
    <v>137.6</v>
    <v>154.18</v>
    <v>148.13999999999999</v>
    <v>162.4</v>
    <v>161.06</v>
    <v>159.13</v>
    <v>160.88999999999999</v>
    <v>149.46</v>
    <v>141.82</v>
    <v>141.80000000000001</v>
    <v>137.15</v>
    <v>136.06</v>
    <v>124.18</v>
    <v>127.53</v>
    <v>131.29</v>
    <v>131.53</v>
    <v>135.44</v>
    <v>133.88</v>
    <v>143.93</v>
    <v>142.91</v>
    <v>148.13</v>
    <v>137.88999999999999</v>
    <v>140.19999999999999</v>
    <v>137.62</v>
    <v>133.77000000000001</v>
    <v>135.15</v>
    <v>132.61000000000001</v>
    <v>132.38</v>
    <v>133.31</v>
    <v>132.80000000000001</v>
    <v>125.61</v>
    <v>128.66999999999999</v>
    <v>133.32</v>
    <v>138.61000000000001</v>
    <v>141.5</v>
    <v>140.08000000000001</v>
    <v>142.37</v>
    <v>137.49</v>
    <v>133.93</v>
    <v>133.43</v>
    <v>132.16999999999999</v>
    <v>131.11000000000001</v>
    <v>134.65</v>
    <v>133.79</v>
    <v>121.6</v>
    <v>125.83</v>
    <v>124.05500000000001</v>
    <v>115.23</v>
    <v>118.33</v>
    <v>118.02</v>
    <v>122.24</v>
    <v>127.17</v>
    <v>131</v>
    <v>129.29</v>
    <v>130.41</v>
    <v>130.82</v>
    <v>123.57</v>
    <v>119.66</v>
    <v>124.88</v>
    <v>139.34</v>
    <v>139.9</v>
    <v>133.44999999999999</v>
    <v>132.16999999999999</v>
    <v>127.93</v>
    <v>127</v>
    <v>125.52</v>
    <v>123.2</v>
    <v>121.97</v>
    <v>121.61</v>
    <v>121.91</v>
    <v>122.82</v>
    <v>125.79</v>
    <v>125.03</v>
    <v>120.78</v>
    <v>118.3</v>
    <v>121.61</v>
    <v>127.72</v>
    <v>127.6</v>
    <v>124.91</v>
    <v>133.55000000000001</v>
    <v>127.02</v>
    <v>121.84</v>
    <v>119.2</v>
    <v>113.1</v>
    <v>110.29</v>
    <v>108.77</v>
    <v>111.07</v>
    <v>110.52</v>
    <v>112.07</v>
    <v>108.94</v>
    <v>110.74</v>
    <v>107.45</v>
    <v>104.69</v>
    <v>102.25</v>
    <v>104.52</v>
    <v>104.96</v>
    <v>97.31</v>
    <v>88.71</v>
    <v>79.53</v>
    <v>91.89</v>
    <v>92.1</v>
    <v>91.61</v>
    <v>91.48</v>
    <v>88.91</v>
    <v>89.28</v>
    <v>88.74</v>
    <v>87.46</v>
    <v>92.71</v>
    <v>91.59</v>
    <v>89.61</v>
    <v>87.42</v>
    <v>84.38</v>
    <v>82.22</v>
    <v>79.45</v>
    <v>80.959999999999994</v>
    <v>74.69</v>
    <v>77.290000000000006</v>
    <v>81.08</v>
    <v>99.12</v>
    <v>97.84</v>
    <v>95.86</v>
    <v>94.63</v>
    <v>94.98</v>
    <v>100.02</v>
    <v>106.83</v>
    <v>102.76</v>
    <v>102.23</v>
    <v>107.74</v>
    <v>104.72</v>
    <v>104.28</v>
    <v>103.75</v>
    <v>104.16</v>
    <v>101.78</v>
    <v>99.3</v>
    <v>99.89</v>
    <v>100.73</v>
    <v>94.18</v>
    <v>95.1</v>
    <v>97.6</v>
    <v>98.28</v>
    <v>94.55</v>
    <v>96.32</v>
    <v>89</v>
    <v>89.06</v>
    <v>90.67</v>
    <v>88.15</v>
    <v>85.08</v>
    <v>87.42</v>
    <v>89.32</v>
    <v>94.95</v>
    <v>96.22</v>
    <v>94.83</v>
    <v>93.52</v>
    <v>97.58</v>
  </a>
  <a r="1" c="2515">
    <v>109.88</v>
    <v>112.08</v>
    <v>110.68</v>
    <v>111.18</v>
    <v>113.32</v>
    <v>114.76</v>
    <v>112.54</v>
    <v>113.62</v>
    <v>117.54</v>
    <v>117.66</v>
    <v>114.64</v>
    <v>111.6</v>
    <v>113.36</v>
    <v>115.46</v>
    <v>114.79600000000001</v>
    <v>115.46</v>
    <v>116.84</v>
    <v>112.62</v>
    <v>113.64</v>
    <v>115.864</v>
    <v>114.74</v>
    <v>115.34</v>
    <v>113.48</v>
    <v>111.66</v>
    <v>111.5</v>
    <v>109.5</v>
    <v>108.92</v>
    <v>106.62</v>
    <v>106.3</v>
    <v>109.48</v>
    <v>109.8</v>
    <v>114.3</v>
    <v>114.22</v>
    <v>114.16</v>
    <v>115.4</v>
    <v>115.5</v>
    <v>115.88</v>
    <v>113.38</v>
    <v>115.3</v>
    <v>113.64</v>
    <v>112.56</v>
    <v>111.3</v>
    <v>111.72</v>
    <v>111.8</v>
    <v>110.66</v>
    <v>113.96</v>
    <v>114.3</v>
    <v>115.38</v>
    <v>115.6</v>
    <v>115.72</v>
    <v>114.3</v>
    <v>115.34</v>
    <v>114.9</v>
    <v>116.6</v>
    <v>116.8</v>
    <v>117.18</v>
    <v>116.94</v>
    <v>117.12</v>
    <v>118.12</v>
    <v>118.24</v>
    <v>118.5</v>
    <v>118</v>
    <v>118.32</v>
    <v>119.64</v>
    <v>120.28</v>
    <v>120.28</v>
    <v>120.4</v>
    <v>120.22</v>
    <v>121.28</v>
    <v>120.66</v>
    <v>120.5</v>
    <v>120.1</v>
    <v>120.04</v>
    <v>121.18</v>
    <v>121.42</v>
    <v>123.14</v>
    <v>122.96</v>
    <v>123.34</v>
    <v>123.6</v>
    <v>123.74</v>
    <v>122.9</v>
    <v>123.84</v>
    <v>123.66800000000001</v>
    <v>123.12</v>
    <v>124.46</v>
    <v>124.76</v>
    <v>124.84</v>
    <v>124.42</v>
    <v>125.02</v>
    <v>125.2</v>
    <v>125.42</v>
    <v>125.86</v>
    <v>125.18</v>
    <v>126</v>
    <v>125.66</v>
    <v>125.12</v>
    <v>123.16</v>
    <v>124.14</v>
    <v>125.34</v>
    <v>125.82</v>
    <v>125.88</v>
    <v>128.13999999999999</v>
    <v>128.04</v>
    <v>128.69999999999999</v>
    <v>128.88</v>
    <v>129.41999999999999</v>
    <v>129.06</v>
    <v>128.86000000000001</v>
    <v>127.86</v>
    <v>128.36000000000001</v>
    <v>129.52000000000001</v>
    <v>129.16</v>
    <v>128.54</v>
    <v>128.32</v>
    <v>128.74</v>
    <v>129.78</v>
    <v>129.28</v>
    <v>127.92</v>
    <v>127.88</v>
    <v>126.46</v>
    <v>124.26</v>
    <v>125.28</v>
    <v>127</v>
    <v>125.48</v>
    <v>125.34</v>
    <v>127.26</v>
    <v>126.82</v>
    <v>126</v>
    <v>126.2</v>
    <v>125.12</v>
    <v>125.58</v>
    <v>127.34</v>
    <v>128.22</v>
    <v>128.47999999999999</v>
    <v>127.92</v>
    <v>128.76</v>
    <v>128.36000000000001</v>
    <v>127.42</v>
    <v>125.34</v>
    <v>125.44</v>
    <v>124.9</v>
    <v>124.2</v>
    <v>124.42</v>
    <v>124.02</v>
    <v>122.7</v>
    <v>122.02</v>
    <v>121.5</v>
    <v>119.66</v>
    <v>118.72</v>
    <v>120.72</v>
    <v>120.98</v>
    <v>120.98</v>
    <v>121.2</v>
    <v>120.92</v>
    <v>122.3</v>
    <v>120.54</v>
    <v>120.24</v>
    <v>117.3</v>
    <v>117.26</v>
    <v>117.94</v>
    <v>120.76</v>
    <v>120.74</v>
    <v>121.74</v>
    <v>120.26</v>
    <v>121.66</v>
    <v>120.86</v>
    <v>122.2</v>
    <v>123.28</v>
    <v>123.54</v>
    <v>124.8</v>
    <v>124.6</v>
    <v>121.86</v>
    <v>122.74</v>
    <v>120.16</v>
    <v>120.74</v>
    <v>121.82</v>
    <v>121.54</v>
    <v>124.56</v>
    <v>124.9</v>
    <v>125.72</v>
    <v>125.18</v>
    <v>124.02</v>
    <v>123.86</v>
    <v>122.72</v>
    <v>122.74</v>
    <v>122.1</v>
    <v>124.18</v>
    <v>123.9</v>
    <v>124.78</v>
    <v>125.68</v>
    <v>126</v>
    <v>124.84</v>
    <v>123.6</v>
    <v>122.62</v>
    <v>122.54</v>
    <v>124.54</v>
    <v>126.94</v>
    <v>126.88</v>
    <v>126.06</v>
    <v>125.92</v>
    <v>125.04</v>
    <v>127.48</v>
    <v>127.82</v>
    <v>128.4</v>
    <v>128.54</v>
    <v>128.68</v>
    <v>128.88</v>
    <v>128.78</v>
    <v>128.84</v>
    <v>128.97999999999999</v>
    <v>129.86000000000001</v>
    <v>130.16</v>
    <v>130.12</v>
    <v>129.72</v>
    <v>129.74</v>
    <v>128.72</v>
    <v>129.52000000000001</v>
    <v>129.52000000000001</v>
    <v>129.4</v>
    <v>129.52000000000001</v>
    <v>128.54</v>
    <v>129.22</v>
    <v>128.88</v>
    <v>128.88</v>
    <v>131.56</v>
    <v>132.1</v>
    <v>131.32</v>
    <v>131.68</v>
    <v>132.1</v>
    <v>134.19999999999999</v>
    <v>134.76</v>
    <v>134.36000000000001</v>
    <v>134.22</v>
    <v>134.32</v>
    <v>134.30000000000001</v>
    <v>134.22</v>
    <v>133.36000000000001</v>
    <v>132</v>
    <v>131.16</v>
    <v>132.44</v>
    <v>131.84</v>
    <v>132.08000000000001</v>
    <v>132.26</v>
    <v>132.80000000000001</v>
    <v>133.82</v>
    <v>133.78</v>
    <v>133.38</v>
    <v>132.08000000000001</v>
    <v>131.18</v>
    <v>131.26</v>
    <v>130.80000000000001</v>
    <v>131.9</v>
    <v>133.24</v>
    <v>133.86000000000001</v>
    <v>133.52000000000001</v>
    <v>131.24</v>
    <v>131.32</v>
    <v>129.4</v>
    <v>129.12</v>
    <v>129.47999999999999</v>
    <v>129.38</v>
    <v>129.26</v>
    <v>130.78</v>
    <v>129.6</v>
    <v>129.9</v>
    <v>130.86000000000001</v>
    <v>128</v>
    <v>126.3</v>
    <v>126.44</v>
    <v>126.62</v>
    <v>126.16</v>
    <v>124.62</v>
    <v>124.14</v>
    <v>124.78</v>
    <v>127.32</v>
    <v>127.46</v>
    <v>127.74</v>
    <v>129.36000000000001</v>
    <v>129.19999999999999</v>
    <v>128.58000000000001</v>
    <v>129.54</v>
    <v>130.12</v>
    <v>130</v>
    <v>129.54</v>
    <v>129.30000000000001</v>
    <v>129.58000000000001</v>
    <v>129.97999999999999</v>
    <v>130.38</v>
    <v>130.46</v>
    <v>131.30000000000001</v>
    <v>131.4</v>
    <v>130.6</v>
    <v>130.18</v>
    <v>131.74</v>
    <v>133.08000000000001</v>
    <v>132.1</v>
    <v>132.91999999999999</v>
    <v>131.68</v>
    <v>130.36000000000001</v>
    <v>129.74</v>
    <v>129.62</v>
    <v>128.18</v>
    <v>130.38</v>
    <v>133.6</v>
    <v>133.47999999999999</v>
    <v>134.04</v>
    <v>133.68</v>
    <v>133.28</v>
    <v>133.68</v>
    <v>134.66</v>
    <v>134.72</v>
    <v>134.6</v>
    <v>134.66</v>
    <v>134.66</v>
    <v>135.49</v>
    <v>135.88</v>
    <v>136.54</v>
    <v>136.74</v>
    <v>136.82</v>
    <v>137.58000000000001</v>
    <v>137.41999999999999</v>
    <v>137.97999999999999</v>
    <v>137.44</v>
    <v>137.12</v>
    <v>138.44</v>
    <v>136.91999999999999</v>
    <v>138.32</v>
    <v>138.44</v>
    <v>138.26</v>
    <v>139.02000000000001</v>
    <v>138.96</v>
    <v>139.18</v>
    <v>139.30000000000001</v>
    <v>139.5</v>
    <v>139.32</v>
    <v>140.28</v>
    <v>138.54</v>
    <v>137.88</v>
    <v>139.08000000000001</v>
    <v>136.46</v>
    <v>137.38</v>
    <v>139.1</v>
    <v>138.94</v>
    <v>139.30000000000001</v>
    <v>140.08000000000001</v>
    <v>141.28</v>
    <v>141.54</v>
    <v>141.80000000000001</v>
    <v>142.36000000000001</v>
    <v>142.88</v>
    <v>142.56</v>
    <v>142.76</v>
    <v>143.52000000000001</v>
    <v>143.32</v>
    <v>142.54</v>
    <v>142.19999999999999</v>
    <v>143.18</v>
    <v>142.02000000000001</v>
    <v>142.38</v>
    <v>141.97999999999999</v>
    <v>143.04</v>
    <v>142.96</v>
    <v>143.28</v>
    <v>142.88</v>
    <v>143.58000000000001</v>
    <v>142.13999999999999</v>
    <v>142.69999999999999</v>
    <v>142.13999999999999</v>
    <v>143.02000000000001</v>
    <v>143.54</v>
    <v>145.30000000000001</v>
    <v>145.78</v>
    <v>145.46</v>
    <v>142.13999999999999</v>
    <v>144.13999999999999</v>
    <v>142.02000000000001</v>
    <v>140.86000000000001</v>
    <v>142.36000000000001</v>
    <v>143</v>
    <v>144.52000000000001</v>
    <v>144.56</v>
    <v>145.19999999999999</v>
    <v>144.88</v>
    <v>145.82</v>
    <v>146.28</v>
    <v>144.96</v>
    <v>146.26</v>
    <v>147.63999999999999</v>
    <v>148.1</v>
    <v>148.86000000000001</v>
    <v>149.63999999999999</v>
    <v>149.19999999999999</v>
    <v>149.72</v>
    <v>149.69999999999999</v>
    <v>151.28</v>
    <v>152.13999999999999</v>
    <v>151.44</v>
    <v>152.88</v>
    <v>152.88</v>
    <v>153.08000000000001</v>
    <v>152.06</v>
    <v>151.52000000000001</v>
    <v>151.32</v>
    <v>152.4</v>
    <v>151.24</v>
    <v>151.9</v>
    <v>149.68</v>
    <v>150.46</v>
    <v>150</v>
    <v>147.69999999999999</v>
    <v>148.86000000000001</v>
    <v>150.94</v>
    <v>150.88</v>
    <v>149.34</v>
    <v>148.18</v>
    <v>150.32</v>
    <v>149.4</v>
    <v>150.6</v>
    <v>151.76</v>
    <v>149.74</v>
    <v>145.94</v>
    <v>146.4</v>
    <v>143.82</v>
    <v>145.26</v>
    <v>146.62</v>
    <v>147.6</v>
    <v>146.68</v>
    <v>147.78</v>
    <v>147.56</v>
    <v>147.69999999999999</v>
    <v>149.34</v>
    <v>150.12</v>
    <v>151.26</v>
    <v>151.30000000000001</v>
    <v>153.44</v>
    <v>153.47999999999999</v>
    <v>154.04</v>
    <v>153.46</v>
    <v>153.84</v>
    <v>154.72</v>
    <v>155</v>
    <v>155.28</v>
    <v>154.96</v>
    <v>154.38</v>
    <v>154.66</v>
    <v>154.86000000000001</v>
    <v>154.41</v>
    <v>154.41999999999999</v>
    <v>154.46</v>
    <v>156.34</v>
    <v>156.58000000000001</v>
    <v>156.47999999999999</v>
    <v>155.54</v>
    <v>155</v>
    <v>155.54</v>
    <v>155.1</v>
    <v>154.9</v>
    <v>155.5</v>
    <v>154.62</v>
    <v>152.36000000000001</v>
    <v>151.91999999999999</v>
    <v>150.96</v>
    <v>151.56</v>
    <v>150.78</v>
    <v>152.1</v>
    <v>152.6</v>
    <v>152.12</v>
    <v>149.62</v>
    <v>150.12</v>
    <v>150.36000000000001</v>
    <v>149.69999999999999</v>
    <v>150.58000000000001</v>
    <v>151.84</v>
    <v>151.80000000000001</v>
    <v>152.06</v>
    <v>153.56</v>
    <v>154.72</v>
    <v>155.19999999999999</v>
    <v>154.82</v>
    <v>155.13999999999999</v>
    <v>156.08000000000001</v>
    <v>156.72</v>
    <v>158.6</v>
    <v>158.34</v>
    <v>157.1</v>
    <v>155.74</v>
    <v>155.4</v>
    <v>154.9</v>
    <v>155.52000000000001</v>
    <v>154.86000000000001</v>
    <v>154</v>
    <v>155.18</v>
    <v>154.97999999999999</v>
    <v>153.6</v>
    <v>154.72</v>
    <v>153.4</v>
    <v>151.62</v>
    <v>151.62</v>
    <v>155.04</v>
    <v>155.96</v>
    <v>156.63999999999999</v>
    <v>155.47999999999999</v>
    <v>157.6</v>
    <v>158.68</v>
    <v>159.74</v>
    <v>159.82</v>
    <v>160.68</v>
    <v>159.94</v>
    <v>160.46</v>
    <v>161.19999999999999</v>
    <v>161.4</v>
    <v>162.38999999999999</v>
    <v>161.47999999999999</v>
    <v>160.88</v>
    <v>161.34</v>
    <v>162.07</v>
    <v>161.58000000000001</v>
    <v>162.33000000000001</v>
    <v>160.25</v>
    <v>162.44999999999999</v>
    <v>162.41999999999999</v>
    <v>162.13</v>
    <v>163.38</v>
    <v>164.29</v>
    <v>165</v>
    <v>164.39</v>
    <v>164.07</v>
    <v>163.55000000000001</v>
    <v>164.83</v>
    <v>165.67</v>
    <v>165.57</v>
    <v>165.49</v>
    <v>165.94</v>
    <v>165.7</v>
    <v>165.44</v>
    <v>164.8</v>
    <v>164.61</v>
    <v>163.98</v>
    <v>165.84</v>
    <v>166.22</v>
    <v>165.65</v>
    <v>163.77000000000001</v>
    <v>163.22999999999999</v>
    <v>163.18</v>
    <v>164.22</v>
    <v>163.63999999999999</v>
    <v>166.49</v>
    <v>166.34</v>
    <v>167.18</v>
    <v>168.95</v>
    <v>167.65</v>
    <v>168.43</v>
    <v>168.44</v>
    <v>168.37</v>
    <v>169.15</v>
    <v>167.63</v>
    <v>167.48</v>
    <v>167.06</v>
    <v>168.1</v>
    <v>168.17</v>
    <v>168.27</v>
    <v>168.66</v>
    <v>166.52</v>
    <v>168.25</v>
    <v>169.2</v>
    <v>168.94</v>
    <v>168.21</v>
    <v>168.74</v>
    <v>168.84</v>
    <v>167.48</v>
    <v>163.88</v>
    <v>163.08000000000001</v>
    <v>164.09</v>
    <v>162.38</v>
    <v>164.2</v>
    <v>163.18</v>
    <v>159.61000000000001</v>
    <v>160.69</v>
    <v>160.41999999999999</v>
    <v>162.57</v>
    <v>164.67</v>
    <v>164.93</v>
    <v>166.75</v>
    <v>166.9</v>
    <v>167.72</v>
    <v>168.61</v>
    <v>168.86</v>
    <v>167.7</v>
    <v>168.65</v>
    <v>168.57</v>
    <v>169.37</v>
    <v>169.31</v>
    <v>169.31</v>
    <v>170.25</v>
    <v>170.63</v>
    <v>169.46</v>
    <v>171.88</v>
    <v>171.91</v>
    <v>172.46</v>
    <v>172.42</v>
    <v>172.45</v>
    <v>171.5</v>
    <v>171.62</v>
    <v>169.72</v>
    <v>169.23</v>
    <v>170.75</v>
    <v>171.96</v>
    <v>171.02</v>
    <v>171.99</v>
    <v>171.42</v>
    <v>169.92</v>
    <v>170.75</v>
    <v>169.49</v>
    <v>169.15</v>
    <v>169.9</v>
    <v>171.35</v>
    <v>172.5</v>
    <v>173.09</v>
    <v>172.82</v>
    <v>170.74</v>
    <v>168.9</v>
    <v>169.6</v>
    <v>171.43</v>
    <v>167.77</v>
    <v>166.26</v>
    <v>167.6</v>
    <v>168.76</v>
    <v>170.54</v>
    <v>170.74</v>
    <v>171.37</v>
    <v>172.12</v>
    <v>171.71</v>
    <v>172.09</v>
    <v>170.71</v>
    <v>171.23</v>
    <v>172.05</v>
    <v>172.59</v>
    <v>172.6</v>
    <v>172.32</v>
    <v>172.68</v>
    <v>171.18</v>
    <v>172.19</v>
    <v>171.98</v>
    <v>172.28</v>
    <v>173.91</v>
    <v>174.07</v>
    <v>173.23</v>
    <v>171.67</v>
    <v>172.34</v>
    <v>172.93</v>
    <v>171.79</v>
    <v>173.28</v>
    <v>173.75</v>
    <v>174.47</v>
    <v>175.5</v>
    <v>175.32</v>
    <v>176.32</v>
    <v>176.55</v>
    <v>176.79</v>
    <v>176.68</v>
    <v>177</v>
    <v>178.2</v>
    <v>179.05</v>
    <v>179.23</v>
    <v>179.27</v>
    <v>178.69</v>
    <v>177.36</v>
    <v>177.92</v>
    <v>178.07</v>
    <v>178.54</v>
    <v>179.87</v>
    <v>180.09</v>
    <v>180.45</v>
    <v>179.56</v>
    <v>178.5</v>
    <v>179.26</v>
    <v>179.17</v>
    <v>179.48</v>
    <v>179.43</v>
    <v>180.69</v>
    <v>180.82</v>
    <v>181.73</v>
    <v>181.14</v>
    <v>179.97</v>
    <v>180.72</v>
    <v>180.03</v>
    <v>180.27</v>
    <v>181.16</v>
    <v>180.85</v>
    <v>181.54</v>
    <v>179.41</v>
    <v>181.3</v>
    <v>180.91</v>
    <v>181.72</v>
    <v>182.15</v>
    <v>182.15</v>
    <v>181.28</v>
    <v>181.36</v>
    <v>180.59</v>
    <v>180.59</v>
    <v>176.96</v>
    <v>176.53</v>
    <v>177.77</v>
    <v>175.97</v>
    <v>176.08</v>
    <v>175.13</v>
    <v>177.16</v>
    <v>177.66</v>
    <v>177.45</v>
    <v>178.7</v>
    <v>179.48</v>
    <v>179.43</v>
    <v>180.92</v>
    <v>181.88</v>
    <v>182.38</v>
    <v>182.9</v>
    <v>182.61</v>
    <v>183.56</v>
    <v>183.71</v>
    <v>183.68</v>
    <v>183.54</v>
    <v>183.99</v>
    <v>183.94</v>
    <v>183.86</v>
    <v>183.56</v>
    <v>184.44</v>
    <v>183.97</v>
    <v>182.78</v>
    <v>183.5</v>
    <v>183.67</v>
    <v>182.58</v>
    <v>182.46</v>
    <v>183.82</v>
    <v>184.08</v>
    <v>185.04</v>
    <v>184.86</v>
    <v>182.56</v>
    <v>181.53</v>
    <v>182.99</v>
    <v>180.05</v>
    <v>181.5</v>
    <v>181.14</v>
    <v>180.59</v>
    <v>178.22</v>
    <v>178.21</v>
    <v>180.2</v>
    <v>179.98</v>
    <v>177.22</v>
    <v>180.32</v>
    <v>176.68</v>
    <v>174.7</v>
    <v>171.83</v>
    <v>172.11</v>
    <v>170.83</v>
    <v>170.72</v>
    <v>172.83</v>
    <v>174.53</v>
    <v>177.92</v>
    <v>176.71</v>
    <v>178.74</v>
    <v>180.08</v>
    <v>179.85</v>
    <v>181.92</v>
    <v>181.71</v>
    <v>182.86</v>
    <v>184.93</v>
    <v>185.04</v>
    <v>184.38</v>
    <v>185.59</v>
    <v>186.34</v>
    <v>186.5</v>
    <v>187.06</v>
    <v>187.24</v>
    <v>187.09</v>
    <v>187.26</v>
    <v>187.33</v>
    <v>187.43</v>
    <v>188.51</v>
    <v>188.17</v>
    <v>188.51</v>
    <v>189.57</v>
    <v>190.06</v>
    <v>190</v>
    <v>190.44</v>
    <v>190.03</v>
    <v>188.73</v>
    <v>189.92</v>
    <v>190.65</v>
    <v>190.46</v>
    <v>190.8</v>
    <v>189.5</v>
    <v>189.35</v>
    <v>186.37989999999999</v>
    <v>187.25</v>
    <v>184.21</v>
    <v>182.93</v>
    <v>181.52</v>
    <v>185.18</v>
    <v>188.55</v>
    <v>189.42</v>
    <v>190.26</v>
    <v>190.55</v>
    <v>190.53</v>
    <v>191.15</v>
    <v>191.42</v>
    <v>190.38</v>
    <v>188.4</v>
    <v>188.4</v>
    <v>185.09</v>
    <v>183.27</v>
    <v>185.56</v>
    <v>188.82</v>
    <v>187.23</v>
    <v>185.84</v>
    <v>185.35</v>
    <v>184.26</v>
    <v>182.54</v>
    <v>184.8</v>
    <v>185.26</v>
    <v>186.23</v>
    <v>189.08</v>
    <v>188.04</v>
    <v>188.41</v>
    <v>185.9401</v>
    <v>183.49</v>
    <v>185.27</v>
    <v>182.99</v>
    <v>185.09</v>
    <v>187.79</v>
    <v>187.15</v>
    <v>189.05</v>
    <v>188.52</v>
    <v>187.66</v>
    <v>189.66</v>
    <v>189.79</v>
    <v>191.55</v>
    <v>192.39</v>
    <v>192.7</v>
    <v>192.74</v>
    <v>192.61</v>
    <v>193.78</v>
    <v>193.73</v>
    <v>194.3</v>
    <v>194.09</v>
    <v>193.87</v>
    <v>193.2</v>
    <v>194.47</v>
    <v>193.64</v>
    <v>192.83</v>
    <v>193.04</v>
    <v>190.31</v>
    <v>191.12</v>
    <v>187.98</v>
    <v>187.54</v>
    <v>189.96</v>
    <v>188.8</v>
    <v>191.38</v>
    <v>190.73</v>
    <v>193</v>
    <v>192.11</v>
    <v>193.85</v>
    <v>192.52</v>
    <v>191.4</v>
    <v>188.61</v>
    <v>188.14</v>
    <v>188.53</v>
    <v>190.88</v>
    <v>189.2</v>
    <v>188.59</v>
    <v>189.15</v>
    <v>190.48</v>
    <v>189.97</v>
    <v>190.66</v>
    <v>191.49</v>
    <v>192.54</v>
    <v>191.67</v>
    <v>192.02</v>
    <v>192.9</v>
    <v>192.83</v>
    <v>190.59</v>
    <v>192.33</v>
    <v>192.14</v>
    <v>193.09</v>
    <v>193.59</v>
    <v>193.98</v>
    <v>193.21</v>
    <v>193.81</v>
    <v>193.02</v>
    <v>191.1</v>
    <v>193.1</v>
    <v>193.7</v>
    <v>191.44</v>
    <v>190.67</v>
    <v>191.44</v>
    <v>193.95</v>
    <v>193.02</v>
    <v>192.46</v>
    <v>192.52</v>
    <v>194.53</v>
    <v>194.73</v>
    <v>195.33</v>
    <v>195.23</v>
    <v>195.1</v>
    <v>195.69</v>
    <v>195.26</v>
    <v>193.16</v>
    <v>194.94</v>
    <v>194.76</v>
    <v>193.49</v>
    <v>193.94</v>
    <v>193.74</v>
    <v>194.27</v>
    <v>192.69</v>
    <v>192.3</v>
    <v>191.11</v>
    <v>191.06</v>
    <v>193.33</v>
    <v>193.93</v>
    <v>192.51</v>
    <v>191.62</v>
    <v>192.74</v>
    <v>193.07</v>
    <v>194.98</v>
    <v>193.85</v>
    <v>194.27</v>
    <v>194.41</v>
    <v>193.02</v>
    <v>192.42</v>
    <v>192.42</v>
    <v>188.35</v>
    <v>188.84</v>
    <v>190.27</v>
    <v>190.13</v>
    <v>189.58</v>
    <v>190.75</v>
    <v>187.51</v>
    <v>187.85</v>
    <v>190.24</v>
    <v>192.37</v>
    <v>193.22</v>
    <v>193.14</v>
    <v>194.62</v>
    <v>194.85</v>
    <v>194.94</v>
    <v>194.17</v>
    <v>193.79</v>
    <v>192.68</v>
    <v>190.67</v>
    <v>189.59</v>
    <v>191.89</v>
    <v>193.25</v>
    <v>193.28</v>
    <v>192.95</v>
    <v>192.35</v>
    <v>191.97</v>
    <v>192.64</v>
    <v>191.17</v>
    <v>190.67</v>
    <v>193.09</v>
    <v>191.32</v>
    <v>191.49</v>
    <v>191.28</v>
    <v>192.02</v>
    <v>193.09</v>
    <v>192.5</v>
    <v>190.98</v>
    <v>186.97</v>
    <v>181.04</v>
    <v>173.66</v>
    <v>171.55</v>
    <v>178.36</v>
    <v>182.72</v>
    <v>182.72</v>
    <v>181.11</v>
    <v>175.58</v>
    <v>179.12</v>
    <v>179.27</v>
    <v>176.49</v>
    <v>181.01</v>
    <v>178.57</v>
    <v>179.57</v>
    <v>180.32</v>
    <v>179.64</v>
    <v>181.98</v>
    <v>183.57</v>
    <v>183.09</v>
    <v>180.13</v>
    <v>180.1</v>
    <v>177.75</v>
    <v>177.43</v>
    <v>176.88</v>
    <v>176.76</v>
    <v>172.31</v>
    <v>172.4</v>
    <v>175.71</v>
    <v>176.2</v>
    <v>178.75</v>
    <v>181.96</v>
    <v>181.35</v>
    <v>182.87</v>
    <v>184.48</v>
    <v>184.58</v>
    <v>184.8</v>
    <v>183.57</v>
    <v>182.71</v>
    <v>185.45</v>
    <v>186.2</v>
    <v>186.42</v>
    <v>186.18</v>
    <v>184.97</v>
    <v>188.17</v>
    <v>190.22</v>
    <v>189.77</v>
    <v>189.4</v>
    <v>191.6</v>
    <v>191.53</v>
    <v>190.56</v>
    <v>192.82</v>
    <v>193.43</v>
    <v>192.88</v>
    <v>192.64</v>
    <v>192.56</v>
    <v>190.76</v>
    <v>191.12</v>
    <v>190.39</v>
    <v>187.84</v>
    <v>185.67</v>
    <v>188.52</v>
    <v>188.29</v>
    <v>191.32</v>
    <v>191.22</v>
    <v>191.93</v>
    <v>191.71</v>
    <v>192.02</v>
    <v>191.96</v>
    <v>192.15</v>
    <v>191.37</v>
    <v>193.22</v>
    <v>191.18</v>
    <v>188.46</v>
    <v>192.16</v>
    <v>190.95</v>
    <v>189.73</v>
    <v>188.31</v>
    <v>188.74</v>
    <v>184.98</v>
    <v>186.09</v>
    <v>188.03</v>
    <v>190.67</v>
    <v>187.89</v>
    <v>184.4</v>
    <v>184.93</v>
    <v>186.6</v>
    <v>188.84</v>
    <v>188.51</v>
    <v>188.1</v>
    <v>190.2</v>
    <v>188.8</v>
    <v>186.93</v>
    <v>184.31</v>
    <v>184.64</v>
    <v>182.3</v>
    <v>177.86</v>
    <v>175.97</v>
    <v>175.99</v>
    <v>177.45</v>
    <v>173.11</v>
    <v>175.92</v>
    <v>172.15</v>
    <v>172.34</v>
    <v>170.32</v>
    <v>171.15</v>
    <v>174.66</v>
    <v>172.07</v>
    <v>174.4</v>
    <v>172.42</v>
    <v>173.36</v>
    <v>177.75</v>
    <v>177.59</v>
    <v>174.37</v>
    <v>175.39</v>
    <v>175.61</v>
    <v>172.31</v>
    <v>169.94</v>
    <v>169.99</v>
    <v>169.88</v>
    <v>167.7</v>
    <v>171.14</v>
    <v>174.01</v>
    <v>176.86</v>
    <v>176.11</v>
    <v>176.07</v>
    <v>178.59</v>
    <v>176.35</v>
    <v>177.18</v>
    <v>179.31</v>
    <v>178.98</v>
    <v>177.38</v>
    <v>181.75</v>
    <v>182.52</v>
    <v>183.19</v>
    <v>183.78</v>
    <v>183.98</v>
    <v>181.91</v>
    <v>182.91</v>
    <v>183.01</v>
    <v>185.98</v>
    <v>185.7</v>
    <v>185.46</v>
    <v>186.57</v>
    <v>187.75</v>
    <v>188.45</v>
    <v>187.73</v>
    <v>187.63</v>
    <v>186.43</v>
    <v>186.3</v>
    <v>186.43</v>
    <v>188.22</v>
    <v>189.01</v>
    <v>188.56</v>
    <v>189.77</v>
    <v>189.17</v>
    <v>187.25</v>
    <v>189.29</v>
    <v>187.06</v>
    <v>187.57</v>
    <v>187.08</v>
    <v>188.9</v>
    <v>190.79</v>
    <v>190.77</v>
    <v>190.56</v>
    <v>191.94</v>
    <v>192.52</v>
    <v>192.68</v>
    <v>191.61</v>
    <v>191.66</v>
    <v>191.35</v>
    <v>191.63</v>
    <v>192.03</v>
    <v>190.3</v>
    <v>189.22</v>
    <v>190.73</v>
    <v>189.1</v>
    <v>187.99</v>
    <v>187.97</v>
    <v>188.65</v>
    <v>188.85</v>
    <v>191.19</v>
    <v>189.4</v>
    <v>189.51</v>
    <v>187.76</v>
    <v>189.63</v>
    <v>187.96</v>
    <v>187.93</v>
    <v>187.32</v>
    <v>188.49</v>
    <v>188.24</v>
    <v>190.63</v>
    <v>191.93</v>
    <v>192.02</v>
    <v>192.77</v>
    <v>192.54</v>
    <v>192.9</v>
    <v>193.48</v>
    <v>192.92</v>
    <v>193.85</v>
    <v>194.2</v>
    <v>194.84</v>
    <v>194.54</v>
    <v>192.67</v>
    <v>191.22</v>
    <v>190.8</v>
    <v>190.52</v>
    <v>191.14</v>
    <v>190.43</v>
    <v>191.65</v>
    <v>191.24</v>
    <v>190.92</v>
    <v>193.39</v>
    <v>186.56</v>
    <v>183.05</v>
    <v>186.43</v>
    <v>189.64</v>
    <v>192.2</v>
    <v>192.6</v>
    <v>191.25</v>
    <v>192.38</v>
    <v>192.25</v>
    <v>195.17</v>
    <v>195.85</v>
    <v>197.23</v>
    <v>197.16</v>
    <v>198.31</v>
    <v>198.01</v>
    <v>198.58</v>
    <v>198.36</v>
    <v>199.16</v>
    <v>198.41</v>
    <v>199.33</v>
    <v>198.85</v>
    <v>198.84</v>
    <v>198.71</v>
    <v>198.93</v>
    <v>199.28</v>
    <v>199.05</v>
    <v>197.81</v>
    <v>198.38</v>
    <v>198.57</v>
    <v>200.17</v>
    <v>200.07</v>
    <v>200.2</v>
    <v>199.69</v>
    <v>200.67</v>
    <v>200.47</v>
    <v>201.05</v>
    <v>200.01</v>
    <v>200.34</v>
    <v>200.82</v>
    <v>200.54</v>
    <v>200.52</v>
    <v>200.89</v>
    <v>199.92</v>
    <v>199.76</v>
    <v>199.38</v>
    <v>200.39</v>
    <v>200.01</v>
    <v>199.52</v>
    <v>199.48</v>
    <v>200.37</v>
    <v>201</v>
    <v>200.99</v>
    <v>200.52</v>
    <v>195.68</v>
    <v>198.48</v>
    <v>194.78</v>
    <v>194.66</v>
    <v>196.66</v>
    <v>195.89</v>
    <v>195.95</v>
    <v>195.97</v>
    <v>198.17</v>
    <v>199.36</v>
    <v>198.29</v>
    <v>196.71</v>
    <v>197.91</v>
    <v>198.98</v>
    <v>197.11</v>
    <v>198.69</v>
    <v>198.06</v>
    <v>197.14</v>
    <v>197.96</v>
    <v>198.19</v>
    <v>197.46</v>
    <v>198.37</v>
    <v>195.96</v>
    <v>196.21</v>
    <v>195.58</v>
    <v>195.63</v>
    <v>195.05</v>
    <v>196.2</v>
    <v>196.74</v>
    <v>196.42</v>
    <v>196.47</v>
    <v>197.27</v>
    <v>196.71</v>
    <v>196.27</v>
    <v>195.75</v>
    <v>195.13</v>
    <v>195.13</v>
    <v>193.77</v>
    <v>192.49</v>
    <v>191.74</v>
    <v>191.48</v>
    <v>195.68</v>
    <v>196.58</v>
    <v>198.68</v>
    <v>199.14</v>
    <v>198.77</v>
    <v>198.8</v>
    <v>200.41</v>
    <v>200.07</v>
    <v>201.02</v>
    <v>200.66</v>
    <v>202.14</v>
    <v>202.51</v>
    <v>202.69</v>
    <v>203.5</v>
    <v>202.54</v>
    <v>202.86</v>
    <v>202.4</v>
    <v>201.61</v>
    <v>201.75</v>
    <v>202.91</v>
    <v>203.62</v>
    <v>206.2</v>
    <v>206.74</v>
    <v>208</v>
    <v>207.77</v>
    <v>209.19</v>
    <v>207.46</v>
    <v>208.23</v>
    <v>207.87</v>
    <v>208.34</v>
    <v>209.14</v>
    <v>208.57</v>
    <v>207.01</v>
    <v>207.19</v>
    <v>207.7</v>
    <v>206.06</v>
    <v>206.02</v>
    <v>205.31</v>
    <v>206.74</v>
    <v>207.96</v>
    <v>207.8</v>
    <v>208.61</v>
    <v>207.95</v>
    <v>207.92</v>
    <v>208.51</v>
    <v>208.05</v>
    <v>208.46</v>
    <v>207.72</v>
    <v>208.16</v>
    <v>207.46</v>
    <v>208.13</v>
    <v>207.65</v>
    <v>208.97</v>
    <v>210.71</v>
    <v>210.55</v>
    <v>210.25</v>
    <v>208.98</v>
    <v>208.97</v>
    <v>209</v>
    <v>209.09</v>
    <v>210.64</v>
    <v>210.2</v>
    <v>210.25</v>
    <v>210.52</v>
    <v>211.72</v>
    <v>212.57</v>
    <v>213.7</v>
    <v>214.59</v>
    <v>215.68</v>
    <v>215.51</v>
    <v>215.84</v>
    <v>217.11</v>
    <v>217.01</v>
    <v>217.13</v>
    <v>217.39</v>
    <v>217.71</v>
    <v>217.07</v>
    <v>220.15</v>
    <v>218.86</v>
    <v>218.98</v>
    <v>218.3</v>
    <v>217.64</v>
    <v>217.18</v>
    <v>217.41</v>
    <v>218.17</v>
    <v>218.3</v>
    <v>217.56</v>
    <v>219.37</v>
    <v>219</v>
    <v>218.56</v>
    <v>218.33269999999999</v>
    <v>215.58</v>
    <v>215.02</v>
    <v>214.8</v>
    <v>214.73</v>
    <v>214.38</v>
    <v>215.97</v>
    <v>216.29</v>
    <v>216.87</v>
    <v>216.35</v>
    <v>216.08</v>
    <v>216.2</v>
    <v>215.54</v>
    <v>216.1</v>
    <v>215.91</v>
    <v>216.06</v>
    <v>215.79</v>
    <v>214.9</v>
    <v>213.47</v>
    <v>215.34</v>
    <v>214.75</v>
    <v>214.28</v>
    <v>216.03</v>
    <v>215.4</v>
    <v>217.7</v>
    <v>219.01</v>
    <v>218.85</v>
    <v>219.02</v>
    <v>218.6</v>
    <v>219.13</v>
    <v>219.2</v>
    <v>218.98</v>
    <v>219.18</v>
    <v>220.06</v>
    <v>220.07</v>
    <v>219.79</v>
    <v>220.2</v>
    <v>219.75</v>
    <v>219.41</v>
    <v>220.52</v>
    <v>220.48</v>
    <v>216.57</v>
    <v>217.36</v>
    <v>218.71</v>
    <v>219.93</v>
    <v>220.36</v>
    <v>220.89</v>
    <v>221.92</v>
    <v>221.93</v>
    <v>221.72</v>
    <v>221.67</v>
    <v>223.4</v>
    <v>224.1</v>
    <v>223.95</v>
    <v>223.31</v>
    <v>223.68</v>
    <v>223.76</v>
    <v>223.5</v>
    <v>223.41</v>
    <v>224.5</v>
    <v>224.26</v>
    <v>223.81</v>
    <v>223.87</v>
    <v>225.7</v>
    <v>224.22</v>
    <v>224.13</v>
    <v>224</v>
    <v>223.37</v>
    <v>223.44</v>
    <v>221.66</v>
    <v>223.62</v>
    <v>221.69</v>
    <v>222.06</v>
    <v>222.55</v>
    <v>222.94</v>
    <v>220.94</v>
    <v>222.34</v>
    <v>222.57</v>
    <v>222.4</v>
    <v>224.07</v>
    <v>224.45</v>
    <v>225.47</v>
    <v>225.5</v>
    <v>225.67</v>
    <v>226.86</v>
    <v>226.93</v>
    <v>226.77</v>
    <v>226.69</v>
    <v>227.23</v>
    <v>227.3</v>
    <v>227.03</v>
    <v>226.77</v>
    <v>226.64</v>
    <v>227.15</v>
    <v>227.28</v>
    <v>226.88</v>
    <v>227.26</v>
    <v>227.63</v>
    <v>227.18</v>
    <v>227.05</v>
    <v>223.93</v>
    <v>224.23</v>
    <v>226.43</v>
    <v>226.45</v>
    <v>226.81</v>
    <v>223.28</v>
    <v>222.87</v>
    <v>223.14</v>
    <v>225.4</v>
    <v>224.63</v>
    <v>224.11</v>
    <v>224.6</v>
    <v>224.68</v>
    <v>224.85</v>
    <v>225.97</v>
    <v>227.3</v>
    <v>227.69</v>
    <v>226.01</v>
    <v>226.8</v>
    <v>226.75</v>
    <v>226.4</v>
    <v>228.87</v>
    <v>229.71</v>
    <v>229.85</v>
    <v>229.77</v>
    <v>230.09</v>
    <v>230.49</v>
    <v>230.77</v>
    <v>229.72</v>
    <v>229.07</v>
    <v>229.04</v>
    <v>228.7</v>
    <v>228.78</v>
    <v>229.67</v>
    <v>229.94</v>
    <v>230.76</v>
    <v>231.73</v>
    <v>232.2</v>
    <v>232.52</v>
    <v>233.9</v>
    <v>233.68</v>
    <v>233.27</v>
    <v>233.86</v>
    <v>234.24</v>
    <v>233.88</v>
    <v>234.14</v>
    <v>234.51</v>
    <v>234.66</v>
    <v>234.87</v>
    <v>234.99</v>
    <v>236.16</v>
    <v>235.3</v>
    <v>235.63</v>
    <v>234.5</v>
    <v>234.72</v>
    <v>236.72</v>
    <v>235.86</v>
    <v>236.13</v>
    <v>236.54</v>
    <v>236.64</v>
    <v>237.43</v>
    <v>237.79</v>
    <v>237.69</v>
    <v>238.04</v>
    <v>237.18</v>
    <v>237.04</v>
    <v>237.32</v>
    <v>236.74</v>
    <v>235.53</v>
    <v>237.54</v>
    <v>236.9</v>
    <v>237.21</v>
    <v>238.79</v>
    <v>238.62</v>
    <v>239.12</v>
    <v>239.05</v>
    <v>241.42</v>
    <v>241.33</v>
    <v>243.35</v>
    <v>242.9</v>
    <v>242.64</v>
    <v>241.78</v>
    <v>241.77</v>
    <v>242.57</v>
    <v>243.89</v>
    <v>244.68</v>
    <v>245.1</v>
    <v>245.04</v>
    <v>244.07</v>
    <v>246.12</v>
    <v>247.65</v>
    <v>246.75</v>
    <v>246.56</v>
    <v>247.06</v>
    <v>247.01</v>
    <v>245.54</v>
    <v>245.68</v>
    <v>246.14</v>
    <v>245.29</v>
    <v>247.09</v>
    <v>248.56</v>
    <v>249.65</v>
    <v>251.25</v>
    <v>251.77</v>
    <v>252.3</v>
    <v>251.87</v>
    <v>253.73</v>
    <v>255.41</v>
    <v>254.48</v>
    <v>256.94</v>
    <v>256.58999999999997</v>
    <v>257.68</v>
    <v>259.75</v>
    <v>260.33999999999997</v>
    <v>260.20999999999998</v>
    <v>260.33</v>
    <v>263.36</v>
    <v>261.54000000000002</v>
    <v>258.75</v>
    <v>258.99</v>
    <v>258.73</v>
    <v>253.19</v>
    <v>242.79</v>
    <v>247.28</v>
    <v>245.93</v>
    <v>236.79</v>
    <v>240.44</v>
    <v>243.74</v>
    <v>244.56</v>
    <v>247.76</v>
    <v>250.97</v>
    <v>250.94</v>
    <v>249.42</v>
    <v>248.11</v>
    <v>248.41</v>
    <v>252.49</v>
    <v>255.4</v>
    <v>252.14</v>
    <v>249.34</v>
    <v>246.05</v>
    <v>247.36</v>
    <v>250.2</v>
    <v>250.83</v>
    <v>250.72</v>
    <v>251.89</v>
    <v>256.25</v>
    <v>256</v>
    <v>254.31</v>
    <v>252.97</v>
    <v>252.73</v>
    <v>252.99</v>
    <v>249.61</v>
    <v>250.05</v>
    <v>249.47</v>
    <v>243.27</v>
    <v>238.09</v>
    <v>243.53</v>
    <v>239.31</v>
    <v>238.64</v>
    <v>242.08</v>
    <v>236.48</v>
    <v>239.48</v>
    <v>242.24</v>
    <v>243.99</v>
    <v>238.62</v>
    <v>239.59</v>
    <v>243.54</v>
    <v>242.25</v>
    <v>244.28</v>
    <v>243.6</v>
    <v>245.58</v>
    <v>248.22</v>
    <v>248.36</v>
    <v>247</v>
    <v>245</v>
    <v>244.89</v>
    <v>241.55</v>
    <v>242.17</v>
    <v>244.66</v>
    <v>244.92</v>
    <v>242.92</v>
    <v>243.44</v>
    <v>241.78</v>
    <v>241.21</v>
    <v>244.41</v>
    <v>245.17</v>
    <v>245.16</v>
    <v>247.54</v>
    <v>249.86</v>
    <v>250.47</v>
    <v>250.75</v>
    <v>249.03</v>
    <v>250.09</v>
    <v>249.88</v>
    <v>249.26</v>
    <v>251.09</v>
    <v>250.37</v>
    <v>251.15</v>
    <v>250.67</v>
    <v>250.04</v>
    <v>247.15</v>
    <v>250.41</v>
    <v>248.79</v>
    <v>251.41</v>
    <v>252.52</v>
    <v>252.87</v>
    <v>254.89</v>
    <v>254.77</v>
    <v>255.57</v>
    <v>255.9</v>
    <v>256.33</v>
    <v>255.31</v>
    <v>256.05</v>
    <v>255.83</v>
    <v>255.22</v>
    <v>254.25</v>
    <v>254.71</v>
    <v>253.12</v>
    <v>253.57</v>
    <v>250.06</v>
    <v>250.61</v>
    <v>248.53</v>
    <v>248.88</v>
    <v>249.51</v>
    <v>249.8</v>
    <v>248.79</v>
    <v>250.92</v>
    <v>253.01</v>
    <v>255.25</v>
    <v>256.14</v>
    <v>254.39</v>
    <v>256.57</v>
    <v>256.79000000000002</v>
    <v>256.63</v>
    <v>257.73</v>
    <v>258.2</v>
    <v>257.22000000000003</v>
    <v>256.98</v>
    <v>257.47000000000003</v>
    <v>258.68</v>
    <v>261.05</v>
    <v>260.27999999999997</v>
    <v>258.58999999999997</v>
    <v>257.10000000000002</v>
    <v>258.39999999999998</v>
    <v>258.08</v>
    <v>259.39</v>
    <v>260.66000000000003</v>
    <v>261.64</v>
    <v>262.37</v>
    <v>262.23</v>
    <v>261.89999999999998</v>
    <v>260.12</v>
    <v>259.14</v>
    <v>260.81</v>
    <v>258.89</v>
    <v>260.99</v>
    <v>261.86</v>
    <v>262.44</v>
    <v>263.01</v>
    <v>262.93</v>
    <v>262.55</v>
    <v>264.2</v>
    <v>266.19</v>
    <v>266.33999999999997</v>
    <v>267.8</v>
    <v>266.70999999999998</v>
    <v>266.72000000000003</v>
    <v>266.35000000000002</v>
    <v>265.60000000000002</v>
    <v>264.82</v>
    <v>264.18</v>
    <v>264.68</v>
    <v>265.68</v>
    <v>265.70999999999998</v>
    <v>267.22000000000003</v>
    <v>267.36</v>
    <v>265.85000000000002</v>
    <v>267.3</v>
    <v>267.60000000000002</v>
    <v>269.75</v>
    <v>269.56</v>
    <v>268.66000000000003</v>
    <v>268.33</v>
    <v>266.33999999999997</v>
    <v>267.08</v>
    <v>267.05</v>
    <v>268.04000000000002</v>
    <v>268.01</v>
    <v>268.24</v>
    <v>266.04000000000002</v>
    <v>264.54000000000002</v>
    <v>264.47000000000003</v>
    <v>264.13</v>
    <v>255.6</v>
    <v>250.22</v>
    <v>253.6</v>
    <v>252.21</v>
    <v>257.58</v>
    <v>257.67</v>
    <v>254.05</v>
    <v>253.85</v>
    <v>252.8</v>
    <v>251.28</v>
    <v>243.78</v>
    <v>248.15</v>
    <v>243.76</v>
    <v>242.5</v>
    <v>246.21</v>
    <v>248.79</v>
    <v>251.37</v>
    <v>249.81</v>
    <v>251.23</v>
    <v>252.82</v>
    <v>258.16000000000003</v>
    <v>257.72000000000003</v>
    <v>255.34</v>
    <v>250.41</v>
    <v>249.99</v>
    <v>248.28</v>
    <v>250.85</v>
    <v>251.49</v>
    <v>247.32</v>
    <v>242.77</v>
    <v>243.58</v>
    <v>242.01</v>
    <v>245.8</v>
    <v>246.57</v>
    <v>252.33</v>
    <v>251.81</v>
    <v>253.48</v>
    <v>256.61</v>
    <v>248.65</v>
    <v>248.02</v>
    <v>242.26</v>
    <v>242.55</v>
    <v>242.62</v>
    <v>243.96</v>
    <v>243.88</v>
    <v>239.38</v>
    <v>233.23</v>
    <v>233.14</v>
    <v>229.42</v>
    <v>225.65</v>
    <v>221.16</v>
    <v>215.07</v>
    <v>225.95</v>
    <v>228.05</v>
    <v>227.76</v>
    <v>229.81</v>
    <v>229.99</v>
    <v>224.5</v>
    <v>231.91</v>
    <v>233.65</v>
    <v>235.92</v>
    <v>237.01</v>
    <v>238</v>
    <v>237.89</v>
    <v>236.58</v>
    <v>239.35</v>
    <v>239.88</v>
    <v>241.67</v>
    <v>244.92</v>
    <v>241.66</v>
    <v>242.02</v>
    <v>242.26</v>
    <v>244.32</v>
    <v>242.43</v>
    <v>242.13</v>
    <v>245.96</v>
    <v>248.01</v>
    <v>248.22</v>
    <v>249.99</v>
    <v>251.1</v>
    <v>250.79</v>
    <v>248.33</v>
    <v>248.65</v>
    <v>248.78</v>
    <v>252</v>
    <v>252.76</v>
    <v>252.2</v>
    <v>254.98</v>
    <v>255.42</v>
    <v>256.01</v>
    <v>255.08</v>
    <v>256.61</v>
    <v>256.99</v>
    <v>256.8</v>
    <v>256.67</v>
    <v>256.07</v>
    <v>257.83</v>
    <v>256.83999999999997</v>
    <v>256.54000000000002</v>
    <v>254.9</v>
    <v>252.85</v>
    <v>252.34</v>
    <v>256.02</v>
    <v>256.93</v>
    <v>258.68</v>
    <v>258.58999999999997</v>
    <v>259.85000000000002</v>
    <v>260.77999999999997</v>
    <v>260.86</v>
    <v>259.93</v>
    <v>261.43</v>
    <v>256.45999999999998</v>
    <v>256.23</v>
    <v>258.08</v>
    <v>256.88</v>
    <v>257.88</v>
    <v>259.54000000000002</v>
    <v>262.52999999999997</v>
    <v>262.62</v>
    <v>263.11</v>
    <v>263.74</v>
    <v>265.01</v>
    <v>265.24</v>
    <v>263.83</v>
    <v>264.74</v>
    <v>264.69</v>
    <v>266.48</v>
    <v>266.3</v>
    <v>266.49</v>
    <v>265.83999999999997</v>
    <v>266.33999999999997</v>
    <v>266.60000000000002</v>
    <v>268.89999999999998</v>
    <v>268.37</v>
    <v>268.27</v>
    <v>269.5</v>
    <v>269.83999999999997</v>
    <v>270.01</v>
    <v>268.04000000000002</v>
    <v>267.51</v>
    <v>270.05</v>
    <v>268.98</v>
    <v>264.62</v>
    <v>264.10000000000002</v>
    <v>263.29000000000002</v>
    <v>264.52</v>
    <v>258.02999999999997</v>
    <v>260.27</v>
    <v>261.81</v>
    <v>264.20999999999998</v>
    <v>262.61</v>
    <v>260.82</v>
    <v>263.02999999999997</v>
    <v>262.31</v>
    <v>259.24</v>
    <v>259.69</v>
    <v>257.36</v>
    <v>255.59</v>
    <v>256.3</v>
    <v>252.87</v>
    <v>252.12</v>
    <v>257.67</v>
    <v>259.85000000000002</v>
    <v>261.54000000000002</v>
    <v>264.14999999999998</v>
    <v>265.39</v>
    <v>265.33999999999997</v>
    <v>264.83999999999997</v>
    <v>266.02</v>
    <v>265.62</v>
    <v>265.86</v>
    <v>268.51</v>
    <v>269.22000000000003</v>
    <v>271.73</v>
    <v>271.41000000000003</v>
    <v>271.06</v>
    <v>268.38</v>
    <v>268.12</v>
    <v>267.67</v>
    <v>269.14999999999998</v>
    <v>271.44</v>
    <v>272.23</v>
    <v>274.32</v>
    <v>273.97000000000003</v>
    <v>272.60000000000002</v>
    <v>272.94</v>
    <v>274.20999999999998</v>
    <v>274.76</v>
    <v>276.11</v>
    <v>276.18</v>
    <v>275.27999999999997</v>
    <v>273.42</v>
    <v>274.42</v>
    <v>272.95</v>
    <v>273.61</v>
    <v>275.49</v>
    <v>276.76</v>
    <v>275.41000000000003</v>
    <v>277.38</v>
    <v>276.88</v>
    <v>276.20999999999998</v>
    <v>273.08</v>
    <v>270.79000000000002</v>
    <v>268.81</v>
    <v>260.88</v>
    <v>264.24</v>
    <v>264.42</v>
    <v>269.58</v>
    <v>267.7</v>
    <v>264.56</v>
    <v>268.66000000000003</v>
    <v>260.57</v>
    <v>261.39</v>
    <v>265.22000000000003</v>
    <v>268.48</v>
    <v>266.39999999999998</v>
    <v>268.56</v>
    <v>268.45999999999998</v>
    <v>261.57</v>
    <v>264.47000000000003</v>
    <v>263.43</v>
    <v>265.26</v>
    <v>268.70999999999998</v>
    <v>268.60000000000002</v>
    <v>267.11</v>
    <v>269.97000000000003</v>
    <v>273.54000000000002</v>
    <v>273.74</v>
    <v>273.81</v>
    <v>273.87</v>
    <v>275.83999999999997</v>
    <v>276.64999999999998</v>
    <v>276.58</v>
    <v>275.67</v>
    <v>276.42</v>
    <v>276.58999999999997</v>
    <v>276.52999999999997</v>
    <v>275.05</v>
    <v>275.24</v>
    <v>272.95999999999998</v>
    <v>274.63</v>
    <v>272.79000000000002</v>
    <v>271.26</v>
    <v>272.60000000000002</v>
    <v>269.32</v>
    <v>264.57</v>
    <v>266.67</v>
    <v>270.37</v>
    <v>269.20999999999998</v>
    <v>265.02999999999997</v>
    <v>267.5</v>
    <v>269.32</v>
    <v>272.13</v>
    <v>271.88</v>
    <v>274.51</v>
    <v>274.08</v>
    <v>274.82</v>
    <v>273.69</v>
    <v>275.60000000000002</v>
    <v>274.63</v>
    <v>275.44</v>
    <v>275.89</v>
    <v>277.04000000000002</v>
    <v>278.64999999999998</v>
    <v>278.47000000000003</v>
    <v>279.45</v>
    <v>278.55</v>
    <v>281.2</v>
    <v>282.32</v>
    <v>281.95999999999998</v>
    <v>282.11</v>
    <v>283.11</v>
    <v>283.8</v>
    <v>283.25</v>
    <v>283.81</v>
    <v>283.93</v>
    <v>284.31</v>
    <v>286.43</v>
    <v>286.61</v>
    <v>286.47000000000003</v>
    <v>285.45999999999998</v>
    <v>285.02</v>
    <v>285.64999999999998</v>
    <v>287.82</v>
    <v>288.39999999999998</v>
    <v>289.76</v>
    <v>288.64999999999998</v>
    <v>286.3</v>
    <v>284.29000000000002</v>
    <v>286.11</v>
    <v>286.64</v>
    <v>289.19</v>
    <v>288.31</v>
    <v>288.04000000000002</v>
    <v>288.79000000000002</v>
    <v>291.33</v>
    <v>291.44</v>
    <v>293.5</v>
    <v>293.56</v>
    <v>293.58</v>
    <v>294.8</v>
    <v>296.3</v>
    <v>295.16000000000003</v>
    <v>295.16000000000003</v>
    <v>296.67</v>
    <v>296.67</v>
    <v>295.04000000000002</v>
    <v>295.8</v>
    <v>298.42</v>
    <v>296.24</v>
    <v>297.35000000000002</v>
    <v>296.52999999999997</v>
    <v>298.06</v>
    <v>300.12</v>
    <v>299.26</v>
    <v>301.24</v>
    <v>300.83999999999997</v>
    <v>301.51</v>
    <v>304.02999999999997</v>
    <v>305.06</v>
    <v>304.43</v>
    <v>304.51</v>
    <v>304.81</v>
    <v>302.02999999999997</v>
    <v>297.23</v>
    <v>300.45</v>
    <v>300.14999999999998</v>
    <v>301.08999999999997</v>
    <v>295.69</v>
    <v>297.83999999999997</v>
    <v>302.43</v>
    <v>305.85000000000002</v>
    <v>306.89</v>
    <v>305.33</v>
    <v>307.52</v>
    <v>308.08</v>
    <v>310.06</v>
    <v>309.76</v>
    <v>310.27999999999997</v>
    <v>309.43</v>
    <v>310.92</v>
    <v>309.7</v>
    <v>306.49</v>
    <v>296.24</v>
    <v>287.33999999999997</v>
    <v>286.07</v>
    <v>273.39</v>
    <v>271.74</v>
    <v>283.87</v>
    <v>276.04000000000002</v>
    <v>287.48</v>
    <v>277.85000000000002</v>
    <v>273.19</v>
    <v>252.11</v>
    <v>263.81</v>
    <v>250.73</v>
    <v>226.48</v>
    <v>247.64</v>
    <v>218.57</v>
    <v>232.88</v>
    <v>220.15</v>
    <v>220.34</v>
    <v>210.74</v>
    <v>204.27</v>
    <v>223.75</v>
    <v>226.62</v>
    <v>240.24</v>
    <v>232.86</v>
    <v>240.39</v>
    <v>236.82</v>
    <v>226.15</v>
    <v>231.44</v>
    <v>228.02</v>
    <v>243.53</v>
    <v>243.66</v>
    <v>251.93</v>
    <v>255.67</v>
    <v>253.19</v>
    <v>260.92</v>
    <v>255.24</v>
    <v>256.52999999999997</v>
    <v>263.61</v>
    <v>258.86</v>
    <v>250.95</v>
    <v>256.47000000000003</v>
    <v>256.42</v>
    <v>260.14</v>
    <v>263.89999999999998</v>
    <v>262.68</v>
    <v>269.45</v>
    <v>267.10000000000002</v>
    <v>259.82</v>
    <v>260.64</v>
    <v>263.04000000000002</v>
    <v>261.27</v>
    <v>264.36</v>
    <v>268.77999999999997</v>
    <v>268.82</v>
    <v>263.41000000000003</v>
    <v>258.74</v>
    <v>261.86</v>
    <v>263.04000000000002</v>
    <v>271.08</v>
    <v>268.52</v>
    <v>272.89999999999998</v>
    <v>270.94</v>
    <v>271.55</v>
    <v>275.04000000000002</v>
    <v>279.05</v>
    <v>278.5</v>
    <v>279.75</v>
    <v>280.97000000000003</v>
    <v>283.27999999999997</v>
    <v>287.02</v>
    <v>286.29000000000002</v>
    <v>293.61</v>
    <v>297.17</v>
    <v>295.06</v>
    <v>293.22000000000003</v>
    <v>276.32</v>
    <v>279.64999999999998</v>
    <v>282.2</v>
    <v>287.72000000000003</v>
    <v>286.39999999999998</v>
    <v>286.66000000000003</v>
    <v>284.97000000000003</v>
    <v>286.86</v>
    <v>288.16000000000003</v>
    <v>280.79000000000002</v>
    <v>283.76</v>
    <v>277.11</v>
    <v>279.7</v>
    <v>283.43</v>
    <v>285.37</v>
    <v>286.81</v>
    <v>291.26</v>
    <v>288.24</v>
    <v>290.38</v>
    <v>288.89999999999998</v>
    <v>291.8</v>
    <v>289.16000000000003</v>
    <v>293.02999999999997</v>
    <v>295.63</v>
    <v>294.77</v>
    <v>295.55</v>
    <v>298.01</v>
    <v>298.63</v>
    <v>300.33</v>
    <v>296.74</v>
    <v>294.82</v>
    <v>296.97000000000003</v>
    <v>295.13</v>
    <v>298.7</v>
    <v>297.61</v>
    <v>300.10000000000002</v>
    <v>301.99</v>
    <v>303.26</v>
    <v>305.14999999999998</v>
    <v>307.2</v>
    <v>307.36</v>
    <v>308.33999999999997</v>
    <v>305.85000000000002</v>
    <v>310.04000000000002</v>
    <v>309.51</v>
    <v>309.51</v>
    <v>310.51</v>
    <v>311.16000000000003</v>
    <v>309.83999999999997</v>
    <v>310.82</v>
    <v>311.93</v>
    <v>315.10000000000002</v>
    <v>316.2</v>
    <v>319.43</v>
    <v>320.07</v>
    <v>322.14999999999998</v>
    <v>321.02</v>
    <v>324.02</v>
    <v>328.74</v>
    <v>317.36</v>
    <v>314.82</v>
    <v>306.17</v>
    <v>312.20999999999998</v>
    <v>306.75</v>
    <v>306.98</v>
    <v>310.97000000000003</v>
    <v>312.57</v>
    <v>311.31</v>
    <v>308.58999999999997</v>
    <v>305</v>
    <v>301.69</v>
    <v>304.74</v>
    <v>297.68</v>
    <v>298.5</v>
    <v>303.27999999999997</v>
    <v>308.36</v>
    <v>305.3</v>
    <v>307.64999999999998</v>
    <v>309.60000000000002</v>
    <v>306.72000000000003</v>
    <v>312.08</v>
    <v>307.72000000000003</v>
    <v>313</v>
    <v>315.77</v>
    <v>318.58</v>
    <v>323.72000000000003</v>
    <v>321.64999999999998</v>
    <v>319.64</v>
    <v>319.26</v>
    <v>318.99</v>
    <v>314.17</v>
    <v>315.41000000000003</v>
    <v>314.83999999999997</v>
    <v>316.57</v>
    <v>317.64999999999998</v>
    <v>311.8</v>
    <v>310.77</v>
    <v>300.07</v>
    <v>303.23</v>
    <v>299.82</v>
    <v>303.31</v>
    <v>308.66000000000003</v>
    <v>315.61</v>
    <v>321.79000000000002</v>
    <v>321.75</v>
    <v>325.76</v>
    <v>325.33999999999997</v>
    <v>327.63</v>
    <v>324.60000000000002</v>
    <v>329.01</v>
    <v>333</v>
    <v>331.34</v>
    <v>327.32</v>
    <v>328.69</v>
    <v>326.49</v>
    <v>328.42</v>
    <v>333.74</v>
    <v>333.19</v>
    <v>334.14</v>
    <v>332.64</v>
    <v>336.3</v>
    <v>337.01</v>
    <v>336.91</v>
    <v>339.81</v>
    <v>339.18</v>
    <v>340.16</v>
    <v>337.14</v>
    <v>336.98</v>
    <v>336.55</v>
    <v>335.01</v>
    <v>339.64</v>
    <v>340.16</v>
    <v>342.01</v>
    <v>340.64</v>
    <v>339.59</v>
    <v>337.54</v>
    <v>337.81</v>
    <v>339.16</v>
    <v>342.11</v>
    <v>341.39</v>
    <v>341.85</v>
    <v>343.69</v>
    <v>339.03</v>
    <v>341.26</v>
    <v>343.33</v>
    <v>348.46</v>
    <v>350.42</v>
    <v>348.13</v>
    <v>348.16</v>
    <v>349.03</v>
    <v>347.85</v>
    <v>345.37</v>
    <v>348.1</v>
    <v>352.83</v>
    <v>353.16</v>
    <v>351.9</v>
    <v>353.33</v>
    <v>352.8</v>
    <v>344.24</v>
    <v>347.13</v>
    <v>340.18</v>
    <v>345.77</v>
    <v>350.74</v>
    <v>351.09</v>
    <v>355.02</v>
    <v>356.44</v>
    <v>359.07</v>
    <v>358.78</v>
    <v>358.64</v>
    <v>359.22</v>
    <v>361.05</v>
    <v>360.71</v>
    <v>360.79</v>
    <v>359.25</v>
    <v>358.59</v>
    <v>355.77</v>
    <v>356.22</v>
    <v>360.16</v>
    <v>351.52</v>
    <v>349.59</v>
    <v>358.12</v>
    <v>355.35</v>
    <v>350.66</v>
    <v>346.34</v>
    <v>352.69</v>
    <v>350.96</v>
    <v>355.87</v>
    <v>358.07</v>
    <v>361.85</v>
    <v>362.36</v>
    <v>364.46</v>
    <v>364.05</v>
    <v>365.24</v>
    <v>359.87</v>
    <v>359.23</v>
    <v>362.07</v>
    <v>359.41</v>
    <v>357.42</v>
    <v>359.43</v>
    <v>364.01</v>
    <v>363.79</v>
    <v>362.86</v>
    <v>364.3</v>
    <v>368.16</v>
    <v>373.47</v>
    <v>373.26</v>
    <v>373.73</v>
    <v>375.55</v>
    <v>378.25</v>
    <v>378.42</v>
    <v>379.45</v>
    <v>378.23</v>
    <v>382.29</v>
    <v>383.63</v>
    <v>381.74</v>
    <v>378.94</v>
    <v>382.5</v>
    <v>378.99</v>
    <v>383.03</v>
    <v>383.86</v>
    <v>383.74</v>
    <v>383.56</v>
    <v>386.12</v>
    <v>383.57</v>
    <v>384.44</v>
    <v>382.1</v>
    <v>382.17</v>
    <v>385.28</v>
    <v>388.03</v>
    <v>384.23</v>
    <v>380.86</v>
    <v>372.73</v>
    <v>377.16</v>
    <v>382.95</v>
    <v>382.03</v>
    <v>378.73</v>
    <v>377.73</v>
    <v>381.76</v>
    <v>381.47</v>
    <v>385.32</v>
    <v>384.51</v>
    <v>385.21</v>
    <v>385.38</v>
    <v>386.13</v>
    <v>385.83</v>
    <v>386.48</v>
    <v>385.01</v>
    <v>388.5</v>
    <v>388.17</v>
    <v>388.23</v>
    <v>387.62</v>
    <v>389.41</v>
    <v>390.09</v>
    <v>391.07</v>
    <v>390.25</v>
    <v>388.11</v>
    <v>387.97</v>
    <v>382.82</v>
    <v>388.18</v>
    <v>390.24</v>
    <v>389.82</v>
    <v>392.05</v>
    <v>393.5</v>
    <v>394.32</v>
    <v>393.16</v>
    <v>393.52</v>
    <v>395.74</v>
    <v>398.75</v>
    <v>398</v>
    <v>399.37</v>
    <v>396.19</v>
    <v>400.37</v>
    <v>401.82</v>
    <v>400.46</v>
    <v>401.01</v>
    <v>399.72</v>
    <v>396.61</v>
    <v>390.68</v>
    <v>396.2</v>
    <v>399.53</v>
    <v>400.38</v>
    <v>404.38</v>
    <v>405.41</v>
    <v>403.61</v>
    <v>403.39</v>
    <v>405.13</v>
    <v>403.15</v>
    <v>402.33</v>
    <v>405.58</v>
    <v>403.64</v>
    <v>406.16</v>
    <v>406.86</v>
    <v>406.47</v>
    <v>406.98</v>
    <v>407.96</v>
    <v>409.15</v>
    <v>409.96</v>
    <v>410.94</v>
    <v>408.23</v>
    <v>403.84</v>
    <v>404.41</v>
    <v>407.61</v>
    <v>411.22</v>
    <v>411.87</v>
    <v>412.63</v>
    <v>410.22</v>
    <v>413.86</v>
    <v>415.76</v>
    <v>415.05</v>
    <v>415.49</v>
    <v>416.73</v>
    <v>416.57</v>
    <v>415.03</v>
    <v>414.63</v>
    <v>412.77</v>
    <v>409.58</v>
    <v>410.54</v>
    <v>408.41</v>
    <v>411.82</v>
    <v>411.11</v>
    <v>407.08</v>
    <v>400.43</v>
    <v>400.04</v>
    <v>403.9</v>
    <v>408.78</v>
    <v>409.46</v>
    <v>408.3</v>
    <v>400.14</v>
    <v>399.46</v>
    <v>394.4</v>
    <v>399.12</v>
    <v>394.21</v>
    <v>398.04</v>
    <v>399.81</v>
    <v>403.25</v>
    <v>402.49</v>
    <v>399.56</v>
    <v>398.76</v>
    <v>400.04</v>
  </a>
  <a r="1" c="2515">
    <v>291.48750000000001</v>
    <v>295.54140000000001</v>
    <v>290.63159999999999</v>
    <v>292.11810000000003</v>
    <v>295.53140000000002</v>
    <v>298.49930000000001</v>
    <v>291.86279999999999</v>
    <v>293.43939999999998</v>
    <v>299.62540000000001</v>
    <v>300.36110000000002</v>
    <v>296.60739999999998</v>
    <v>289.60559999999998</v>
    <v>292.6936</v>
    <v>299.03980000000001</v>
    <v>298.35910000000001</v>
    <v>304.45999999999998</v>
    <v>306.46699999999998</v>
    <v>300.76650000000001</v>
    <v>297.82859999999999</v>
    <v>304.47000000000003</v>
    <v>306.79730000000001</v>
    <v>308.57900000000001</v>
    <v>306.03160000000003</v>
    <v>300.72640000000001</v>
    <v>297.7285</v>
    <v>290.7518</v>
    <v>290.28129999999999</v>
    <v>285.33150000000001</v>
    <v>281.7731</v>
    <v>294.38029999999998</v>
    <v>291.74770000000001</v>
    <v>299.98570000000001</v>
    <v>307.18270000000001</v>
    <v>310.48090000000002</v>
    <v>313.1284</v>
    <v>312.1875</v>
    <v>311.9973</v>
    <v>308.32380000000001</v>
    <v>314.01429999999999</v>
    <v>312.99829999999997</v>
    <v>313.11840000000001</v>
    <v>309.33479999999997</v>
    <v>310.07049999999998</v>
    <v>313.28359999999998</v>
    <v>311.21660000000003</v>
    <v>315.4907</v>
    <v>313.21350000000001</v>
    <v>315.15539999999999</v>
    <v>316.87709999999998</v>
    <v>320.43549999999999</v>
    <v>320.16030000000001</v>
    <v>321.51159999999999</v>
    <v>323.26330000000002</v>
    <v>333.02769999999998</v>
    <v>334.46409999999997</v>
    <v>329.82459999999998</v>
    <v>325.32530000000003</v>
    <v>311.53190000000001</v>
    <v>311.87220000000002</v>
    <v>313.28359999999998</v>
    <v>315.12540000000001</v>
    <v>312.79809999999998</v>
    <v>314.5949</v>
    <v>316.762</v>
    <v>320.09519999999998</v>
    <v>293.2792</v>
    <v>293.04399999999998</v>
    <v>290.74680000000001</v>
    <v>285.02120000000002</v>
    <v>284.32549999999998</v>
    <v>290.2713</v>
    <v>289.12520000000001</v>
    <v>290.33640000000003</v>
    <v>290.69670000000002</v>
    <v>292.83879999999999</v>
    <v>298.45420000000001</v>
    <v>304.84039999999999</v>
    <v>303.67930000000001</v>
    <v>305.2208</v>
    <v>306.02659999999997</v>
    <v>303.24889999999999</v>
    <v>306.39690000000002</v>
    <v>305.17570000000001</v>
    <v>303.07369999999997</v>
    <v>303.55419999999998</v>
    <v>302.61329999999998</v>
    <v>307.2978</v>
    <v>304.26490000000001</v>
    <v>303.34899999999999</v>
    <v>305.24579999999997</v>
    <v>304.95049999999998</v>
    <v>309.49489999999997</v>
    <v>309.42489999999998</v>
    <v>311.50189999999998</v>
    <v>310.92630000000003</v>
    <v>307.42290000000003</v>
    <v>302.77339999999998</v>
    <v>303.6943</v>
    <v>303.86450000000002</v>
    <v>300.41609999999997</v>
    <v>302.86849999999998</v>
    <v>309.18959999999998</v>
    <v>308.29379999999998</v>
    <v>310.86619999999999</v>
    <v>312.82310000000001</v>
    <v>317.29750000000001</v>
    <v>317.05220000000003</v>
    <v>320.30040000000002</v>
    <v>323.3383</v>
    <v>321.60669999999999</v>
    <v>324.97989999999999</v>
    <v>323.82380000000001</v>
    <v>328.19799999999998</v>
    <v>324.51949999999999</v>
    <v>320.93099999999998</v>
    <v>323.77379999999999</v>
    <v>321.62169999999998</v>
    <v>317.88299999999998</v>
    <v>316.4667</v>
    <v>315.726</v>
    <v>313.73399999999998</v>
    <v>318.28840000000002</v>
    <v>325.82069999999999</v>
    <v>312.60289999999998</v>
    <v>303.32889999999998</v>
    <v>305.0806</v>
    <v>304.01960000000003</v>
    <v>299.94069999999999</v>
    <v>298.31909999999999</v>
    <v>299.08980000000003</v>
    <v>300.92660000000001</v>
    <v>305.15570000000002</v>
    <v>308.0335</v>
    <v>307.78829999999999</v>
    <v>302.71839999999997</v>
    <v>302.50810000000001</v>
    <v>303.92450000000002</v>
    <v>305.80630000000002</v>
    <v>298.77449999999999</v>
    <v>304.06970000000001</v>
    <v>306.69220000000001</v>
    <v>304.87040000000002</v>
    <v>307.12759999999997</v>
    <v>302.9085</v>
    <v>302.29289999999997</v>
    <v>305.85140000000001</v>
    <v>314.77</v>
    <v>311.8272</v>
    <v>300.49119999999999</v>
    <v>307.3528</v>
    <v>300.69139999999999</v>
    <v>305.0256</v>
    <v>302.12279999999998</v>
    <v>296.05189999999999</v>
    <v>297.45830000000001</v>
    <v>294.40030000000002</v>
    <v>290.71170000000001</v>
    <v>285.76690000000002</v>
    <v>289.57560000000001</v>
    <v>285.48160000000001</v>
    <v>290.56659999999999</v>
    <v>289.3954</v>
    <v>290.50650000000002</v>
    <v>284.52569999999997</v>
    <v>282.82409999999999</v>
    <v>280.81709999999998</v>
    <v>279.79610000000002</v>
    <v>282.52879999999999</v>
    <v>285.70190000000002</v>
    <v>291.04700000000003</v>
    <v>289.0351</v>
    <v>282.87909999999999</v>
    <v>286.0172</v>
    <v>280.62189999999998</v>
    <v>282.6139</v>
    <v>284.92610000000002</v>
    <v>282.42869999999999</v>
    <v>290.31630000000001</v>
    <v>290.51650000000001</v>
    <v>294.20010000000002</v>
    <v>298.24900000000002</v>
    <v>293.27420000000001</v>
    <v>293.28919999999999</v>
    <v>291.13209999999998</v>
    <v>285.87200000000001</v>
    <v>285.51670000000001</v>
    <v>288.53960000000001</v>
    <v>287.73880000000003</v>
    <v>288.6447</v>
    <v>290.6617</v>
    <v>296.81760000000003</v>
    <v>305.70620000000002</v>
    <v>308.05349999999999</v>
    <v>304.0797</v>
    <v>304.28989999999999</v>
    <v>306.97750000000002</v>
    <v>317.78800000000001</v>
    <v>316.45670000000001</v>
    <v>316.79199999999997</v>
    <v>316.64679999999998</v>
    <v>314.67989999999998</v>
    <v>320.976</v>
    <v>321.72179999999997</v>
    <v>320.58069999999998</v>
    <v>321.42649999999998</v>
    <v>321.48649999999998</v>
    <v>321.31139999999999</v>
    <v>330.32510000000002</v>
    <v>334.65429999999998</v>
    <v>334.09379999999999</v>
    <v>336.76130000000001</v>
    <v>338.89839999999998</v>
    <v>338.0976</v>
    <v>335.0797</v>
    <v>338.91840000000002</v>
    <v>338.72820000000002</v>
    <v>339.64409999999998</v>
    <v>334.93459999999999</v>
    <v>338.95350000000002</v>
    <v>344.33870000000002</v>
    <v>341.17059999999998</v>
    <v>342.87729999999999</v>
    <v>340.8503</v>
    <v>340.69009999999997</v>
    <v>350.03919999999999</v>
    <v>353.41750000000002</v>
    <v>350.72489999999999</v>
    <v>346.4307</v>
    <v>345.77510000000001</v>
    <v>353.36239999999998</v>
    <v>355.18419999999998</v>
    <v>355.33429999999998</v>
    <v>359.48840000000001</v>
    <v>364.1028</v>
    <v>364.41140000000001</v>
    <v>367.351</v>
    <v>375.05340000000001</v>
    <v>374.94330000000002</v>
    <v>377.09539999999998</v>
    <v>378.61689999999999</v>
    <v>377.61590000000001</v>
    <v>381.2595</v>
    <v>378.8621</v>
    <v>381.6198</v>
    <v>384.39749999999998</v>
    <v>384.19729999999998</v>
    <v>379.2876</v>
    <v>372.40589999999997</v>
    <v>372.64109999999999</v>
    <v>376.10449999999997</v>
    <v>372.7362</v>
    <v>370.8494</v>
    <v>372.71120000000002</v>
    <v>378.1114</v>
    <v>347.83710000000002</v>
    <v>341.22570000000002</v>
    <v>339.66419999999999</v>
    <v>340.505</v>
    <v>338.9796</v>
    <v>339.20870000000002</v>
    <v>337.9024</v>
    <v>340.4787</v>
    <v>344.12849999999997</v>
    <v>344.29259999999999</v>
    <v>341.81119999999999</v>
    <v>341.19060000000002</v>
    <v>333.8836</v>
    <v>326.46140000000003</v>
    <v>331.83659999999998</v>
    <v>333.27300000000002</v>
    <v>329.84620000000001</v>
    <v>326.5915</v>
    <v>323.94389999999999</v>
    <v>323.90390000000002</v>
    <v>334.42910000000001</v>
    <v>335.30990000000003</v>
    <v>333.25790000000001</v>
    <v>334.30900000000003</v>
    <v>330.89569999999998</v>
    <v>335.68029999999999</v>
    <v>342.16660000000002</v>
    <v>346.28059999999999</v>
    <v>349.52370000000002</v>
    <v>347.9622</v>
    <v>345.8501</v>
    <v>344.24360000000001</v>
    <v>345.90019999999998</v>
    <v>342.43680000000001</v>
    <v>343.04239999999999</v>
    <v>348.77800000000002</v>
    <v>349.11829999999998</v>
    <v>351.69080000000002</v>
    <v>351.32209999999998</v>
    <v>360.7396</v>
    <v>360.88470000000001</v>
    <v>360.40429999999998</v>
    <v>361.53030000000001</v>
    <v>358.16210000000001</v>
    <v>355.09410000000003</v>
    <v>354.77879999999999</v>
    <v>353.48759999999999</v>
    <v>350.34449999999998</v>
    <v>354.03309999999999</v>
    <v>361.97579999999999</v>
    <v>362.18599999999998</v>
    <v>369.34289999999999</v>
    <v>367.73140000000001</v>
    <v>367.00569999999999</v>
    <v>369.41699999999997</v>
    <v>371.09960000000001</v>
    <v>370.35390000000001</v>
    <v>361.97579999999999</v>
    <v>362.81659999999999</v>
    <v>357.94189999999998</v>
    <v>356.005</v>
    <v>352.5967</v>
    <v>351.77589999999998</v>
    <v>371.1096</v>
    <v>377.28059999999999</v>
    <v>377.20049999999998</v>
    <v>375.72910000000002</v>
    <v>377.20549999999997</v>
    <v>377.28059999999999</v>
    <v>378.2115</v>
    <v>388.17619999999999</v>
    <v>379.87810000000002</v>
    <v>383.2414</v>
    <v>385.45850000000002</v>
    <v>387.35039999999998</v>
    <v>393.0659</v>
    <v>391.58949999999999</v>
    <v>390.72859999999997</v>
    <v>391.80970000000002</v>
    <v>394.2921</v>
    <v>396.82960000000003</v>
    <v>403.81630000000001</v>
    <v>396.61430000000001</v>
    <v>398.1508</v>
    <v>400.24290000000002</v>
    <v>395.76850000000002</v>
    <v>395.44819999999999</v>
    <v>400.27789999999999</v>
    <v>400.98860000000002</v>
    <v>403.48599999999999</v>
    <v>411.15039999999999</v>
    <v>419.70870000000002</v>
    <v>416.09320000000002</v>
    <v>416.70179999999999</v>
    <v>416.16329999999999</v>
    <v>417.81490000000002</v>
    <v>414.20639999999997</v>
    <v>413.05529999999999</v>
    <v>411.16840000000002</v>
    <v>407.54590000000002</v>
    <v>404.28680000000003</v>
    <v>406.05349999999999</v>
    <v>407.7491</v>
    <v>406.02350000000001</v>
    <v>405.548</v>
    <v>405.21269999999998</v>
    <v>406.60399999999998</v>
    <v>401.71929999999998</v>
    <v>397.47919999999999</v>
    <v>400.98360000000002</v>
    <v>406.91430000000003</v>
    <v>403.49200000000002</v>
    <v>397.92059999999998</v>
    <v>391.90480000000002</v>
    <v>387.80079999999998</v>
    <v>389.2022</v>
    <v>395.47320000000002</v>
    <v>395.57830000000001</v>
    <v>395.40820000000002</v>
    <v>391.3442</v>
    <v>397.06979999999999</v>
    <v>391.65949999999998</v>
    <v>383.32850000000002</v>
    <v>400.3229</v>
    <v>400.44510000000002</v>
    <v>404.34179999999998</v>
    <v>407.12150000000003</v>
    <v>404.94240000000002</v>
    <v>401.09870000000001</v>
    <v>409.92720000000003</v>
    <v>412.68490000000003</v>
    <v>410.61290000000002</v>
    <v>415.20740000000001</v>
    <v>423.27019999999999</v>
    <v>431.19290000000001</v>
    <v>429.0308</v>
    <v>437.23869999999999</v>
    <v>436.16269999999997</v>
    <v>440.5419</v>
    <v>439.19060000000002</v>
    <v>443.98020000000002</v>
    <v>458.38920000000002</v>
    <v>452.3734</v>
    <v>455.03100000000001</v>
    <v>454.7056</v>
    <v>453.92489999999998</v>
    <v>445.14139999999998</v>
    <v>441.82319999999999</v>
    <v>437.08359999999999</v>
    <v>441.06240000000003</v>
    <v>434.5761</v>
    <v>435.8023</v>
    <v>436.03149999999999</v>
    <v>434.23579999999998</v>
    <v>429.9667</v>
    <v>430.267</v>
    <v>432.73939999999999</v>
    <v>440.29169999999999</v>
    <v>445.54180000000002</v>
    <v>440.33170000000001</v>
    <v>436.41289999999998</v>
    <v>438.92529999999999</v>
    <v>437.94439999999997</v>
    <v>443.5548</v>
    <v>450.74680000000001</v>
    <v>450.77679999999998</v>
    <v>442.79910000000001</v>
    <v>440.89229999999998</v>
    <v>435.3168</v>
    <v>433.52010000000001</v>
    <v>437.24869999999999</v>
    <v>438.96039999999999</v>
    <v>440.61200000000002</v>
    <v>444.37060000000002</v>
    <v>441.5829</v>
    <v>443.64490000000001</v>
    <v>447.17829999999998</v>
    <v>452.98399999999998</v>
    <v>453.05900000000003</v>
    <v>453.43439999999998</v>
    <v>460.56630000000001</v>
    <v>461.9477</v>
    <v>462.79349999999999</v>
    <v>460.25</v>
    <v>459.72050000000002</v>
    <v>455.7817</v>
    <v>448.73390000000001</v>
    <v>455.79169999999999</v>
    <v>452.3383</v>
    <v>451.8879</v>
    <v>444.28050000000002</v>
    <v>443.1044</v>
    <v>441.56290000000001</v>
    <v>445.89210000000003</v>
    <v>444.30560000000003</v>
    <v>452.54849999999999</v>
    <v>453.72469999999998</v>
    <v>452.93889999999999</v>
    <v>448.71980000000002</v>
    <v>445.75700000000001</v>
    <v>446.7629</v>
    <v>445.63679999999999</v>
    <v>443.18450000000001</v>
    <v>441.05239999999998</v>
    <v>435.32690000000002</v>
    <v>430.24689999999998</v>
    <v>428.86959999999999</v>
    <v>433.2448</v>
    <v>433.12970000000001</v>
    <v>435.08659999999998</v>
    <v>437.27870000000001</v>
    <v>435.52710000000002</v>
    <v>433.61520000000002</v>
    <v>425.4873</v>
    <v>424.68650000000002</v>
    <v>428.12990000000002</v>
    <v>423.86070000000001</v>
    <v>430.60730000000001</v>
    <v>436.23970000000003</v>
    <v>440.20659999999998</v>
    <v>440.21660000000003</v>
    <v>444.45769999999999</v>
    <v>444.76600000000002</v>
    <v>448.52969999999999</v>
    <v>446.96510000000001</v>
    <v>444.96519999999998</v>
    <v>444.31060000000002</v>
    <v>443.48480000000001</v>
    <v>452.09809999999999</v>
    <v>449.63069999999999</v>
    <v>451.99299999999999</v>
    <v>443.68</v>
    <v>443.8501</v>
    <v>439.04050000000001</v>
    <v>439.51089999999999</v>
    <v>438.62</v>
    <v>438.37979999999999</v>
    <v>443.93220000000002</v>
    <v>444.42570000000001</v>
    <v>438.4699</v>
    <v>436.59809999999999</v>
    <v>433.28989999999999</v>
    <v>427.24900000000002</v>
    <v>428.3451</v>
    <v>434.54109999999997</v>
    <v>436.41789999999997</v>
    <v>438.47989999999999</v>
    <v>441.43279999999999</v>
    <v>449.45</v>
    <v>444.82810000000001</v>
    <v>506.19450000000001</v>
    <v>502.13659999999999</v>
    <v>503.98840000000001</v>
    <v>516.20370000000003</v>
    <v>513.27239999999995</v>
    <v>508.0924</v>
    <v>507.9923</v>
    <v>518.62260000000003</v>
    <v>515.70979999999997</v>
    <v>515.78980000000001</v>
    <v>514.0181</v>
    <v>513.55070000000001</v>
    <v>511.25540000000001</v>
    <v>511.87099999999998</v>
    <v>504.46390000000002</v>
    <v>508.50779999999997</v>
    <v>505.7851</v>
    <v>506.38069999999999</v>
    <v>516.73569999999995</v>
    <v>518.11710000000005</v>
    <v>517.28129999999999</v>
    <v>516.27530000000002</v>
    <v>513.0992</v>
    <v>511.6508</v>
    <v>517.53650000000005</v>
    <v>516.44550000000004</v>
    <v>523.47230000000002</v>
    <v>529.7183</v>
    <v>532.07060000000001</v>
    <v>530.30889999999999</v>
    <v>527.75139999999999</v>
    <v>527.14080000000001</v>
    <v>529.60320000000002</v>
    <v>529.18280000000004</v>
    <v>535.45389999999998</v>
    <v>539.59289999999999</v>
    <v>542.85609999999997</v>
    <v>539.16750000000002</v>
    <v>535.49890000000005</v>
    <v>530.90949999999998</v>
    <v>537.0104</v>
    <v>535.44889999999998</v>
    <v>542.90110000000004</v>
    <v>543.63679999999999</v>
    <v>550.84379999999999</v>
    <v>558.09079999999994</v>
    <v>556.45920000000001</v>
    <v>559.27200000000005</v>
    <v>559.74239999999998</v>
    <v>555.2681</v>
    <v>560.89850000000001</v>
    <v>557.09990000000005</v>
    <v>553.03589999999997</v>
    <v>559.20190000000002</v>
    <v>569.98109999999997</v>
    <v>571.16849999999999</v>
    <v>565.66819999999996</v>
    <v>565.63810000000001</v>
    <v>562.03459999999995</v>
    <v>575.25750000000005</v>
    <v>574.86710000000005</v>
    <v>578.67079999999999</v>
    <v>575.82299999999998</v>
    <v>582.4144</v>
    <v>583.07500000000005</v>
    <v>580.61260000000004</v>
    <v>562.46010000000001</v>
    <v>551.14909999999998</v>
    <v>562.04970000000003</v>
    <v>553.99689999999998</v>
    <v>568.24770000000001</v>
    <v>591.05780000000004</v>
    <v>567.26469999999995</v>
    <v>569.63199999999995</v>
    <v>572.15449999999998</v>
    <v>580.54259999999999</v>
    <v>589.29110000000003</v>
    <v>587.03390000000002</v>
    <v>595.66719999999998</v>
    <v>593.92049999999995</v>
    <v>600.53200000000004</v>
    <v>601.98339999999996</v>
    <v>606.02729999999997</v>
    <v>601.75310000000002</v>
    <v>602.63900000000001</v>
    <v>602.47879999999998</v>
    <v>606.84310000000005</v>
    <v>610.59169999999995</v>
    <v>610.67679999999996</v>
    <v>610.19629999999995</v>
    <v>608.41459999999995</v>
    <v>601.92830000000004</v>
    <v>608.04420000000005</v>
    <v>609.72090000000003</v>
    <v>610.39649999999995</v>
    <v>607.98419999999999</v>
    <v>606.37260000000003</v>
    <v>600.577</v>
    <v>604.2355</v>
    <v>595.10670000000005</v>
    <v>586.96879999999999</v>
    <v>596.62819999999999</v>
    <v>606.21749999999997</v>
    <v>600.20659999999998</v>
    <v>599.16060000000004</v>
    <v>592.09379999999999</v>
    <v>579.52660000000003</v>
    <v>579.92200000000003</v>
    <v>566.53399999999999</v>
    <v>557.68039999999996</v>
    <v>560.61829999999998</v>
    <v>557.79549999999995</v>
    <v>567.99540000000002</v>
    <v>568.10050000000001</v>
    <v>571.5</v>
    <v>545.25</v>
    <v>540.63</v>
    <v>557.51</v>
    <v>567.04</v>
    <v>546.69000000000005</v>
    <v>537.76</v>
    <v>545.20000000000005</v>
    <v>548.70000000000005</v>
    <v>563.9</v>
    <v>543.34</v>
    <v>539.37</v>
    <v>545.5</v>
    <v>537.51</v>
    <v>534.44000000000005</v>
    <v>523.1</v>
    <v>522.98</v>
    <v>536.33000000000004</v>
    <v>534.88</v>
    <v>538.53</v>
    <v>533.87</v>
    <v>535.33000000000004</v>
    <v>522.57000000000005</v>
    <v>518</v>
    <v>520.16999999999996</v>
    <v>526.62</v>
    <v>538.42999999999995</v>
    <v>541.54</v>
    <v>534.41</v>
    <v>529.12</v>
    <v>528.29999999999995</v>
    <v>538.83000000000004</v>
    <v>540.39</v>
    <v>549.70000000000005</v>
    <v>555.45000000000005</v>
    <v>563.79999999999995</v>
    <v>574.87</v>
    <v>570.45000000000005</v>
    <v>570.55999999999995</v>
    <v>571.65</v>
    <v>564.34</v>
    <v>554.51</v>
    <v>553.76</v>
    <v>564.92999999999995</v>
    <v>566.03</v>
    <v>570.73</v>
    <v>568.29999999999995</v>
    <v>567.5</v>
    <v>559.5</v>
    <v>560.35</v>
    <v>552.29999999999995</v>
    <v>550.61500000000001</v>
    <v>560.66</v>
    <v>564.99</v>
    <v>566.52</v>
    <v>574.29</v>
    <v>572.54</v>
    <v>585.92999999999995</v>
    <v>584.77</v>
    <v>585.69000000000005</v>
    <v>584.66999999999996</v>
    <v>591.49</v>
    <v>590.78</v>
    <v>593.08000000000004</v>
    <v>590.76</v>
    <v>578.4</v>
    <v>583.36</v>
    <v>580.04</v>
    <v>586.65</v>
    <v>594.26</v>
    <v>593.05999999999995</v>
    <v>590.62</v>
    <v>580.82000000000005</v>
    <v>605.11</v>
    <v>598.44000000000005</v>
    <v>603.57000000000005</v>
    <v>605.19000000000005</v>
    <v>603.01</v>
    <v>598.08000000000004</v>
    <v>599.02</v>
    <v>593.95000000000005</v>
    <v>595.44000000000005</v>
    <v>579.54999999999995</v>
    <v>573.6</v>
    <v>582.27</v>
    <v>573.14</v>
    <v>574.49</v>
    <v>571.80999999999995</v>
    <v>577.94000000000005</v>
    <v>577.25</v>
    <v>572.12</v>
    <v>584.55999999999995</v>
    <v>584.65</v>
    <v>583.71</v>
    <v>592.70000000000005</v>
    <v>597.11</v>
    <v>595.41</v>
    <v>592.41999999999996</v>
    <v>592.54</v>
    <v>590.57000000000005</v>
    <v>588.12</v>
    <v>583</v>
    <v>580.32000000000005</v>
    <v>582.36</v>
    <v>588.63</v>
    <v>589.52</v>
    <v>593.14</v>
    <v>597.78</v>
    <v>601.63</v>
    <v>591.97</v>
    <v>593.41999999999996</v>
    <v>591.11</v>
    <v>584.9</v>
    <v>581.64</v>
    <v>588.78</v>
    <v>593.29</v>
    <v>597.27</v>
    <v>605.4</v>
    <v>597.27</v>
    <v>591.17999999999995</v>
    <v>598.41999999999996</v>
    <v>585.25</v>
    <v>587.9</v>
    <v>587.80999999999995</v>
    <v>588.41</v>
    <v>579.63</v>
    <v>580.88</v>
    <v>586.25</v>
    <v>587.78</v>
    <v>574.1</v>
    <v>583.74</v>
    <v>570.80999999999995</v>
    <v>555.19000000000005</v>
    <v>544.75</v>
    <v>548.69000000000005</v>
    <v>540.73</v>
    <v>536.91999999999996</v>
    <v>522.97</v>
    <v>532.38</v>
    <v>538.03</v>
    <v>542.69000000000005</v>
    <v>553.65</v>
    <v>548.9</v>
    <v>549.88</v>
    <v>558.94000000000005</v>
    <v>558.45000000000005</v>
    <v>560.27</v>
    <v>567.87</v>
    <v>563.77</v>
    <v>564.19000000000005</v>
    <v>555.95000000000005</v>
    <v>551.69000000000005</v>
    <v>551.82000000000005</v>
    <v>558.23</v>
    <v>561.29</v>
    <v>558.25</v>
    <v>556.44000000000005</v>
    <v>555.19000000000005</v>
    <v>546.64</v>
    <v>544.51</v>
    <v>547.20000000000005</v>
    <v>543.76</v>
    <v>545.89</v>
    <v>547.48</v>
    <v>549.23</v>
    <v>547.73</v>
    <v>549.08000000000004</v>
    <v>539.65</v>
    <v>538.59</v>
    <v>536.97</v>
    <v>542.58000000000004</v>
    <v>528.08000000000004</v>
    <v>530.73</v>
    <v>536.11</v>
    <v>528.04</v>
    <v>532.11</v>
    <v>521.51</v>
    <v>515.84</v>
    <v>498.16</v>
    <v>506.45</v>
    <v>514.62</v>
    <v>520.04</v>
    <v>532.29999999999995</v>
    <v>538.77</v>
    <v>536.92999999999995</v>
    <v>541.52</v>
    <v>537.30999999999995</v>
    <v>535.28</v>
    <v>530.66</v>
    <v>529.54999999999995</v>
    <v>519.46</v>
    <v>506.64</v>
    <v>505.15</v>
    <v>506.91</v>
    <v>500.72</v>
    <v>497.06</v>
    <v>501.8</v>
    <v>505.93</v>
    <v>504.01</v>
    <v>510.45499999999998</v>
    <v>509.94</v>
    <v>520.39</v>
    <v>537.29999999999995</v>
    <v>541.95000000000005</v>
    <v>536.72</v>
    <v>521.19000000000005</v>
    <v>512.42999999999995</v>
    <v>513.23</v>
    <v>537.54999999999995</v>
    <v>532.20000000000005</v>
    <v>533.29999999999995</v>
    <v>526.1</v>
    <v>529.83000000000004</v>
    <v>533.875</v>
    <v>529.28</v>
    <v>540.16</v>
    <v>538</v>
    <v>546.01</v>
    <v>551.16</v>
    <v>545.01</v>
    <v>542.65</v>
    <v>546.45000000000005</v>
    <v>541.79999999999995</v>
    <v>535</v>
    <v>538.65</v>
    <v>547.33000000000004</v>
    <v>559.29</v>
    <v>562.63</v>
    <v>575.02</v>
    <v>578.79499999999996</v>
    <v>578.33000000000004</v>
    <v>581.43499999999995</v>
    <v>572.9</v>
    <v>574.1</v>
    <v>559.85</v>
    <v>555.69000000000005</v>
    <v>561.16999999999996</v>
    <v>553</v>
    <v>561.64</v>
    <v>557.61</v>
    <v>566.16</v>
    <v>563.66999999999996</v>
    <v>564.95000000000005</v>
    <v>565.37</v>
    <v>577.54</v>
    <v>567</v>
    <v>563.64</v>
    <v>557.54999999999995</v>
    <v>561.13499999999999</v>
    <v>554.70000000000005</v>
    <v>549.49</v>
    <v>541.30999999999995</v>
    <v>543.95000000000005</v>
    <v>544.86</v>
    <v>548.84</v>
    <v>548.02</v>
    <v>548.54</v>
    <v>548.64</v>
    <v>539.78</v>
    <v>541.04</v>
    <v>543.52</v>
    <v>532.74</v>
    <v>544.53</v>
    <v>542.92499999999995</v>
    <v>549.17999999999995</v>
    <v>557.46</v>
    <v>573.66</v>
    <v>566.12</v>
    <v>564.37</v>
    <v>561.39</v>
    <v>548.77</v>
    <v>551.16</v>
    <v>552.84</v>
    <v>543.04499999999996</v>
    <v>535.08000000000004</v>
    <v>542.04</v>
    <v>548.95000000000005</v>
    <v>545.78</v>
    <v>538.73</v>
    <v>539.49</v>
    <v>549.20000000000005</v>
    <v>546.49</v>
    <v>546.66999999999996</v>
    <v>549.28</v>
    <v>552.51</v>
    <v>556.80999999999995</v>
    <v>554.52</v>
    <v>547.19000000000005</v>
    <v>554.25</v>
    <v>554.17999999999995</v>
    <v>545.32000000000005</v>
    <v>549.21</v>
    <v>553.95000000000005</v>
    <v>555.29</v>
    <v>551.69000000000005</v>
    <v>549.53</v>
    <v>543.48</v>
    <v>542.16</v>
    <v>552.6</v>
    <v>550.04</v>
    <v>547.47</v>
    <v>543</v>
    <v>544.87</v>
    <v>546.6</v>
    <v>556.17999999999995</v>
    <v>557.52</v>
    <v>559.67999999999995</v>
    <v>563.39</v>
    <v>558.57000000000005</v>
    <v>557.95000000000005</v>
    <v>553.05999999999995</v>
    <v>541.25</v>
    <v>540.04</v>
    <v>543.29999999999995</v>
    <v>547.34</v>
    <v>545.62</v>
    <v>550.03</v>
    <v>541.70000000000005</v>
    <v>544.65</v>
    <v>556.11</v>
    <v>571.73</v>
    <v>584.17999999999995</v>
    <v>583.96</v>
    <v>601.78</v>
    <v>699.62</v>
    <v>692.84</v>
    <v>695.35</v>
    <v>695.1</v>
    <v>674.73</v>
    <v>654.77</v>
    <v>658.27</v>
    <v>659.66</v>
    <v>661.43</v>
    <v>664.56</v>
    <v>657.5</v>
    <v>664.72</v>
    <v>661.28</v>
    <v>673.29</v>
    <v>670.15</v>
    <v>664.39</v>
    <v>663.14</v>
    <v>690.3</v>
    <v>691.47</v>
    <v>686.51</v>
    <v>689.37</v>
    <v>694.11</v>
    <v>688.73</v>
    <v>694.04</v>
    <v>679.48</v>
    <v>644.03</v>
    <v>618.11</v>
    <v>612.47</v>
    <v>659.74</v>
    <v>667.96</v>
    <v>659.69</v>
    <v>647.82000000000005</v>
    <v>629.55999999999995</v>
    <v>644.91</v>
    <v>637.04999999999995</v>
    <v>628.96</v>
    <v>643.88</v>
    <v>643.41</v>
    <v>651.08000000000004</v>
    <v>655.29999999999995</v>
    <v>652.47</v>
    <v>665.07</v>
    <v>665.52</v>
    <v>671.67</v>
    <v>660.92</v>
    <v>666.98</v>
    <v>653.20000000000005</v>
    <v>653.29</v>
    <v>654.91</v>
    <v>640.15</v>
    <v>624.25</v>
    <v>622.61</v>
    <v>638.37</v>
    <v>642</v>
    <v>656.99</v>
    <v>671.68</v>
    <v>671.64</v>
    <v>670</v>
    <v>667</v>
    <v>671.24</v>
    <v>676.43</v>
    <v>683.17</v>
    <v>680.41</v>
    <v>693.02</v>
    <v>695.32</v>
    <v>699.95</v>
    <v>680</v>
    <v>671.8</v>
    <v>681.14</v>
    <v>719.33</v>
    <v>731.12</v>
    <v>732.82</v>
    <v>736.92</v>
    <v>744.85</v>
    <v>737.39</v>
    <v>747.74</v>
    <v>748.82</v>
    <v>755.31</v>
    <v>760.67</v>
    <v>761.6</v>
    <v>754.77</v>
    <v>758.26</v>
    <v>765.25</v>
    <v>756.53</v>
    <v>740.07</v>
    <v>750.42</v>
    <v>745.98</v>
    <v>760.01</v>
    <v>759.94</v>
    <v>777</v>
    <v>776.7</v>
    <v>769.63</v>
    <v>769.26</v>
    <v>771.97</v>
    <v>762.85</v>
    <v>783.79</v>
    <v>777.85</v>
    <v>768.2</v>
    <v>779.21</v>
    <v>772.99</v>
    <v>775.14</v>
    <v>762.55</v>
    <v>760.04</v>
    <v>750.42</v>
    <v>762.54</v>
    <v>760.09</v>
    <v>776.59</v>
    <v>769.83</v>
    <v>756.85</v>
    <v>760.8</v>
    <v>767.13</v>
    <v>768.51</v>
    <v>765.84</v>
    <v>782.24</v>
    <v>793.96</v>
    <v>790.3</v>
    <v>778.01</v>
    <v>759.44</v>
    <v>761.53</v>
    <v>759.33</v>
    <v>741</v>
    <v>730.91</v>
    <v>733.07</v>
    <v>745.34</v>
    <v>719.57</v>
    <v>731.39</v>
    <v>710.49</v>
    <v>719.08</v>
    <v>718.56</v>
    <v>726.67</v>
    <v>745.46</v>
    <v>733.62</v>
    <v>733.79</v>
    <v>717.58</v>
    <v>748.3</v>
    <v>761.35</v>
    <v>770.77</v>
    <v>780.91</v>
    <v>749.38</v>
    <v>730.03</v>
    <v>703.76</v>
    <v>704.16</v>
    <v>701.02</v>
    <v>706.85</v>
    <v>706.36</v>
    <v>706.89</v>
    <v>717.64</v>
    <v>731.97</v>
    <v>717.51</v>
    <v>722.11</v>
    <v>729.05</v>
    <v>717.29</v>
    <v>720.9</v>
    <v>729.12</v>
    <v>724.86</v>
    <v>717.22</v>
    <v>742.17</v>
    <v>739.48</v>
    <v>731.59</v>
    <v>730.22</v>
    <v>712.8</v>
    <v>713.53</v>
    <v>725.41</v>
    <v>732.17</v>
    <v>744.87</v>
    <v>750.24</v>
    <v>750.57</v>
    <v>757.36</v>
    <v>758.48</v>
    <v>755.41</v>
    <v>762.16</v>
    <v>760.05</v>
    <v>757.56</v>
    <v>754.84</v>
    <v>753.28</v>
    <v>765.89</v>
    <v>768.34</v>
    <v>762.9</v>
    <v>769.67</v>
    <v>765.12</v>
    <v>758.57</v>
    <v>768.07</v>
    <v>760.12</v>
    <v>759.47</v>
    <v>757.54</v>
    <v>764.32</v>
    <v>771.91</v>
    <v>775.39</v>
    <v>780</v>
    <v>787.68</v>
    <v>776.25</v>
    <v>774.92</v>
    <v>780</v>
    <v>737.77</v>
    <v>742.21</v>
    <v>725.37</v>
    <v>721.46</v>
    <v>705.06</v>
    <v>707.88</v>
    <v>714.41</v>
    <v>708.44</v>
    <v>711.37</v>
    <v>714.71</v>
    <v>725.18</v>
    <v>729.13</v>
    <v>739.38</v>
    <v>730.55</v>
    <v>728.07</v>
    <v>724.83</v>
    <v>730.3</v>
    <v>720.19</v>
    <v>721.78</v>
    <v>715.31</v>
    <v>721.71</v>
    <v>717.25</v>
    <v>733.03</v>
    <v>738.1</v>
    <v>736.93</v>
    <v>747.6</v>
    <v>748.85</v>
    <v>748.46</v>
    <v>744.27</v>
    <v>735.86</v>
    <v>730.06</v>
    <v>731.09</v>
    <v>742.93</v>
    <v>742.52</v>
    <v>733.19</v>
    <v>731.88</v>
    <v>733.25</v>
    <v>732.19</v>
    <v>724.25</v>
    <v>704.25</v>
    <v>706.13</v>
    <v>708.88</v>
    <v>710.47</v>
    <v>714.87</v>
    <v>685.2</v>
    <v>681.14</v>
    <v>691.26</v>
    <v>695.19</v>
    <v>703.53</v>
    <v>710.25</v>
    <v>704.89</v>
    <v>708.97</v>
    <v>707.26</v>
    <v>717.78</v>
    <v>727.2</v>
    <v>732.51</v>
    <v>729.48</v>
    <v>735.8</v>
    <v>735.63</v>
    <v>753.2</v>
    <v>753.41</v>
    <v>757.08</v>
    <v>754.41</v>
    <v>759.28</v>
    <v>757.52</v>
    <v>757.65</v>
    <v>761.97</v>
    <v>765.84</v>
    <v>791.34</v>
    <v>800.94</v>
    <v>800.12</v>
    <v>798.92</v>
    <v>797.25</v>
    <v>806.93</v>
    <v>805.23</v>
    <v>807.48</v>
    <v>808.49</v>
    <v>808.2</v>
    <v>807.05</v>
    <v>805.96</v>
    <v>801.19</v>
    <v>805.42</v>
    <v>802.75</v>
    <v>799.65</v>
    <v>796.95</v>
    <v>796.59</v>
    <v>793.6</v>
    <v>791.3</v>
    <v>793.22</v>
    <v>795.82</v>
    <v>791.92</v>
    <v>789.85</v>
    <v>791.4</v>
    <v>796.87</v>
    <v>808.02</v>
    <v>807.99</v>
    <v>802.84</v>
    <v>788.48</v>
    <v>798.82</v>
    <v>788.72</v>
    <v>790.46</v>
    <v>801.23</v>
    <v>797.97</v>
    <v>795.39</v>
    <v>799.78</v>
    <v>805.03</v>
    <v>815.95</v>
    <v>814.96</v>
    <v>802.65</v>
    <v>810.73</v>
    <v>810.06</v>
    <v>802.64</v>
    <v>804.06</v>
    <v>800.38</v>
    <v>802.79</v>
    <v>801.23</v>
    <v>803.08</v>
    <v>800.71</v>
    <v>814.17</v>
    <v>809.57</v>
    <v>811.77</v>
    <v>804.08</v>
    <v>804.6</v>
    <v>806.84</v>
    <v>821.49</v>
    <v>827.09</v>
    <v>821.63</v>
    <v>824.06</v>
    <v>835.74</v>
    <v>828.55</v>
    <v>822.1</v>
    <v>817.35</v>
    <v>819.56</v>
    <v>809.9</v>
    <v>805.48</v>
    <v>788.42</v>
    <v>782.19</v>
    <v>781.1</v>
    <v>802.03</v>
    <v>811.98</v>
    <v>805.59</v>
    <v>780.29</v>
    <v>771.75</v>
    <v>753.22</v>
    <v>775.16</v>
    <v>779.98</v>
    <v>786.16</v>
    <v>775.97</v>
    <v>784.8</v>
    <v>785</v>
    <v>779</v>
    <v>780.23</v>
    <v>785.79</v>
    <v>789.44</v>
    <v>775.88</v>
    <v>764.33</v>
    <v>764.46</v>
    <v>778.22</v>
    <v>776.18</v>
    <v>791.47</v>
    <v>795.17</v>
    <v>809.45</v>
    <v>807.9</v>
    <v>815.34</v>
    <v>817.89</v>
    <v>815.65</v>
    <v>809.84</v>
    <v>812.5</v>
    <v>815.2</v>
    <v>812.2</v>
    <v>809.68</v>
    <v>807.8</v>
    <v>809.93</v>
    <v>804.57</v>
    <v>802.88</v>
    <v>792.45</v>
    <v>808.01</v>
    <v>807.77</v>
    <v>813.02</v>
    <v>825.21</v>
    <v>827.18</v>
    <v>826.01</v>
    <v>829.86</v>
    <v>829.53</v>
    <v>830.94</v>
    <v>827.46</v>
    <v>829.02</v>
    <v>824.37</v>
    <v>828.17</v>
    <v>844.43</v>
    <v>849.53</v>
    <v>858.45</v>
    <v>856.98</v>
    <v>845.03</v>
    <v>823.83</v>
    <v>820.19</v>
    <v>815.24</v>
    <v>818.26</v>
    <v>820.13</v>
    <v>821.62</v>
    <v>829.23</v>
    <v>829.88</v>
    <v>830.06</v>
    <v>834.85</v>
    <v>838.96</v>
    <v>840.03</v>
    <v>837.32</v>
    <v>842.17</v>
    <v>846.55</v>
    <v>849.27</v>
    <v>851.36</v>
    <v>851</v>
    <v>847.81</v>
    <v>849.67</v>
    <v>844.93</v>
    <v>856.75</v>
    <v>849.85</v>
    <v>849.08</v>
    <v>847.27</v>
    <v>851.15</v>
    <v>853.64</v>
    <v>857.84</v>
    <v>861.40499999999997</v>
    <v>864.58</v>
    <v>865.91</v>
    <v>868.39</v>
    <v>870</v>
    <v>872.37</v>
    <v>867.91</v>
    <v>850.14</v>
    <v>849.8</v>
    <v>839.65</v>
    <v>835.14</v>
    <v>838.51</v>
    <v>840.63</v>
    <v>849.87</v>
    <v>849.48</v>
    <v>847.8</v>
    <v>856.75</v>
    <v>852.57</v>
    <v>848.91</v>
    <v>845.09500000000003</v>
    <v>842.1</v>
    <v>841.7</v>
    <v>839.88</v>
    <v>841.46</v>
    <v>840.18</v>
    <v>855.13</v>
    <v>853.99</v>
    <v>856.51</v>
    <v>860.08</v>
    <v>858.95</v>
    <v>878.93</v>
    <v>888.84</v>
    <v>889.14</v>
    <v>891.44</v>
    <v>924.52</v>
    <v>932.82</v>
    <v>937.09</v>
    <v>948.45</v>
    <v>954.72</v>
    <v>950.28</v>
    <v>958.69</v>
    <v>956.71</v>
    <v>954.84</v>
    <v>955.89</v>
    <v>955.14</v>
    <v>959.22</v>
    <v>964.61</v>
    <v>942.17</v>
    <v>950.5</v>
    <v>954.65</v>
    <v>964.07</v>
    <v>970.55</v>
    <v>977.61</v>
    <v>991.86</v>
    <v>993.27</v>
    <v>996.17</v>
    <v>987.09</v>
    <v>988.29</v>
    <v>996.12</v>
    <v>1003.88</v>
    <v>996.68</v>
    <v>1001.59</v>
    <v>1004.28</v>
    <v>970.12</v>
    <v>961.81</v>
    <v>970.5</v>
    <v>967.93</v>
    <v>960.18</v>
    <v>958.62</v>
    <v>975.22</v>
    <v>968.99</v>
    <v>978.59</v>
    <v>976.62</v>
    <v>986.09</v>
    <v>972.09</v>
    <v>948.09</v>
    <v>961.01</v>
    <v>937.82</v>
    <v>929.68</v>
    <v>919.46</v>
    <v>932.26</v>
    <v>927.69</v>
    <v>940.81</v>
    <v>951</v>
    <v>953.53</v>
    <v>967.66</v>
    <v>968.85</v>
    <v>976.91</v>
    <v>975.96</v>
    <v>986.95</v>
    <v>992.77</v>
    <v>992.19</v>
    <v>993.84</v>
    <v>998.31</v>
    <v>969.03</v>
    <v>965.31</v>
    <v>952.51</v>
    <v>958.33</v>
    <v>945.5</v>
    <v>946.56</v>
    <v>947.64</v>
    <v>940.3</v>
    <v>945.79</v>
    <v>945.75</v>
    <v>944.19</v>
    <v>940.08</v>
    <v>923.59</v>
    <v>930.09</v>
    <v>938.93</v>
    <v>938.08</v>
    <v>944.27</v>
    <v>927.66</v>
    <v>926.18</v>
    <v>920.87</v>
    <v>940.4</v>
    <v>942.58</v>
    <v>936.89</v>
    <v>930.5</v>
    <v>928.13</v>
    <v>935.75</v>
    <v>943.63</v>
    <v>955.24</v>
    <v>951.99</v>
    <v>941.48</v>
    <v>942.02</v>
    <v>949.89</v>
    <v>941.41</v>
    <v>943.29</v>
    <v>946.65</v>
    <v>950.44</v>
    <v>940.13</v>
    <v>935.29</v>
    <v>929.75</v>
    <v>936.86</v>
    <v>947.54</v>
    <v>947.55</v>
    <v>943.26</v>
    <v>934.28</v>
    <v>937.43</v>
    <v>959.9</v>
    <v>964.81</v>
    <v>973.72</v>
    <v>967.47</v>
    <v>972.08</v>
    <v>966.78</v>
    <v>985.19</v>
    <v>993.64</v>
    <v>992.31</v>
    <v>987.8</v>
    <v>1005.65</v>
    <v>1005.65</v>
    <v>1007.87</v>
    <v>1009.35</v>
    <v>1011</v>
    <v>1012.74</v>
    <v>1001.84</v>
    <v>1005.07</v>
    <v>985.54</v>
    <v>988.49</v>
    <v>991.46</v>
    <v>991.42</v>
    <v>1033.67</v>
    <v>1033.1300000000001</v>
    <v>1033.04</v>
    <v>1042.595</v>
    <v>1042.97</v>
    <v>1049.99</v>
    <v>1042.68</v>
    <v>1052.3900000000001</v>
    <v>1058.29</v>
    <v>1047.72</v>
    <v>1044.1500000000001</v>
    <v>1041.2</v>
    <v>1041.6400000000001</v>
    <v>1036.4100000000001</v>
    <v>1048.47</v>
    <v>1035.8900000000001</v>
    <v>1034.6600000000001</v>
    <v>1050.3</v>
    <v>1051.92</v>
    <v>1056.52</v>
    <v>1072.01</v>
    <v>1063.29</v>
    <v>1037.3800000000001</v>
    <v>1036.17</v>
    <v>1025.07</v>
    <v>1011.87</v>
    <v>1019.6</v>
    <v>1032.72</v>
    <v>1044.57</v>
    <v>1049.3800000000001</v>
    <v>1051.97</v>
    <v>1048.77</v>
    <v>1051.3900000000001</v>
    <v>1057.47</v>
    <v>1072</v>
    <v>1085.0899999999999</v>
    <v>1079.78</v>
    <v>1073.56</v>
    <v>1070.8499999999999</v>
    <v>1068.8599999999999</v>
    <v>1065.8499999999999</v>
    <v>1060.2</v>
    <v>1055.95</v>
    <v>1053.4000000000001</v>
    <v>1073.21</v>
    <v>1091.52</v>
    <v>1095.76</v>
    <v>1110.29</v>
    <v>1114.21</v>
    <v>1112.79</v>
    <v>1110.1400000000001</v>
    <v>1112.05</v>
    <v>1130.6500000000001</v>
    <v>1130.7</v>
    <v>1139.0999999999999</v>
    <v>1135.97</v>
    <v>1143.5</v>
    <v>1164.1600000000001</v>
    <v>1176.17</v>
    <v>1171.29</v>
    <v>1182.1400000000001</v>
    <v>1187.56</v>
    <v>1186.48</v>
    <v>1177.3699999999999</v>
    <v>1182.22</v>
    <v>1181.5899999999999</v>
    <v>1119.2</v>
    <v>1062.3900000000001</v>
    <v>1084.43</v>
    <v>1055.4100000000001</v>
    <v>1007.71</v>
    <v>1046.27</v>
    <v>1054.56</v>
    <v>1054.1400000000001</v>
    <v>1072.7</v>
    <v>1091.3599999999999</v>
    <v>1095.5</v>
    <v>1103.5899999999999</v>
    <v>1113.75</v>
    <v>1109.9000000000001</v>
    <v>1128.0899999999999</v>
    <v>1143.7</v>
    <v>1117.51</v>
    <v>1103.92</v>
    <v>1071.4100000000001</v>
    <v>1084.1400000000001</v>
    <v>1094.76</v>
    <v>1100.9000000000001</v>
    <v>1115.04</v>
    <v>1129.3800000000001</v>
    <v>1160.8399999999999</v>
    <v>1165.93</v>
    <v>1139.9100000000001</v>
    <v>1148.8900000000001</v>
    <v>1150.6099999999999</v>
    <v>1134.42</v>
    <v>1100.07</v>
    <v>1095.8</v>
    <v>1094</v>
    <v>1053.1500000000001</v>
    <v>1026.55</v>
    <v>1054.0899999999999</v>
    <v>1006.94</v>
    <v>1005.18</v>
    <v>1037.1400000000001</v>
    <v>1012.63</v>
    <v>1018.68</v>
    <v>1029.71</v>
    <v>1032.6400000000001</v>
    <v>1009.95</v>
    <v>1020.09</v>
    <v>1036.5</v>
    <v>1025.06</v>
    <v>1037.29</v>
    <v>1036.04</v>
    <v>1046.0999999999999</v>
    <v>1079.3599999999999</v>
    <v>1075.3900000000001</v>
    <v>1089.45</v>
    <v>1077.32</v>
    <v>1073.81</v>
    <v>1022.64</v>
    <v>1022.99</v>
    <v>1043.31</v>
    <v>1031.45</v>
    <v>1018.58</v>
    <v>1040.75</v>
    <v>1026.05</v>
    <v>1026.3</v>
    <v>1051</v>
    <v>1059.46</v>
    <v>1058.5899999999999</v>
    <v>1088.95</v>
    <v>1105.47</v>
    <v>1103.3800000000001</v>
    <v>1106.5999999999999</v>
    <v>1084.8699999999999</v>
    <v>1084.0899999999999</v>
    <v>1081.26</v>
    <v>1069.6400000000001</v>
    <v>1084.01</v>
    <v>1075.31</v>
    <v>1085.96</v>
    <v>1085.45</v>
    <v>1084.08</v>
    <v>1068.07</v>
    <v>1077.47</v>
    <v>1100</v>
    <v>1135</v>
    <v>1153.04</v>
    <v>1151.02</v>
    <v>1146.95</v>
    <v>1134.42</v>
    <v>1132.71</v>
    <v>1140.9000000000001</v>
    <v>1148.19</v>
    <v>1144.23</v>
    <v>1160.1099999999999</v>
    <v>1159.27</v>
    <v>1183.58</v>
    <v>1178.69</v>
    <v>1184.07</v>
    <v>1169.44</v>
    <v>1169.29</v>
    <v>1139.28</v>
    <v>1132.6199999999999</v>
    <v>1116.94</v>
    <v>1126.78</v>
    <v>1129.19</v>
    <v>1142.1099999999999</v>
    <v>1116.28</v>
    <v>1141.29</v>
    <v>1155.08</v>
    <v>1167.28</v>
    <v>1167.1400000000001</v>
    <v>1171.46</v>
    <v>1201.26</v>
    <v>1204.42</v>
    <v>1196.51</v>
    <v>1213.08</v>
    <v>1212.9100000000001</v>
    <v>1199.0999999999999</v>
    <v>1197.8800000000001</v>
    <v>1211</v>
    <v>1258.1500000000001</v>
    <v>1275.94</v>
    <v>1285.5</v>
    <v>1252.8900000000001</v>
    <v>1230.04</v>
    <v>1227.22</v>
    <v>1232.99</v>
    <v>1241.1300000000001</v>
    <v>1238.1600000000001</v>
    <v>1237.67</v>
    <v>1255.8399999999999</v>
    <v>1261.33</v>
    <v>1264.46</v>
    <v>1252.51</v>
    <v>1248.6400000000001</v>
    <v>1258.1400000000001</v>
    <v>1232.22</v>
    <v>1224.06</v>
    <v>1215.8499999999999</v>
    <v>1221.95</v>
    <v>1217.4100000000001</v>
    <v>1221.75</v>
    <v>1221.1600000000001</v>
    <v>1236.75</v>
    <v>1256.27</v>
    <v>1245.8599999999999</v>
    <v>1264.6500000000001</v>
    <v>1254.44</v>
    <v>1231.8</v>
    <v>1211.31</v>
    <v>1199.0999999999999</v>
    <v>1183.99</v>
    <v>1177.5899999999999</v>
    <v>1175.06</v>
    <v>1189.99</v>
    <v>1171.5999999999999</v>
    <v>1182.1400000000001</v>
    <v>1177.98</v>
    <v>1159.83</v>
    <v>1167.1099999999999</v>
    <v>1174.27</v>
    <v>1191.57</v>
    <v>1172.1199999999999</v>
    <v>1179.56</v>
    <v>1193.8900000000001</v>
    <v>1194.06</v>
    <v>1207.3599999999999</v>
    <v>1207.08</v>
    <v>1208.53</v>
    <v>1207.6400000000001</v>
    <v>1211.53</v>
    <v>1177.07</v>
    <v>1167.83</v>
    <v>1155.92</v>
    <v>1145.17</v>
    <v>1092.1600000000001</v>
    <v>1090.74</v>
    <v>1120.54</v>
    <v>1102.44</v>
    <v>1133.08</v>
    <v>1127.5899999999999</v>
    <v>1097.9100000000001</v>
    <v>1105.18</v>
    <v>1111.3699999999999</v>
    <v>1114.9100000000001</v>
    <v>1057.1199999999999</v>
    <v>1103.5899999999999</v>
    <v>1083.75</v>
    <v>1034.73</v>
    <v>1049.51</v>
    <v>1090.58</v>
    <v>1085.98</v>
    <v>1071.49</v>
    <v>1055.73</v>
    <v>1069.57</v>
    <v>1108.24</v>
    <v>1094.6300000000001</v>
    <v>1077.02</v>
    <v>1049.3599999999999</v>
    <v>1047.97</v>
    <v>1054.58</v>
    <v>1071.05</v>
    <v>1068.27</v>
    <v>1027.42</v>
    <v>1030.45</v>
    <v>1043.43</v>
    <v>1030.0999999999999</v>
    <v>1055.94</v>
    <v>1052.28</v>
    <v>1091.79</v>
    <v>1094.58</v>
    <v>1109.6500000000001</v>
    <v>1116.3599999999999</v>
    <v>1062.47</v>
    <v>1078.08</v>
    <v>1046.58</v>
    <v>1053.18</v>
    <v>1061.6500000000001</v>
    <v>1073.73</v>
    <v>1073.54</v>
    <v>1051.71</v>
    <v>1025.6500000000001</v>
    <v>1043.4100000000001</v>
    <v>1035.46</v>
    <v>1023.58</v>
    <v>991.25</v>
    <v>984.67</v>
    <v>1047.8499999999999</v>
    <v>1052.9000000000001</v>
    <v>1046.68</v>
    <v>1044.96</v>
    <v>1054.68</v>
    <v>1025.47</v>
    <v>1078.07</v>
    <v>1075.92</v>
    <v>1085.3699999999999</v>
    <v>1081.6500000000001</v>
    <v>1078.83</v>
    <v>1064.47</v>
    <v>1051.51</v>
    <v>1086.51</v>
    <v>1089.51</v>
    <v>1099.1199999999999</v>
    <v>1107.3</v>
    <v>1078.6300000000001</v>
    <v>1084.4100000000001</v>
    <v>1084</v>
    <v>1101.51</v>
    <v>1079.8599999999999</v>
    <v>1070.06</v>
    <v>1097.99</v>
    <v>1125.8900000000001</v>
    <v>1118.6199999999999</v>
    <v>1141.42</v>
    <v>1151.8699999999999</v>
    <v>1122.8900000000001</v>
    <v>1105.9100000000001</v>
    <v>1102.3800000000001</v>
    <v>1102.1199999999999</v>
    <v>1127.58</v>
    <v>1128.6300000000001</v>
    <v>1129.2</v>
    <v>1119.6300000000001</v>
    <v>1126.51</v>
    <v>1120.5899999999999</v>
    <v>1104.21</v>
    <v>1116.56</v>
    <v>1117.33</v>
    <v>1122.01</v>
    <v>1122.8900000000001</v>
    <v>1126.55</v>
    <v>1148.52</v>
    <v>1153.42</v>
    <v>1169.19</v>
    <v>1164.94</v>
    <v>1150.8499999999999</v>
    <v>1149.97</v>
    <v>1179.26</v>
    <v>1197.25</v>
    <v>1199.06</v>
    <v>1192.53</v>
    <v>1190.3</v>
    <v>1188.55</v>
    <v>1202.46</v>
    <v>1226.43</v>
    <v>1236.1300000000001</v>
    <v>1207.6500000000001</v>
    <v>1197.3800000000001</v>
    <v>1189.8399999999999</v>
    <v>1178.01</v>
    <v>1172.27</v>
    <v>1176.8900000000001</v>
    <v>1198.98</v>
    <v>1205.54</v>
    <v>1210.81</v>
    <v>1219.45</v>
    <v>1211.45</v>
    <v>1208.28</v>
    <v>1202.69</v>
    <v>1206.45</v>
    <v>1209.5899999999999</v>
    <v>1222.73</v>
    <v>1226.53</v>
    <v>1231.9100000000001</v>
    <v>1240.1400000000001</v>
    <v>1241.47</v>
    <v>1253.76</v>
    <v>1270.5899999999999</v>
    <v>1260.05</v>
    <v>1267.3399999999999</v>
    <v>1277.42</v>
    <v>1296.2</v>
    <v>1198.96</v>
    <v>1173.32</v>
    <v>1166.51</v>
    <v>1189.55</v>
    <v>1193.46</v>
    <v>1178.8599999999999</v>
    <v>1170.78</v>
    <v>1167.97</v>
    <v>1167.6400000000001</v>
    <v>1136.5899999999999</v>
    <v>1124.8599999999999</v>
    <v>1170.8</v>
    <v>1184.5</v>
    <v>1168.78</v>
    <v>1144.6600000000001</v>
    <v>1154.44</v>
    <v>1155.8499999999999</v>
    <v>1145.3399999999999</v>
    <v>1138.6099999999999</v>
    <v>1139.56</v>
    <v>1119.94</v>
    <v>1121.4100000000001</v>
    <v>1106.5</v>
    <v>1038.74</v>
    <v>1054.49</v>
    <v>1044.6400000000001</v>
    <v>1047.76</v>
    <v>1068.3699999999999</v>
    <v>1082.76</v>
    <v>1081.04</v>
    <v>1079.0999999999999</v>
    <v>1091.01</v>
    <v>1086.3</v>
    <v>1093.8900000000001</v>
    <v>1105.24</v>
    <v>1104.51</v>
    <v>1113.2</v>
    <v>1125.3699999999999</v>
    <v>1116.7</v>
    <v>1087.58</v>
    <v>1080.32</v>
    <v>1076.6300000000001</v>
    <v>1082.8</v>
    <v>1100</v>
    <v>1112.5999999999999</v>
    <v>1122.99</v>
    <v>1132.665</v>
    <v>1116.79</v>
    <v>1124.29</v>
    <v>1140.9100000000001</v>
    <v>1144.08</v>
    <v>1145.3399999999999</v>
    <v>1150.51</v>
    <v>1153.46</v>
    <v>1146.74</v>
    <v>1147.24</v>
    <v>1131.55</v>
    <v>1139.21</v>
    <v>1148.05</v>
    <v>1139.73</v>
    <v>1135.94</v>
    <v>1245.22</v>
    <v>1241.8399999999999</v>
    <v>1228</v>
    <v>1218.2</v>
    <v>1211.78</v>
    <v>1196.32</v>
    <v>1154.75</v>
    <v>1171.08</v>
    <v>1175.9100000000001</v>
    <v>1206.19</v>
    <v>1188.9000000000001</v>
    <v>1174.5</v>
    <v>1196.73</v>
    <v>1164.25</v>
    <v>1169.32</v>
    <v>1179.21</v>
    <v>1200.44</v>
    <v>1183.53</v>
    <v>1191.58</v>
    <v>1191.52</v>
    <v>1153.58</v>
    <v>1171.18</v>
    <v>1170.82</v>
    <v>1173.75</v>
    <v>1194.24</v>
    <v>1190.53</v>
    <v>1169.55</v>
    <v>1182.27</v>
    <v>1212.19</v>
    <v>1206.32</v>
    <v>1205.27</v>
    <v>1205.7</v>
    <v>1220</v>
    <v>1234.97</v>
    <v>1240.03</v>
    <v>1231.6300000000001</v>
    <v>1229.8800000000001</v>
    <v>1232.6500000000001</v>
    <v>1238.75</v>
    <v>1229.8399999999999</v>
    <v>1234.69</v>
    <v>1218.33</v>
    <v>1245.94</v>
    <v>1242.29</v>
    <v>1225.95</v>
    <v>1221.1400000000001</v>
    <v>1206</v>
    <v>1177.92</v>
    <v>1189.43</v>
    <v>1210.96</v>
    <v>1208.25</v>
    <v>1190.1300000000001</v>
    <v>1202.4000000000001</v>
    <v>1209.47</v>
    <v>1215.71</v>
    <v>1217.77</v>
    <v>1242.24</v>
    <v>1243</v>
    <v>1252.8</v>
    <v>1244.4100000000001</v>
    <v>1244.28</v>
    <v>1241.2</v>
    <v>1257.6300000000001</v>
    <v>1259.1099999999999</v>
    <v>1264.3</v>
    <v>1288.98</v>
    <v>1260.6600000000001</v>
    <v>1260.7</v>
    <v>1258.8</v>
    <v>1272.25</v>
    <v>1289.6099999999999</v>
    <v>1291.44</v>
    <v>1291.01</v>
    <v>1306.94</v>
    <v>1309</v>
    <v>1298.28</v>
    <v>1297.21</v>
    <v>1296.18</v>
    <v>1309.1500000000001</v>
    <v>1333.54</v>
    <v>1319.84</v>
    <v>1312.59</v>
    <v>1301.8599999999999</v>
    <v>1300.1400000000001</v>
    <v>1293.67</v>
    <v>1305.6400000000001</v>
    <v>1313</v>
    <v>1312.13</v>
    <v>1304.0899999999999</v>
    <v>1288.8599999999999</v>
    <v>1294.74</v>
    <v>1318.94</v>
    <v>1326.96</v>
    <v>1339.39</v>
    <v>1342.99</v>
    <v>1342.89</v>
    <v>1344.25</v>
    <v>1348.49</v>
    <v>1346.87</v>
    <v>1360.7</v>
    <v>1354.89</v>
    <v>1351.91</v>
    <v>1356.44</v>
    <v>1351.22</v>
    <v>1350.63</v>
    <v>1344.43</v>
    <v>1362.47</v>
    <v>1354.64</v>
    <v>1339.71</v>
    <v>1339.39</v>
    <v>1368.68</v>
    <v>1361.52</v>
    <v>1397.81</v>
    <v>1395.11</v>
    <v>1405.04</v>
    <v>1419.79</v>
    <v>1428.96</v>
    <v>1440.03</v>
    <v>1430.59</v>
    <v>1439.2</v>
    <v>1450.16</v>
    <v>1479.52</v>
    <v>1482.25</v>
    <v>1484.17</v>
    <v>1484.69</v>
    <v>1466.17</v>
    <v>1431.73</v>
    <v>1450.5</v>
    <v>1456.7</v>
    <v>1454.25</v>
    <v>1432.78</v>
    <v>1482.6</v>
    <v>1445.41</v>
    <v>1446.05</v>
    <v>1475.97</v>
    <v>1479.11</v>
    <v>1508.66</v>
    <v>1510.06</v>
    <v>1518.63</v>
    <v>1513.39</v>
    <v>1518.73</v>
    <v>1519.44</v>
    <v>1524.87</v>
    <v>1516.99</v>
    <v>1483.46</v>
    <v>1419.86</v>
    <v>1386.32</v>
    <v>1390.47</v>
    <v>1314.95</v>
    <v>1339.25</v>
    <v>1386.32</v>
    <v>1337.72</v>
    <v>1381.6</v>
    <v>1314.76</v>
    <v>1295.74</v>
    <v>1215.79</v>
    <v>1275.17</v>
    <v>1210.9000000000001</v>
    <v>1111.55</v>
    <v>1214.27</v>
    <v>1073</v>
    <v>1118.06</v>
    <v>1091.19</v>
    <v>1111.67</v>
    <v>1068.21</v>
    <v>1054.1300000000001</v>
    <v>1130.01</v>
    <v>1101.6199999999999</v>
    <v>1162.92</v>
    <v>1110.26</v>
    <v>1146.31</v>
    <v>1161.95</v>
    <v>1102.0999999999999</v>
    <v>1117.03</v>
    <v>1092.7</v>
    <v>1183.19</v>
    <v>1182.56</v>
    <v>1207</v>
    <v>1206.57</v>
    <v>1210.4100000000001</v>
    <v>1265.23</v>
    <v>1257.3</v>
    <v>1257.43</v>
    <v>1279</v>
    <v>1261.1500000000001</v>
    <v>1212.1600000000001</v>
    <v>1258.4100000000001</v>
    <v>1271.17</v>
    <v>1276.5999999999999</v>
    <v>1270.8599999999999</v>
    <v>1232.5899999999999</v>
    <v>1342.18</v>
    <v>1346.7</v>
    <v>1317.32</v>
    <v>1322.9</v>
    <v>1349.02</v>
    <v>1345.43</v>
    <v>1369.28</v>
    <v>1384.34</v>
    <v>1403.59</v>
    <v>1375.18</v>
    <v>1348.33</v>
    <v>1356.86</v>
    <v>1373.06</v>
    <v>1385.18</v>
    <v>1374.4</v>
    <v>1409.16</v>
    <v>1406.75</v>
    <v>1413.24</v>
    <v>1421.37</v>
    <v>1420.28</v>
    <v>1418.24</v>
    <v>1433.52</v>
    <v>1434.87</v>
    <v>1442.31</v>
    <v>1439.25</v>
    <v>1414.3</v>
    <v>1440.02</v>
    <v>1448.04</v>
    <v>1452.08</v>
    <v>1464.7</v>
    <v>1401.9</v>
    <v>1412.92</v>
    <v>1420.74</v>
    <v>1446.47</v>
    <v>1452.54</v>
    <v>1434.12</v>
    <v>1424.64</v>
    <v>1450.66</v>
    <v>1463.98</v>
    <v>1432.7</v>
    <v>1441.1</v>
    <v>1362.54</v>
    <v>1397.17</v>
    <v>1418.05</v>
    <v>1442</v>
    <v>1469.93</v>
    <v>1499.65</v>
    <v>1489.92</v>
    <v>1503.6</v>
    <v>1518.66</v>
    <v>1539.01</v>
    <v>1512.23</v>
    <v>1520.86</v>
    <v>1516.88</v>
    <v>1514.92</v>
    <v>1516.85</v>
    <v>1563.84</v>
    <v>1555.92</v>
    <v>1564.85</v>
    <v>1516.75</v>
    <v>1508.21</v>
    <v>1529.43</v>
    <v>1503.65</v>
    <v>1523.51</v>
    <v>1538.37</v>
    <v>1487.95</v>
    <v>1482.76</v>
    <v>1473.3</v>
    <v>1479.09</v>
    <v>1504.95</v>
    <v>1498.37</v>
    <v>1496.82</v>
    <v>1480.54</v>
    <v>1507.24</v>
    <v>1516.65</v>
    <v>1504.63</v>
    <v>1516.24</v>
    <v>1555.78</v>
    <v>1544.61</v>
    <v>1576.25</v>
    <v>1575.57</v>
    <v>1585.15</v>
    <v>1605.85</v>
    <v>1644.13</v>
    <v>1628.52</v>
    <v>1639.43</v>
    <v>1629.53</v>
    <v>1655.08</v>
    <v>1717.39</v>
    <v>1629.51</v>
    <v>1581.21</v>
    <v>1523.6</v>
    <v>1547.23</v>
    <v>1526.05</v>
    <v>1515.76</v>
    <v>1508.83</v>
    <v>1535.12</v>
    <v>1512.09</v>
    <v>1487.04</v>
    <v>1451.09</v>
    <v>1430.14</v>
    <v>1459.82</v>
    <v>1409.39</v>
    <v>1422.86</v>
    <v>1439.06</v>
    <v>1458.66</v>
    <v>1466.02</v>
    <v>1465.6</v>
    <v>1487.9</v>
    <v>1455.6</v>
    <v>1482.83</v>
    <v>1451.02</v>
    <v>1459.14</v>
    <v>1483.43</v>
    <v>1510.45</v>
    <v>1564.59</v>
    <v>1567.07</v>
    <v>1563.44</v>
    <v>1555.47</v>
    <v>1567.7</v>
    <v>1529.95</v>
    <v>1551.08</v>
    <v>1585.99</v>
    <v>1606.66</v>
    <v>1632.98</v>
    <v>1584.29</v>
    <v>1598.88</v>
    <v>1510.8</v>
    <v>1556.88</v>
    <v>1616.11</v>
    <v>1624.32</v>
    <v>1645.66</v>
    <v>1745.85</v>
    <v>1762.5</v>
    <v>1759.73</v>
    <v>1761.42</v>
    <v>1737.72</v>
    <v>1747.23</v>
    <v>1742.82</v>
    <v>1772.26</v>
    <v>1774.03</v>
    <v>1761.66</v>
    <v>1740.64</v>
    <v>1758.57</v>
    <v>1736.38</v>
    <v>1727.56</v>
    <v>1763.9</v>
    <v>1764.13</v>
    <v>1787.02</v>
    <v>1754.4</v>
    <v>1795.36</v>
    <v>1824.97</v>
    <v>1821.84</v>
    <v>1823.76</v>
    <v>1817.03</v>
    <v>1811.33</v>
    <v>1777.86</v>
    <v>1767.65</v>
    <v>1774.8</v>
    <v>1752.26</v>
    <v>1761.08</v>
    <v>1757.19</v>
    <v>1740.51</v>
    <v>1726.22</v>
    <v>1734.56</v>
    <v>1720.22</v>
    <v>1728.23</v>
    <v>1734.16</v>
    <v>1773.96</v>
    <v>1757.76</v>
    <v>1736.25</v>
    <v>1752.64</v>
    <v>1726.13</v>
    <v>1740.05</v>
    <v>1722.88</v>
    <v>1774.34</v>
    <v>1797.83</v>
    <v>1756.29</v>
    <v>1737.43</v>
    <v>1747.25</v>
    <v>1730.92</v>
    <v>1727.62</v>
    <v>1784.47</v>
    <v>1880.07</v>
    <v>1884.15</v>
    <v>1892.56</v>
    <v>1894.28</v>
    <v>1907.95</v>
    <v>1818.94</v>
    <v>1853.2</v>
    <v>1827.36</v>
    <v>1893.07</v>
    <v>1919.12</v>
    <v>2058.88</v>
    <v>2053.63</v>
    <v>2088.83</v>
    <v>2084.52</v>
    <v>2075.39</v>
    <v>2086.48</v>
    <v>2088.75</v>
    <v>2095.0300000000002</v>
    <v>2110.6999999999998</v>
    <v>2118.62</v>
    <v>2105.81</v>
    <v>2088.81</v>
    <v>2054.2600000000002</v>
    <v>2060.12</v>
    <v>2083.81</v>
    <v>2015.95</v>
    <v>2021.91</v>
    <v>2069.66</v>
    <v>2064.48</v>
    <v>2011.41</v>
    <v>2033.93</v>
    <v>2097.0700000000002</v>
    <v>2007.5</v>
    <v>2040.36</v>
    <v>2036.19</v>
    <v>2100.54</v>
    <v>2050</v>
    <v>2054.44</v>
    <v>2083.89</v>
    <v>2082.2199999999998</v>
    <v>2021.34</v>
    <v>2026.96</v>
    <v>2030.69</v>
    <v>2041.33</v>
    <v>2032.53</v>
    <v>2032.46</v>
    <v>2024.73</v>
    <v>2045.79</v>
    <v>2046.47</v>
    <v>2062.52</v>
    <v>2129.7800000000002</v>
    <v>2218.96</v>
    <v>2209.2600000000002</v>
    <v>2239.0300000000002</v>
    <v>2250.4299999999998</v>
    <v>2270.67</v>
    <v>2244.62</v>
    <v>2254.4299999999998</v>
    <v>2241.91</v>
    <v>2285.25</v>
    <v>2282.75</v>
    <v>2289.7600000000002</v>
    <v>2279.0100000000002</v>
    <v>2278.35</v>
    <v>2252.52</v>
    <v>2299.9299999999998</v>
    <v>2309.9299999999998</v>
    <v>2290.98</v>
    <v>2359.04</v>
    <v>2392.7600000000002</v>
    <v>2353.5</v>
    <v>2343.08</v>
    <v>2306.83</v>
    <v>2314.77</v>
    <v>2337.35</v>
    <v>2351.9299999999998</v>
    <v>2291.75</v>
    <v>2270.06</v>
    <v>2200.25</v>
    <v>2229.04</v>
    <v>2278.38</v>
    <v>2288.92</v>
    <v>2262.4699999999998</v>
    <v>2271.5</v>
    <v>2306.9499999999998</v>
    <v>2294.13</v>
    <v>2361.04</v>
    <v>2362.87</v>
    <v>2380.31</v>
    <v>2362.6799999999998</v>
    <v>2356.85</v>
    <v>2381.1799999999998</v>
    <v>2370.59</v>
    <v>2347.58</v>
    <v>2393.5700000000002</v>
    <v>2402.3000000000002</v>
    <v>2398.44</v>
    <v>2407.94</v>
    <v>2435.13</v>
    <v>2430.1999999999998</v>
    <v>2448.91</v>
    <v>2428.39</v>
    <v>2415.4499999999998</v>
    <v>2434.87</v>
    <v>2402.2199999999998</v>
    <v>2436.25</v>
    <v>2446.61</v>
    <v>2442.54</v>
    <v>2450</v>
    <v>2450.17</v>
    <v>2450.7199999999998</v>
    <v>2445.4499999999998</v>
    <v>2441.79</v>
    <v>2448.89</v>
    <v>2505.15</v>
    <v>2523.8000000000002</v>
    <v>2529.48</v>
    <v>2500.88</v>
    <v>2510.37</v>
    <v>2539.5100000000002</v>
    <v>2546.83</v>
    <v>2564.7399999999998</v>
    <v>2540.1</v>
    <v>2539.4</v>
    <v>2491.56</v>
    <v>2524.19</v>
    <v>2550.98</v>
    <v>2568.4299999999998</v>
    <v>2660.3</v>
    <v>2680.7</v>
    <v>2638</v>
    <v>2721.88</v>
    <v>2715.55</v>
    <v>2694.53</v>
    <v>2697.09</v>
    <v>2712.6</v>
    <v>2702.51</v>
    <v>2725.03</v>
    <v>2714.77</v>
    <v>2738.26</v>
    <v>2736.14</v>
    <v>2725.58</v>
    <v>2743.88</v>
    <v>2754.55</v>
    <v>2766.19</v>
    <v>2733.23</v>
    <v>2708.98</v>
    <v>2713.6</v>
    <v>2748.59</v>
    <v>2800.83</v>
    <v>2825.23</v>
    <v>2841.58</v>
    <v>2828.81</v>
    <v>2880.08</v>
    <v>2891.81</v>
    <v>2893.95</v>
    <v>2904.31</v>
    <v>2865.74</v>
    <v>2874.79</v>
    <v>2885.61</v>
    <v>2873.82</v>
    <v>2870.82</v>
    <v>2817.52</v>
    <v>2846.65</v>
    <v>2850.89</v>
    <v>2888.59</v>
    <v>2872.2</v>
    <v>2816</v>
    <v>2774.39</v>
    <v>2780.66</v>
    <v>2805.67</v>
    <v>2824.32</v>
    <v>2844.3</v>
    <v>2821.44</v>
    <v>2716.6</v>
    <v>2687.07</v>
    <v>2673.52</v>
    <v>2730.86</v>
    <v>2673.19</v>
    <v>2720.46</v>
    <v>2751.3</v>
    <v>2784.5</v>
    <v>2795.71</v>
    <v>2778.28</v>
    <v>2728.98</v>
    <v>2751.64</v>
  </a>
</arrayData>
</file>

<file path=xl/richData/rdrichvalue.xml><?xml version="1.0" encoding="utf-8"?>
<rvData xmlns="http://schemas.microsoft.com/office/spreadsheetml/2017/richdata" count="16635">
  <rv s="0">
    <v>https://www.bing.com/financeapi/forcetrigger?t=a22qp2&amp;q=XNYS%3aSE&amp;form=skydnc</v>
    <v>Learn more on Bing</v>
  </rv>
  <rv s="1">
    <v>en-SG</v>
    <v>a22qp2</v>
    <v>268435456</v>
    <v>1</v>
    <v>Powered by Refinitiv</v>
    <v>0</v>
    <v>SEA LIMITED (XNYS:SE)</v>
    <v>2</v>
    <v>3</v>
    <v>Finance</v>
    <v>4</v>
    <v>359.84</v>
    <v>155.1</v>
    <v>1.3394999999999999</v>
    <v>-3.26</v>
    <v>-9.332E-3</v>
    <v>USD</v>
    <v>Sea Limited is a consumer Internet company. The Company has developed an integrated platform consisting of digital entertainment, electronic commerce, and digital financial services. The Company operates three businesses Garena, Shopee, and SeaMoney. The Company's digital entertainment business, Garena, is a global game developer and publisher with a presence in Southeast Asia, Taiwan and Latin America. Garena provides access to mobile and personal computer online games. Shopee provides users with a shopping environment that is supported by integrated payment, logistics, fulfillment, and other value-added services. SeaMoney business is a digital financial services provider. SeaMoney offers e-wallet services, payment processing, credit related digital financial offerings, and other financial products.</v>
    <v>33800</v>
    <v>New York Stock Exchange</v>
    <v>XNYS</v>
    <v>XNYS</v>
    <v>1 Fusionopolis Place, #17-10 Galaxis, 138522 SG</v>
    <v>354.65039999999999</v>
    <v>Software &amp; IT Services</v>
    <v>Stock</v>
    <v>44483.783081017966</v>
    <v>0</v>
    <v>345.58</v>
    <v>191095254732</v>
    <v>SEA LIMITED</v>
    <v>SEA LIMITED</v>
    <v>354.12</v>
    <v>0</v>
    <v>349.35</v>
    <v>346.09</v>
    <v>552154800</v>
    <v>SE</v>
    <v>SEA LIMITED (XNYS:SE)</v>
    <v>1911939</v>
    <v>3606959</v>
    <v>2009</v>
  </rv>
  <rv s="2">
    <v>1</v>
  </rv>
  <rv s="0">
    <v>https://www.bing.com/financeapi/forcetrigger?t=bvsyhw&amp;q=XNYS%3aU&amp;form=skydnc</v>
    <v>Learn more on Bing</v>
  </rv>
  <rv s="3">
    <v>en-SG</v>
    <v>bvsyhw</v>
    <v>268435456</v>
    <v>1</v>
    <v>Powered by Refinitiv</v>
    <v>5</v>
    <v>Unity Software Inc (XNYS:U)</v>
    <v>2</v>
    <v>6</v>
    <v>Finance</v>
    <v>4</v>
    <v>174.94</v>
    <v>76</v>
    <v>3.01</v>
    <v>2.1850000000000001E-2</v>
    <v>USD</v>
    <v>Unity Software Inc. (Unity) is a platform for creating and operating interactive, real-time three-dimensional content. The Company's platform includes Create Solutions and Operate Solutions that enables customers to create, run and monetize their content across a range of third-party content distribution platforms. It provides a set of software solutions for mobile phones, tablets, computers, consoles, and augmented &amp; virtual reality devices. Content made with Unity is real-time, allowing it to adapt to user's behaviour and feedback. Its Create Solutions are used by content creators, developers, designers, engineers, and architects to create interactive, 2D and 3D content. Its products, Unity Ads and Unity IAP (In-App Purchases), help developers to enhance the revenue potential of their content. It offers solutions for the delivery of content and provide back-end management, such as Multiplay for multiplayer hosting in games, or Vivox to enable player-to-player communications in games.</v>
    <v>4613</v>
    <v>New York Stock Exchange</v>
    <v>XNYS</v>
    <v>XNYS</v>
    <v>30 - 3Rd Street, SAN FRANCISCO, CA, 94103 US</v>
    <v>142.16999999999999</v>
    <v>Software &amp; IT Services</v>
    <v>Stock</v>
    <v>44483.78309710625</v>
    <v>3</v>
    <v>138.63999999999999</v>
    <v>39770143322</v>
    <v>Unity Software Inc</v>
    <v>Unity Software Inc</v>
    <v>139.49</v>
    <v>0</v>
    <v>137.76</v>
    <v>140.77000000000001</v>
    <v>282518600</v>
    <v>U</v>
    <v>Unity Software Inc (XNYS:U)</v>
    <v>1209268</v>
    <v>3222671</v>
  </rv>
  <rv s="2">
    <v>4</v>
  </rv>
  <rv s="4">
    <fb>144.08000000000001</fb>
    <v>7</v>
  </rv>
  <rv s="0">
    <v>https://www.bing.com/financeapi/forcetrigger?t=a1yv52&amp;q=XNAS%3aNVDA&amp;form=skydnc</v>
    <v>Learn more on Bing</v>
  </rv>
  <rv s="1">
    <v>en-SG</v>
    <v>a1yv52</v>
    <v>268435456</v>
    <v>1</v>
    <v>Powered by Refinitiv</v>
    <v>0</v>
    <v>NVIDIA CORPORATION (XNAS:NVDA)</v>
    <v>2</v>
    <v>3</v>
    <v>Finance</v>
    <v>4</v>
    <v>230.43</v>
    <v>115.66500000000001</v>
    <v>1.4027000000000001</v>
    <v>6.89</v>
    <v>3.2905000000000004E-2</v>
    <v>USD</v>
    <v>Nvidia Corporation is an artificial intelligence computing company. It operates through two segments: Graphics and Compute &amp; Networking. Its Graphics segment includes GeForce graphics processing unit (GPU), the GeForce NOW game streaming service and related infrastructure, and solutions for gaming platforms; Quadro/NVIDIA RTX GPUs for enterprise workstation graphics; virtual graphics processing unit (vGPU) software for cloud-based visual and virtual computing; and automotive platforms for infotainment systems. Its Compute &amp; Networking segment includes Data Center platforms and systems for artificial intelligence (AI), high-performance computing (HPC), and accelerated computing; Mellanox networking and interconnect solutions; automotive AI Cockpit, autonomous driving development agreements, and autonomous vehicle solutions; and Jetson for robotics and other embedded platforms. Its platforms address markets such as Gaming, Professional Visualization, Data Center, and Automotive.</v>
    <v>18975</v>
    <v>Nasdaq Stock Market</v>
    <v>XNAS</v>
    <v>XNAS</v>
    <v>2788 San Tomas Expy, SANTA CLARA, CA, 95051-0952 US</v>
    <v>216.67</v>
    <v>Semiconductors &amp; Semiconductor Equipment</v>
    <v>Stock</v>
    <v>44483.783154339842</v>
    <v>7</v>
    <v>211.2201</v>
    <v>540700000000</v>
    <v>NVIDIA CORPORATION</v>
    <v>NVIDIA CORPORATION</v>
    <v>212.74</v>
    <v>74.742599999999996</v>
    <v>209.39</v>
    <v>216.28</v>
    <v>2500000000</v>
    <v>NVDA</v>
    <v>NVIDIA CORPORATION (XNAS:NVDA)</v>
    <v>17359850</v>
    <v>23815032</v>
    <v>1998</v>
  </rv>
  <rv s="2">
    <v>8</v>
  </rv>
  <rv s="4">
    <fb>131.13499999999999</fb>
    <v>7</v>
  </rv>
  <rv s="0">
    <v>https://www.bing.com/financeapi/forcetrigger?t=azgvp2&amp;q=XNAS%3aBILI&amp;form=skydnc</v>
    <v>Learn more on Bing</v>
  </rv>
  <rv s="5">
    <v>en-SG</v>
    <v>azgvp2</v>
    <v>268435456</v>
    <v>1</v>
    <v>Powered by Refinitiv</v>
    <v>8</v>
    <v>Bilibili Inc. (XNAS:BILI)</v>
    <v>2</v>
    <v>9</v>
    <v>Finance</v>
    <v>4</v>
    <v>157.66</v>
    <v>42.7</v>
    <v>1.2808999999999999</v>
    <v>-1.54</v>
    <v>-2.1587000000000002E-2</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8646</v>
    <v>Nasdaq Stock Market</v>
    <v>XNAS</v>
    <v>XNAS</v>
    <v>17Th Floor, Building 3, Guozheng Center, No. 485 Zhengli Road, Yangpu District, SHANGHAI, SHANGHAI, 200433 CN</v>
    <v>70.989999999999995</v>
    <v>Software &amp; IT Services</v>
    <v>Stock</v>
    <v>44483.783120774999</v>
    <v>11</v>
    <v>68.12</v>
    <v>26828488540</v>
    <v>Bilibili Inc.</v>
    <v>Bilibili Inc.</v>
    <v>70.2</v>
    <v>71.34</v>
    <v>69.8</v>
    <v>384362300</v>
    <v>BILI</v>
    <v>Bilibili Inc. (XNAS:BILI)</v>
    <v>1489828</v>
    <v>3735385</v>
  </rv>
  <rv s="2">
    <v>12</v>
  </rv>
  <rv s="4">
    <fb>94.74</fb>
    <v>7</v>
  </rv>
  <rv s="0">
    <v>http://en.wikipedia.org/wiki/Public_domain</v>
    <v>Public domain</v>
  </rv>
  <rv s="0">
    <v>http://de.wikipedia.org/wiki/Facebook</v>
    <v>Wikipedia</v>
  </rv>
  <rv s="6">
    <v>15</v>
    <v>16</v>
  </rv>
  <rv s="7">
    <v>15</v>
    <v>https://www.bing.com/th?id=AMMS_53a785a6da03b9e3eb7f2bd81026a706&amp;qlt=95</v>
    <v>17</v>
    <v>0</v>
    <v>https://www.bing.com/images/search?form=xlimg&amp;q=facebook</v>
    <v>Image of FACEBOOK, INC.</v>
  </rv>
  <rv s="0">
    <v>https://www.bing.com/financeapi/forcetrigger?t=a1slm7&amp;q=XNAS%3aFB&amp;form=skydnc</v>
    <v>Learn more on Bing</v>
  </rv>
  <rv s="8">
    <v>en-US</v>
    <v>a1slm7</v>
    <v>268435456</v>
    <v>1</v>
    <v>Powered by Refinitiv</v>
    <v>10</v>
    <v>FACEBOOK, INC. (XNAS:FB)</v>
    <v>12</v>
    <v>13</v>
    <v>Finance</v>
    <v>14</v>
    <v>384.33</v>
    <v>244.61</v>
    <v>1.3349</v>
    <v>3.84</v>
    <v>1.1832000000000001E-2</v>
    <v>USD</v>
    <v>Facebook, Inc. is focused on building products that enable people to connect and share through mobile devices, personal computers virtual reality headsets, and in-home devices. The Company's products include Facebook, Instagram, Messenger, WhatsApp and Facebook Reality Labs.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 WhatsApp is a messaging application that is used by people around the world to communicate and transact in a private way. Its Facebook Reality Labs offers augmented and virtual reality products, which include Oculus virtual reality technology and content platform.</v>
    <v>63404</v>
    <v>Nasdaq Stock Market</v>
    <v>XNAS</v>
    <v>XNAS</v>
    <v>1601 Willow Rd, MENLO PARK, CA, 94025-1452 US</v>
    <v>330.52</v>
    <v>18</v>
    <v>Software &amp; IT Services</v>
    <v>Stock</v>
    <v>44483.77267443281</v>
    <v>19</v>
    <v>327.10000000000002</v>
    <v>925849349100</v>
    <v>FACEBOOK, INC.</v>
    <v>FACEBOOK, INC.</v>
    <v>328.35500000000002</v>
    <v>24.067399999999999</v>
    <v>324.54000000000002</v>
    <v>328.38</v>
    <v>2819445000</v>
    <v>FB</v>
    <v>FACEBOOK, INC. (XNAS:FB)</v>
    <v>9864501</v>
    <v>20293770</v>
    <v>2004</v>
  </rv>
  <rv s="2">
    <v>20</v>
  </rv>
  <rv s="4">
    <fb>268.94</fb>
    <v>7</v>
  </rv>
  <rv s="0">
    <v>https://www.bing.com/financeapi/forcetrigger?t=bqrtfr&amp;q=XNAS%3aDKNG&amp;form=skydnc</v>
    <v>Learn more on Bing</v>
  </rv>
  <rv s="9">
    <v>en-SG</v>
    <v>bqrtfr</v>
    <v>268435456</v>
    <v>1</v>
    <v>Powered by Refinitiv</v>
    <v>16</v>
    <v>DRAFTKINGS INC. (XNAS:DKNG)</v>
    <v>2</v>
    <v>17</v>
    <v>Finance</v>
    <v>4</v>
    <v>74.38</v>
    <v>34.9</v>
    <v>0.224</v>
    <v>4.496E-3</v>
    <v>USD</v>
    <v>DraftKings Inc. is a digital sports entertainment and gaming company. The Company operates through two business segments, Business-to-consumer (B2C) and Business-to-business (B2B). The Company’s B2C segment provides users with daily fantasy sports (DFS), sports betting (Sportsbook) and online casino (iGaming) products. It also offers users a single integrated product that provides one account, one wallet, a centralized payment system and responsible gaming controls. The Company operates its B2C segment primarily in the United States. The Company’s B2B segment is involved in the design, development and licensing of sports betting and casino gaming software for its Sportsbook and casino gaming products. The operations of its B2B segment are concentrated mainly in Europe, Asia, and United States.</v>
    <v>2600</v>
    <v>Nasdaq Stock Market</v>
    <v>XNAS</v>
    <v>XNAS</v>
    <v>222 Berkeley Street, 5Th Floor, BOSTON, MA, 02116 US</v>
    <v>51.3</v>
    <v>Hotels &amp; Entertainment Services</v>
    <v>Stock</v>
    <v>44483.783158495309</v>
    <v>23</v>
    <v>49.95</v>
    <v>20307935270</v>
    <v>DRAFTKINGS INC.</v>
    <v>DRAFTKINGS INC.</v>
    <v>50.26</v>
    <v>49.82</v>
    <v>50.043999999999997</v>
    <v>405801600</v>
    <v>DKNG</v>
    <v>DRAFTKINGS INC. (XNAS:DKNG)</v>
    <v>7976420</v>
    <v>12176390</v>
  </rv>
  <rv s="2">
    <v>24</v>
  </rv>
  <rv s="4">
    <fb>44.86</fb>
    <v>7</v>
  </rv>
  <rv s="0">
    <v>https://www.bing.com/financeapi/forcetrigger?t=bjojk2&amp;q=XNAS%3aPDD&amp;form=skydnc</v>
    <v>Learn more on Bing</v>
  </rv>
  <rv s="10">
    <v>en-SG</v>
    <v>bjojk2</v>
    <v>268435456</v>
    <v>1</v>
    <v>Powered by Refinitiv</v>
    <v>18</v>
    <v>PINDUODUO INC. (XNAS:PDD)</v>
    <v>2</v>
    <v>19</v>
    <v>Finance</v>
    <v>4</v>
    <v>212.59649999999999</v>
    <v>74.12</v>
    <v>-3.625</v>
    <v>-3.7149000000000001E-2</v>
    <v>USD</v>
    <v>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v>
    <v>7986</v>
    <v>Nasdaq Stock Market</v>
    <v>XNAS</v>
    <v>XNAS</v>
    <v>28F, No. 533 Loushanguan Road, Changning District, SHANGHAI, SHANGHAI, 200051 CN</v>
    <v>97.999899999999997</v>
    <v>Software &amp; IT Services</v>
    <v>Stock</v>
    <v>44483.782921539059</v>
    <v>27</v>
    <v>92.32</v>
    <v>117752767995</v>
    <v>PINDUODUO INC.</v>
    <v>PINDUODUO INC.</v>
    <v>96.99</v>
    <v>97.58</v>
    <v>93.954999999999998</v>
    <v>1253289000</v>
    <v>PDD</v>
    <v>PINDUODUO INC. (XNAS:PDD)</v>
    <v>6168043</v>
    <v>6243689</v>
    <v>2015</v>
  </rv>
  <rv s="2">
    <v>28</v>
  </rv>
  <rv s="4">
    <fb>166.78</fb>
    <v>7</v>
  </rv>
  <rv s="0">
    <v>http://en.wikipedia.org/wiki/Alphabet_Inc.</v>
    <v>Wikipedia</v>
  </rv>
  <rv s="6">
    <v>15</v>
    <v>31</v>
  </rv>
  <rv s="7">
    <v>15</v>
    <v>https://www.bing.com/th?id=AMMS_91f59ff6c9305ce24b1cf0389cd856f8&amp;qlt=95</v>
    <v>32</v>
    <v>0</v>
    <v>https://www.bing.com/images/search?form=xlimg&amp;q=alphabet+inc.</v>
    <v>Image of ALPHABET INC.</v>
  </rv>
  <rv s="0">
    <v>https://www.bing.com/financeapi/forcetrigger?t=a1u3rw&amp;q=XNAS%3aGOOGL&amp;form=skydnc</v>
    <v>Learn more on Bing</v>
  </rv>
  <rv s="8">
    <v>en-US</v>
    <v>a1u3rw</v>
    <v>268435456</v>
    <v>1</v>
    <v>Powered by Refinitiv</v>
    <v>10</v>
    <v>ALPHABET INC. (XNAS:GOOGL)</v>
    <v>12</v>
    <v>13</v>
    <v>Finance</v>
    <v>4</v>
    <v>2925.0749999999998</v>
    <v>1508.48</v>
    <v>1.0309999999999999</v>
    <v>68.3</v>
    <v>2.4822E-2</v>
    <v>USD</v>
    <v>Alphabet Inc. is a holding company. The Company's segments include Google and Other Bets. The Company's Google segment includes Google Services and Google Cloud. Its Google Services products and platforms include Android, Chrome, Gmail, Google Drive, Google Maps, Google Photos, Google Play, Search, and YouTube. Its Google Cloud provides enterprise-ready cloud services, including Google Cloud Platform and Google Workspace. Its Google Cloud Platform enables developers to build, test, and deploy applications on its infrastructure. Its Google Workspace collaboration tools include applications like Gmail, Docs, Drive, Calendar, Meet. The Google segment is engaged in advertising, sales of digital content, applications and cloud offerings. Its hardware products include Pixel phones, Chromecast with Google TV and the Google Nest Hub smart display. The Other Bets segment is engaged in the sales of Internet and television services, licensing and research and development (R&amp;D) services.</v>
    <v>144056</v>
    <v>Nasdaq Stock Market</v>
    <v>XNAS</v>
    <v>XNAS</v>
    <v>1600 Amphitheatre Pkwy, MOUNTAIN VIEW, CA, 94043-1351 US</v>
    <v>2822.2020000000002</v>
    <v>33</v>
    <v>Software &amp; IT Services</v>
    <v>Stock</v>
    <v>44483.783119385938</v>
    <v>34</v>
    <v>2776.5</v>
    <v>1836706000000</v>
    <v>ALPHABET INC.</v>
    <v>ALPHABET INC.</v>
    <v>2790</v>
    <v>29.843</v>
    <v>2751.64</v>
    <v>2819.94</v>
    <v>666754900</v>
    <v>GOOGL</v>
    <v>ALPHABET INC. (XNAS:GOOGL)</v>
    <v>950185</v>
    <v>1494395</v>
    <v>2015</v>
  </rv>
  <rv s="2">
    <v>35</v>
  </rv>
  <rv s="4">
    <fb>1726.13</fb>
    <v>7</v>
  </rv>
  <rv s="0">
    <v>https://www.bing.com/financeapi/forcetrigger?t=a1nhlh&amp;q=XNAS%3aAMZN&amp;form=skydnc</v>
    <v>Learn more on Bing</v>
  </rv>
  <rv s="1">
    <v>en-US</v>
    <v>a1nhlh</v>
    <v>268435456</v>
    <v>1</v>
    <v>Powered by Refinitiv</v>
    <v>0</v>
    <v>AMAZON.COM, INC. (XNAS:AMZN)</v>
    <v>2</v>
    <v>3</v>
    <v>Finance</v>
    <v>4</v>
    <v>3773.0781999999999</v>
    <v>2881.0001000000002</v>
    <v>1.1458999999999999</v>
    <v>17.13</v>
    <v>5.2159999999999993E-3</v>
    <v>USD</v>
    <v>Amazon.com, Inc. offers a range of products and services through its Websites. The Company's products include merchandise and content that it purchases for resale from vendors and those offered by third-party sellers. It also manufactures and sells electronic devices, including Kindle, Fire tablet, Fire TV, Echo, Ring, and other devices and it develops and produce media content. It operates through three segments: North America, International and Amazon Web Services (AWS). AWS offers a set of technology services, including compute, storage, database, analytics, and machine learning. In addition, the Company provides services, such as advertising to sellers, vendors, publishers, authors, and others, through programs such as sponsored ads, display, and video advertising. It also offers Amazon Prime, a membership program that includes free shipping, access to streaming of various movies and television (TV) episodes, including Amazon Original content.</v>
    <v>1335000</v>
    <v>Nasdaq Stock Market</v>
    <v>XNAS</v>
    <v>XNAS</v>
    <v>410 Terry Ave N, SEATTLE, WA, 98109-5210 US</v>
    <v>3312.17</v>
    <v>Diversified Retail</v>
    <v>Stock</v>
    <v>44483.783142071094</v>
    <v>38</v>
    <v>3290.78</v>
    <v>1663293000000</v>
    <v>AMAZON.COM, INC.</v>
    <v>AMAZON.COM, INC.</v>
    <v>3300.3</v>
    <v>57.238700000000001</v>
    <v>3284.28</v>
    <v>3301.41</v>
    <v>506440500</v>
    <v>AMZN</v>
    <v>AMAZON.COM, INC. (XNAS:AMZN)</v>
    <v>1382040</v>
    <v>2858351</v>
    <v>1996</v>
  </rv>
  <rv s="2">
    <v>39</v>
  </rv>
  <rv s="4">
    <fb>3186.63</fb>
    <v>7</v>
  </rv>
  <rv s="0">
    <v>https://www.bing.com/financeapi/forcetrigger?t=bwve27&amp;q=XNYS%3aRBLX&amp;form=skydnc</v>
    <v>Learn more on Bing</v>
  </rv>
  <rv s="11">
    <v>en-US</v>
    <v>bwve27</v>
    <v>268435456</v>
    <v>1</v>
    <v>Powered by Refinitiv</v>
    <v>20</v>
    <v>ROBLOX CORPORATION (XNYS:RBLX)</v>
    <v>2</v>
    <v>21</v>
    <v>Finance</v>
    <v>4</v>
    <v>103.8661</v>
    <v>60.5</v>
    <v>-0.11</v>
    <v>-1.4710000000000001E-3</v>
    <v>USD</v>
    <v>Roblox Corp is a technology company. The Company intends to build a human co-experience platform that enables shared experiences among billions of users. The Company offers a platform, which is powered by user-generated content that draws inspiration from gaming, entertainment, social media and even toys. The Company is focused on improving the ways in which the Roblox Platform supports shared experiences, ranging from how these experiences are built by an engaged community of developers to how they are enjoyed and safely accessed by users across the globe. All Roblox Platform users have identities in the form of avatars that allow them to interact and express themselves as whoever or whatever they want to be.</v>
    <v>960</v>
    <v>New York Stock Exchange</v>
    <v>XNYS</v>
    <v>XNYS</v>
    <v>970 PARK PLACE, SAN MATEO, CA, 94403 US</v>
    <v>75.84</v>
    <v>Software &amp; IT Services</v>
    <v>Stock</v>
    <v>44483.783106457813</v>
    <v>42</v>
    <v>74.23</v>
    <v>42946614774</v>
    <v>ROBLOX CORPORATION</v>
    <v>ROBLOX CORPORATION</v>
    <v>75.510000000000005</v>
    <v>0</v>
    <v>74.78</v>
    <v>74.67</v>
    <v>575152200</v>
    <v>RBLX</v>
    <v>ROBLOX CORPORATION (XNYS:RBLX)</v>
    <v>3903784</v>
    <v>7394375</v>
    <v>2004</v>
  </rv>
  <rv s="2">
    <v>43</v>
  </rv>
  <rv s="4">
    <fb>69.5</fb>
    <v>7</v>
  </rv>
  <rv s="4">
    <fb>44265</fb>
    <v>22</v>
  </rv>
  <rv s="4">
    <fb>44200</fb>
    <v>22</v>
  </rv>
  <rv s="4">
    <fb>44201</fb>
    <v>22</v>
  </rv>
  <rv s="4">
    <fb>44202</fb>
    <v>22</v>
  </rv>
  <rv s="4">
    <fb>44203</fb>
    <v>22</v>
  </rv>
  <rv s="4">
    <fb>44204</fb>
    <v>22</v>
  </rv>
  <rv s="4">
    <fb>44207</fb>
    <v>22</v>
  </rv>
  <rv s="4">
    <fb>44208</fb>
    <v>22</v>
  </rv>
  <rv s="4">
    <fb>44209</fb>
    <v>22</v>
  </rv>
  <rv s="4">
    <fb>44210</fb>
    <v>22</v>
  </rv>
  <rv s="4">
    <fb>44211</fb>
    <v>22</v>
  </rv>
  <rv s="4">
    <fb>44215</fb>
    <v>22</v>
  </rv>
  <rv s="4">
    <fb>44216</fb>
    <v>22</v>
  </rv>
  <rv s="4">
    <fb>44217</fb>
    <v>22</v>
  </rv>
  <rv s="4">
    <fb>44218</fb>
    <v>22</v>
  </rv>
  <rv s="4">
    <fb>44221</fb>
    <v>22</v>
  </rv>
  <rv s="4">
    <fb>44222</fb>
    <v>22</v>
  </rv>
  <rv s="4">
    <fb>44223</fb>
    <v>22</v>
  </rv>
  <rv s="4">
    <fb>44224</fb>
    <v>22</v>
  </rv>
  <rv s="4">
    <fb>44225</fb>
    <v>22</v>
  </rv>
  <rv s="4">
    <fb>44228</fb>
    <v>22</v>
  </rv>
  <rv s="4">
    <fb>44229</fb>
    <v>22</v>
  </rv>
  <rv s="4">
    <fb>44230</fb>
    <v>22</v>
  </rv>
  <rv s="4">
    <fb>44231</fb>
    <v>22</v>
  </rv>
  <rv s="4">
    <fb>44232</fb>
    <v>22</v>
  </rv>
  <rv s="4">
    <fb>44235</fb>
    <v>22</v>
  </rv>
  <rv s="4">
    <fb>44236</fb>
    <v>22</v>
  </rv>
  <rv s="4">
    <fb>44237</fb>
    <v>22</v>
  </rv>
  <rv s="4">
    <fb>44238</fb>
    <v>22</v>
  </rv>
  <rv s="4">
    <fb>44239</fb>
    <v>22</v>
  </rv>
  <rv s="4">
    <fb>44243</fb>
    <v>22</v>
  </rv>
  <rv s="4">
    <fb>44244</fb>
    <v>22</v>
  </rv>
  <rv s="4">
    <fb>44245</fb>
    <v>22</v>
  </rv>
  <rv s="4">
    <fb>44246</fb>
    <v>22</v>
  </rv>
  <rv s="4">
    <fb>44249</fb>
    <v>22</v>
  </rv>
  <rv s="4">
    <fb>44250</fb>
    <v>22</v>
  </rv>
  <rv s="4">
    <fb>44251</fb>
    <v>22</v>
  </rv>
  <rv s="4">
    <fb>44252</fb>
    <v>22</v>
  </rv>
  <rv s="4">
    <fb>44253</fb>
    <v>22</v>
  </rv>
  <rv s="4">
    <fb>44256</fb>
    <v>22</v>
  </rv>
  <rv s="4">
    <fb>44257</fb>
    <v>22</v>
  </rv>
  <rv s="4">
    <fb>44258</fb>
    <v>22</v>
  </rv>
  <rv s="4">
    <fb>44259</fb>
    <v>22</v>
  </rv>
  <rv s="4">
    <fb>44260</fb>
    <v>22</v>
  </rv>
  <rv s="4">
    <fb>44263</fb>
    <v>22</v>
  </rv>
  <rv s="4">
    <fb>44264</fb>
    <v>22</v>
  </rv>
  <rv s="4">
    <fb>44266</fb>
    <v>22</v>
  </rv>
  <rv s="4">
    <fb>44267</fb>
    <v>22</v>
  </rv>
  <rv s="4">
    <fb>44270</fb>
    <v>22</v>
  </rv>
  <rv s="4">
    <fb>44271</fb>
    <v>22</v>
  </rv>
  <rv s="4">
    <fb>44272</fb>
    <v>22</v>
  </rv>
  <rv s="4">
    <fb>44273</fb>
    <v>22</v>
  </rv>
  <rv s="4">
    <fb>44274</fb>
    <v>22</v>
  </rv>
  <rv s="4">
    <fb>44277</fb>
    <v>22</v>
  </rv>
  <rv s="4">
    <fb>44278</fb>
    <v>22</v>
  </rv>
  <rv s="4">
    <fb>44279</fb>
    <v>22</v>
  </rv>
  <rv s="4">
    <fb>44280</fb>
    <v>22</v>
  </rv>
  <rv s="4">
    <fb>44281</fb>
    <v>22</v>
  </rv>
  <rv s="4">
    <fb>44284</fb>
    <v>22</v>
  </rv>
  <rv s="4">
    <fb>44285</fb>
    <v>22</v>
  </rv>
  <rv s="4">
    <fb>44286</fb>
    <v>22</v>
  </rv>
  <rv s="4">
    <fb>44287</fb>
    <v>22</v>
  </rv>
  <rv s="4">
    <fb>44291</fb>
    <v>22</v>
  </rv>
  <rv s="4">
    <fb>44292</fb>
    <v>22</v>
  </rv>
  <rv s="4">
    <fb>44293</fb>
    <v>22</v>
  </rv>
  <rv s="4">
    <fb>44294</fb>
    <v>22</v>
  </rv>
  <rv s="4">
    <fb>44295</fb>
    <v>22</v>
  </rv>
  <rv s="4">
    <fb>44298</fb>
    <v>22</v>
  </rv>
  <rv s="4">
    <fb>44299</fb>
    <v>22</v>
  </rv>
  <rv s="4">
    <fb>44300</fb>
    <v>22</v>
  </rv>
  <rv s="4">
    <fb>44301</fb>
    <v>22</v>
  </rv>
  <rv s="4">
    <fb>44302</fb>
    <v>22</v>
  </rv>
  <rv s="4">
    <fb>44305</fb>
    <v>22</v>
  </rv>
  <rv s="4">
    <fb>44306</fb>
    <v>22</v>
  </rv>
  <rv s="4">
    <fb>44307</fb>
    <v>22</v>
  </rv>
  <rv s="4">
    <fb>44308</fb>
    <v>22</v>
  </rv>
  <rv s="4">
    <fb>44309</fb>
    <v>22</v>
  </rv>
  <rv s="4">
    <fb>44312</fb>
    <v>22</v>
  </rv>
  <rv s="4">
    <fb>44313</fb>
    <v>22</v>
  </rv>
  <rv s="4">
    <fb>44314</fb>
    <v>22</v>
  </rv>
  <rv s="4">
    <fb>44315</fb>
    <v>22</v>
  </rv>
  <rv s="4">
    <fb>44316</fb>
    <v>22</v>
  </rv>
  <rv s="4">
    <fb>44319</fb>
    <v>22</v>
  </rv>
  <rv s="4">
    <fb>44320</fb>
    <v>22</v>
  </rv>
  <rv s="4">
    <fb>44321</fb>
    <v>22</v>
  </rv>
  <rv s="4">
    <fb>44322</fb>
    <v>22</v>
  </rv>
  <rv s="4">
    <fb>44323</fb>
    <v>22</v>
  </rv>
  <rv s="4">
    <fb>44326</fb>
    <v>22</v>
  </rv>
  <rv s="4">
    <fb>44327</fb>
    <v>22</v>
  </rv>
  <rv s="4">
    <fb>44328</fb>
    <v>22</v>
  </rv>
  <rv s="4">
    <fb>44329</fb>
    <v>22</v>
  </rv>
  <rv s="4">
    <fb>44330</fb>
    <v>22</v>
  </rv>
  <rv s="4">
    <fb>44333</fb>
    <v>22</v>
  </rv>
  <rv s="4">
    <fb>44334</fb>
    <v>22</v>
  </rv>
  <rv s="4">
    <fb>44335</fb>
    <v>22</v>
  </rv>
  <rv s="4">
    <fb>44336</fb>
    <v>22</v>
  </rv>
  <rv s="4">
    <fb>44337</fb>
    <v>22</v>
  </rv>
  <rv s="4">
    <fb>44340</fb>
    <v>22</v>
  </rv>
  <rv s="4">
    <fb>44341</fb>
    <v>22</v>
  </rv>
  <rv s="4">
    <fb>44342</fb>
    <v>22</v>
  </rv>
  <rv s="4">
    <fb>44343</fb>
    <v>22</v>
  </rv>
  <rv s="4">
    <fb>44344</fb>
    <v>22</v>
  </rv>
  <rv s="4">
    <fb>44348</fb>
    <v>22</v>
  </rv>
  <rv s="4">
    <fb>44349</fb>
    <v>22</v>
  </rv>
  <rv s="4">
    <fb>44350</fb>
    <v>22</v>
  </rv>
  <rv s="4">
    <fb>44351</fb>
    <v>22</v>
  </rv>
  <rv s="4">
    <fb>44354</fb>
    <v>22</v>
  </rv>
  <rv s="4">
    <fb>44355</fb>
    <v>22</v>
  </rv>
  <rv s="4">
    <fb>44356</fb>
    <v>22</v>
  </rv>
  <rv s="4">
    <fb>44357</fb>
    <v>22</v>
  </rv>
  <rv s="4">
    <fb>44358</fb>
    <v>22</v>
  </rv>
  <rv s="4">
    <fb>44361</fb>
    <v>22</v>
  </rv>
  <rv s="4">
    <fb>44362</fb>
    <v>22</v>
  </rv>
  <rv s="4">
    <fb>44363</fb>
    <v>22</v>
  </rv>
  <rv s="4">
    <fb>44364</fb>
    <v>22</v>
  </rv>
  <rv s="4">
    <fb>44365</fb>
    <v>22</v>
  </rv>
  <rv s="4">
    <fb>44368</fb>
    <v>22</v>
  </rv>
  <rv s="4">
    <fb>44369</fb>
    <v>22</v>
  </rv>
  <rv s="4">
    <fb>44370</fb>
    <v>22</v>
  </rv>
  <rv s="4">
    <fb>44371</fb>
    <v>22</v>
  </rv>
  <rv s="4">
    <fb>44372</fb>
    <v>22</v>
  </rv>
  <rv s="4">
    <fb>44375</fb>
    <v>22</v>
  </rv>
  <rv s="4">
    <fb>44376</fb>
    <v>22</v>
  </rv>
  <rv s="4">
    <fb>44377</fb>
    <v>22</v>
  </rv>
  <rv s="4">
    <fb>44378</fb>
    <v>22</v>
  </rv>
  <rv s="4">
    <fb>44379</fb>
    <v>22</v>
  </rv>
  <rv s="4">
    <fb>44383</fb>
    <v>22</v>
  </rv>
  <rv s="4">
    <fb>44384</fb>
    <v>22</v>
  </rv>
  <rv s="4">
    <fb>44385</fb>
    <v>22</v>
  </rv>
  <rv s="4">
    <fb>44386</fb>
    <v>22</v>
  </rv>
  <rv s="4">
    <fb>44389</fb>
    <v>22</v>
  </rv>
  <rv s="4">
    <fb>44390</fb>
    <v>22</v>
  </rv>
  <rv s="4">
    <fb>44391</fb>
    <v>22</v>
  </rv>
  <rv s="4">
    <fb>44392</fb>
    <v>22</v>
  </rv>
  <rv s="4">
    <fb>44393</fb>
    <v>22</v>
  </rv>
  <rv s="4">
    <fb>44396</fb>
    <v>22</v>
  </rv>
  <rv s="4">
    <fb>44397</fb>
    <v>22</v>
  </rv>
  <rv s="4">
    <fb>44398</fb>
    <v>22</v>
  </rv>
  <rv s="4">
    <fb>44399</fb>
    <v>22</v>
  </rv>
  <rv s="4">
    <fb>44400</fb>
    <v>22</v>
  </rv>
  <rv s="4">
    <fb>44403</fb>
    <v>22</v>
  </rv>
  <rv s="4">
    <fb>44404</fb>
    <v>22</v>
  </rv>
  <rv s="4">
    <fb>44405</fb>
    <v>22</v>
  </rv>
  <rv s="4">
    <fb>44406</fb>
    <v>22</v>
  </rv>
  <rv s="4">
    <fb>44407</fb>
    <v>22</v>
  </rv>
  <rv s="4">
    <fb>44410</fb>
    <v>22</v>
  </rv>
  <rv s="4">
    <fb>44411</fb>
    <v>22</v>
  </rv>
  <rv s="4">
    <fb>44412</fb>
    <v>22</v>
  </rv>
  <rv s="4">
    <fb>44413</fb>
    <v>22</v>
  </rv>
  <rv s="4">
    <fb>44414</fb>
    <v>22</v>
  </rv>
  <rv s="4">
    <fb>44417</fb>
    <v>22</v>
  </rv>
  <rv s="4">
    <fb>44418</fb>
    <v>22</v>
  </rv>
  <rv s="4">
    <fb>44419</fb>
    <v>22</v>
  </rv>
  <rv s="4">
    <fb>44420</fb>
    <v>22</v>
  </rv>
  <rv s="4">
    <fb>44421</fb>
    <v>22</v>
  </rv>
  <rv s="4">
    <fb>44424</fb>
    <v>22</v>
  </rv>
  <rv s="4">
    <fb>44425</fb>
    <v>22</v>
  </rv>
  <rv s="4">
    <fb>44426</fb>
    <v>22</v>
  </rv>
  <rv s="4">
    <fb>44427</fb>
    <v>22</v>
  </rv>
  <rv s="4">
    <fb>44428</fb>
    <v>22</v>
  </rv>
  <rv s="4">
    <fb>44431</fb>
    <v>22</v>
  </rv>
  <rv s="4">
    <fb>44432</fb>
    <v>22</v>
  </rv>
  <rv s="4">
    <fb>44433</fb>
    <v>22</v>
  </rv>
  <rv s="4">
    <fb>44434</fb>
    <v>22</v>
  </rv>
  <rv s="4">
    <fb>44435</fb>
    <v>22</v>
  </rv>
  <rv s="4">
    <fb>44438</fb>
    <v>22</v>
  </rv>
  <rv s="4">
    <fb>44439</fb>
    <v>22</v>
  </rv>
  <rv s="4">
    <fb>44440</fb>
    <v>22</v>
  </rv>
  <rv s="4">
    <fb>44441</fb>
    <v>22</v>
  </rv>
  <rv s="4">
    <fb>44442</fb>
    <v>22</v>
  </rv>
  <rv s="4">
    <fb>44446</fb>
    <v>22</v>
  </rv>
  <rv s="4">
    <fb>44447</fb>
    <v>22</v>
  </rv>
  <rv s="4">
    <fb>44448</fb>
    <v>22</v>
  </rv>
  <rv s="4">
    <fb>44449</fb>
    <v>22</v>
  </rv>
  <rv s="4">
    <fb>44452</fb>
    <v>22</v>
  </rv>
  <rv s="4">
    <fb>44453</fb>
    <v>22</v>
  </rv>
  <rv s="4">
    <fb>44454</fb>
    <v>22</v>
  </rv>
  <rv s="4">
    <fb>44455</fb>
    <v>22</v>
  </rv>
  <rv s="4">
    <fb>44456</fb>
    <v>22</v>
  </rv>
  <rv s="4">
    <fb>44459</fb>
    <v>22</v>
  </rv>
  <rv s="4">
    <fb>44460</fb>
    <v>22</v>
  </rv>
  <rv s="4">
    <fb>44461</fb>
    <v>22</v>
  </rv>
  <rv s="4">
    <fb>44462</fb>
    <v>22</v>
  </rv>
  <rv s="4">
    <fb>44463</fb>
    <v>22</v>
  </rv>
  <rv s="4">
    <fb>44466</fb>
    <v>22</v>
  </rv>
  <rv s="4">
    <fb>44467</fb>
    <v>22</v>
  </rv>
  <rv s="4">
    <fb>44468</fb>
    <v>22</v>
  </rv>
  <rv s="4">
    <fb>44469</fb>
    <v>22</v>
  </rv>
  <rv s="4">
    <fb>44470</fb>
    <v>22</v>
  </rv>
  <rv s="4">
    <fb>44473</fb>
    <v>22</v>
  </rv>
  <rv s="4">
    <fb>44474</fb>
    <v>22</v>
  </rv>
  <rv s="4">
    <fb>44475</fb>
    <v>22</v>
  </rv>
  <rv s="4">
    <fb>44476</fb>
    <v>22</v>
  </rv>
  <rv s="4">
    <fb>44477</fb>
    <v>22</v>
  </rv>
  <rv s="4">
    <fb>44480</fb>
    <v>22</v>
  </rv>
  <rv s="4">
    <fb>44481</fb>
    <v>22</v>
  </rv>
  <rv s="4">
    <fb>44482</fb>
    <v>22</v>
  </rv>
  <rv s="4">
    <fb>40833</fb>
    <v>22</v>
  </rv>
  <rv s="4">
    <fb>109.88</fb>
    <v>7</v>
  </rv>
  <rv s="4">
    <fb>3.7349999999999999</fb>
    <v>7</v>
  </rv>
  <rv s="4">
    <fb>291.48750000000001</fb>
    <v>7</v>
  </rv>
  <rv s="4">
    <fb>242.33</fb>
    <v>7</v>
  </rv>
  <rv s="4">
    <fb>40834</fb>
    <v>22</v>
  </rv>
  <rv s="4">
    <fb>112.08</fb>
    <v>7</v>
  </rv>
  <rv s="4">
    <fb>3.87</fb>
    <v>7</v>
  </rv>
  <rv s="4">
    <fb>295.54140000000001</fb>
    <v>7</v>
  </rv>
  <rv s="4">
    <fb>243.88</fb>
    <v>7</v>
  </rv>
  <rv s="4">
    <fb>40835</fb>
    <v>22</v>
  </rv>
  <rv s="4">
    <fb>110.68</fb>
    <v>7</v>
  </rv>
  <rv s="4">
    <fb>3.7925</fb>
    <v>7</v>
  </rv>
  <rv s="4">
    <fb>290.63159999999999</fb>
    <v>7</v>
  </rv>
  <rv s="4">
    <fb>231.53</fb>
    <v>7</v>
  </rv>
  <rv s="4">
    <fb>40836</fb>
    <v>22</v>
  </rv>
  <rv s="4">
    <fb>111.18</fb>
    <v>7</v>
  </rv>
  <rv s="4">
    <fb>3.6025</fb>
    <v>7</v>
  </rv>
  <rv s="4">
    <fb>292.11810000000003</fb>
    <v>7</v>
  </rv>
  <rv s="4">
    <fb>233.61</fb>
    <v>7</v>
  </rv>
  <rv s="4">
    <fb>40837</fb>
    <v>22</v>
  </rv>
  <rv s="4">
    <fb>113.32</fb>
    <v>7</v>
  </rv>
  <rv s="4">
    <fb>3.62</fb>
    <v>7</v>
  </rv>
  <rv s="4">
    <fb>295.53140000000002</fb>
    <v>7</v>
  </rv>
  <rv s="4">
    <fb>234.78</fb>
    <v>7</v>
  </rv>
  <rv s="4">
    <fb>40840</fb>
    <v>22</v>
  </rv>
  <rv s="4">
    <fb>114.76</fb>
    <v>7</v>
  </rv>
  <rv s="4">
    <fb>3.7549999999999999</fb>
    <v>7</v>
  </rv>
  <rv s="4">
    <fb>298.49930000000001</fb>
    <v>7</v>
  </rv>
  <rv s="4">
    <fb>237.61</fb>
    <v>7</v>
  </rv>
  <rv s="4">
    <fb>40841</fb>
    <v>22</v>
  </rv>
  <rv s="4">
    <fb>112.54</fb>
    <v>7</v>
  </rv>
  <rv s="4">
    <fb>3.6124999999999998</fb>
    <v>7</v>
  </rv>
  <rv s="4">
    <fb>291.86279999999999</fb>
    <v>7</v>
  </rv>
  <rv s="4">
    <fb>227.15</fb>
    <v>7</v>
  </rv>
  <rv s="4">
    <fb>40842</fb>
    <v>22</v>
  </rv>
  <rv s="4">
    <fb>113.62</fb>
    <v>7</v>
  </rv>
  <rv s="4">
    <fb>3.6549999999999998</fb>
    <v>7</v>
  </rv>
  <rv s="4">
    <fb>293.43939999999998</fb>
    <v>7</v>
  </rv>
  <rv s="4">
    <fb>198.4</fb>
    <v>7</v>
  </rv>
  <rv s="4">
    <fb>40843</fb>
    <v>22</v>
  </rv>
  <rv s="4">
    <fb>117.54</fb>
    <v>7</v>
  </rv>
  <rv s="4">
    <fb>3.8125</fb>
    <v>7</v>
  </rv>
  <rv s="4">
    <fb>299.62540000000001</fb>
    <v>7</v>
  </rv>
  <rv s="4">
    <fb>206.78</fb>
    <v>7</v>
  </rv>
  <rv s="4">
    <fb>40844</fb>
    <v>22</v>
  </rv>
  <rv s="4">
    <fb>117.66</fb>
    <v>7</v>
  </rv>
  <rv s="4">
    <fb>3.9</fb>
    <v>7</v>
  </rv>
  <rv s="4">
    <fb>300.36110000000002</fb>
    <v>7</v>
  </rv>
  <rv s="4">
    <fb>217.32</fb>
    <v>7</v>
  </rv>
  <rv s="4">
    <fb>40847</fb>
    <v>22</v>
  </rv>
  <rv s="4">
    <fb>114.64</fb>
    <v>7</v>
  </rv>
  <rv s="4">
    <fb>3.7</fb>
    <v>7</v>
  </rv>
  <rv s="4">
    <fb>296.60739999999998</fb>
    <v>7</v>
  </rv>
  <rv s="4">
    <fb>213.51</fb>
    <v>7</v>
  </rv>
  <rv s="4">
    <fb>40848</fb>
    <v>22</v>
  </rv>
  <rv s="4">
    <fb>111.6</fb>
    <v>7</v>
  </rv>
  <rv s="4">
    <fb>3.5150000000000001</fb>
    <v>7</v>
  </rv>
  <rv s="4">
    <fb>289.60559999999998</fb>
    <v>7</v>
  </rv>
  <rv s="4">
    <fb>212.10499999999999</fb>
    <v>7</v>
  </rv>
  <rv s="4">
    <fb>40849</fb>
    <v>22</v>
  </rv>
  <rv s="4">
    <fb>113.36</fb>
    <v>7</v>
  </rv>
  <rv s="4">
    <fb>3.4538000000000002</fb>
    <v>7</v>
  </rv>
  <rv s="4">
    <fb>292.6936</fb>
    <v>7</v>
  </rv>
  <rv s="4">
    <fb>215.62</fb>
    <v>7</v>
  </rv>
  <rv s="4">
    <fb>40850</fb>
    <v>22</v>
  </rv>
  <rv s="4">
    <fb>115.46</fb>
    <v>7</v>
  </rv>
  <rv s="4">
    <fb>3.6625000000000001</fb>
    <v>7</v>
  </rv>
  <rv s="4">
    <fb>299.03980000000001</fb>
    <v>7</v>
  </rv>
  <rv s="4">
    <fb>218.29</fb>
    <v>7</v>
  </rv>
  <rv s="4">
    <fb>40851</fb>
    <v>22</v>
  </rv>
  <rv s="4">
    <fb>114.79600000000001</fb>
    <v>7</v>
  </rv>
  <rv s="4">
    <fb>3.7050000000000001</fb>
    <v>7</v>
  </rv>
  <rv s="4">
    <fb>298.35910000000001</fb>
    <v>7</v>
  </rv>
  <rv s="4">
    <fb>216.48</fb>
    <v>7</v>
  </rv>
  <rv s="4">
    <fb>40854</fb>
    <v>22</v>
  </rv>
  <rv s="4">
    <fb>3.6850000000000001</fb>
    <v>7</v>
  </rv>
  <rv s="4">
    <fb>304.45999999999998</fb>
    <v>7</v>
  </rv>
  <rv s="4">
    <fb>217</fb>
    <v>7</v>
  </rv>
  <rv s="4">
    <fb>40855</fb>
    <v>22</v>
  </rv>
  <rv s="4">
    <fb>116.84</fb>
    <v>7</v>
  </rv>
  <rv s="4">
    <fb>3.77</fb>
    <v>7</v>
  </rv>
  <rv s="4">
    <fb>306.46699999999998</fb>
    <v>7</v>
  </rv>
  <rv s="4">
    <fb>217.99</fb>
    <v>7</v>
  </rv>
  <rv s="4">
    <fb>40856</fb>
    <v>22</v>
  </rv>
  <rv s="4">
    <fb>112.62</fb>
    <v>7</v>
  </rv>
  <rv s="4">
    <fb>3.58</fb>
    <v>7</v>
  </rv>
  <rv s="4">
    <fb>300.76650000000001</fb>
    <v>7</v>
  </rv>
  <rv s="4">
    <fb>211.22</fb>
    <v>7</v>
  </rv>
  <rv s="4">
    <fb>40857</fb>
    <v>22</v>
  </rv>
  <rv s="4">
    <fb>113.64</fb>
    <v>7</v>
  </rv>
  <rv s="4">
    <fb>3.6175000000000002</fb>
    <v>7</v>
  </rv>
  <rv s="4">
    <fb>297.82859999999999</fb>
    <v>7</v>
  </rv>
  <rv s="4">
    <fb>210.79</fb>
    <v>7</v>
  </rv>
  <rv s="4">
    <fb>40858</fb>
    <v>22</v>
  </rv>
  <rv s="4">
    <fb>115.864</fb>
    <v>7</v>
  </rv>
  <rv s="4">
    <fb>3.7450000000000001</fb>
    <v>7</v>
  </rv>
  <rv s="4">
    <fb>304.47000000000003</fb>
    <v>7</v>
  </rv>
  <rv s="4">
    <fb>217.39</fb>
    <v>7</v>
  </rv>
  <rv s="4">
    <fb>40861</fb>
    <v>22</v>
  </rv>
  <rv s="4">
    <fb>114.74</fb>
    <v>7</v>
  </rv>
  <rv s="4">
    <fb>3.6724999999999999</fb>
    <v>7</v>
  </rv>
  <rv s="4">
    <fb>306.79730000000001</fb>
    <v>7</v>
  </rv>
  <rv s="4">
    <fb>218.93</fb>
    <v>7</v>
  </rv>
  <rv s="4">
    <fb>40862</fb>
    <v>22</v>
  </rv>
  <rv s="4">
    <fb>115.34</fb>
    <v>7</v>
  </rv>
  <rv s="4">
    <fb>3.72</fb>
    <v>7</v>
  </rv>
  <rv s="4">
    <fb>308.57900000000001</fb>
    <v>7</v>
  </rv>
  <rv s="4">
    <fb>217.83</fb>
    <v>7</v>
  </rv>
  <rv s="4">
    <fb>40863</fb>
    <v>22</v>
  </rv>
  <rv s="4">
    <fb>113.48</fb>
    <v>7</v>
  </rv>
  <rv s="4">
    <fb>3.645</fb>
    <v>7</v>
  </rv>
  <rv s="4">
    <fb>306.03160000000003</fb>
    <v>7</v>
  </rv>
  <rv s="4">
    <fb>211.99</fb>
    <v>7</v>
  </rv>
  <rv s="4">
    <fb>40864</fb>
    <v>22</v>
  </rv>
  <rv s="4">
    <fb>111.66</fb>
    <v>7</v>
  </rv>
  <rv s="4">
    <fb>300.72640000000001</fb>
    <v>7</v>
  </rv>
  <rv s="4">
    <fb>204.52</fb>
    <v>7</v>
  </rv>
  <rv s="4">
    <fb>40865</fb>
    <v>22</v>
  </rv>
  <rv s="4">
    <fb>111.5</fb>
    <v>7</v>
  </rv>
  <rv s="4">
    <fb>3.4824999999999999</fb>
    <v>7</v>
  </rv>
  <rv s="4">
    <fb>297.7285</fb>
    <v>7</v>
  </rv>
  <rv s="4">
    <fb>197.14</fb>
    <v>7</v>
  </rv>
  <rv s="4">
    <fb>40868</fb>
    <v>22</v>
  </rv>
  <rv s="4">
    <fb>109.5</fb>
    <v>7</v>
  </rv>
  <rv s="4">
    <fb>3.6575000000000002</fb>
    <v>7</v>
  </rv>
  <rv s="4">
    <fb>290.7518</fb>
    <v>7</v>
  </rv>
  <rv s="4">
    <fb>189.25</fb>
    <v>7</v>
  </rv>
  <rv s="4">
    <fb>40869</fb>
    <v>22</v>
  </rv>
  <rv s="4">
    <fb>108.92</fb>
    <v>7</v>
  </rv>
  <rv s="4">
    <fb>290.28129999999999</fb>
    <v>7</v>
  </rv>
  <rv s="4">
    <fb>192.34</fb>
    <v>7</v>
  </rv>
  <rv s="4">
    <fb>40870</fb>
    <v>22</v>
  </rv>
  <rv s="4">
    <fb>106.62</fb>
    <v>7</v>
  </rv>
  <rv s="4">
    <fb>3.61</fb>
    <v>7</v>
  </rv>
  <rv s="4">
    <fb>285.33150000000001</fb>
    <v>7</v>
  </rv>
  <rv s="4">
    <fb>188.99</fb>
    <v>7</v>
  </rv>
  <rv s="4">
    <fb>40872</fb>
    <v>22</v>
  </rv>
  <rv s="4">
    <fb>106.3</fb>
    <v>7</v>
  </rv>
  <rv s="4">
    <fb>3.51</fb>
    <v>7</v>
  </rv>
  <rv s="4">
    <fb>281.7731</fb>
    <v>7</v>
  </rv>
  <rv s="4">
    <fb>182.399</fb>
    <v>7</v>
  </rv>
  <rv s="4">
    <fb>40875</fb>
    <v>22</v>
  </rv>
  <rv s="4">
    <fb>109.48</fb>
    <v>7</v>
  </rv>
  <rv s="4">
    <fb>3.7075</fb>
    <v>7</v>
  </rv>
  <rv s="4">
    <fb>294.38029999999998</fb>
    <v>7</v>
  </rv>
  <rv s="4">
    <fb>194.15</fb>
    <v>7</v>
  </rv>
  <rv s="4">
    <fb>40876</fb>
    <v>22</v>
  </rv>
  <rv s="4">
    <fb>109.8</fb>
    <v>7</v>
  </rv>
  <rv s="4">
    <fb>3.7275</fb>
    <v>7</v>
  </rv>
  <rv s="4">
    <fb>291.74770000000001</fb>
    <v>7</v>
  </rv>
  <rv s="4">
    <fb>188.39</fb>
    <v>7</v>
  </rv>
  <rv s="4">
    <fb>40877</fb>
    <v>22</v>
  </rv>
  <rv s="4">
    <fb>114.3</fb>
    <v>7</v>
  </rv>
  <rv s="4">
    <fb>3.9075000000000002</fb>
    <v>7</v>
  </rv>
  <rv s="4">
    <fb>299.98570000000001</fb>
    <v>7</v>
  </rv>
  <rv s="4">
    <fb>192.29</fb>
    <v>7</v>
  </rv>
  <rv s="4">
    <fb>40878</fb>
    <v>22</v>
  </rv>
  <rv s="4">
    <fb>114.22</fb>
    <v>7</v>
  </rv>
  <rv s="4">
    <fb>3.9550000000000001</fb>
    <v>7</v>
  </rv>
  <rv s="4">
    <fb>307.18270000000001</fb>
    <v>7</v>
  </rv>
  <rv s="4">
    <fb>197.13</fb>
    <v>7</v>
  </rv>
  <rv s="4">
    <fb>40879</fb>
    <v>22</v>
  </rv>
  <rv s="4">
    <fb>114.16</fb>
    <v>7</v>
  </rv>
  <rv s="4">
    <fb>3.93</fb>
    <v>7</v>
  </rv>
  <rv s="4">
    <fb>310.48090000000002</fb>
    <v>7</v>
  </rv>
  <rv s="4">
    <fb>196.03</fb>
    <v>7</v>
  </rv>
  <rv s="4">
    <fb>40882</fb>
    <v>22</v>
  </rv>
  <rv s="4">
    <fb>115.4</fb>
    <v>7</v>
  </rv>
  <rv s="4">
    <fb>313.1284</fb>
    <v>7</v>
  </rv>
  <rv s="4">
    <fb>196.24</fb>
    <v>7</v>
  </rv>
  <rv s="4">
    <fb>40883</fb>
    <v>22</v>
  </rv>
  <rv s="4">
    <fb>115.5</fb>
    <v>7</v>
  </rv>
  <rv s="4">
    <fb>3.8149999999999999</fb>
    <v>7</v>
  </rv>
  <rv s="4">
    <fb>312.1875</fb>
    <v>7</v>
  </rv>
  <rv s="4">
    <fb>191.99</fb>
    <v>7</v>
  </rv>
  <rv s="4">
    <fb>40884</fb>
    <v>22</v>
  </rv>
  <rv s="4">
    <fb>115.88</fb>
    <v>7</v>
  </rv>
  <rv s="4">
    <fb>311.9973</fb>
    <v>7</v>
  </rv>
  <rv s="4">
    <fb>195.32</fb>
    <v>7</v>
  </rv>
  <rv s="4">
    <fb>40885</fb>
    <v>22</v>
  </rv>
  <rv s="4">
    <fb>113.38</fb>
    <v>7</v>
  </rv>
  <rv s="4">
    <fb>308.32380000000001</fb>
    <v>7</v>
  </rv>
  <rv s="4">
    <fb>190.48</fb>
    <v>7</v>
  </rv>
  <rv s="4">
    <fb>40886</fb>
    <v>22</v>
  </rv>
  <rv s="4">
    <fb>115.3</fb>
    <v>7</v>
  </rv>
  <rv s="4">
    <fb>3.7250000000000001</fb>
    <v>7</v>
  </rv>
  <rv s="4">
    <fb>314.01429999999999</fb>
    <v>7</v>
  </rv>
  <rv s="4">
    <fb>193.03</fb>
    <v>7</v>
  </rv>
  <rv s="4">
    <fb>40889</fb>
    <v>22</v>
  </rv>
  <rv s="4">
    <fb>3.6324999999999998</fb>
    <v>7</v>
  </rv>
  <rv s="4">
    <fb>312.99829999999997</fb>
    <v>7</v>
  </rv>
  <rv s="4">
    <fb>189.52</fb>
    <v>7</v>
  </rv>
  <rv s="4">
    <fb>40890</fb>
    <v>22</v>
  </rv>
  <rv s="4">
    <fb>112.56</fb>
    <v>7</v>
  </rv>
  <rv s="4">
    <fb>3.5325000000000002</fb>
    <v>7</v>
  </rv>
  <rv s="4">
    <fb>313.11840000000001</fb>
    <v>7</v>
  </rv>
  <rv s="4">
    <fb>180.51</fb>
    <v>7</v>
  </rv>
  <rv s="4">
    <fb>40891</fb>
    <v>22</v>
  </rv>
  <rv s="4">
    <fb>111.3</fb>
    <v>7</v>
  </rv>
  <rv s="4">
    <fb>3.395</fb>
    <v>7</v>
  </rv>
  <rv s="4">
    <fb>309.33479999999997</fb>
    <v>7</v>
  </rv>
  <rv s="4">
    <fb>180.21</fb>
    <v>7</v>
  </rv>
  <rv s="4">
    <fb>40892</fb>
    <v>22</v>
  </rv>
  <rv s="4">
    <fb>111.72</fb>
    <v>7</v>
  </rv>
  <rv s="4">
    <fb>3.3650000000000002</fb>
    <v>7</v>
  </rv>
  <rv s="4">
    <fb>310.07049999999998</fb>
    <v>7</v>
  </rv>
  <rv s="4">
    <fb>181.26</fb>
    <v>7</v>
  </rv>
  <rv s="4">
    <fb>40893</fb>
    <v>22</v>
  </rv>
  <rv s="4">
    <fb>111.8</fb>
    <v>7</v>
  </rv>
  <rv s="4">
    <fb>3.3774999999999999</fb>
    <v>7</v>
  </rv>
  <rv s="4">
    <fb>313.28359999999998</fb>
    <v>7</v>
  </rv>
  <rv s="4">
    <fb>40896</fb>
    <v>22</v>
  </rv>
  <rv s="4">
    <fb>110.66</fb>
    <v>7</v>
  </rv>
  <rv s="4">
    <fb>3.2888000000000002</fb>
    <v>7</v>
  </rv>
  <rv s="4">
    <fb>311.21660000000003</fb>
    <v>7</v>
  </rv>
  <rv s="4">
    <fb>179.33</fb>
    <v>7</v>
  </rv>
  <rv s="4">
    <fb>40897</fb>
    <v>22</v>
  </rv>
  <rv s="4">
    <fb>113.96</fb>
    <v>7</v>
  </rv>
  <rv s="4">
    <fb>3.4750000000000001</fb>
    <v>7</v>
  </rv>
  <rv s="4">
    <fb>315.4907</fb>
    <v>7</v>
  </rv>
  <rv s="4">
    <fb>182.52</fb>
    <v>7</v>
  </rv>
  <rv s="4">
    <fb>40898</fb>
    <v>22</v>
  </rv>
  <rv s="4">
    <fb>3.43</fb>
    <v>7</v>
  </rv>
  <rv s="4">
    <fb>313.21350000000001</fb>
    <v>7</v>
  </rv>
  <rv s="4">
    <fb>174.35</fb>
    <v>7</v>
  </rv>
  <rv s="4">
    <fb>40899</fb>
    <v>22</v>
  </rv>
  <rv s="4">
    <fb>115.38</fb>
    <v>7</v>
  </rv>
  <rv s="4">
    <fb>3.5762999999999998</fb>
    <v>7</v>
  </rv>
  <rv s="4">
    <fb>315.15539999999999</fb>
    <v>7</v>
  </rv>
  <rv s="4">
    <fb>179.03</fb>
    <v>7</v>
  </rv>
  <rv s="4">
    <fb>40900</fb>
    <v>22</v>
  </rv>
  <rv s="4">
    <fb>115.6</fb>
    <v>7</v>
  </rv>
  <rv s="4">
    <fb>3.5425</fb>
    <v>7</v>
  </rv>
  <rv s="4">
    <fb>316.87709999999998</fb>
    <v>7</v>
  </rv>
  <rv s="4">
    <fb>177.28</fb>
    <v>7</v>
  </rv>
  <rv s="4">
    <fb>40904</fb>
    <v>22</v>
  </rv>
  <rv s="4">
    <fb>115.72</fb>
    <v>7</v>
  </rv>
  <rv s="4">
    <fb>320.43549999999999</fb>
    <v>7</v>
  </rv>
  <rv s="4">
    <fb>176.27</fb>
    <v>7</v>
  </rv>
  <rv s="4">
    <fb>40905</fb>
    <v>22</v>
  </rv>
  <rv s="4">
    <fb>3.4275000000000002</fb>
    <v>7</v>
  </rv>
  <rv s="4">
    <fb>320.16030000000001</fb>
    <v>7</v>
  </rv>
  <rv s="4">
    <fb>173.89</fb>
    <v>7</v>
  </rv>
  <rv s="4">
    <fb>40906</fb>
    <v>22</v>
  </rv>
  <rv s="4">
    <fb>3.4925000000000002</fb>
    <v>7</v>
  </rv>
  <rv s="4">
    <fb>321.51159999999999</fb>
    <v>7</v>
  </rv>
  <rv s="4">
    <fb>173.86</fb>
    <v>7</v>
  </rv>
  <rv s="4">
    <fb>40907</fb>
    <v>22</v>
  </rv>
  <rv s="4">
    <fb>114.9</fb>
    <v>7</v>
  </rv>
  <rv s="4">
    <fb>3.4649999999999999</fb>
    <v>7</v>
  </rv>
  <rv s="4">
    <fb>323.26330000000002</fb>
    <v>7</v>
  </rv>
  <rv s="4">
    <fb>173.1</fb>
    <v>7</v>
  </rv>
  <rv s="4">
    <fb>40911</fb>
    <v>22</v>
  </rv>
  <rv s="4">
    <fb>116.6</fb>
    <v>7</v>
  </rv>
  <rv s="4">
    <fb>333.02769999999998</fb>
    <v>7</v>
  </rv>
  <rv s="4">
    <fb>40912</fb>
    <v>22</v>
  </rv>
  <rv s="4">
    <fb>116.8</fb>
    <v>7</v>
  </rv>
  <rv s="4">
    <fb>3.55</fb>
    <v>7</v>
  </rv>
  <rv s="4">
    <fb>334.46409999999997</fb>
    <v>7</v>
  </rv>
  <rv s="4">
    <fb>177.51</fb>
    <v>7</v>
  </rv>
  <rv s="4">
    <fb>40913</fb>
    <v>22</v>
  </rv>
  <rv s="4">
    <fb>117.18</fb>
    <v>7</v>
  </rv>
  <rv s="4">
    <fb>3.6775000000000002</fb>
    <v>7</v>
  </rv>
  <rv s="4">
    <fb>329.82459999999998</fb>
    <v>7</v>
  </rv>
  <rv s="4">
    <fb>177.61</fb>
    <v>7</v>
  </rv>
  <rv s="4">
    <fb>40914</fb>
    <v>22</v>
  </rv>
  <rv s="4">
    <fb>116.94</fb>
    <v>7</v>
  </rv>
  <rv s="4">
    <fb>3.6349999999999998</fb>
    <v>7</v>
  </rv>
  <rv s="4">
    <fb>325.32530000000003</fb>
    <v>7</v>
  </rv>
  <rv s="4">
    <fb>182.61</fb>
    <v>7</v>
  </rv>
  <rv s="4">
    <fb>40917</fb>
    <v>22</v>
  </rv>
  <rv s="4">
    <fb>117.12</fb>
    <v>7</v>
  </rv>
  <rv s="4">
    <fb>311.53190000000001</fb>
    <v>7</v>
  </rv>
  <rv s="4">
    <fb>178.56</fb>
    <v>7</v>
  </rv>
  <rv s="4">
    <fb>40918</fb>
    <v>22</v>
  </rv>
  <rv s="4">
    <fb>118.12</fb>
    <v>7</v>
  </rv>
  <rv s="4">
    <fb>311.87220000000002</fb>
    <v>7</v>
  </rv>
  <rv s="4">
    <fb>179.34</fb>
    <v>7</v>
  </rv>
  <rv s="4">
    <fb>40919</fb>
    <v>22</v>
  </rv>
  <rv s="4">
    <fb>118.24</fb>
    <v>7</v>
  </rv>
  <rv s="4">
    <fb>3.5474999999999999</fb>
    <v>7</v>
  </rv>
  <rv s="4">
    <fb>178.9</fb>
    <v>7</v>
  </rv>
  <rv s="4">
    <fb>40920</fb>
    <v>22</v>
  </rv>
  <rv s="4">
    <fb>118.5</fb>
    <v>7</v>
  </rv>
  <rv s="4">
    <fb>3.5249999999999999</fb>
    <v>7</v>
  </rv>
  <rv s="4">
    <fb>315.12540000000001</fb>
    <v>7</v>
  </rv>
  <rv s="4">
    <fb>175.93</fb>
    <v>7</v>
  </rv>
  <rv s="4">
    <fb>40921</fb>
    <v>22</v>
  </rv>
  <rv s="4">
    <fb>118</fb>
    <v>7</v>
  </rv>
  <rv s="4">
    <fb>3.4325000000000001</fb>
    <v>7</v>
  </rv>
  <rv s="4">
    <fb>312.79809999999998</fb>
    <v>7</v>
  </rv>
  <rv s="4">
    <fb>178.42</fb>
    <v>7</v>
  </rv>
  <rv s="4">
    <fb>40925</fb>
    <v>22</v>
  </rv>
  <rv s="4">
    <fb>118.32</fb>
    <v>7</v>
  </rv>
  <rv s="4">
    <fb>3.38</fb>
    <v>7</v>
  </rv>
  <rv s="4">
    <fb>314.5949</fb>
    <v>7</v>
  </rv>
  <rv s="4">
    <fb>181.66</fb>
    <v>7</v>
  </rv>
  <rv s="4">
    <fb>40926</fb>
    <v>22</v>
  </rv>
  <rv s="4">
    <fb>119.64</fb>
    <v>7</v>
  </rv>
  <rv s="4">
    <fb>3.4950000000000001</fb>
    <v>7</v>
  </rv>
  <rv s="4">
    <fb>316.762</fb>
    <v>7</v>
  </rv>
  <rv s="4">
    <fb>189.44</fb>
    <v>7</v>
  </rv>
  <rv s="4">
    <fb>40927</fb>
    <v>22</v>
  </rv>
  <rv s="4">
    <fb>120.28</fb>
    <v>7</v>
  </rv>
  <rv s="4">
    <fb>3.5874999999999999</fb>
    <v>7</v>
  </rv>
  <rv s="4">
    <fb>320.09519999999998</fb>
    <v>7</v>
  </rv>
  <rv s="4">
    <fb>194.45</fb>
    <v>7</v>
  </rv>
  <rv s="4">
    <fb>40928</fb>
    <v>22</v>
  </rv>
  <rv s="4">
    <fb>3.5550000000000002</fb>
    <v>7</v>
  </rv>
  <rv s="4">
    <fb>293.2792</fb>
    <v>7</v>
  </rv>
  <rv s="4">
    <fb>190.93</fb>
    <v>7</v>
  </rv>
  <rv s="4">
    <fb>40931</fb>
    <v>22</v>
  </rv>
  <rv s="4">
    <fb>120.4</fb>
    <v>7</v>
  </rv>
  <rv s="4">
    <fb>3.6524999999999999</fb>
    <v>7</v>
  </rv>
  <rv s="4">
    <fb>293.04399999999998</fb>
    <v>7</v>
  </rv>
  <rv s="4">
    <fb>186.09</fb>
    <v>7</v>
  </rv>
  <rv s="4">
    <fb>40932</fb>
    <v>22</v>
  </rv>
  <rv s="4">
    <fb>120.22</fb>
    <v>7</v>
  </rv>
  <rv s="4">
    <fb>290.74680000000001</fb>
    <v>7</v>
  </rv>
  <rv s="4">
    <fb>187</fb>
    <v>7</v>
  </rv>
  <rv s="4">
    <fb>40933</fb>
    <v>22</v>
  </rv>
  <rv s="4">
    <fb>121.28</fb>
    <v>7</v>
  </rv>
  <rv s="4">
    <fb>3.7124999999999999</fb>
    <v>7</v>
  </rv>
  <rv s="4">
    <fb>285.02120000000002</fb>
    <v>7</v>
  </rv>
  <rv s="4">
    <fb>187.8</fb>
    <v>7</v>
  </rv>
  <rv s="4">
    <fb>40934</fb>
    <v>22</v>
  </rv>
  <rv s="4">
    <fb>120.66</fb>
    <v>7</v>
  </rv>
  <rv s="4">
    <fb>284.32549999999998</fb>
    <v>7</v>
  </rv>
  <rv s="4">
    <fb>193.316</fb>
    <v>7</v>
  </rv>
  <rv s="4">
    <fb>40935</fb>
    <v>22</v>
  </rv>
  <rv s="4">
    <fb>120.5</fb>
    <v>7</v>
  </rv>
  <rv s="4">
    <fb>290.2713</fb>
    <v>7</v>
  </rv>
  <rv s="4">
    <fb>195.37</fb>
    <v>7</v>
  </rv>
  <rv s="4">
    <fb>40938</fb>
    <v>22</v>
  </rv>
  <rv s="4">
    <fb>120.1</fb>
    <v>7</v>
  </rv>
  <rv s="4">
    <fb>289.12520000000001</fb>
    <v>7</v>
  </rv>
  <rv s="4">
    <fb>192.15</fb>
    <v>7</v>
  </rv>
  <rv s="4">
    <fb>40939</fb>
    <v>22</v>
  </rv>
  <rv s="4">
    <fb>120.04</fb>
    <v>7</v>
  </rv>
  <rv s="4">
    <fb>3.6924999999999999</fb>
    <v>7</v>
  </rv>
  <rv s="4">
    <fb>290.33640000000003</fb>
    <v>7</v>
  </rv>
  <rv s="4">
    <fb>194.44</fb>
    <v>7</v>
  </rv>
  <rv s="4">
    <fb>40940</fb>
    <v>22</v>
  </rv>
  <rv s="4">
    <fb>121.18</fb>
    <v>7</v>
  </rv>
  <rv s="4">
    <fb>3.7324999999999999</fb>
    <v>7</v>
  </rv>
  <rv s="4">
    <fb>290.69670000000002</fb>
    <v>7</v>
  </rv>
  <rv s="4">
    <fb>179.46</fb>
    <v>7</v>
  </rv>
  <rv s="4">
    <fb>40941</fb>
    <v>22</v>
  </rv>
  <rv s="4">
    <fb>121.42</fb>
    <v>7</v>
  </rv>
  <rv s="4">
    <fb>3.8713000000000002</fb>
    <v>7</v>
  </rv>
  <rv s="4">
    <fb>292.83879999999999</fb>
    <v>7</v>
  </rv>
  <rv s="4">
    <fb>181.72</fb>
    <v>7</v>
  </rv>
  <rv s="4">
    <fb>40942</fb>
    <v>22</v>
  </rv>
  <rv s="4">
    <fb>123.14</fb>
    <v>7</v>
  </rv>
  <rv s="4">
    <fb>298.45420000000001</fb>
    <v>7</v>
  </rv>
  <rv s="4">
    <fb>187.68</fb>
    <v>7</v>
  </rv>
  <rv s="4">
    <fb>40945</fb>
    <v>22</v>
  </rv>
  <rv s="4">
    <fb>122.96</fb>
    <v>7</v>
  </rv>
  <rv s="4">
    <fb>3.9238</fb>
    <v>7</v>
  </rv>
  <rv s="4">
    <fb>304.84039999999999</fb>
    <v>7</v>
  </rv>
  <rv s="4">
    <fb>183.14</fb>
    <v>7</v>
  </rv>
  <rv s="4">
    <fb>40946</fb>
    <v>22</v>
  </rv>
  <rv s="4">
    <fb>123.34</fb>
    <v>7</v>
  </rv>
  <rv s="4">
    <fb>3.9350000000000001</fb>
    <v>7</v>
  </rv>
  <rv s="4">
    <fb>303.67930000000001</fb>
    <v>7</v>
  </rv>
  <rv s="4">
    <fb>184.19</fb>
    <v>7</v>
  </rv>
  <rv s="4">
    <fb>40947</fb>
    <v>22</v>
  </rv>
  <rv s="4">
    <fb>123.6</fb>
    <v>7</v>
  </rv>
  <rv s="4">
    <fb>4.0774999999999997</fb>
    <v>7</v>
  </rv>
  <rv s="4">
    <fb>305.2208</fb>
    <v>7</v>
  </rv>
  <rv s="4">
    <fb>185.48</fb>
    <v>7</v>
  </rv>
  <rv s="4">
    <fb>40948</fb>
    <v>22</v>
  </rv>
  <rv s="4">
    <fb>123.74</fb>
    <v>7</v>
  </rv>
  <rv s="4">
    <fb>4.0750000000000002</fb>
    <v>7</v>
  </rv>
  <rv s="4">
    <fb>306.02659999999997</fb>
    <v>7</v>
  </rv>
  <rv s="4">
    <fb>184.98</fb>
    <v>7</v>
  </rv>
  <rv s="4">
    <fb>40949</fb>
    <v>22</v>
  </rv>
  <rv s="4">
    <fb>122.9</fb>
    <v>7</v>
  </rv>
  <rv s="4">
    <fb>3.9738000000000002</fb>
    <v>7</v>
  </rv>
  <rv s="4">
    <fb>303.24889999999999</fb>
    <v>7</v>
  </rv>
  <rv s="4">
    <fb>185.54</fb>
    <v>7</v>
  </rv>
  <rv s="4">
    <fb>40952</fb>
    <v>22</v>
  </rv>
  <rv s="4">
    <fb>123.84</fb>
    <v>7</v>
  </rv>
  <rv s="4">
    <fb>4.0374999999999996</fb>
    <v>7</v>
  </rv>
  <rv s="4">
    <fb>306.39690000000002</fb>
    <v>7</v>
  </rv>
  <rv s="4">
    <fb>191.59</fb>
    <v>7</v>
  </rv>
  <rv s="4">
    <fb>40953</fb>
    <v>22</v>
  </rv>
  <rv s="4">
    <fb>123.66800000000001</fb>
    <v>7</v>
  </rv>
  <rv s="4">
    <fb>4.0599999999999996</fb>
    <v>7</v>
  </rv>
  <rv s="4">
    <fb>305.17570000000001</fb>
    <v>7</v>
  </rv>
  <rv s="4">
    <fb>191.3</fb>
    <v>7</v>
  </rv>
  <rv s="4">
    <fb>40954</fb>
    <v>22</v>
  </rv>
  <rv s="4">
    <fb>123.12</fb>
    <v>7</v>
  </rv>
  <rv s="4">
    <fb>4.0425000000000004</fb>
    <v>7</v>
  </rv>
  <rv s="4">
    <fb>303.07369999999997</fb>
    <v>7</v>
  </rv>
  <rv s="4">
    <fb>184.47</fb>
    <v>7</v>
  </rv>
  <rv s="4">
    <fb>40955</fb>
    <v>22</v>
  </rv>
  <rv s="4">
    <fb>124.46</fb>
    <v>7</v>
  </rv>
  <rv s="4">
    <fb>4.1124999999999998</fb>
    <v>7</v>
  </rv>
  <rv s="4">
    <fb>303.55419999999998</fb>
    <v>7</v>
  </rv>
  <rv s="4">
    <fb>179.93</fb>
    <v>7</v>
  </rv>
  <rv s="4">
    <fb>40956</fb>
    <v>22</v>
  </rv>
  <rv s="4">
    <fb>124.76</fb>
    <v>7</v>
  </rv>
  <rv s="4">
    <fb>3.9624999999999999</fb>
    <v>7</v>
  </rv>
  <rv s="4">
    <fb>302.61329999999998</fb>
    <v>7</v>
  </rv>
  <rv s="4">
    <fb>182.5</fb>
    <v>7</v>
  </rv>
  <rv s="4">
    <fb>40960</fb>
    <v>22</v>
  </rv>
  <rv s="4">
    <fb>124.84</fb>
    <v>7</v>
  </rv>
  <rv s="4">
    <fb>3.9813000000000001</fb>
    <v>7</v>
  </rv>
  <rv s="4">
    <fb>307.2978</fb>
    <v>7</v>
  </rv>
  <rv s="4">
    <fb>182.26</fb>
    <v>7</v>
  </rv>
  <rv s="4">
    <fb>40961</fb>
    <v>22</v>
  </rv>
  <rv s="4">
    <fb>124.42</fb>
    <v>7</v>
  </rv>
  <rv s="4">
    <fb>304.26490000000001</fb>
    <v>7</v>
  </rv>
  <rv s="4">
    <fb>180.58</fb>
    <v>7</v>
  </rv>
  <rv s="4">
    <fb>40962</fb>
    <v>22</v>
  </rv>
  <rv s="4">
    <fb>125.02</fb>
    <v>7</v>
  </rv>
  <rv s="4">
    <fb>3.9775</fb>
    <v>7</v>
  </rv>
  <rv s="4">
    <fb>303.34899999999999</fb>
    <v>7</v>
  </rv>
  <rv s="4">
    <fb>178.89</fb>
    <v>7</v>
  </rv>
  <rv s="4">
    <fb>40963</fb>
    <v>22</v>
  </rv>
  <rv s="4">
    <fb>125.2</fb>
    <v>7</v>
  </rv>
  <rv s="4">
    <fb>3.9474999999999998</fb>
    <v>7</v>
  </rv>
  <rv s="4">
    <fb>305.24579999999997</fb>
    <v>7</v>
  </rv>
  <rv s="4">
    <fb>179.13</fb>
    <v>7</v>
  </rv>
  <rv s="4">
    <fb>40966</fb>
    <v>22</v>
  </rv>
  <rv s="4">
    <fb>125.42</fb>
    <v>7</v>
  </rv>
  <rv s="4">
    <fb>3.8675000000000002</fb>
    <v>7</v>
  </rv>
  <rv s="4">
    <fb>304.95049999999998</fb>
    <v>7</v>
  </rv>
  <rv s="4">
    <fb>178.53</fb>
    <v>7</v>
  </rv>
  <rv s="4">
    <fb>40967</fb>
    <v>22</v>
  </rv>
  <rv s="4">
    <fb>125.86</fb>
    <v>7</v>
  </rv>
  <rv s="4">
    <fb>3.8325</fb>
    <v>7</v>
  </rv>
  <rv s="4">
    <fb>309.49489999999997</fb>
    <v>7</v>
  </rv>
  <rv s="4">
    <fb>183.8</fb>
    <v>7</v>
  </rv>
  <rv s="4">
    <fb>40968</fb>
    <v>22</v>
  </rv>
  <rv s="4">
    <fb>125.18</fb>
    <v>7</v>
  </rv>
  <rv s="4">
    <fb>3.7875000000000001</fb>
    <v>7</v>
  </rv>
  <rv s="4">
    <fb>309.42489999999998</fb>
    <v>7</v>
  </rv>
  <rv s="4">
    <fb>179.69</fb>
    <v>7</v>
  </rv>
  <rv s="4">
    <fb>40969</fb>
    <v>22</v>
  </rv>
  <rv s="4">
    <fb>126</fb>
    <v>7</v>
  </rv>
  <rv s="4">
    <fb>311.50189999999998</fb>
    <v>7</v>
  </rv>
  <rv s="4">
    <fb>180.04</fb>
    <v>7</v>
  </rv>
  <rv s="4">
    <fb>40970</fb>
    <v>22</v>
  </rv>
  <rv s="4">
    <fb>125.66</fb>
    <v>7</v>
  </rv>
  <rv s="4">
    <fb>3.8450000000000002</fb>
    <v>7</v>
  </rv>
  <rv s="4">
    <fb>310.92630000000003</fb>
    <v>7</v>
  </rv>
  <rv s="4">
    <fb>179.3</fb>
    <v>7</v>
  </rv>
  <rv s="4">
    <fb>40973</fb>
    <v>22</v>
  </rv>
  <rv s="4">
    <fb>125.12</fb>
    <v>7</v>
  </rv>
  <rv s="4">
    <fb>3.7149999999999999</fb>
    <v>7</v>
  </rv>
  <rv s="4">
    <fb>307.42290000000003</fb>
    <v>7</v>
  </rv>
  <rv s="4">
    <fb>180.26</fb>
    <v>7</v>
  </rv>
  <rv s="4">
    <fb>40974</fb>
    <v>22</v>
  </rv>
  <rv s="4">
    <fb>123.16</fb>
    <v>7</v>
  </rv>
  <rv s="4">
    <fb>3.68</fb>
    <v>7</v>
  </rv>
  <rv s="4">
    <fb>302.77339999999998</fb>
    <v>7</v>
  </rv>
  <rv s="4">
    <fb>181.09</fb>
    <v>7</v>
  </rv>
  <rv s="4">
    <fb>40975</fb>
    <v>22</v>
  </rv>
  <rv s="4">
    <fb>124.14</fb>
    <v>7</v>
  </rv>
  <rv s="4">
    <fb>3.7025000000000001</fb>
    <v>7</v>
  </rv>
  <rv s="4">
    <fb>303.6943</fb>
    <v>7</v>
  </rv>
  <rv s="4">
    <fb>183.77</fb>
    <v>7</v>
  </rv>
  <rv s="4">
    <fb>40976</fb>
    <v>22</v>
  </rv>
  <rv s="4">
    <fb>125.34</fb>
    <v>7</v>
  </rv>
  <rv s="4">
    <fb>3.7138</fb>
    <v>7</v>
  </rv>
  <rv s="4">
    <fb>303.86450000000002</fb>
    <v>7</v>
  </rv>
  <rv s="4">
    <fb>187.64</fb>
    <v>7</v>
  </rv>
  <rv s="4">
    <fb>40977</fb>
    <v>22</v>
  </rv>
  <rv s="4">
    <fb>125.82</fb>
    <v>7</v>
  </rv>
  <rv s="4">
    <fb>300.41609999999997</fb>
    <v>7</v>
  </rv>
  <rv s="4">
    <fb>184.32</fb>
    <v>7</v>
  </rv>
  <rv s="4">
    <fb>40980</fb>
    <v>22</v>
  </rv>
  <rv s="4">
    <fb>125.88</fb>
    <v>7</v>
  </rv>
  <rv s="4">
    <fb>3.6463000000000001</fb>
    <v>7</v>
  </rv>
  <rv s="4">
    <fb>302.86849999999998</fb>
    <v>7</v>
  </rv>
  <rv s="4">
    <fb>183.39</fb>
    <v>7</v>
  </rv>
  <rv s="4">
    <fb>40981</fb>
    <v>22</v>
  </rv>
  <rv s="4">
    <fb>128.13999999999999</fb>
    <v>7</v>
  </rv>
  <rv s="4">
    <fb>3.6974999999999998</fb>
    <v>7</v>
  </rv>
  <rv s="4">
    <fb>309.18959999999998</fb>
    <v>7</v>
  </rv>
  <rv s="4">
    <fb>184.59</fb>
    <v>7</v>
  </rv>
  <rv s="4">
    <fb>40982</fb>
    <v>22</v>
  </rv>
  <rv s="4">
    <fb>128.04</fb>
    <v>7</v>
  </rv>
  <rv s="4">
    <fb>3.5912999999999999</fb>
    <v>7</v>
  </rv>
  <rv s="4">
    <fb>308.29379999999998</fb>
    <v>7</v>
  </rv>
  <rv s="4">
    <fb>40983</fb>
    <v>22</v>
  </rv>
  <rv s="4">
    <fb>128.69999999999999</fb>
    <v>7</v>
  </rv>
  <rv s="4">
    <fb>310.86619999999999</fb>
    <v>7</v>
  </rv>
  <rv s="4">
    <fb>184.43</fb>
    <v>7</v>
  </rv>
  <rv s="4">
    <fb>40984</fb>
    <v>22</v>
  </rv>
  <rv s="4">
    <fb>128.88</fb>
    <v>7</v>
  </rv>
  <rv s="4">
    <fb>3.65</fb>
    <v>7</v>
  </rv>
  <rv s="4">
    <fb>312.82310000000001</fb>
    <v>7</v>
  </rv>
  <rv s="4">
    <fb>185.05</fb>
    <v>7</v>
  </rv>
  <rv s="4">
    <fb>40987</fb>
    <v>22</v>
  </rv>
  <rv s="4">
    <fb>129.41999999999999</fb>
    <v>7</v>
  </rv>
  <rv s="4">
    <fb>3.66</fb>
    <v>7</v>
  </rv>
  <rv s="4">
    <fb>317.29750000000001</fb>
    <v>7</v>
  </rv>
  <rv s="4">
    <fb>185.52</fb>
    <v>7</v>
  </rv>
  <rv s="4">
    <fb>40988</fb>
    <v>22</v>
  </rv>
  <rv s="4">
    <fb>129.06</fb>
    <v>7</v>
  </rv>
  <rv s="4">
    <fb>3.6</fb>
    <v>7</v>
  </rv>
  <rv s="4">
    <fb>317.05220000000003</fb>
    <v>7</v>
  </rv>
  <rv s="4">
    <fb>192.33</fb>
    <v>7</v>
  </rv>
  <rv s="4">
    <fb>40989</fb>
    <v>22</v>
  </rv>
  <rv s="4">
    <fb>128.86000000000001</fb>
    <v>7</v>
  </rv>
  <rv s="4">
    <fb>3.6150000000000002</fb>
    <v>7</v>
  </rv>
  <rv s="4">
    <fb>320.30040000000002</fb>
    <v>7</v>
  </rv>
  <rv s="4">
    <fb>191.73</fb>
    <v>7</v>
  </rv>
  <rv s="4">
    <fb>40990</fb>
    <v>22</v>
  </rv>
  <rv s="4">
    <fb>127.86</fb>
    <v>7</v>
  </rv>
  <rv s="4">
    <fb>323.3383</fb>
    <v>7</v>
  </rv>
  <rv s="4">
    <fb>192.4</fb>
    <v>7</v>
  </rv>
  <rv s="4">
    <fb>40991</fb>
    <v>22</v>
  </rv>
  <rv s="4">
    <fb>128.36000000000001</fb>
    <v>7</v>
  </rv>
  <rv s="4">
    <fb>3.6362999999999999</fb>
    <v>7</v>
  </rv>
  <rv s="4">
    <fb>321.60669999999999</fb>
    <v>7</v>
  </rv>
  <rv s="4">
    <fb>195.04</fb>
    <v>7</v>
  </rv>
  <rv s="4">
    <fb>40994</fb>
    <v>22</v>
  </rv>
  <rv s="4">
    <fb>129.52000000000001</fb>
    <v>7</v>
  </rv>
  <rv s="4">
    <fb>324.97989999999999</fb>
    <v>7</v>
  </rv>
  <rv s="4">
    <fb>202.87</fb>
    <v>7</v>
  </rv>
  <rv s="4">
    <fb>40995</fb>
    <v>22</v>
  </rv>
  <rv s="4">
    <fb>129.16</fb>
    <v>7</v>
  </rv>
  <rv s="4">
    <fb>323.82380000000001</fb>
    <v>7</v>
  </rv>
  <rv s="4">
    <fb>205.44</fb>
    <v>7</v>
  </rv>
  <rv s="4">
    <fb>40996</fb>
    <v>22</v>
  </rv>
  <rv s="4">
    <fb>128.54</fb>
    <v>7</v>
  </rv>
  <rv s="4">
    <fb>3.79</fb>
    <v>7</v>
  </rv>
  <rv s="4">
    <fb>328.19799999999998</fb>
    <v>7</v>
  </rv>
  <rv s="4">
    <fb>201.16</fb>
    <v>7</v>
  </rv>
  <rv s="4">
    <fb>40997</fb>
    <v>22</v>
  </rv>
  <rv s="4">
    <fb>128.32</fb>
    <v>7</v>
  </rv>
  <rv s="4">
    <fb>3.8075000000000001</fb>
    <v>7</v>
  </rv>
  <rv s="4">
    <fb>324.51949999999999</fb>
    <v>7</v>
  </rv>
  <rv s="4">
    <fb>204.61</fb>
    <v>7</v>
  </rv>
  <rv s="4">
    <fb>40998</fb>
    <v>22</v>
  </rv>
  <rv s="4">
    <fb>128.74</fb>
    <v>7</v>
  </rv>
  <rv s="4">
    <fb>3.8488000000000002</fb>
    <v>7</v>
  </rv>
  <rv s="4">
    <fb>320.93099999999998</fb>
    <v>7</v>
  </rv>
  <rv s="4">
    <fb>202.51</fb>
    <v>7</v>
  </rv>
  <rv s="4">
    <fb>41001</fb>
    <v>22</v>
  </rv>
  <rv s="4">
    <fb>129.78</fb>
    <v>7</v>
  </rv>
  <rv s="4">
    <fb>323.77379999999999</fb>
    <v>7</v>
  </rv>
  <rv s="4">
    <fb>198.05</fb>
    <v>7</v>
  </rv>
  <rv s="4">
    <fb>41002</fb>
    <v>22</v>
  </rv>
  <rv s="4">
    <fb>129.28</fb>
    <v>7</v>
  </rv>
  <rv s="4">
    <fb>321.62169999999998</fb>
    <v>7</v>
  </rv>
  <rv s="4">
    <fb>199.66</fb>
    <v>7</v>
  </rv>
  <rv s="4">
    <fb>41003</fb>
    <v>22</v>
  </rv>
  <rv s="4">
    <fb>127.92</fb>
    <v>7</v>
  </rv>
  <rv s="4">
    <fb>317.88299999999998</fb>
    <v>7</v>
  </rv>
  <rv s="4">
    <fb>193.99</fb>
    <v>7</v>
  </rv>
  <rv s="4">
    <fb>41004</fb>
    <v>22</v>
  </rv>
  <rv s="4">
    <fb>127.88</fb>
    <v>7</v>
  </rv>
  <rv s="4">
    <fb>316.4667</fb>
    <v>7</v>
  </rv>
  <rv s="4">
    <fb>194.39</fb>
    <v>7</v>
  </rv>
  <rv s="4">
    <fb>41008</fb>
    <v>22</v>
  </rv>
  <rv s="4">
    <fb>126.46</fb>
    <v>7</v>
  </rv>
  <rv s="4">
    <fb>315.726</fb>
    <v>7</v>
  </rv>
  <rv s="4">
    <fb>191.87</fb>
    <v>7</v>
  </rv>
  <rv s="4">
    <fb>41009</fb>
    <v>22</v>
  </rv>
  <rv s="4">
    <fb>124.26</fb>
    <v>7</v>
  </rv>
  <rv s="4">
    <fb>3.54</fb>
    <v>7</v>
  </rv>
  <rv s="4">
    <fb>313.73399999999998</fb>
    <v>7</v>
  </rv>
  <rv s="4">
    <fb>186.98</fb>
    <v>7</v>
  </rv>
  <rv s="4">
    <fb>41010</fb>
    <v>22</v>
  </rv>
  <rv s="4">
    <fb>125.28</fb>
    <v>7</v>
  </rv>
  <rv s="4">
    <fb>3.585</fb>
    <v>7</v>
  </rv>
  <rv s="4">
    <fb>318.28840000000002</fb>
    <v>7</v>
  </rv>
  <rv s="4">
    <fb>187.97</fb>
    <v>7</v>
  </rv>
  <rv s="4">
    <fb>41011</fb>
    <v>22</v>
  </rv>
  <rv s="4">
    <fb>127</fb>
    <v>7</v>
  </rv>
  <rv s="4">
    <fb>3.67</fb>
    <v>7</v>
  </rv>
  <rv s="4">
    <fb>325.82069999999999</fb>
    <v>7</v>
  </rv>
  <rv s="4">
    <fb>190.69</fb>
    <v>7</v>
  </rv>
  <rv s="4">
    <fb>41012</fb>
    <v>22</v>
  </rv>
  <rv s="4">
    <fb>125.48</fb>
    <v>7</v>
  </rv>
  <rv s="4">
    <fb>312.60289999999998</fb>
    <v>7</v>
  </rv>
  <rv s="4">
    <fb>188.46</fb>
    <v>7</v>
  </rv>
  <rv s="4">
    <fb>41015</fb>
    <v>22</v>
  </rv>
  <rv s="4">
    <fb>3.4975000000000001</fb>
    <v>7</v>
  </rv>
  <rv s="4">
    <fb>303.32889999999998</fb>
    <v>7</v>
  </rv>
  <rv s="4">
    <fb>185.5</fb>
    <v>7</v>
  </rv>
  <rv s="4">
    <fb>41016</fb>
    <v>22</v>
  </rv>
  <rv s="4">
    <fb>127.26</fb>
    <v>7</v>
  </rv>
  <rv s="4">
    <fb>3.5049999999999999</fb>
    <v>7</v>
  </rv>
  <rv s="4">
    <fb>305.0806</fb>
    <v>7</v>
  </rv>
  <rv s="4">
    <fb>41017</fb>
    <v>22</v>
  </rv>
  <rv s="4">
    <fb>126.82</fb>
    <v>7</v>
  </rv>
  <rv s="4">
    <fb>3.4674999999999998</fb>
    <v>7</v>
  </rv>
  <rv s="4">
    <fb>304.01960000000003</fb>
    <v>7</v>
  </rv>
  <rv s="4">
    <fb>191.07</fb>
    <v>7</v>
  </rv>
  <rv s="4">
    <fb>41018</fb>
    <v>22</v>
  </rv>
  <rv s="4">
    <fb>3.4138000000000002</fb>
    <v>7</v>
  </rv>
  <rv s="4">
    <fb>299.94069999999999</fb>
    <v>7</v>
  </rv>
  <rv s="4">
    <fb>191.1</fb>
    <v>7</v>
  </rv>
  <rv s="4">
    <fb>41019</fb>
    <v>22</v>
  </rv>
  <rv s="4">
    <fb>126.2</fb>
    <v>7</v>
  </rv>
  <rv s="4">
    <fb>3.3475000000000001</fb>
    <v>7</v>
  </rv>
  <rv s="4">
    <fb>298.31909999999999</fb>
    <v>7</v>
  </rv>
  <rv s="4">
    <fb>189.98</fb>
    <v>7</v>
  </rv>
  <rv s="4">
    <fb>41022</fb>
    <v>22</v>
  </rv>
  <rv s="4">
    <fb>3.3075000000000001</fb>
    <v>7</v>
  </rv>
  <rv s="4">
    <fb>299.08980000000003</fb>
    <v>7</v>
  </rv>
  <rv s="4">
    <fb>188.24</fb>
    <v>7</v>
  </rv>
  <rv s="4">
    <fb>41023</fb>
    <v>22</v>
  </rv>
  <rv s="4">
    <fb>125.58</fb>
    <v>7</v>
  </rv>
  <rv s="4">
    <fb>3.2050000000000001</fb>
    <v>7</v>
  </rv>
  <rv s="4">
    <fb>300.92660000000001</fb>
    <v>7</v>
  </rv>
  <rv s="4">
    <fb>190.33</fb>
    <v>7</v>
  </rv>
  <rv s="4">
    <fb>41024</fb>
    <v>22</v>
  </rv>
  <rv s="4">
    <fb>127.34</fb>
    <v>7</v>
  </rv>
  <rv s="4">
    <fb>3.27</fb>
    <v>7</v>
  </rv>
  <rv s="4">
    <fb>305.15570000000002</fb>
    <v>7</v>
  </rv>
  <rv s="4">
    <fb>194.42</fb>
    <v>7</v>
  </rv>
  <rv s="4">
    <fb>41025</fb>
    <v>22</v>
  </rv>
  <rv s="4">
    <fb>128.22</fb>
    <v>7</v>
  </rv>
  <rv s="4">
    <fb>3.2725</fb>
    <v>7</v>
  </rv>
  <rv s="4">
    <fb>308.0335</fb>
    <v>7</v>
  </rv>
  <rv s="4">
    <fb>195.99</fb>
    <v>7</v>
  </rv>
  <rv s="4">
    <fb>41026</fb>
    <v>22</v>
  </rv>
  <rv s="4">
    <fb>128.47999999999999</fb>
    <v>7</v>
  </rv>
  <rv s="4">
    <fb>3.2450000000000001</fb>
    <v>7</v>
  </rv>
  <rv s="4">
    <fb>307.78829999999999</fb>
    <v>7</v>
  </rv>
  <rv s="4">
    <fb>226.85</fb>
    <v>7</v>
  </rv>
  <rv s="4">
    <fb>41029</fb>
    <v>22</v>
  </rv>
  <rv s="4">
    <fb>3.25</fb>
    <v>7</v>
  </rv>
  <rv s="4">
    <fb>302.71839999999997</fb>
    <v>7</v>
  </rv>
  <rv s="4">
    <fb>231.9</fb>
    <v>7</v>
  </rv>
  <rv s="4">
    <fb>41030</fb>
    <v>22</v>
  </rv>
  <rv s="4">
    <fb>128.76</fb>
    <v>7</v>
  </rv>
  <rv s="4">
    <fb>302.50810000000001</fb>
    <v>7</v>
  </rv>
  <rv s="4">
    <fb>230.04</fb>
    <v>7</v>
  </rv>
  <rv s="4">
    <fb>41031</fb>
    <v>22</v>
  </rv>
  <rv s="4">
    <fb>3.2124999999999999</fb>
    <v>7</v>
  </rv>
  <rv s="4">
    <fb>303.92450000000002</fb>
    <v>7</v>
  </rv>
  <rv s="4">
    <fb>230.25</fb>
    <v>7</v>
  </rv>
  <rv s="4">
    <fb>41032</fb>
    <v>22</v>
  </rv>
  <rv s="4">
    <fb>127.42</fb>
    <v>7</v>
  </rv>
  <rv s="4">
    <fb>3.1575000000000002</fb>
    <v>7</v>
  </rv>
  <rv s="4">
    <fb>305.80630000000002</fb>
    <v>7</v>
  </rv>
  <rv s="4">
    <fb>229.45</fb>
    <v>7</v>
  </rv>
  <rv s="4">
    <fb>41033</fb>
    <v>22</v>
  </rv>
  <rv s="4">
    <fb>3.0649999999999999</fb>
    <v>7</v>
  </rv>
  <rv s="4">
    <fb>298.77449999999999</fb>
    <v>7</v>
  </rv>
  <rv s="4">
    <fb>223.99</fb>
    <v>7</v>
  </rv>
  <rv s="4">
    <fb>41036</fb>
    <v>22</v>
  </rv>
  <rv s="4">
    <fb>125.44</fb>
    <v>7</v>
  </rv>
  <rv s="4">
    <fb>3.1175000000000002</fb>
    <v>7</v>
  </rv>
  <rv s="4">
    <fb>304.06970000000001</fb>
    <v>7</v>
  </rv>
  <rv s="4">
    <fb>225.16</fb>
    <v>7</v>
  </rv>
  <rv s="4">
    <fb>41037</fb>
    <v>22</v>
  </rv>
  <rv s="4">
    <fb>124.9</fb>
    <v>7</v>
  </rv>
  <rv s="4">
    <fb>3.1150000000000002</fb>
    <v>7</v>
  </rv>
  <rv s="4">
    <fb>306.69220000000001</fb>
    <v>7</v>
  </rv>
  <rv s="4">
    <fb>223.9</fb>
    <v>7</v>
  </rv>
  <rv s="4">
    <fb>41038</fb>
    <v>22</v>
  </rv>
  <rv s="4">
    <fb>124.2</fb>
    <v>7</v>
  </rv>
  <rv s="4">
    <fb>3.1274999999999999</fb>
    <v>7</v>
  </rv>
  <rv s="4">
    <fb>304.87040000000002</fb>
    <v>7</v>
  </rv>
  <rv s="4">
    <fb>222.98</fb>
    <v>7</v>
  </rv>
  <rv s="4">
    <fb>41039</fb>
    <v>22</v>
  </rv>
  <rv s="4">
    <fb>3.105</fb>
    <v>7</v>
  </rv>
  <rv s="4">
    <fb>307.12759999999997</fb>
    <v>7</v>
  </rv>
  <rv s="4">
    <fb>226.69</fb>
    <v>7</v>
  </rv>
  <rv s="4">
    <fb>41040</fb>
    <v>22</v>
  </rv>
  <rv s="4">
    <fb>124.02</fb>
    <v>7</v>
  </rv>
  <rv s="4">
    <fb>3.3025000000000002</fb>
    <v>7</v>
  </rv>
  <rv s="4">
    <fb>302.9085</fb>
    <v>7</v>
  </rv>
  <rv s="4">
    <fb>227.68</fb>
    <v>7</v>
  </rv>
  <rv s="4">
    <fb>41043</fb>
    <v>22</v>
  </rv>
  <rv s="4">
    <fb>122.7</fb>
    <v>7</v>
  </rv>
  <rv s="4">
    <fb>3.2825000000000002</fb>
    <v>7</v>
  </rv>
  <rv s="4">
    <fb>302.29289999999997</fb>
    <v>7</v>
  </rv>
  <rv s="4">
    <fb>222.93</fb>
    <v>7</v>
  </rv>
  <rv s="4">
    <fb>41044</fb>
    <v>22</v>
  </rv>
  <rv s="4">
    <fb>122.02</fb>
    <v>7</v>
  </rv>
  <rv s="4">
    <fb>305.85140000000001</fb>
    <v>7</v>
  </rv>
  <rv s="4">
    <fb>224.39</fb>
    <v>7</v>
  </rv>
  <rv s="4">
    <fb>41045</fb>
    <v>22</v>
  </rv>
  <rv s="4">
    <fb>121.5</fb>
    <v>7</v>
  </rv>
  <rv s="4">
    <fb>3.1838000000000002</fb>
    <v>7</v>
  </rv>
  <rv s="4">
    <fb>314.77</fb>
    <v>7</v>
  </rv>
  <rv s="4">
    <fb>224.06</fb>
    <v>7</v>
  </rv>
  <rv s="4">
    <fb>41046</fb>
    <v>22</v>
  </rv>
  <rv s="4">
    <fb>119.66</fb>
    <v>7</v>
  </rv>
  <rv s="4">
    <fb>3.1625000000000001</fb>
    <v>7</v>
  </rv>
  <rv s="4">
    <fb>311.8272</fb>
    <v>7</v>
  </rv>
  <rv s="4">
    <fb>218.36</fb>
    <v>7</v>
  </rv>
  <rv s="4">
    <fb>41047</fb>
    <v>22</v>
  </rv>
  <rv s="4">
    <fb>118.72</fb>
    <v>7</v>
  </rv>
  <rv s="4">
    <fb>3.02</fb>
    <v>7</v>
  </rv>
  <rv s="4">
    <fb>38.2318</fb>
    <v>7</v>
  </rv>
  <rv s="4">
    <fb>300.49119999999999</fb>
    <v>7</v>
  </rv>
  <rv s="4">
    <fb>213.85</fb>
    <v>7</v>
  </rv>
  <rv s="4">
    <fb>41050</fb>
    <v>22</v>
  </rv>
  <rv s="4">
    <fb>120.72</fb>
    <v>7</v>
  </rv>
  <rv s="4">
    <fb>3.0724999999999998</fb>
    <v>7</v>
  </rv>
  <rv s="4">
    <fb>34.03</fb>
    <v>7</v>
  </rv>
  <rv s="4">
    <fb>307.3528</fb>
    <v>7</v>
  </rv>
  <rv s="4">
    <fb>218.11</fb>
    <v>7</v>
  </rv>
  <rv s="4">
    <fb>41051</fb>
    <v>22</v>
  </rv>
  <rv s="4">
    <fb>120.98</fb>
    <v>7</v>
  </rv>
  <rv s="4">
    <fb>3.0350000000000001</fb>
    <v>7</v>
  </rv>
  <rv s="4">
    <fb>31</fb>
    <v>7</v>
  </rv>
  <rv s="4">
    <fb>300.69139999999999</fb>
    <v>7</v>
  </rv>
  <rv s="4">
    <fb>215.33</fb>
    <v>7</v>
  </rv>
  <rv s="4">
    <fb>41052</fb>
    <v>22</v>
  </rv>
  <rv s="4">
    <fb>3.11</fb>
    <v>7</v>
  </rv>
  <rv s="4">
    <fb>32</fb>
    <v>7</v>
  </rv>
  <rv s="4">
    <fb>305.0256</fb>
    <v>7</v>
  </rv>
  <rv s="4">
    <fb>217.28</fb>
    <v>7</v>
  </rv>
  <rv s="4">
    <fb>41053</fb>
    <v>22</v>
  </rv>
  <rv s="4">
    <fb>121.2</fb>
    <v>7</v>
  </rv>
  <rv s="4">
    <fb>3.0274999999999999</fb>
    <v>7</v>
  </rv>
  <rv s="4">
    <fb>33.03</fb>
    <v>7</v>
  </rv>
  <rv s="4">
    <fb>302.12279999999998</fb>
    <v>7</v>
  </rv>
  <rv s="4">
    <fb>215.24</fb>
    <v>7</v>
  </rv>
  <rv s="4">
    <fb>41054</fb>
    <v>22</v>
  </rv>
  <rv s="4">
    <fb>120.92</fb>
    <v>7</v>
  </rv>
  <rv s="4">
    <fb>3.1</fb>
    <v>7</v>
  </rv>
  <rv s="4">
    <fb>31.91</fb>
    <v>7</v>
  </rv>
  <rv s="4">
    <fb>296.05189999999999</fb>
    <v>7</v>
  </rv>
  <rv s="4">
    <fb>212.89</fb>
    <v>7</v>
  </rv>
  <rv s="4">
    <fb>41058</fb>
    <v>22</v>
  </rv>
  <rv s="4">
    <fb>122.3</fb>
    <v>7</v>
  </rv>
  <rv s="4">
    <fb>3.18</fb>
    <v>7</v>
  </rv>
  <rv s="4">
    <fb>28.84</fb>
    <v>7</v>
  </rv>
  <rv s="4">
    <fb>297.45830000000001</fb>
    <v>7</v>
  </rv>
  <rv s="4">
    <fb>214.75</fb>
    <v>7</v>
  </rv>
  <rv s="4">
    <fb>41059</fb>
    <v>22</v>
  </rv>
  <rv s="4">
    <fb>120.54</fb>
    <v>7</v>
  </rv>
  <rv s="4">
    <fb>3.1425000000000001</fb>
    <v>7</v>
  </rv>
  <rv s="4">
    <fb>28.19</fb>
    <v>7</v>
  </rv>
  <rv s="4">
    <fb>294.40030000000002</fb>
    <v>7</v>
  </rv>
  <rv s="4">
    <fb>209.23</fb>
    <v>7</v>
  </rv>
  <rv s="4">
    <fb>41060</fb>
    <v>22</v>
  </rv>
  <rv s="4">
    <fb>120.24</fb>
    <v>7</v>
  </rv>
  <rv s="4">
    <fb>3.1074999999999999</fb>
    <v>7</v>
  </rv>
  <rv s="4">
    <fb>29.6</fb>
    <v>7</v>
  </rv>
  <rv s="4">
    <fb>290.71170000000001</fb>
    <v>7</v>
  </rv>
  <rv s="4">
    <fb>212.91</fb>
    <v>7</v>
  </rv>
  <rv s="4">
    <fb>41061</fb>
    <v>22</v>
  </rv>
  <rv s="4">
    <fb>117.3</fb>
    <v>7</v>
  </rv>
  <rv s="4">
    <fb>2.9950000000000001</fb>
    <v>7</v>
  </rv>
  <rv s="4">
    <fb>27.72</fb>
    <v>7</v>
  </rv>
  <rv s="4">
    <fb>285.76690000000002</fb>
    <v>7</v>
  </rv>
  <rv s="4">
    <fb>208.22</fb>
    <v>7</v>
  </rv>
  <rv s="4">
    <fb>41064</fb>
    <v>22</v>
  </rv>
  <rv s="4">
    <fb>117.26</fb>
    <v>7</v>
  </rv>
  <rv s="4">
    <fb>2.9325000000000001</fb>
    <v>7</v>
  </rv>
  <rv s="4">
    <fb>26.9</fb>
    <v>7</v>
  </rv>
  <rv s="4">
    <fb>289.57560000000001</fb>
    <v>7</v>
  </rv>
  <rv s="4">
    <fb>214.57</fb>
    <v>7</v>
  </rv>
  <rv s="4">
    <fb>41065</fb>
    <v>22</v>
  </rv>
  <rv s="4">
    <fb>117.94</fb>
    <v>7</v>
  </rv>
  <rv s="4">
    <fb>3.0163000000000002</fb>
    <v>7</v>
  </rv>
  <rv s="4">
    <fb>25.869</fb>
    <v>7</v>
  </rv>
  <rv s="4">
    <fb>285.48160000000001</fb>
    <v>7</v>
  </rv>
  <rv s="4">
    <fb>213.21</fb>
    <v>7</v>
  </rv>
  <rv s="4">
    <fb>41066</fb>
    <v>22</v>
  </rv>
  <rv s="4">
    <fb>120.76</fb>
    <v>7</v>
  </rv>
  <rv s="4">
    <fb>3.0975000000000001</fb>
    <v>7</v>
  </rv>
  <rv s="4">
    <fb>26.81</fb>
    <v>7</v>
  </rv>
  <rv s="4">
    <fb>290.56659999999999</fb>
    <v>7</v>
  </rv>
  <rv s="4">
    <fb>217.64</fb>
    <v>7</v>
  </rv>
  <rv s="4">
    <fb>41067</fb>
    <v>22</v>
  </rv>
  <rv s="4">
    <fb>120.74</fb>
    <v>7</v>
  </rv>
  <rv s="4">
    <fb>2.9725000000000001</fb>
    <v>7</v>
  </rv>
  <rv s="4">
    <fb>26.31</fb>
    <v>7</v>
  </rv>
  <rv s="4">
    <fb>289.3954</fb>
    <v>7</v>
  </rv>
  <rv s="4">
    <fb>218.8</fb>
    <v>7</v>
  </rv>
  <rv s="4">
    <fb>41068</fb>
    <v>22</v>
  </rv>
  <rv s="4">
    <fb>121.74</fb>
    <v>7</v>
  </rv>
  <rv s="4">
    <fb>3.03</fb>
    <v>7</v>
  </rv>
  <rv s="4">
    <fb>27.1</fb>
    <v>7</v>
  </rv>
  <rv s="4">
    <fb>290.50650000000002</fb>
    <v>7</v>
  </rv>
  <rv s="4">
    <fb>218.48</fb>
    <v>7</v>
  </rv>
  <rv s="4">
    <fb>41071</fb>
    <v>22</v>
  </rv>
  <rv s="4">
    <fb>120.26</fb>
    <v>7</v>
  </rv>
  <rv s="4">
    <fb>27.004999999999999</fb>
    <v>7</v>
  </rv>
  <rv s="4">
    <fb>284.52569999999997</fb>
    <v>7</v>
  </rv>
  <rv s="4">
    <fb>216.5</fb>
    <v>7</v>
  </rv>
  <rv s="4">
    <fb>41072</fb>
    <v>22</v>
  </rv>
  <rv s="4">
    <fb>121.66</fb>
    <v>7</v>
  </rv>
  <rv s="4">
    <fb>27.4</fb>
    <v>7</v>
  </rv>
  <rv s="4">
    <fb>282.82409999999999</fb>
    <v>7</v>
  </rv>
  <rv s="4">
    <fb>216.42</fb>
    <v>7</v>
  </rv>
  <rv s="4">
    <fb>41073</fb>
    <v>22</v>
  </rv>
  <rv s="4">
    <fb>120.86</fb>
    <v>7</v>
  </rv>
  <rv s="4">
    <fb>3.0449999999999999</fb>
    <v>7</v>
  </rv>
  <rv s="4">
    <fb>27.27</fb>
    <v>7</v>
  </rv>
  <rv s="4">
    <fb>280.81709999999998</fb>
    <v>7</v>
  </rv>
  <rv s="4">
    <fb>214.73</fb>
    <v>7</v>
  </rv>
  <rv s="4">
    <fb>41074</fb>
    <v>22</v>
  </rv>
  <rv s="4">
    <fb>122.2</fb>
    <v>7</v>
  </rv>
  <rv s="4">
    <fb>3.0074999999999998</fb>
    <v>7</v>
  </rv>
  <rv s="4">
    <fb>28.29</fb>
    <v>7</v>
  </rv>
  <rv s="4">
    <fb>279.79610000000002</fb>
    <v>7</v>
  </rv>
  <rv s="4">
    <fb>214.45</fb>
    <v>7</v>
  </rv>
  <rv s="4">
    <fb>41075</fb>
    <v>22</v>
  </rv>
  <rv s="4">
    <fb>123.28</fb>
    <v>7</v>
  </rv>
  <rv s="4">
    <fb>30.013999999999999</fb>
    <v>7</v>
  </rv>
  <rv s="4">
    <fb>282.52879999999999</fb>
    <v>7</v>
  </rv>
  <rv s="4">
    <fb>218.35</fb>
    <v>7</v>
  </rv>
  <rv s="4">
    <fb>41078</fb>
    <v>22</v>
  </rv>
  <rv s="4">
    <fb>123.54</fb>
    <v>7</v>
  </rv>
  <rv s="4">
    <fb>31.41</fb>
    <v>7</v>
  </rv>
  <rv s="4">
    <fb>285.70190000000002</fb>
    <v>7</v>
  </rv>
  <rv s="4">
    <fb>222.66</fb>
    <v>7</v>
  </rv>
  <rv s="4">
    <fb>41079</fb>
    <v>22</v>
  </rv>
  <rv s="4">
    <fb>124.8</fb>
    <v>7</v>
  </rv>
  <rv s="4">
    <fb>3.3088000000000002</fb>
    <v>7</v>
  </rv>
  <rv s="4">
    <fb>31.911000000000001</fb>
    <v>7</v>
  </rv>
  <rv s="4">
    <fb>291.04700000000003</fb>
    <v>7</v>
  </rv>
  <rv s="4">
    <fb>224.03</fb>
    <v>7</v>
  </rv>
  <rv s="4">
    <fb>41080</fb>
    <v>22</v>
  </rv>
  <rv s="4">
    <fb>124.6</fb>
    <v>7</v>
  </rv>
  <rv s="4">
    <fb>3.3624999999999998</fb>
    <v>7</v>
  </rv>
  <rv s="4">
    <fb>31.6</fb>
    <v>7</v>
  </rv>
  <rv s="4">
    <fb>289.0351</fb>
    <v>7</v>
  </rv>
  <rv s="4">
    <fb>223.02</fb>
    <v>7</v>
  </rv>
  <rv s="4">
    <fb>41081</fb>
    <v>22</v>
  </rv>
  <rv s="4">
    <fb>121.86</fb>
    <v>7</v>
  </rv>
  <rv s="4">
    <fb>3.2088000000000001</fb>
    <v>7</v>
  </rv>
  <rv s="4">
    <fb>31.84</fb>
    <v>7</v>
  </rv>
  <rv s="4">
    <fb>282.87909999999999</fb>
    <v>7</v>
  </rv>
  <rv s="4">
    <fb>220.57499999999999</fb>
    <v>7</v>
  </rv>
  <rv s="4">
    <fb>41082</fb>
    <v>22</v>
  </rv>
  <rv s="4">
    <fb>122.74</fb>
    <v>7</v>
  </rv>
  <rv s="4">
    <fb>3.2486999999999999</fb>
    <v>7</v>
  </rv>
  <rv s="4">
    <fb>33.049999999999997</fb>
    <v>7</v>
  </rv>
  <rv s="4">
    <fb>286.0172</fb>
    <v>7</v>
  </rv>
  <rv s="4">
    <fb>222.16</fb>
    <v>7</v>
  </rv>
  <rv s="4">
    <fb>41085</fb>
    <v>22</v>
  </rv>
  <rv s="4">
    <fb>120.16</fb>
    <v>7</v>
  </rv>
  <rv s="4">
    <fb>3.1475</fb>
    <v>7</v>
  </rv>
  <rv s="4">
    <fb>32.06</fb>
    <v>7</v>
  </rv>
  <rv s="4">
    <fb>280.62189999999998</fb>
    <v>7</v>
  </rv>
  <rv s="4">
    <fb>220.07</fb>
    <v>7</v>
  </rv>
  <rv s="4">
    <fb>41086</fb>
    <v>22</v>
  </rv>
  <rv s="4">
    <fb>3.1825000000000001</fb>
    <v>7</v>
  </rv>
  <rv s="4">
    <fb>33.1</fb>
    <v>7</v>
  </rv>
  <rv s="4">
    <fb>282.6139</fb>
    <v>7</v>
  </rv>
  <rv s="4">
    <fb>225.61</fb>
    <v>7</v>
  </rv>
  <rv s="4">
    <fb>41087</fb>
    <v>22</v>
  </rv>
  <rv s="4">
    <fb>121.82</fb>
    <v>7</v>
  </rv>
  <rv s="4">
    <fb>3.2850000000000001</fb>
    <v>7</v>
  </rv>
  <rv s="4">
    <fb>32.229999999999997</fb>
    <v>7</v>
  </rv>
  <rv s="4">
    <fb>284.92610000000002</fb>
    <v>7</v>
  </rv>
  <rv s="4">
    <fb>225.62</fb>
    <v>7</v>
  </rv>
  <rv s="4">
    <fb>41088</fb>
    <v>22</v>
  </rv>
  <rv s="4">
    <fb>121.54</fb>
    <v>7</v>
  </rv>
  <rv s="4">
    <fb>3.31</fb>
    <v>7</v>
  </rv>
  <rv s="4">
    <fb>31.36</fb>
    <v>7</v>
  </rv>
  <rv s="4">
    <fb>282.42869999999999</fb>
    <v>7</v>
  </rv>
  <rv s="4">
    <fb>221.31</fb>
    <v>7</v>
  </rv>
  <rv s="4">
    <fb>41089</fb>
    <v>22</v>
  </rv>
  <rv s="4">
    <fb>124.56</fb>
    <v>7</v>
  </rv>
  <rv s="4">
    <fb>3.4550000000000001</fb>
    <v>7</v>
  </rv>
  <rv s="4">
    <fb>31.094999999999999</fb>
    <v>7</v>
  </rv>
  <rv s="4">
    <fb>290.31630000000001</fb>
    <v>7</v>
  </rv>
  <rv s="4">
    <fb>228.35</fb>
    <v>7</v>
  </rv>
  <rv s="4">
    <fb>41092</fb>
    <v>22</v>
  </rv>
  <rv s="4">
    <fb>3.3613</fb>
    <v>7</v>
  </rv>
  <rv s="4">
    <fb>30.771000000000001</fb>
    <v>7</v>
  </rv>
  <rv s="4">
    <fb>290.51650000000001</fb>
    <v>7</v>
  </rv>
  <rv s="4">
    <fb>229.32</fb>
    <v>7</v>
  </rv>
  <rv s="4">
    <fb>41093</fb>
    <v>22</v>
  </rv>
  <rv s="4">
    <fb>125.72</fb>
    <v>7</v>
  </rv>
  <rv s="4">
    <fb>3.45</fb>
    <v>7</v>
  </rv>
  <rv s="4">
    <fb>31.2</fb>
    <v>7</v>
  </rv>
  <rv s="4">
    <fb>294.20010000000002</fb>
    <v>7</v>
  </rv>
  <rv s="4">
    <fb>229.53</fb>
    <v>7</v>
  </rv>
  <rv s="4">
    <fb>41095</fb>
    <v>22</v>
  </rv>
  <rv s="4">
    <fb>3.415</fb>
    <v>7</v>
  </rv>
  <rv s="4">
    <fb>31.47</fb>
    <v>7</v>
  </rv>
  <rv s="4">
    <fb>298.24900000000002</fb>
    <v>7</v>
  </rv>
  <rv s="4">
    <fb>227.06</fb>
    <v>7</v>
  </rv>
  <rv s="4">
    <fb>41096</fb>
    <v>22</v>
  </rv>
  <rv s="4">
    <fb>3.35</fb>
    <v>7</v>
  </rv>
  <rv s="4">
    <fb>31.73</fb>
    <v>7</v>
  </rv>
  <rv s="4">
    <fb>293.27420000000001</fb>
    <v>7</v>
  </rv>
  <rv s="4">
    <fb>225.05</fb>
    <v>7</v>
  </rv>
  <rv s="4">
    <fb>41099</fb>
    <v>22</v>
  </rv>
  <rv s="4">
    <fb>123.86</fb>
    <v>7</v>
  </rv>
  <rv s="4">
    <fb>3.3050000000000002</fb>
    <v>7</v>
  </rv>
  <rv s="4">
    <fb>32.17</fb>
    <v>7</v>
  </rv>
  <rv s="4">
    <fb>293.28919999999999</fb>
    <v>7</v>
  </rv>
  <rv s="4">
    <fb>41100</fb>
    <v>22</v>
  </rv>
  <rv s="4">
    <fb>122.72</fb>
    <v>7</v>
  </rv>
  <rv s="4">
    <fb>291.13209999999998</fb>
    <v>7</v>
  </rv>
  <rv s="4">
    <fb>219.5</fb>
    <v>7</v>
  </rv>
  <rv s="4">
    <fb>41101</fb>
    <v>22</v>
  </rv>
  <rv s="4">
    <fb>3.1524999999999999</fb>
    <v>7</v>
  </rv>
  <rv s="4">
    <fb>30.97</fb>
    <v>7</v>
  </rv>
  <rv s="4">
    <fb>285.87200000000001</fb>
    <v>7</v>
  </rv>
  <rv s="4">
    <fb>218.37</fb>
    <v>7</v>
  </rv>
  <rv s="4">
    <fb>41102</fb>
    <v>22</v>
  </rv>
  <rv s="4">
    <fb>122.1</fb>
    <v>7</v>
  </rv>
  <rv s="4">
    <fb>30.81</fb>
    <v>7</v>
  </rv>
  <rv s="4">
    <fb>285.51670000000001</fb>
    <v>7</v>
  </rv>
  <rv s="4">
    <fb>215.36</fb>
    <v>7</v>
  </rv>
  <rv s="4">
    <fb>41103</fb>
    <v>22</v>
  </rv>
  <rv s="4">
    <fb>124.18</fb>
    <v>7</v>
  </rv>
  <rv s="4">
    <fb>3.1387999999999998</fb>
    <v>7</v>
  </rv>
  <rv s="4">
    <fb>30.72</fb>
    <v>7</v>
  </rv>
  <rv s="4">
    <fb>288.53960000000001</fb>
    <v>7</v>
  </rv>
  <rv s="4">
    <fb>218.39</fb>
    <v>7</v>
  </rv>
  <rv s="4">
    <fb>41106</fb>
    <v>22</v>
  </rv>
  <rv s="4">
    <fb>123.9</fb>
    <v>7</v>
  </rv>
  <rv s="4">
    <fb>3.1488</fb>
    <v>7</v>
  </rv>
  <rv s="4">
    <fb>28.245000000000001</fb>
    <v>7</v>
  </rv>
  <rv s="4">
    <fb>287.73880000000003</fb>
    <v>7</v>
  </rv>
  <rv s="4">
    <fb>216.01</fb>
    <v>7</v>
  </rv>
  <rv s="4">
    <fb>41107</fb>
    <v>22</v>
  </rv>
  <rv s="4">
    <fb>124.78</fb>
    <v>7</v>
  </rv>
  <rv s="4">
    <fb>3.0924999999999998</fb>
    <v>7</v>
  </rv>
  <rv s="4">
    <fb>28.09</fb>
    <v>7</v>
  </rv>
  <rv s="4">
    <fb>288.6447</fb>
    <v>7</v>
  </rv>
  <rv s="4">
    <fb>216.93</fb>
    <v>7</v>
  </rv>
  <rv s="4">
    <fb>41108</fb>
    <v>22</v>
  </rv>
  <rv s="4">
    <fb>125.68</fb>
    <v>7</v>
  </rv>
  <rv s="4">
    <fb>3.2650000000000001</fb>
    <v>7</v>
  </rv>
  <rv s="4">
    <fb>29.11</fb>
    <v>7</v>
  </rv>
  <rv s="4">
    <fb>290.6617</fb>
    <v>7</v>
  </rv>
  <rv s="4">
    <fb>217.47</fb>
    <v>7</v>
  </rv>
  <rv s="4">
    <fb>41109</fb>
    <v>22</v>
  </rv>
  <rv s="4">
    <fb>3.2963</fb>
    <v>7</v>
  </rv>
  <rv s="4">
    <fb>29</fb>
    <v>7</v>
  </rv>
  <rv s="4">
    <fb>296.81760000000003</fb>
    <v>7</v>
  </rv>
  <rv s="4">
    <fb>226.17</fb>
    <v>7</v>
  </rv>
  <rv s="4">
    <fb>41110</fb>
    <v>22</v>
  </rv>
  <rv s="4">
    <fb>3.2012999999999998</fb>
    <v>7</v>
  </rv>
  <rv s="4">
    <fb>28.76</fb>
    <v>7</v>
  </rv>
  <rv s="4">
    <fb>305.70620000000002</fb>
    <v>7</v>
  </rv>
  <rv s="4">
    <fb>228.29</fb>
    <v>7</v>
  </rv>
  <rv s="4">
    <fb>41113</fb>
    <v>22</v>
  </rv>
  <rv s="4">
    <fb>28.75</fb>
    <v>7</v>
  </rv>
  <rv s="4">
    <fb>308.05349999999999</fb>
    <v>7</v>
  </rv>
  <rv s="4">
    <fb>226.01</fb>
    <v>7</v>
  </rv>
  <rv s="4">
    <fb>41114</fb>
    <v>22</v>
  </rv>
  <rv s="4">
    <fb>122.62</fb>
    <v>7</v>
  </rv>
  <rv s="4">
    <fb>3.21</fb>
    <v>7</v>
  </rv>
  <rv s="4">
    <fb>28.45</fb>
    <v>7</v>
  </rv>
  <rv s="4">
    <fb>304.0797</fb>
    <v>7</v>
  </rv>
  <rv s="4">
    <fb>223.04</fb>
    <v>7</v>
  </rv>
  <rv s="4">
    <fb>41115</fb>
    <v>22</v>
  </rv>
  <rv s="4">
    <fb>122.54</fb>
    <v>7</v>
  </rv>
  <rv s="4">
    <fb>29.34</fb>
    <v>7</v>
  </rv>
  <rv s="4">
    <fb>304.28989999999999</fb>
    <v>7</v>
  </rv>
  <rv s="4">
    <fb>217.05</fb>
    <v>7</v>
  </rv>
  <rv s="4">
    <fb>41116</fb>
    <v>22</v>
  </rv>
  <rv s="4">
    <fb>124.54</fb>
    <v>7</v>
  </rv>
  <rv s="4">
    <fb>3.2875000000000001</fb>
    <v>7</v>
  </rv>
  <rv s="4">
    <fb>26.844999999999999</fb>
    <v>7</v>
  </rv>
  <rv s="4">
    <fb>306.97750000000002</fb>
    <v>7</v>
  </rv>
  <rv s="4">
    <fb>220.01</fb>
    <v>7</v>
  </rv>
  <rv s="4">
    <fb>41117</fb>
    <v>22</v>
  </rv>
  <rv s="4">
    <fb>126.94</fb>
    <v>7</v>
  </rv>
  <rv s="4">
    <fb>3.3687999999999998</fb>
    <v>7</v>
  </rv>
  <rv s="4">
    <fb>23.704999999999998</fb>
    <v>7</v>
  </rv>
  <rv s="4">
    <fb>317.78800000000001</fb>
    <v>7</v>
  </rv>
  <rv s="4">
    <fb>237.32</fb>
    <v>7</v>
  </rv>
  <rv s="4">
    <fb>41120</fb>
    <v>22</v>
  </rv>
  <rv s="4">
    <fb>126.88</fb>
    <v>7</v>
  </rv>
  <rv s="4">
    <fb>3.3325</fb>
    <v>7</v>
  </rv>
  <rv s="4">
    <fb>23.15</fb>
    <v>7</v>
  </rv>
  <rv s="4">
    <fb>316.45670000000001</fb>
    <v>7</v>
  </rv>
  <rv s="4">
    <fb>236.09</fb>
    <v>7</v>
  </rv>
  <rv s="4">
    <fb>41121</fb>
    <v>22</v>
  </rv>
  <rv s="4">
    <fb>126.06</fb>
    <v>7</v>
  </rv>
  <rv s="4">
    <fb>3.3849999999999998</fb>
    <v>7</v>
  </rv>
  <rv s="4">
    <fb>21.71</fb>
    <v>7</v>
  </rv>
  <rv s="4">
    <fb>316.79199999999997</fb>
    <v>7</v>
  </rv>
  <rv s="4">
    <fb>233.3</fb>
    <v>7</v>
  </rv>
  <rv s="4">
    <fb>41122</fb>
    <v>22</v>
  </rv>
  <rv s="4">
    <fb>125.92</fb>
    <v>7</v>
  </rv>
  <rv s="4">
    <fb>20.88</fb>
    <v>7</v>
  </rv>
  <rv s="4">
    <fb>316.64679999999998</fb>
    <v>7</v>
  </rv>
  <rv s="4">
    <fb>232.09</fb>
    <v>7</v>
  </rv>
  <rv s="4">
    <fb>41123</fb>
    <v>22</v>
  </rv>
  <rv s="4">
    <fb>125.04</fb>
    <v>7</v>
  </rv>
  <rv s="4">
    <fb>3.36</fb>
    <v>7</v>
  </rv>
  <rv s="4">
    <fb>20.04</fb>
    <v>7</v>
  </rv>
  <rv s="4">
    <fb>314.67989999999998</fb>
    <v>7</v>
  </rv>
  <rv s="4">
    <fb>230.81</fb>
    <v>7</v>
  </rv>
  <rv s="4">
    <fb>41124</fb>
    <v>22</v>
  </rv>
  <rv s="4">
    <fb>127.48</fb>
    <v>7</v>
  </rv>
  <rv s="4">
    <fb>21.09</fb>
    <v>7</v>
  </rv>
  <rv s="4">
    <fb>320.976</fb>
    <v>7</v>
  </rv>
  <rv s="4">
    <fb>234.97</fb>
    <v>7</v>
  </rv>
  <rv s="4">
    <fb>41127</fb>
    <v>22</v>
  </rv>
  <rv s="4">
    <fb>127.82</fb>
    <v>7</v>
  </rv>
  <rv s="4">
    <fb>3.5024999999999999</fb>
    <v>7</v>
  </rv>
  <rv s="4">
    <fb>21.92</fb>
    <v>7</v>
  </rv>
  <rv s="4">
    <fb>321.72179999999997</fb>
    <v>7</v>
  </rv>
  <rv s="4">
    <fb>233.99</fb>
    <v>7</v>
  </rv>
  <rv s="4">
    <fb>41128</fb>
    <v>22</v>
  </rv>
  <rv s="4">
    <fb>128.4</fb>
    <v>7</v>
  </rv>
  <rv s="4">
    <fb>3.5375000000000001</fb>
    <v>7</v>
  </rv>
  <rv s="4">
    <fb>20.72</fb>
    <v>7</v>
  </rv>
  <rv s="4">
    <fb>320.58069999999998</fb>
    <v>7</v>
  </rv>
  <rv s="4">
    <fb>236.56</fb>
    <v>7</v>
  </rv>
  <rv s="4">
    <fb>41129</fb>
    <v>22</v>
  </rv>
  <rv s="4">
    <fb>3.5575000000000001</fb>
    <v>7</v>
  </rv>
  <rv s="4">
    <fb>321.42649999999998</fb>
    <v>7</v>
  </rv>
  <rv s="4">
    <fb>234.38</fb>
    <v>7</v>
  </rv>
  <rv s="4">
    <fb>41130</fb>
    <v>22</v>
  </rv>
  <rv s="4">
    <fb>128.68</fb>
    <v>7</v>
  </rv>
  <rv s="4">
    <fb>21.01</fb>
    <v>7</v>
  </rv>
  <rv s="4">
    <fb>321.48649999999998</fb>
    <v>7</v>
  </rv>
  <rv s="4">
    <fb>234.06</fb>
    <v>7</v>
  </rv>
  <rv s="4">
    <fb>41131</fb>
    <v>22</v>
  </rv>
  <rv s="4">
    <fb>3.6553</fb>
    <v>7</v>
  </rv>
  <rv s="4">
    <fb>21.806999999999999</fb>
    <v>7</v>
  </rv>
  <rv s="4">
    <fb>321.31139999999999</fb>
    <v>7</v>
  </rv>
  <rv s="4">
    <fb>232.75</fb>
    <v>7</v>
  </rv>
  <rv s="4">
    <fb>41134</fb>
    <v>22</v>
  </rv>
  <rv s="4">
    <fb>128.78</fb>
    <v>7</v>
  </rv>
  <rv s="4">
    <fb>21.6</fb>
    <v>7</v>
  </rv>
  <rv s="4">
    <fb>330.32510000000002</fb>
    <v>7</v>
  </rv>
  <rv s="4">
    <fb>232.44</fb>
    <v>7</v>
  </rv>
  <rv s="4">
    <fb>41135</fb>
    <v>22</v>
  </rv>
  <rv s="4">
    <fb>128.84</fb>
    <v>7</v>
  </rv>
  <rv s="4">
    <fb>3.6475</fb>
    <v>7</v>
  </rv>
  <rv s="4">
    <fb>20.38</fb>
    <v>7</v>
  </rv>
  <rv s="4">
    <fb>334.65429999999998</fb>
    <v>7</v>
  </rv>
  <rv s="4">
    <fb>233.19</fb>
    <v>7</v>
  </rv>
  <rv s="4">
    <fb>41136</fb>
    <v>22</v>
  </rv>
  <rv s="4">
    <fb>128.97999999999999</fb>
    <v>7</v>
  </rv>
  <rv s="4">
    <fb>21.2</fb>
    <v>7</v>
  </rv>
  <rv s="4">
    <fb>334.09379999999999</fb>
    <v>7</v>
  </rv>
  <rv s="4">
    <fb>237.42</fb>
    <v>7</v>
  </rv>
  <rv s="4">
    <fb>41137</fb>
    <v>22</v>
  </rv>
  <rv s="4">
    <fb>129.86000000000001</fb>
    <v>7</v>
  </rv>
  <rv s="4">
    <fb>3.6949999999999998</fb>
    <v>7</v>
  </rv>
  <rv s="4">
    <fb>19.87</fb>
    <v>7</v>
  </rv>
  <rv s="4">
    <fb>336.76130000000001</fb>
    <v>7</v>
  </rv>
  <rv s="4">
    <fb>241.55</fb>
    <v>7</v>
  </rv>
  <rv s="4">
    <fb>41138</fb>
    <v>22</v>
  </rv>
  <rv s="4">
    <fb>130.16</fb>
    <v>7</v>
  </rv>
  <rv s="4">
    <fb>19.05</fb>
    <v>7</v>
  </rv>
  <rv s="4">
    <fb>338.89839999999998</fb>
    <v>7</v>
  </rv>
  <rv s="4">
    <fb>241.17</fb>
    <v>7</v>
  </rv>
  <rv s="4">
    <fb>41141</fb>
    <v>22</v>
  </rv>
  <rv s="4">
    <fb>130.12</fb>
    <v>7</v>
  </rv>
  <rv s="4">
    <fb>20.010999999999999</fb>
    <v>7</v>
  </rv>
  <rv s="4">
    <fb>338.0976</fb>
    <v>7</v>
  </rv>
  <rv s="4">
    <fb>240.35</fb>
    <v>7</v>
  </rv>
  <rv s="4">
    <fb>41142</fb>
    <v>22</v>
  </rv>
  <rv s="4">
    <fb>129.72</fb>
    <v>7</v>
  </rv>
  <rv s="4">
    <fb>19.158999999999999</fb>
    <v>7</v>
  </rv>
  <rv s="4">
    <fb>335.0797</fb>
    <v>7</v>
  </rv>
  <rv s="4">
    <fb>239.45</fb>
    <v>7</v>
  </rv>
  <rv s="4">
    <fb>41143</fb>
    <v>22</v>
  </rv>
  <rv s="4">
    <fb>129.74</fb>
    <v>7</v>
  </rv>
  <rv s="4">
    <fb>19.439</fb>
    <v>7</v>
  </rv>
  <rv s="4">
    <fb>338.91840000000002</fb>
    <v>7</v>
  </rv>
  <rv s="4">
    <fb>243.1</fb>
    <v>7</v>
  </rv>
  <rv s="4">
    <fb>41144</fb>
    <v>22</v>
  </rv>
  <rv s="4">
    <fb>128.72</fb>
    <v>7</v>
  </rv>
  <rv s="4">
    <fb>19.440000000000001</fb>
    <v>7</v>
  </rv>
  <rv s="4">
    <fb>338.72820000000002</fb>
    <v>7</v>
  </rv>
  <rv s="4">
    <fb>241.19800000000001</fb>
    <v>7</v>
  </rv>
  <rv s="4">
    <fb>41145</fb>
    <v>22</v>
  </rv>
  <rv s="4">
    <fb>19.408999999999999</fb>
    <v>7</v>
  </rv>
  <rv s="4">
    <fb>339.64409999999998</fb>
    <v>7</v>
  </rv>
  <rv s="4">
    <fb>245.74</fb>
    <v>7</v>
  </rv>
  <rv s="4">
    <fb>41148</fb>
    <v>22</v>
  </rv>
  <rv s="4">
    <fb>19.149999999999999</fb>
    <v>7</v>
  </rv>
  <rv s="4">
    <fb>334.93459999999999</fb>
    <v>7</v>
  </rv>
  <rv s="4">
    <fb>243.92</fb>
    <v>7</v>
  </rv>
  <rv s="4">
    <fb>41149</fb>
    <v>22</v>
  </rv>
  <rv s="4">
    <fb>129.4</fb>
    <v>7</v>
  </rv>
  <rv s="4">
    <fb>3.5724999999999998</fb>
    <v>7</v>
  </rv>
  <rv s="4">
    <fb>19.34</fb>
    <v>7</v>
  </rv>
  <rv s="4">
    <fb>338.95350000000002</fb>
    <v>7</v>
  </rv>
  <rv s="4">
    <fb>246.11</fb>
    <v>7</v>
  </rv>
  <rv s="4">
    <fb>41150</fb>
    <v>22</v>
  </rv>
  <rv s="4">
    <fb>19.100000000000001</fb>
    <v>7</v>
  </rv>
  <rv s="4">
    <fb>344.33870000000002</fb>
    <v>7</v>
  </rv>
  <rv s="4">
    <fb>247.12</fb>
    <v>7</v>
  </rv>
  <rv s="4">
    <fb>41151</fb>
    <v>22</v>
  </rv>
  <rv s="4">
    <fb>3.5125000000000002</fb>
    <v>7</v>
  </rv>
  <rv s="4">
    <fb>19.0885</fb>
    <v>7</v>
  </rv>
  <rv s="4">
    <fb>341.17059999999998</fb>
    <v>7</v>
  </rv>
  <rv s="4">
    <fb>246.22</fb>
    <v>7</v>
  </rv>
  <rv s="4">
    <fb>41152</fb>
    <v>22</v>
  </rv>
  <rv s="4">
    <fb>129.22</fb>
    <v>7</v>
  </rv>
  <rv s="4">
    <fb>3.5074999999999998</fb>
    <v>7</v>
  </rv>
  <rv s="4">
    <fb>18.058</fb>
    <v>7</v>
  </rv>
  <rv s="4">
    <fb>342.87729999999999</fb>
    <v>7</v>
  </rv>
  <rv s="4">
    <fb>248.27</fb>
    <v>7</v>
  </rv>
  <rv s="4">
    <fb>41156</fb>
    <v>22</v>
  </rv>
  <rv s="4">
    <fb>3.3188</fb>
    <v>7</v>
  </rv>
  <rv s="4">
    <fb>17.728999999999999</fb>
    <v>7</v>
  </rv>
  <rv s="4">
    <fb>340.8503</fb>
    <v>7</v>
  </rv>
  <rv s="4">
    <fb>247.88</fb>
    <v>7</v>
  </rv>
  <rv s="4">
    <fb>41157</fb>
    <v>22</v>
  </rv>
  <rv s="4">
    <fb>3.33</fb>
    <v>7</v>
  </rv>
  <rv s="4">
    <fb>18.579999999999998</fb>
    <v>7</v>
  </rv>
  <rv s="4">
    <fb>340.69009999999997</fb>
    <v>7</v>
  </rv>
  <rv s="4">
    <fb>41158</fb>
    <v>22</v>
  </rv>
  <rv s="4">
    <fb>131.56</fb>
    <v>7</v>
  </rv>
  <rv s="4">
    <fb>18.96</fb>
    <v>7</v>
  </rv>
  <rv s="4">
    <fb>350.03919999999999</fb>
    <v>7</v>
  </rv>
  <rv s="4">
    <fb>251.38</fb>
    <v>7</v>
  </rv>
  <rv s="4">
    <fb>41159</fb>
    <v>22</v>
  </rv>
  <rv s="4">
    <fb>132.1</fb>
    <v>7</v>
  </rv>
  <rv s="4">
    <fb>18.98</fb>
    <v>7</v>
  </rv>
  <rv s="4">
    <fb>353.41750000000002</fb>
    <v>7</v>
  </rv>
  <rv s="4">
    <fb>259.14</fb>
    <v>7</v>
  </rv>
  <rv s="4">
    <fb>41162</fb>
    <v>22</v>
  </rv>
  <rv s="4">
    <fb>131.32</fb>
    <v>7</v>
  </rv>
  <rv s="4">
    <fb>3.32</fb>
    <v>7</v>
  </rv>
  <rv s="4">
    <fb>18.809999999999999</fb>
    <v>7</v>
  </rv>
  <rv s="4">
    <fb>350.72489999999999</fb>
    <v>7</v>
  </rv>
  <rv s="4">
    <fb>257.08999999999997</fb>
    <v>7</v>
  </rv>
  <rv s="4">
    <fb>41163</fb>
    <v>22</v>
  </rv>
  <rv s="4">
    <fb>131.68</fb>
    <v>7</v>
  </rv>
  <rv s="4">
    <fb>19.43</fb>
    <v>7</v>
  </rv>
  <rv s="4">
    <fb>346.4307</fb>
    <v>7</v>
  </rv>
  <rv s="4">
    <fb>255.67</fb>
    <v>7</v>
  </rv>
  <rv s="4">
    <fb>41164</fb>
    <v>22</v>
  </rv>
  <rv s="4">
    <fb>3.3975</fb>
    <v>7</v>
  </rv>
  <rv s="4">
    <fb>20.931000000000001</fb>
    <v>7</v>
  </rv>
  <rv s="4">
    <fb>345.77510000000001</fb>
    <v>7</v>
  </rv>
  <rv s="4">
    <fb>255.63</fb>
    <v>7</v>
  </rv>
  <rv s="4">
    <fb>41165</fb>
    <v>22</v>
  </rv>
  <rv s="4">
    <fb>134.19999999999999</fb>
    <v>7</v>
  </rv>
  <rv s="4">
    <fb>3.4188000000000001</fb>
    <v>7</v>
  </rv>
  <rv s="4">
    <fb>20.713000000000001</fb>
    <v>7</v>
  </rv>
  <rv s="4">
    <fb>353.36239999999998</fb>
    <v>7</v>
  </rv>
  <rv s="4">
    <fb>260.24</fb>
    <v>7</v>
  </rv>
  <rv s="4">
    <fb>41166</fb>
    <v>22</v>
  </rv>
  <rv s="4">
    <fb>134.76</fb>
    <v>7</v>
  </rv>
  <rv s="4">
    <fb>3.46</fb>
    <v>7</v>
  </rv>
  <rv s="4">
    <fb>22</fb>
    <v>7</v>
  </rv>
  <rv s="4">
    <fb>355.18419999999998</fb>
    <v>7</v>
  </rv>
  <rv s="4">
    <fb>261.27</fb>
    <v>7</v>
  </rv>
  <rv s="4">
    <fb>41169</fb>
    <v>22</v>
  </rv>
  <rv s="4">
    <fb>134.36000000000001</fb>
    <v>7</v>
  </rv>
  <rv s="4">
    <fb>21.52</fb>
    <v>7</v>
  </rv>
  <rv s="4">
    <fb>355.33429999999998</fb>
    <v>7</v>
  </rv>
  <rv s="4">
    <fb>258</fb>
    <v>7</v>
  </rv>
  <rv s="4">
    <fb>41170</fb>
    <v>22</v>
  </rv>
  <rv s="4">
    <fb>134.22</fb>
    <v>7</v>
  </rv>
  <rv s="4">
    <fb>3.3875000000000002</fb>
    <v>7</v>
  </rv>
  <rv s="4">
    <fb>21.87</fb>
    <v>7</v>
  </rv>
  <rv s="4">
    <fb>359.48840000000001</fb>
    <v>7</v>
  </rv>
  <rv s="4">
    <fb>258.75</fb>
    <v>7</v>
  </rv>
  <rv s="4">
    <fb>41171</fb>
    <v>22</v>
  </rv>
  <rv s="4">
    <fb>134.32</fb>
    <v>7</v>
  </rv>
  <rv s="4">
    <fb>23.29</fb>
    <v>7</v>
  </rv>
  <rv s="4">
    <fb>364.1028</fb>
    <v>7</v>
  </rv>
  <rv s="4">
    <fb>261.68</fb>
    <v>7</v>
  </rv>
  <rv s="4">
    <fb>41172</fb>
    <v>22</v>
  </rv>
  <rv s="4">
    <fb>134.30000000000001</fb>
    <v>7</v>
  </rv>
  <rv s="4">
    <fb>3.4024999999999999</fb>
    <v>7</v>
  </rv>
  <rv s="4">
    <fb>22.59</fb>
    <v>7</v>
  </rv>
  <rv s="4">
    <fb>364.41140000000001</fb>
    <v>7</v>
  </rv>
  <rv s="4">
    <fb>260.81</fb>
    <v>7</v>
  </rv>
  <rv s="4">
    <fb>41173</fb>
    <v>22</v>
  </rv>
  <rv s="4">
    <fb>3.4163000000000001</fb>
    <v>7</v>
  </rv>
  <rv s="4">
    <fb>22.86</fb>
    <v>7</v>
  </rv>
  <rv s="4">
    <fb>367.351</fb>
    <v>7</v>
  </rv>
  <rv s="4">
    <fb>257.47000000000003</fb>
    <v>7</v>
  </rv>
  <rv s="4">
    <fb>41176</fb>
    <v>22</v>
  </rv>
  <rv s="4">
    <fb>133.36000000000001</fb>
    <v>7</v>
  </rv>
  <rv s="4">
    <fb>20.79</fb>
    <v>7</v>
  </rv>
  <rv s="4">
    <fb>375.05340000000001</fb>
    <v>7</v>
  </rv>
  <rv s="4">
    <fb>254.80500000000001</fb>
    <v>7</v>
  </rv>
  <rv s="4">
    <fb>41177</fb>
    <v>22</v>
  </rv>
  <rv s="4">
    <fb>132</fb>
    <v>7</v>
  </rv>
  <rv s="4">
    <fb>3.3525</fb>
    <v>7</v>
  </rv>
  <rv s="4">
    <fb>20.28</fb>
    <v>7</v>
  </rv>
  <rv s="4">
    <fb>374.94330000000002</fb>
    <v>7</v>
  </rv>
  <rv s="4">
    <fb>252.46</fb>
    <v>7</v>
  </rv>
  <rv s="4">
    <fb>41178</fb>
    <v>22</v>
  </rv>
  <rv s="4">
    <fb>131.16</fb>
    <v>7</v>
  </rv>
  <rv s="4">
    <fb>3.2949999999999999</fb>
    <v>7</v>
  </rv>
  <rv s="4">
    <fb>20.62</fb>
    <v>7</v>
  </rv>
  <rv s="4">
    <fb>377.09539999999998</fb>
    <v>7</v>
  </rv>
  <rv s="4">
    <fb>249.67</fb>
    <v>7</v>
  </rv>
  <rv s="4">
    <fb>41179</fb>
    <v>22</v>
  </rv>
  <rv s="4">
    <fb>132.44</fb>
    <v>7</v>
  </rv>
  <rv s="4">
    <fb>20.32</fb>
    <v>7</v>
  </rv>
  <rv s="4">
    <fb>378.61689999999999</fb>
    <v>7</v>
  </rv>
  <rv s="4">
    <fb>256.58999999999997</fb>
    <v>7</v>
  </rv>
  <rv s="4">
    <fb>41180</fb>
    <v>22</v>
  </rv>
  <rv s="4">
    <fb>131.84</fb>
    <v>7</v>
  </rv>
  <rv s="4">
    <fb>3.335</fb>
    <v>7</v>
  </rv>
  <rv s="4">
    <fb>21.66</fb>
    <v>7</v>
  </rv>
  <rv s="4">
    <fb>377.61590000000001</fb>
    <v>7</v>
  </rv>
  <rv s="4">
    <fb>254.32</fb>
    <v>7</v>
  </rv>
  <rv s="4">
    <fb>41183</fb>
    <v>22</v>
  </rv>
  <rv s="4">
    <fb>132.08000000000001</fb>
    <v>7</v>
  </rv>
  <rv s="4">
    <fb>3.2787999999999999</fb>
    <v>7</v>
  </rv>
  <rv s="4">
    <fb>21.99</fb>
    <v>7</v>
  </rv>
  <rv s="4">
    <fb>381.2595</fb>
    <v>7</v>
  </rv>
  <rv s="4">
    <fb>252.01</fb>
    <v>7</v>
  </rv>
  <rv s="4">
    <fb>41184</fb>
    <v>22</v>
  </rv>
  <rv s="4">
    <fb>132.26</fb>
    <v>7</v>
  </rv>
  <rv s="4">
    <fb>3.2925</fb>
    <v>7</v>
  </rv>
  <rv s="4">
    <fb>22.27</fb>
    <v>7</v>
  </rv>
  <rv s="4">
    <fb>378.8621</fb>
    <v>7</v>
  </rv>
  <rv s="4">
    <fb>250.6</fb>
    <v>7</v>
  </rv>
  <rv s="4">
    <fb>41185</fb>
    <v>22</v>
  </rv>
  <rv s="4">
    <fb>132.80000000000001</fb>
    <v>7</v>
  </rv>
  <rv s="4">
    <fb>3.2587999999999999</fb>
    <v>7</v>
  </rv>
  <rv s="4">
    <fb>21.83</fb>
    <v>7</v>
  </rv>
  <rv s="4">
    <fb>381.6198</fb>
    <v>7</v>
  </rv>
  <rv s="4">
    <fb>255.92</fb>
    <v>7</v>
  </rv>
  <rv s="4">
    <fb>41186</fb>
    <v>22</v>
  </rv>
  <rv s="4">
    <fb>133.82</fb>
    <v>7</v>
  </rv>
  <rv s="4">
    <fb>3.4049999999999998</fb>
    <v>7</v>
  </rv>
  <rv s="4">
    <fb>21.947500000000002</fb>
    <v>7</v>
  </rv>
  <rv s="4">
    <fb>384.39749999999998</fb>
    <v>7</v>
  </rv>
  <rv s="4">
    <fb>260.47000000000003</fb>
    <v>7</v>
  </rv>
  <rv s="4">
    <fb>41187</fb>
    <v>22</v>
  </rv>
  <rv s="4">
    <fb>133.78</fb>
    <v>7</v>
  </rv>
  <rv s="4">
    <fb>3.3250000000000002</fb>
    <v>7</v>
  </rv>
  <rv s="4">
    <fb>20.91</fb>
    <v>7</v>
  </rv>
  <rv s="4">
    <fb>384.19729999999998</fb>
    <v>7</v>
  </rv>
  <rv s="4">
    <fb>258.51</fb>
    <v>7</v>
  </rv>
  <rv s="4">
    <fb>41190</fb>
    <v>22</v>
  </rv>
  <rv s="4">
    <fb>133.38</fb>
    <v>7</v>
  </rv>
  <rv s="4">
    <fb>20.399999999999999</fb>
    <v>7</v>
  </rv>
  <rv s="4">
    <fb>379.2876</fb>
    <v>7</v>
  </rv>
  <rv s="4">
    <fb>259.06</fb>
    <v>7</v>
  </rv>
  <rv s="4">
    <fb>41191</fb>
    <v>22</v>
  </rv>
  <rv s="4">
    <fb>3.2225000000000001</fb>
    <v>7</v>
  </rv>
  <rv s="4">
    <fb>20.227</fb>
    <v>7</v>
  </rv>
  <rv s="4">
    <fb>372.40589999999997</fb>
    <v>7</v>
  </rv>
  <rv s="4">
    <fb>250.96</fb>
    <v>7</v>
  </rv>
  <rv s="4">
    <fb>41192</fb>
    <v>22</v>
  </rv>
  <rv s="4">
    <fb>131.18</fb>
    <v>7</v>
  </rv>
  <rv s="4">
    <fb>3.1675</fb>
    <v>7</v>
  </rv>
  <rv s="4">
    <fb>19.64</fb>
    <v>7</v>
  </rv>
  <rv s="4">
    <fb>372.64109999999999</fb>
    <v>7</v>
  </rv>
  <rv s="4">
    <fb>244.99</fb>
    <v>7</v>
  </rv>
  <rv s="4">
    <fb>41193</fb>
    <v>22</v>
  </rv>
  <rv s="4">
    <fb>131.26</fb>
    <v>7</v>
  </rv>
  <rv s="4">
    <fb>3.1850000000000001</fb>
    <v>7</v>
  </rv>
  <rv s="4">
    <fb>19.75</fb>
    <v>7</v>
  </rv>
  <rv s="4">
    <fb>376.10449999999997</fb>
    <v>7</v>
  </rv>
  <rv s="4">
    <fb>244.22</fb>
    <v>7</v>
  </rv>
  <rv s="4">
    <fb>41194</fb>
    <v>22</v>
  </rv>
  <rv s="4">
    <fb>130.80000000000001</fb>
    <v>7</v>
  </rv>
  <rv s="4">
    <fb>19.5181</fb>
    <v>7</v>
  </rv>
  <rv s="4">
    <fb>372.7362</fb>
    <v>7</v>
  </rv>
  <rv s="4">
    <fb>242.36</fb>
    <v>7</v>
  </rv>
  <rv s="4">
    <fb>41197</fb>
    <v>22</v>
  </rv>
  <rv s="4">
    <fb>131.9</fb>
    <v>7</v>
  </rv>
  <rv s="4">
    <fb>3.1974999999999998</fb>
    <v>7</v>
  </rv>
  <rv s="4">
    <fb>19.52</fb>
    <v>7</v>
  </rv>
  <rv s="4">
    <fb>370.8494</fb>
    <v>7</v>
  </rv>
  <rv s="4">
    <fb>244.18</fb>
    <v>7</v>
  </rv>
  <rv s="4">
    <fb>41198</fb>
    <v>22</v>
  </rv>
  <rv s="4">
    <fb>133.24</fb>
    <v>7</v>
  </rv>
  <rv s="4">
    <fb>3.29</fb>
    <v>7</v>
  </rv>
  <rv s="4">
    <fb>19.48</fb>
    <v>7</v>
  </rv>
  <rv s="4">
    <fb>372.71120000000002</fb>
    <v>7</v>
  </rv>
  <rv s="4">
    <fb>243.94</fb>
    <v>7</v>
  </rv>
  <rv s="4">
    <fb>41199</fb>
    <v>22</v>
  </rv>
  <rv s="4">
    <fb>133.86000000000001</fb>
    <v>7</v>
  </rv>
  <rv s="4">
    <fb>19.88</fb>
    <v>7</v>
  </rv>
  <rv s="4">
    <fb>378.1114</fb>
    <v>7</v>
  </rv>
  <rv s="4">
    <fb>247.49</fb>
    <v>7</v>
  </rv>
  <rv s="4">
    <fb>41200</fb>
    <v>22</v>
  </rv>
  <rv s="4">
    <fb>133.52000000000001</fb>
    <v>7</v>
  </rv>
  <rv s="4">
    <fb>3.2149999999999999</fb>
    <v>7</v>
  </rv>
  <rv s="4">
    <fb>18.975000000000001</fb>
    <v>7</v>
  </rv>
  <rv s="4">
    <fb>347.83710000000002</fb>
    <v>7</v>
  </rv>
  <rv s="4">
    <fb>244.85</fb>
    <v>7</v>
  </rv>
  <rv s="4">
    <fb>41201</fb>
    <v>22</v>
  </rv>
  <rv s="4">
    <fb>131.24</fb>
    <v>7</v>
  </rv>
  <rv s="4">
    <fb>3.0263</fb>
    <v>7</v>
  </rv>
  <rv s="4">
    <fb>19</fb>
    <v>7</v>
  </rv>
  <rv s="4">
    <fb>341.22570000000002</fb>
    <v>7</v>
  </rv>
  <rv s="4">
    <fb>240</fb>
    <v>7</v>
  </rv>
  <rv s="4">
    <fb>41204</fb>
    <v>22</v>
  </rv>
  <rv s="4">
    <fb>2.9925000000000002</fb>
    <v>7</v>
  </rv>
  <rv s="4">
    <fb>19.321000000000002</fb>
    <v>7</v>
  </rv>
  <rv s="4">
    <fb>339.66419999999999</fb>
    <v>7</v>
  </rv>
  <rv s="4">
    <fb>233.78</fb>
    <v>7</v>
  </rv>
  <rv s="4">
    <fb>41205</fb>
    <v>22</v>
  </rv>
  <rv s="4">
    <fb>3.0825</fb>
    <v>7</v>
  </rv>
  <rv s="4">
    <fb>19.5</fb>
    <v>7</v>
  </rv>
  <rv s="4">
    <fb>340.505</fb>
    <v>7</v>
  </rv>
  <rv s="4">
    <fb>234.31</fb>
    <v>7</v>
  </rv>
  <rv s="4">
    <fb>41206</fb>
    <v>22</v>
  </rv>
  <rv s="4">
    <fb>129.12</fb>
    <v>7</v>
  </rv>
  <rv s="4">
    <fb>3.0425</fb>
    <v>7</v>
  </rv>
  <rv s="4">
    <fb>23.229900000000001</fb>
    <v>7</v>
  </rv>
  <rv s="4">
    <fb>338.9796</fb>
    <v>7</v>
  </rv>
  <rv s="4">
    <fb>228.49</fb>
    <v>7</v>
  </rv>
  <rv s="4">
    <fb>41207</fb>
    <v>22</v>
  </rv>
  <rv s="4">
    <fb>129.47999999999999</fb>
    <v>7</v>
  </rv>
  <rv s="4">
    <fb>22.56</fb>
    <v>7</v>
  </rv>
  <rv s="4">
    <fb>339.20870000000002</fb>
    <v>7</v>
  </rv>
  <rv s="4">
    <fb>222.92</fb>
    <v>7</v>
  </rv>
  <rv s="4">
    <fb>41208</fb>
    <v>22</v>
  </rv>
  <rv s="4">
    <fb>129.38</fb>
    <v>7</v>
  </rv>
  <rv s="4">
    <fb>3.0125000000000002</fb>
    <v>7</v>
  </rv>
  <rv s="4">
    <fb>21.942499999999999</fb>
    <v>7</v>
  </rv>
  <rv s="4">
    <fb>337.9024</fb>
    <v>7</v>
  </rv>
  <rv s="4">
    <fb>238.24</fb>
    <v>7</v>
  </rv>
  <rv s="4">
    <fb>41213</fb>
    <v>22</v>
  </rv>
  <rv s="4">
    <fb>129.26</fb>
    <v>7</v>
  </rv>
  <rv s="4">
    <fb>2.9937999999999998</fb>
    <v>7</v>
  </rv>
  <rv s="4">
    <fb>21.11</fb>
    <v>7</v>
  </rv>
  <rv s="4">
    <fb>340.4787</fb>
    <v>7</v>
  </rv>
  <rv s="4">
    <fb>232.8931</fb>
    <v>7</v>
  </rv>
  <rv s="4">
    <fb>41214</fb>
    <v>22</v>
  </rv>
  <rv s="4">
    <fb>130.78</fb>
    <v>7</v>
  </rv>
  <rv s="4">
    <fb>3.1375000000000002</fb>
    <v>7</v>
  </rv>
  <rv s="4">
    <fb>21.21</fb>
    <v>7</v>
  </rv>
  <rv s="4">
    <fb>344.12849999999997</fb>
    <v>7</v>
  </rv>
  <rv s="4">
    <fb>232.14</fb>
    <v>7</v>
  </rv>
  <rv s="4">
    <fb>41215</fb>
    <v>22</v>
  </rv>
  <rv s="4">
    <fb>129.6</fb>
    <v>7</v>
  </rv>
  <rv s="4">
    <fb>3.1225000000000001</fb>
    <v>7</v>
  </rv>
  <rv s="4">
    <fb>21.18</fb>
    <v>7</v>
  </rv>
  <rv s="4">
    <fb>344.29259999999999</fb>
    <v>7</v>
  </rv>
  <rv s="4">
    <fb>232.42240000000001</fb>
    <v>7</v>
  </rv>
  <rv s="4">
    <fb>41218</fb>
    <v>22</v>
  </rv>
  <rv s="4">
    <fb>129.9</fb>
    <v>7</v>
  </rv>
  <rv s="4">
    <fb>3.2549999999999999</fb>
    <v>7</v>
  </rv>
  <rv s="4">
    <fb>21.25</fb>
    <v>7</v>
  </rv>
  <rv s="4">
    <fb>341.81119999999999</fb>
    <v>7</v>
  </rv>
  <rv s="4">
    <fb>234.33</fb>
    <v>7</v>
  </rv>
  <rv s="4">
    <fb>41219</fb>
    <v>22</v>
  </rv>
  <rv s="4">
    <fb>130.86000000000001</fb>
    <v>7</v>
  </rv>
  <rv s="4">
    <fb>3.2524999999999999</fb>
    <v>7</v>
  </rv>
  <rv s="4">
    <fb>21.171199999999999</fb>
    <v>7</v>
  </rv>
  <rv s="4">
    <fb>341.19060000000002</fb>
    <v>7</v>
  </rv>
  <rv s="4">
    <fb>237.56</fb>
    <v>7</v>
  </rv>
  <rv s="4">
    <fb>41220</fb>
    <v>22</v>
  </rv>
  <rv s="4">
    <fb>128</fb>
    <v>7</v>
  </rv>
  <rv s="4">
    <fb>20.47</fb>
    <v>7</v>
  </rv>
  <rv s="4">
    <fb>333.8836</fb>
    <v>7</v>
  </rv>
  <rv s="4">
    <fb>232.0608</fb>
    <v>7</v>
  </rv>
  <rv s="4">
    <fb>41221</fb>
    <v>22</v>
  </rv>
  <rv s="4">
    <fb>126.3</fb>
    <v>7</v>
  </rv>
  <rv s="4">
    <fb>3.17</fb>
    <v>7</v>
  </rv>
  <rv s="4">
    <fb>19.989999999999998</fb>
    <v>7</v>
  </rv>
  <rv s="4">
    <fb>326.46140000000003</fb>
    <v>7</v>
  </rv>
  <rv s="4">
    <fb>227.35</fb>
    <v>7</v>
  </rv>
  <rv s="4">
    <fb>41222</fb>
    <v>22</v>
  </rv>
  <rv s="4">
    <fb>126.44</fb>
    <v>7</v>
  </rv>
  <rv s="4">
    <fb>3.0474999999999999</fb>
    <v>7</v>
  </rv>
  <rv s="4">
    <fb>19.21</fb>
    <v>7</v>
  </rv>
  <rv s="4">
    <fb>331.83659999999998</fb>
    <v>7</v>
  </rv>
  <rv s="4">
    <fb>226.31</fb>
    <v>7</v>
  </rv>
  <rv s="4">
    <fb>41225</fb>
    <v>22</v>
  </rv>
  <rv s="4">
    <fb>126.62</fb>
    <v>7</v>
  </rv>
  <rv s="4">
    <fb>2.9786999999999999</fb>
    <v>7</v>
  </rv>
  <rv s="4">
    <fb>20.07</fb>
    <v>7</v>
  </rv>
  <rv s="4">
    <fb>333.27300000000002</fb>
    <v>7</v>
  </rv>
  <rv s="4">
    <fb>226.47</fb>
    <v>7</v>
  </rv>
  <rv s="4">
    <fb>41226</fb>
    <v>22</v>
  </rv>
  <rv s="4">
    <fb>126.16</fb>
    <v>7</v>
  </rv>
  <rv s="4">
    <fb>2.9575</fb>
    <v>7</v>
  </rv>
  <rv s="4">
    <fb>19.86</fb>
    <v>7</v>
  </rv>
  <rv s="4">
    <fb>329.84620000000001</fb>
    <v>7</v>
  </rv>
  <rv s="4">
    <fb>226.6</fb>
    <v>7</v>
  </rv>
  <rv s="4">
    <fb>41227</fb>
    <v>22</v>
  </rv>
  <rv s="4">
    <fb>124.62</fb>
    <v>7</v>
  </rv>
  <rv s="4">
    <fb>2.8849999999999998</fb>
    <v>7</v>
  </rv>
  <rv s="4">
    <fb>22.36</fb>
    <v>7</v>
  </rv>
  <rv s="4">
    <fb>326.5915</fb>
    <v>7</v>
  </rv>
  <rv s="4">
    <fb>222.95</fb>
    <v>7</v>
  </rv>
  <rv s="4">
    <fb>41228</fb>
    <v>22</v>
  </rv>
  <rv s="4">
    <fb>2.8975</fb>
    <v>7</v>
  </rv>
  <rv s="4">
    <fb>22.17</fb>
    <v>7</v>
  </rv>
  <rv s="4">
    <fb>323.94389999999999</fb>
    <v>7</v>
  </rv>
  <rv s="4">
    <fb>220.59899999999999</fb>
    <v>7</v>
  </rv>
  <rv s="4">
    <fb>41229</fb>
    <v>22</v>
  </rv>
  <rv s="4">
    <fb>2.8450000000000002</fb>
    <v>7</v>
  </rv>
  <rv s="4">
    <fb>23.560700000000001</fb>
    <v>7</v>
  </rv>
  <rv s="4">
    <fb>323.90390000000002</fb>
    <v>7</v>
  </rv>
  <rv s="4">
    <fb>225.23</fb>
    <v>7</v>
  </rv>
  <rv s="4">
    <fb>41232</fb>
    <v>22</v>
  </rv>
  <rv s="4">
    <fb>127.32</fb>
    <v>7</v>
  </rv>
  <rv s="4">
    <fb>2.9245999999999999</fb>
    <v>7</v>
  </rv>
  <rv s="4">
    <fb>22.92</fb>
    <v>7</v>
  </rv>
  <rv s="4">
    <fb>334.42910000000001</fb>
    <v>7</v>
  </rv>
  <rv s="4">
    <fb>229.71</fb>
    <v>7</v>
  </rv>
  <rv s="4">
    <fb>41233</fb>
    <v>22</v>
  </rv>
  <rv s="4">
    <fb>127.46</fb>
    <v>7</v>
  </rv>
  <rv s="4">
    <fb>2.8725000000000001</fb>
    <v>7</v>
  </rv>
  <rv s="4">
    <fb>23.1</fb>
    <v>7</v>
  </rv>
  <rv s="4">
    <fb>335.30990000000003</fb>
    <v>7</v>
  </rv>
  <rv s="4">
    <fb>41234</fb>
    <v>22</v>
  </rv>
  <rv s="4">
    <fb>127.74</fb>
    <v>7</v>
  </rv>
  <rv s="4">
    <fb>2.9550000000000001</fb>
    <v>7</v>
  </rv>
  <rv s="4">
    <fb>24.32</fb>
    <v>7</v>
  </rv>
  <rv s="4">
    <fb>333.25790000000001</fb>
    <v>7</v>
  </rv>
  <rv s="4">
    <fb>238.03</fb>
    <v>7</v>
  </rv>
  <rv s="4">
    <fb>41236</fb>
    <v>22</v>
  </rv>
  <rv s="4">
    <fb>129.36000000000001</fb>
    <v>7</v>
  </rv>
  <rv s="4">
    <fb>2.9750000000000001</fb>
    <v>7</v>
  </rv>
  <rv s="4">
    <fb>23.998000000000001</fb>
    <v>7</v>
  </rv>
  <rv s="4">
    <fb>334.30900000000003</fb>
    <v>7</v>
  </rv>
  <rv s="4">
    <fb>239.88</fb>
    <v>7</v>
  </rv>
  <rv s="4">
    <fb>41239</fb>
    <v>22</v>
  </rv>
  <rv s="4">
    <fb>129.19999999999999</fb>
    <v>7</v>
  </rv>
  <rv s="4">
    <fb>25.94</fb>
    <v>7</v>
  </rv>
  <rv s="4">
    <fb>330.89569999999998</fb>
    <v>7</v>
  </rv>
  <rv s="4">
    <fb>243.62</fb>
    <v>7</v>
  </rv>
  <rv s="4">
    <fb>41240</fb>
    <v>22</v>
  </rv>
  <rv s="4">
    <fb>128.58000000000001</fb>
    <v>7</v>
  </rv>
  <rv s="4">
    <fb>3.0388000000000002</fb>
    <v>7</v>
  </rv>
  <rv s="4">
    <fb>26.15</fb>
    <v>7</v>
  </rv>
  <rv s="4">
    <fb>335.68029999999999</fb>
    <v>7</v>
  </rv>
  <rv s="4">
    <fb>243.40170000000001</fb>
    <v>7</v>
  </rv>
  <rv s="4">
    <fb>41241</fb>
    <v>22</v>
  </rv>
  <rv s="4">
    <fb>129.54</fb>
    <v>7</v>
  </rv>
  <rv s="4">
    <fb>26.36</fb>
    <v>7</v>
  </rv>
  <rv s="4">
    <fb>342.16660000000002</fb>
    <v>7</v>
  </rv>
  <rv s="4">
    <fb>247.11</fb>
    <v>7</v>
  </rv>
  <rv s="4">
    <fb>41242</fb>
    <v>22</v>
  </rv>
  <rv s="4">
    <fb>3.01</fb>
    <v>7</v>
  </rv>
  <rv s="4">
    <fb>27.32</fb>
    <v>7</v>
  </rv>
  <rv s="4">
    <fb>346.28059999999999</fb>
    <v>7</v>
  </rv>
  <rv s="4">
    <fb>251.27</fb>
    <v>7</v>
  </rv>
  <rv s="4">
    <fb>41243</fb>
    <v>22</v>
  </rv>
  <rv s="4">
    <fb>130</fb>
    <v>7</v>
  </rv>
  <rv s="4">
    <fb>28</fb>
    <v>7</v>
  </rv>
  <rv s="4">
    <fb>349.52370000000002</fb>
    <v>7</v>
  </rv>
  <rv s="4">
    <fb>252.05</fb>
    <v>7</v>
  </rv>
  <rv s="4">
    <fb>41246</fb>
    <v>22</v>
  </rv>
  <rv s="4">
    <fb>2.9375</fb>
    <v>7</v>
  </rv>
  <rv s="4">
    <fb>27.04</fb>
    <v>7</v>
  </rv>
  <rv s="4">
    <fb>347.9622</fb>
    <v>7</v>
  </rv>
  <rv s="4">
    <fb>250.32910000000001</fb>
    <v>7</v>
  </rv>
  <rv s="4">
    <fb>41247</fb>
    <v>22</v>
  </rv>
  <rv s="4">
    <fb>129.30000000000001</fb>
    <v>7</v>
  </rv>
  <rv s="4">
    <fb>3.0238</fb>
    <v>7</v>
  </rv>
  <rv s="4">
    <fb>27.46</fb>
    <v>7</v>
  </rv>
  <rv s="4">
    <fb>345.8501</fb>
    <v>7</v>
  </rv>
  <rv s="4">
    <fb>252.4881</fb>
    <v>7</v>
  </rv>
  <rv s="4">
    <fb>41248</fb>
    <v>22</v>
  </rv>
  <rv s="4">
    <fb>129.58000000000001</fb>
    <v>7</v>
  </rv>
  <rv s="4">
    <fb>2.9901</fb>
    <v>7</v>
  </rv>
  <rv s="4">
    <fb>27.71</fb>
    <v>7</v>
  </rv>
  <rv s="4">
    <fb>344.24360000000001</fb>
    <v>7</v>
  </rv>
  <rv s="4">
    <fb>253.96</fb>
    <v>7</v>
  </rv>
  <rv s="4">
    <fb>41249</fb>
    <v>22</v>
  </rv>
  <rv s="4">
    <fb>129.97999999999999</fb>
    <v>7</v>
  </rv>
  <rv s="4">
    <fb>26.97</fb>
    <v>7</v>
  </rv>
  <rv s="4">
    <fb>345.90019999999998</fb>
    <v>7</v>
  </rv>
  <rv s="4">
    <fb>253.37</fb>
    <v>7</v>
  </rv>
  <rv s="4">
    <fb>41250</fb>
    <v>22</v>
  </rv>
  <rv s="4">
    <fb>130.38</fb>
    <v>7</v>
  </rv>
  <rv s="4">
    <fb>2.9887999999999999</fb>
    <v>7</v>
  </rv>
  <rv s="4">
    <fb>27.484999999999999</fb>
    <v>7</v>
  </rv>
  <rv s="4">
    <fb>342.43680000000001</fb>
    <v>7</v>
  </rv>
  <rv s="4">
    <fb>253.2681</fb>
    <v>7</v>
  </rv>
  <rv s="4">
    <fb>41253</fb>
    <v>22</v>
  </rv>
  <rv s="4">
    <fb>130.46</fb>
    <v>7</v>
  </rv>
  <rv s="4">
    <fb>3.09</fb>
    <v>7</v>
  </rv>
  <rv s="4">
    <fb>27.84</fb>
    <v>7</v>
  </rv>
  <rv s="4">
    <fb>343.04239999999999</fb>
    <v>7</v>
  </rv>
  <rv s="4">
    <fb>247.77</fb>
    <v>7</v>
  </rv>
  <rv s="4">
    <fb>41254</fb>
    <v>22</v>
  </rv>
  <rv s="4">
    <fb>131.30000000000001</fb>
    <v>7</v>
  </rv>
  <rv s="4">
    <fb>27.98</fb>
    <v>7</v>
  </rv>
  <rv s="4">
    <fb>348.77800000000002</fb>
    <v>7</v>
  </rv>
  <rv s="4">
    <fb>250.69</fb>
    <v>7</v>
  </rv>
  <rv s="4">
    <fb>41255</fb>
    <v>22</v>
  </rv>
  <rv s="4">
    <fb>131.4</fb>
    <v>7</v>
  </rv>
  <rv s="4">
    <fb>3.13</fb>
    <v>7</v>
  </rv>
  <rv s="4">
    <fb>27.580100000000002</fb>
    <v>7</v>
  </rv>
  <rv s="4">
    <fb>349.11829999999998</fb>
    <v>7</v>
  </rv>
  <rv s="4">
    <fb>251.76</fb>
    <v>7</v>
  </rv>
  <rv s="4">
    <fb>41256</fb>
    <v>22</v>
  </rv>
  <rv s="4">
    <fb>130.6</fb>
    <v>7</v>
  </rv>
  <rv s="4">
    <fb>3.1324999999999998</fb>
    <v>7</v>
  </rv>
  <rv s="4">
    <fb>28.24</fb>
    <v>7</v>
  </rv>
  <rv s="4">
    <fb>351.69080000000002</fb>
    <v>7</v>
  </rv>
  <rv s="4">
    <fb>251.25</fb>
    <v>7</v>
  </rv>
  <rv s="4">
    <fb>41257</fb>
    <v>22</v>
  </rv>
  <rv s="4">
    <fb>130.18</fb>
    <v>7</v>
  </rv>
  <rv s="4">
    <fb>26.812000000000001</fb>
    <v>7</v>
  </rv>
  <rv s="4">
    <fb>351.32209999999998</fb>
    <v>7</v>
  </rv>
  <rv s="4">
    <fb>249.19</fb>
    <v>7</v>
  </rv>
  <rv s="4">
    <fb>41260</fb>
    <v>22</v>
  </rv>
  <rv s="4">
    <fb>131.74</fb>
    <v>7</v>
  </rv>
  <rv s="4">
    <fb>3.1337999999999999</fb>
    <v>7</v>
  </rv>
  <rv s="4">
    <fb>26.75</fb>
    <v>7</v>
  </rv>
  <rv s="4">
    <fb>360.7396</fb>
    <v>7</v>
  </rv>
  <rv s="4">
    <fb>253.86</fb>
    <v>7</v>
  </rv>
  <rv s="4">
    <fb>41261</fb>
    <v>22</v>
  </rv>
  <rv s="4">
    <fb>133.08000000000001</fb>
    <v>7</v>
  </rv>
  <rv s="4">
    <fb>3.14</fb>
    <v>7</v>
  </rv>
  <rv s="4">
    <fb>360.88470000000001</fb>
    <v>7</v>
  </rv>
  <rv s="4">
    <fb>260.39999999999998</fb>
    <v>7</v>
  </rv>
  <rv s="4">
    <fb>41262</fb>
    <v>22</v>
  </rv>
  <rv s="4">
    <fb>27.41</fb>
    <v>7</v>
  </rv>
  <rv s="4">
    <fb>360.40429999999998</fb>
    <v>7</v>
  </rv>
  <rv s="4">
    <fb>257.99</fb>
    <v>7</v>
  </rv>
  <rv s="4">
    <fb>41263</fb>
    <v>22</v>
  </rv>
  <rv s="4">
    <fb>132.91999999999999</fb>
    <v>7</v>
  </rv>
  <rv s="4">
    <fb>3.16</fb>
    <v>7</v>
  </rv>
  <rv s="4">
    <fb>27.36</fb>
    <v>7</v>
  </rv>
  <rv s="4">
    <fb>361.53030000000001</fb>
    <v>7</v>
  </rv>
  <rv s="4">
    <fb>261.5</fb>
    <v>7</v>
  </rv>
  <rv s="4">
    <fb>41264</fb>
    <v>22</v>
  </rv>
  <rv s="4">
    <fb>3.0874999999999999</fb>
    <v>7</v>
  </rv>
  <rv s="4">
    <fb>26.26</fb>
    <v>7</v>
  </rv>
  <rv s="4">
    <fb>358.16210000000001</fb>
    <v>7</v>
  </rv>
  <rv s="4">
    <fb>256.92</fb>
    <v>7</v>
  </rv>
  <rv s="4">
    <fb>41267</fb>
    <v>22</v>
  </rv>
  <rv s="4">
    <fb>130.36000000000001</fb>
    <v>7</v>
  </rv>
  <rv s="4">
    <fb>3.0625</fb>
    <v>7</v>
  </rv>
  <rv s="4">
    <fb>26.93</fb>
    <v>7</v>
  </rv>
  <rv s="4">
    <fb>355.09410000000003</fb>
    <v>7</v>
  </rv>
  <rv s="4">
    <fb>258.62</fb>
    <v>7</v>
  </rv>
  <rv s="4">
    <fb>41269</fb>
    <v>22</v>
  </rv>
  <rv s="4">
    <fb>3.06</fb>
    <v>7</v>
  </rv>
  <rv s="4">
    <fb>26.51</fb>
    <v>7</v>
  </rv>
  <rv s="4">
    <fb>354.77879999999999</fb>
    <v>7</v>
  </rv>
  <rv s="4">
    <fb>248.63140000000001</fb>
    <v>7</v>
  </rv>
  <rv s="4">
    <fb>41270</fb>
    <v>22</v>
  </rv>
  <rv s="4">
    <fb>129.62</fb>
    <v>7</v>
  </rv>
  <rv s="4">
    <fb>3.04</fb>
    <v>7</v>
  </rv>
  <rv s="4">
    <fb>26.05</fb>
    <v>7</v>
  </rv>
  <rv s="4">
    <fb>353.48759999999999</fb>
    <v>7</v>
  </rv>
  <rv s="4">
    <fb>248.31</fb>
    <v>7</v>
  </rv>
  <rv s="4">
    <fb>41271</fb>
    <v>22</v>
  </rv>
  <rv s="4">
    <fb>128.18</fb>
    <v>7</v>
  </rv>
  <rv s="4">
    <fb>3.0249999999999999</fb>
    <v>7</v>
  </rv>
  <rv s="4">
    <fb>25.911200000000001</fb>
    <v>7</v>
  </rv>
  <rv s="4">
    <fb>350.34449999999998</fb>
    <v>7</v>
  </rv>
  <rv s="4">
    <fb>245.18</fb>
    <v>7</v>
  </rv>
  <rv s="4">
    <fb>41274</fb>
    <v>22</v>
  </rv>
  <rv s="4">
    <fb>26.619700000000002</fb>
    <v>7</v>
  </rv>
  <rv s="4">
    <fb>354.03309999999999</fb>
    <v>7</v>
  </rv>
  <rv s="4">
    <fb>250.87</fb>
    <v>7</v>
  </rv>
  <rv s="4">
    <fb>41276</fb>
    <v>22</v>
  </rv>
  <rv s="4">
    <fb>133.6</fb>
    <v>7</v>
  </rv>
  <rv s="4">
    <fb>361.97579999999999</fb>
    <v>7</v>
  </rv>
  <rv s="4">
    <fb>257.31</fb>
    <v>7</v>
  </rv>
  <rv s="4">
    <fb>41277</fb>
    <v>22</v>
  </rv>
  <rv s="4">
    <fb>133.47999999999999</fb>
    <v>7</v>
  </rv>
  <rv s="4">
    <fb>27.77</fb>
    <v>7</v>
  </rv>
  <rv s="4">
    <fb>362.18599999999998</fb>
    <v>7</v>
  </rv>
  <rv s="4">
    <fb>258.48</fb>
    <v>7</v>
  </rv>
  <rv s="4">
    <fb>41278</fb>
    <v>22</v>
  </rv>
  <rv s="4">
    <fb>134.04</fb>
    <v>7</v>
  </rv>
  <rv s="4">
    <fb>369.34289999999999</fb>
    <v>7</v>
  </rv>
  <rv s="4">
    <fb>259.14999999999998</fb>
    <v>7</v>
  </rv>
  <rv s="4">
    <fb>41281</fb>
    <v>22</v>
  </rv>
  <rv s="4">
    <fb>133.68</fb>
    <v>7</v>
  </rv>
  <rv s="4">
    <fb>3.1924999999999999</fb>
    <v>7</v>
  </rv>
  <rv s="4">
    <fb>29.421299999999999</fb>
    <v>7</v>
  </rv>
  <rv s="4">
    <fb>367.73140000000001</fb>
    <v>7</v>
  </rv>
  <rv s="4">
    <fb>268.45920000000001</fb>
    <v>7</v>
  </rv>
  <rv s="4">
    <fb>41282</fb>
    <v>22</v>
  </rv>
  <rv s="4">
    <fb>133.28</fb>
    <v>7</v>
  </rv>
  <rv s="4">
    <fb>3.1229</fb>
    <v>7</v>
  </rv>
  <rv s="4">
    <fb>29.060700000000001</fb>
    <v>7</v>
  </rv>
  <rv s="4">
    <fb>367.00569999999999</fb>
    <v>7</v>
  </rv>
  <rv s="4">
    <fb>266.38</fb>
    <v>7</v>
  </rv>
  <rv s="4">
    <fb>41283</fb>
    <v>22</v>
  </rv>
  <rv s="4">
    <fb>3.0525000000000002</fb>
    <v>7</v>
  </rv>
  <rv s="4">
    <fb>30.59</fb>
    <v>7</v>
  </rv>
  <rv s="4">
    <fb>369.41699999999997</fb>
    <v>7</v>
  </rv>
  <rv s="4">
    <fb>266.35000000000002</fb>
    <v>7</v>
  </rv>
  <rv s="4">
    <fb>41284</fb>
    <v>22</v>
  </rv>
  <rv s="4">
    <fb>134.66</fb>
    <v>7</v>
  </rv>
  <rv s="4">
    <fb>3.0575000000000001</fb>
    <v>7</v>
  </rv>
  <rv s="4">
    <fb>31.3</fb>
    <v>7</v>
  </rv>
  <rv s="4">
    <fb>371.09960000000001</fb>
    <v>7</v>
  </rv>
  <rv s="4">
    <fb>265.33999999999997</fb>
    <v>7</v>
  </rv>
  <rv s="4">
    <fb>41285</fb>
    <v>22</v>
  </rv>
  <rv s="4">
    <fb>134.72</fb>
    <v>7</v>
  </rv>
  <rv s="4">
    <fb>31.72</fb>
    <v>7</v>
  </rv>
  <rv s="4">
    <fb>370.35390000000001</fb>
    <v>7</v>
  </rv>
  <rv s="4">
    <fb>267.94</fb>
    <v>7</v>
  </rv>
  <rv s="4">
    <fb>41288</fb>
    <v>22</v>
  </rv>
  <rv s="4">
    <fb>134.6</fb>
    <v>7</v>
  </rv>
  <rv s="4">
    <fb>3.05</fb>
    <v>7</v>
  </rv>
  <rv s="4">
    <fb>30.947500000000002</fb>
    <v>7</v>
  </rv>
  <rv s="4">
    <fb>272.73</fb>
    <v>7</v>
  </rv>
  <rv s="4">
    <fb>41289</fb>
    <v>22</v>
  </rv>
  <rv s="4">
    <fb>30.1</fb>
    <v>7</v>
  </rv>
  <rv s="4">
    <fb>362.81659999999999</fb>
    <v>7</v>
  </rv>
  <rv s="4">
    <fb>271.89999999999998</fb>
    <v>7</v>
  </rv>
  <rv s="4">
    <fb>41290</fb>
    <v>22</v>
  </rv>
  <rv s="4">
    <fb>3.0225</fb>
    <v>7</v>
  </rv>
  <rv s="4">
    <fb>29.85</fb>
    <v>7</v>
  </rv>
  <rv s="4">
    <fb>357.94189999999998</fb>
    <v>7</v>
  </rv>
  <rv s="4">
    <fb>268.93</fb>
    <v>7</v>
  </rv>
  <rv s="4">
    <fb>41291</fb>
    <v>22</v>
  </rv>
  <rv s="4">
    <fb>135.49</fb>
    <v>7</v>
  </rv>
  <rv s="4">
    <fb>30.14</fb>
    <v>7</v>
  </rv>
  <rv s="4">
    <fb>356.005</fb>
    <v>7</v>
  </rv>
  <rv s="4">
    <fb>270.48</fb>
    <v>7</v>
  </rv>
  <rv s="4">
    <fb>41292</fb>
    <v>22</v>
  </rv>
  <rv s="4">
    <fb>135.88</fb>
    <v>7</v>
  </rv>
  <rv s="4">
    <fb>29.66</fb>
    <v>7</v>
  </rv>
  <rv s="4">
    <fb>352.5967</fb>
    <v>7</v>
  </rv>
  <rv s="4">
    <fb>272.12</fb>
    <v>7</v>
  </rv>
  <rv s="4">
    <fb>41296</fb>
    <v>22</v>
  </rv>
  <rv s="4">
    <fb>136.54</fb>
    <v>7</v>
  </rv>
  <rv s="4">
    <fb>30.728999999999999</fb>
    <v>7</v>
  </rv>
  <rv s="4">
    <fb>351.77589999999998</fb>
    <v>7</v>
  </rv>
  <rv s="4">
    <fb>270.19</fb>
    <v>7</v>
  </rv>
  <rv s="4">
    <fb>41297</fb>
    <v>22</v>
  </rv>
  <rv s="4">
    <fb>136.74</fb>
    <v>7</v>
  </rv>
  <rv s="4">
    <fb>3.0325000000000002</fb>
    <v>7</v>
  </rv>
  <rv s="4">
    <fb>30.82</fb>
    <v>7</v>
  </rv>
  <rv s="4">
    <fb>371.1096</fb>
    <v>7</v>
  </rv>
  <rv s="4">
    <fb>268.11</fb>
    <v>7</v>
  </rv>
  <rv s="4">
    <fb>41298</fb>
    <v>22</v>
  </rv>
  <rv s="4">
    <fb>136.82</fb>
    <v>7</v>
  </rv>
  <rv s="4">
    <fb>31.08</fb>
    <v>7</v>
  </rv>
  <rv s="4">
    <fb>377.28059999999999</fb>
    <v>7</v>
  </rv>
  <rv s="4">
    <fb>273.62</fb>
    <v>7</v>
  </rv>
  <rv s="4">
    <fb>41299</fb>
    <v>22</v>
  </rv>
  <rv s="4">
    <fb>137.58000000000001</fb>
    <v>7</v>
  </rv>
  <rv s="4">
    <fb>3.1025</fb>
    <v>7</v>
  </rv>
  <rv s="4">
    <fb>31.54</fb>
    <v>7</v>
  </rv>
  <rv s="4">
    <fb>377.20049999999998</fb>
    <v>7</v>
  </rv>
  <rv s="4">
    <fb>283.99</fb>
    <v>7</v>
  </rv>
  <rv s="4">
    <fb>41302</fb>
    <v>22</v>
  </rv>
  <rv s="4">
    <fb>137.41999999999999</fb>
    <v>7</v>
  </rv>
  <rv s="4">
    <fb>32.469000000000001</fb>
    <v>7</v>
  </rv>
  <rv s="4">
    <fb>375.72910000000002</fb>
    <v>7</v>
  </rv>
  <rv s="4">
    <fb>276.04000000000002</fb>
    <v>7</v>
  </rv>
  <rv s="4">
    <fb>41303</fb>
    <v>22</v>
  </rv>
  <rv s="4">
    <fb>137.97999999999999</fb>
    <v>7</v>
  </rv>
  <rv s="4">
    <fb>3.085</fb>
    <v>7</v>
  </rv>
  <rv s="4">
    <fb>30.79</fb>
    <v>7</v>
  </rv>
  <rv s="4">
    <fb>377.20549999999997</fb>
    <v>7</v>
  </rv>
  <rv s="4">
    <fb>260.35000000000002</fb>
    <v>7</v>
  </rv>
  <rv s="4">
    <fb>41304</fb>
    <v>22</v>
  </rv>
  <rv s="4">
    <fb>137.44</fb>
    <v>7</v>
  </rv>
  <rv s="4">
    <fb>3.08</fb>
    <v>7</v>
  </rv>
  <rv s="4">
    <fb>31.24</fb>
    <v>7</v>
  </rv>
  <rv s="4">
    <fb>272.76400000000001</fb>
    <v>7</v>
  </rv>
  <rv s="4">
    <fb>41305</fb>
    <v>22</v>
  </rv>
  <rv s="4">
    <fb>137.12</fb>
    <v>7</v>
  </rv>
  <rv s="4">
    <fb>30.981000000000002</fb>
    <v>7</v>
  </rv>
  <rv s="4">
    <fb>378.2115</fb>
    <v>7</v>
  </rv>
  <rv s="4">
    <fb>265.5</fb>
    <v>7</v>
  </rv>
  <rv s="4">
    <fb>41306</fb>
    <v>22</v>
  </rv>
  <rv s="4">
    <fb>138.44</fb>
    <v>7</v>
  </rv>
  <rv s="4">
    <fb>29.73</fb>
    <v>7</v>
  </rv>
  <rv s="4">
    <fb>388.17619999999999</fb>
    <v>7</v>
  </rv>
  <rv s="4">
    <fb>265</fb>
    <v>7</v>
  </rv>
  <rv s="4">
    <fb>41309</fb>
    <v>22</v>
  </rv>
  <rv s="4">
    <fb>136.91999999999999</fb>
    <v>7</v>
  </rv>
  <rv s="4">
    <fb>28.109000000000002</fb>
    <v>7</v>
  </rv>
  <rv s="4">
    <fb>379.87810000000002</fb>
    <v>7</v>
  </rv>
  <rv s="4">
    <fb>259.98</fb>
    <v>7</v>
  </rv>
  <rv s="4">
    <fb>41310</fb>
    <v>22</v>
  </rv>
  <rv s="4">
    <fb>138.32</fb>
    <v>7</v>
  </rv>
  <rv s="4">
    <fb>28.64</fb>
    <v>7</v>
  </rv>
  <rv s="4">
    <fb>383.2414</fb>
    <v>7</v>
  </rv>
  <rv s="4">
    <fb>266.89</fb>
    <v>7</v>
  </rv>
  <rv s="4">
    <fb>41311</fb>
    <v>22</v>
  </rv>
  <rv s="4">
    <fb>29.05</fb>
    <v>7</v>
  </rv>
  <rv s="4">
    <fb>385.45850000000002</fb>
    <v>7</v>
  </rv>
  <rv s="4">
    <fb>262.22000000000003</fb>
    <v>7</v>
  </rv>
  <rv s="4">
    <fb>41312</fb>
    <v>22</v>
  </rv>
  <rv s="4">
    <fb>138.26</fb>
    <v>7</v>
  </rv>
  <rv s="4">
    <fb>28.65</fb>
    <v>7</v>
  </rv>
  <rv s="4">
    <fb>387.35039999999998</fb>
    <v>7</v>
  </rv>
  <rv s="4">
    <fb>260.23</fb>
    <v>7</v>
  </rv>
  <rv s="4">
    <fb>41313</fb>
    <v>22</v>
  </rv>
  <rv s="4">
    <fb>139.02000000000001</fb>
    <v>7</v>
  </rv>
  <rv s="4">
    <fb>28.545000000000002</fb>
    <v>7</v>
  </rv>
  <rv s="4">
    <fb>393.0659</fb>
    <v>7</v>
  </rv>
  <rv s="4">
    <fb>261.95</fb>
    <v>7</v>
  </rv>
  <rv s="4">
    <fb>41316</fb>
    <v>22</v>
  </rv>
  <rv s="4">
    <fb>138.96</fb>
    <v>7</v>
  </rv>
  <rv s="4">
    <fb>28.26</fb>
    <v>7</v>
  </rv>
  <rv s="4">
    <fb>391.58949999999999</fb>
    <v>7</v>
  </rv>
  <rv s="4">
    <fb>257.20999999999998</fb>
    <v>7</v>
  </rv>
  <rv s="4">
    <fb>41317</fb>
    <v>22</v>
  </rv>
  <rv s="4">
    <fb>139.18</fb>
    <v>7</v>
  </rv>
  <rv s="4">
    <fb>27.37</fb>
    <v>7</v>
  </rv>
  <rv s="4">
    <fb>390.72859999999997</fb>
    <v>7</v>
  </rv>
  <rv s="4">
    <fb>258.7</fb>
    <v>7</v>
  </rv>
  <rv s="4">
    <fb>41318</fb>
    <v>22</v>
  </rv>
  <rv s="4">
    <fb>139.30000000000001</fb>
    <v>7</v>
  </rv>
  <rv s="4">
    <fb>27.907499999999999</fb>
    <v>7</v>
  </rv>
  <rv s="4">
    <fb>391.80970000000002</fb>
    <v>7</v>
  </rv>
  <rv s="4">
    <fb>269.47000000000003</fb>
    <v>7</v>
  </rv>
  <rv s="4">
    <fb>41319</fb>
    <v>22</v>
  </rv>
  <rv s="4">
    <fb>139.5</fb>
    <v>7</v>
  </rv>
  <rv s="4">
    <fb>28.5</fb>
    <v>7</v>
  </rv>
  <rv s="4">
    <fb>394.2921</fb>
    <v>7</v>
  </rv>
  <rv s="4">
    <fb>269.24</fb>
    <v>7</v>
  </rv>
  <rv s="4">
    <fb>41320</fb>
    <v>22</v>
  </rv>
  <rv s="4">
    <fb>139.32</fb>
    <v>7</v>
  </rv>
  <rv s="4">
    <fb>3.1827999999999999</fb>
    <v>7</v>
  </rv>
  <rv s="4">
    <fb>28.32</fb>
    <v>7</v>
  </rv>
  <rv s="4">
    <fb>396.82960000000003</fb>
    <v>7</v>
  </rv>
  <rv s="4">
    <fb>265.08999999999997</fb>
    <v>7</v>
  </rv>
  <rv s="4">
    <fb>41324</fb>
    <v>22</v>
  </rv>
  <rv s="4">
    <fb>140.28</fb>
    <v>7</v>
  </rv>
  <rv s="4">
    <fb>28.93</fb>
    <v>7</v>
  </rv>
  <rv s="4">
    <fb>403.81630000000001</fb>
    <v>7</v>
  </rv>
  <rv s="4">
    <fb>269.75</fb>
    <v>7</v>
  </rv>
  <rv s="4">
    <fb>41325</fb>
    <v>22</v>
  </rv>
  <rv s="4">
    <fb>138.54</fb>
    <v>7</v>
  </rv>
  <rv s="4">
    <fb>3.0950000000000002</fb>
    <v>7</v>
  </rv>
  <rv s="4">
    <fb>28.462</fb>
    <v>7</v>
  </rv>
  <rv s="4">
    <fb>396.61430000000001</fb>
    <v>7</v>
  </rv>
  <rv s="4">
    <fb>266.41000000000003</fb>
    <v>7</v>
  </rv>
  <rv s="4">
    <fb>41326</fb>
    <v>22</v>
  </rv>
  <rv s="4">
    <fb>137.88</fb>
    <v>7</v>
  </rv>
  <rv s="4">
    <fb>27.283000000000001</fb>
    <v>7</v>
  </rv>
  <rv s="4">
    <fb>398.1508</fb>
    <v>7</v>
  </rv>
  <rv s="4">
    <fb>265.94</fb>
    <v>7</v>
  </rv>
  <rv s="4">
    <fb>41327</fb>
    <v>22</v>
  </rv>
  <rv s="4">
    <fb>139.08000000000001</fb>
    <v>7</v>
  </rv>
  <rv s="4">
    <fb>27.13</fb>
    <v>7</v>
  </rv>
  <rv s="4">
    <fb>400.24290000000002</fb>
    <v>7</v>
  </rv>
  <rv s="4">
    <fb>265.42</fb>
    <v>7</v>
  </rv>
  <rv s="4">
    <fb>41330</fb>
    <v>22</v>
  </rv>
  <rv s="4">
    <fb>136.46</fb>
    <v>7</v>
  </rv>
  <rv s="4">
    <fb>3.0750000000000002</fb>
    <v>7</v>
  </rv>
  <rv s="4">
    <fb>395.76850000000002</fb>
    <v>7</v>
  </rv>
  <rv s="4">
    <fb>259.87</fb>
    <v>7</v>
  </rv>
  <rv s="4">
    <fb>41331</fb>
    <v>22</v>
  </rv>
  <rv s="4">
    <fb>137.38</fb>
    <v>7</v>
  </rv>
  <rv s="4">
    <fb>27.39</fb>
    <v>7</v>
  </rv>
  <rv s="4">
    <fb>395.44819999999999</fb>
    <v>7</v>
  </rv>
  <rv s="4">
    <fb>259.36</fb>
    <v>7</v>
  </rv>
  <rv s="4">
    <fb>41332</fb>
    <v>22</v>
  </rv>
  <rv s="4">
    <fb>139.1</fb>
    <v>7</v>
  </rv>
  <rv s="4">
    <fb>3.15</fb>
    <v>7</v>
  </rv>
  <rv s="4">
    <fb>26.87</fb>
    <v>7</v>
  </rv>
  <rv s="4">
    <fb>400.27789999999999</fb>
    <v>7</v>
  </rv>
  <rv s="4">
    <fb>263.25</fb>
    <v>7</v>
  </rv>
  <rv s="4">
    <fb>41333</fb>
    <v>22</v>
  </rv>
  <rv s="4">
    <fb>138.94</fb>
    <v>7</v>
  </rv>
  <rv s="4">
    <fb>3.165</fb>
    <v>7</v>
  </rv>
  <rv s="4">
    <fb>27.25</fb>
    <v>7</v>
  </rv>
  <rv s="4">
    <fb>400.98860000000002</fb>
    <v>7</v>
  </rv>
  <rv s="4">
    <fb>264.27</fb>
    <v>7</v>
  </rv>
  <rv s="4">
    <fb>41334</fb>
    <v>22</v>
  </rv>
  <rv s="4">
    <fb>3.1775000000000002</fb>
    <v>7</v>
  </rv>
  <rv s="4">
    <fb>27.78</fb>
    <v>7</v>
  </rv>
  <rv s="4">
    <fb>403.48599999999999</fb>
    <v>7</v>
  </rv>
  <rv s="4">
    <fb>265.74</fb>
    <v>7</v>
  </rv>
  <rv s="4">
    <fb>41337</fb>
    <v>22</v>
  </rv>
  <rv s="4">
    <fb>140.08000000000001</fb>
    <v>7</v>
  </rv>
  <rv s="4">
    <fb>3.1638000000000002</fb>
    <v>7</v>
  </rv>
  <rv s="4">
    <fb>411.15039999999999</fb>
    <v>7</v>
  </rv>
  <rv s="4">
    <fb>273.11</fb>
    <v>7</v>
  </rv>
  <rv s="4">
    <fb>41338</fb>
    <v>22</v>
  </rv>
  <rv s="4">
    <fb>141.28</fb>
    <v>7</v>
  </rv>
  <rv s="4">
    <fb>3.2</fb>
    <v>7</v>
  </rv>
  <rv s="4">
    <fb>27.52</fb>
    <v>7</v>
  </rv>
  <rv s="4">
    <fb>419.70870000000002</fb>
    <v>7</v>
  </rv>
  <rv s="4">
    <fb>275.58999999999997</fb>
    <v>7</v>
  </rv>
  <rv s="4">
    <fb>41339</fb>
    <v>22</v>
  </rv>
  <rv s="4">
    <fb>141.54</fb>
    <v>7</v>
  </rv>
  <rv s="4">
    <fb>27.452500000000001</fb>
    <v>7</v>
  </rv>
  <rv s="4">
    <fb>416.09320000000002</fb>
    <v>7</v>
  </rv>
  <rv s="4">
    <fb>273.79000000000002</fb>
    <v>7</v>
  </rv>
  <rv s="4">
    <fb>41340</fb>
    <v>22</v>
  </rv>
  <rv s="4">
    <fb>141.80000000000001</fb>
    <v>7</v>
  </rv>
  <rv s="4">
    <fb>3.19</fb>
    <v>7</v>
  </rv>
  <rv s="4">
    <fb>28.577999999999999</fb>
    <v>7</v>
  </rv>
  <rv s="4">
    <fb>416.70179999999999</fb>
    <v>7</v>
  </rv>
  <rv s="4">
    <fb>273.88</fb>
    <v>7</v>
  </rv>
  <rv s="4">
    <fb>41341</fb>
    <v>22</v>
  </rv>
  <rv s="4">
    <fb>142.36000000000001</fb>
    <v>7</v>
  </rv>
  <rv s="4">
    <fb>27.96</fb>
    <v>7</v>
  </rv>
  <rv s="4">
    <fb>416.16329999999999</fb>
    <v>7</v>
  </rv>
  <rv s="4">
    <fb>274.19</fb>
    <v>7</v>
  </rv>
  <rv s="4">
    <fb>41344</fb>
    <v>22</v>
  </rv>
  <rv s="4">
    <fb>142.88</fb>
    <v>7</v>
  </rv>
  <rv s="4">
    <fb>3.1738</fb>
    <v>7</v>
  </rv>
  <rv s="4">
    <fb>28.14</fb>
    <v>7</v>
  </rv>
  <rv s="4">
    <fb>417.81490000000002</fb>
    <v>7</v>
  </rv>
  <rv s="4">
    <fb>271.24</fb>
    <v>7</v>
  </rv>
  <rv s="4">
    <fb>41345</fb>
    <v>22</v>
  </rv>
  <rv s="4">
    <fb>142.56</fb>
    <v>7</v>
  </rv>
  <rv s="4">
    <fb>27.83</fb>
    <v>7</v>
  </rv>
  <rv s="4">
    <fb>414.20639999999997</fb>
    <v>7</v>
  </rv>
  <rv s="4">
    <fb>274.13</fb>
    <v>7</v>
  </rv>
  <rv s="4">
    <fb>41346</fb>
    <v>22</v>
  </rv>
  <rv s="4">
    <fb>142.76</fb>
    <v>7</v>
  </rv>
  <rv s="4">
    <fb>27.08</fb>
    <v>7</v>
  </rv>
  <rv s="4">
    <fb>413.05529999999999</fb>
    <v>7</v>
  </rv>
  <rv s="4">
    <fb>275.10000000000002</fb>
    <v>7</v>
  </rv>
  <rv s="4">
    <fb>41347</fb>
    <v>22</v>
  </rv>
  <rv s="4">
    <fb>143.52000000000001</fb>
    <v>7</v>
  </rv>
  <rv s="4">
    <fb>3.1875</fb>
    <v>7</v>
  </rv>
  <rv s="4">
    <fb>411.16840000000002</fb>
    <v>7</v>
  </rv>
  <rv s="4">
    <fb>41348</fb>
    <v>22</v>
  </rv>
  <rv s="4">
    <fb>143.32</fb>
    <v>7</v>
  </rv>
  <rv s="4">
    <fb>26.645</fb>
    <v>7</v>
  </rv>
  <rv s="4">
    <fb>407.54590000000002</fb>
    <v>7</v>
  </rv>
  <rv s="4">
    <fb>261.82</fb>
    <v>7</v>
  </rv>
  <rv s="4">
    <fb>41351</fb>
    <v>22</v>
  </rv>
  <rv s="4">
    <fb>142.54</fb>
    <v>7</v>
  </rv>
  <rv s="4">
    <fb>26.49</fb>
    <v>7</v>
  </rv>
  <rv s="4">
    <fb>404.28680000000003</fb>
    <v>7</v>
  </rv>
  <rv s="4">
    <fb>257.89</fb>
    <v>7</v>
  </rv>
  <rv s="4">
    <fb>41352</fb>
    <v>22</v>
  </rv>
  <rv s="4">
    <fb>142.19999999999999</fb>
    <v>7</v>
  </rv>
  <rv s="4">
    <fb>26.55</fb>
    <v>7</v>
  </rv>
  <rv s="4">
    <fb>406.05349999999999</fb>
    <v>7</v>
  </rv>
  <rv s="4">
    <fb>256.41000000000003</fb>
    <v>7</v>
  </rv>
  <rv s="4">
    <fb>41353</fb>
    <v>22</v>
  </rv>
  <rv s="4">
    <fb>143.18</fb>
    <v>7</v>
  </rv>
  <rv s="4">
    <fb>3.1549999999999998</fb>
    <v>7</v>
  </rv>
  <rv s="4">
    <fb>25.86</fb>
    <v>7</v>
  </rv>
  <rv s="4">
    <fb>407.7491</fb>
    <v>7</v>
  </rv>
  <rv s="4">
    <fb>257.27800000000002</fb>
    <v>7</v>
  </rv>
  <rv s="4">
    <fb>41354</fb>
    <v>22</v>
  </rv>
  <rv s="4">
    <fb>142.02000000000001</fb>
    <v>7</v>
  </rv>
  <rv s="4">
    <fb>25.74</fb>
    <v>7</v>
  </rv>
  <rv s="4">
    <fb>406.02350000000001</fb>
    <v>7</v>
  </rv>
  <rv s="4">
    <fb>253.39</fb>
    <v>7</v>
  </rv>
  <rv s="4">
    <fb>41355</fb>
    <v>22</v>
  </rv>
  <rv s="4">
    <fb>142.38</fb>
    <v>7</v>
  </rv>
  <rv s="4">
    <fb>3.12</fb>
    <v>7</v>
  </rv>
  <rv s="4">
    <fb>25.73</fb>
    <v>7</v>
  </rv>
  <rv s="4">
    <fb>405.548</fb>
    <v>7</v>
  </rv>
  <rv s="4">
    <fb>257.75</fb>
    <v>7</v>
  </rv>
  <rv s="4">
    <fb>41358</fb>
    <v>22</v>
  </rv>
  <rv s="4">
    <fb>141.97999999999999</fb>
    <v>7</v>
  </rv>
  <rv s="4">
    <fb>25.131</fb>
    <v>7</v>
  </rv>
  <rv s="4">
    <fb>405.21269999999998</fb>
    <v>7</v>
  </rv>
  <rv s="4">
    <fb>256.02</fb>
    <v>7</v>
  </rv>
  <rv s="4">
    <fb>41359</fb>
    <v>22</v>
  </rv>
  <rv s="4">
    <fb>143.04</fb>
    <v>7</v>
  </rv>
  <rv s="4">
    <fb>3.125</fb>
    <v>7</v>
  </rv>
  <rv s="4">
    <fb>25.204999999999998</fb>
    <v>7</v>
  </rv>
  <rv s="4">
    <fb>406.60399999999998</fb>
    <v>7</v>
  </rv>
  <rv s="4">
    <fb>260.31</fb>
    <v>7</v>
  </rv>
  <rv s="4">
    <fb>41360</fb>
    <v>22</v>
  </rv>
  <rv s="4">
    <fb>142.96</fb>
    <v>7</v>
  </rv>
  <rv s="4">
    <fb>26.09</fb>
    <v>7</v>
  </rv>
  <rv s="4">
    <fb>401.71929999999998</fb>
    <v>7</v>
  </rv>
  <rv s="4">
    <fb>265.3</fb>
    <v>7</v>
  </rv>
  <rv s="4">
    <fb>41361</fb>
    <v>22</v>
  </rv>
  <rv s="4">
    <fb>143.28</fb>
    <v>7</v>
  </rv>
  <rv s="4">
    <fb>3.2075</fb>
    <v>7</v>
  </rv>
  <rv s="4">
    <fb>25.58</fb>
    <v>7</v>
  </rv>
  <rv s="4">
    <fb>397.47919999999999</fb>
    <v>7</v>
  </rv>
  <rv s="4">
    <fb>266.49</fb>
    <v>7</v>
  </rv>
  <rv s="4">
    <fb>41365</fb>
    <v>22</v>
  </rv>
  <rv s="4">
    <fb>25.53</fb>
    <v>7</v>
  </rv>
  <rv s="4">
    <fb>400.98360000000002</fb>
    <v>7</v>
  </rv>
  <rv s="4">
    <fb>261.61</fb>
    <v>7</v>
  </rv>
  <rv s="4">
    <fb>41366</fb>
    <v>22</v>
  </rv>
  <rv s="4">
    <fb>143.58000000000001</fb>
    <v>7</v>
  </rv>
  <rv s="4">
    <fb>3.0688</fb>
    <v>7</v>
  </rv>
  <rv s="4">
    <fb>25.42</fb>
    <v>7</v>
  </rv>
  <rv s="4">
    <fb>406.91430000000003</fb>
    <v>7</v>
  </rv>
  <rv s="4">
    <fb>263.322</fb>
    <v>7</v>
  </rv>
  <rv s="4">
    <fb>41367</fb>
    <v>22</v>
  </rv>
  <rv s="4">
    <fb>142.13999999999999</fb>
    <v>7</v>
  </rv>
  <rv s="4">
    <fb>3.0314999999999999</fb>
    <v>7</v>
  </rv>
  <rv s="4">
    <fb>26.25</fb>
    <v>7</v>
  </rv>
  <rv s="4">
    <fb>403.49200000000002</fb>
    <v>7</v>
  </rv>
  <rv s="4">
    <fb>259.02999999999997</fb>
    <v>7</v>
  </rv>
  <rv s="4">
    <fb>41368</fb>
    <v>22</v>
  </rv>
  <rv s="4">
    <fb>142.69999999999999</fb>
    <v>7</v>
  </rv>
  <rv s="4">
    <fb>3.0611999999999999</fb>
    <v>7</v>
  </rv>
  <rv s="4">
    <fb>27.072500000000002</fb>
    <v>7</v>
  </rv>
  <rv s="4">
    <fb>397.92059999999998</fb>
    <v>7</v>
  </rv>
  <rv s="4">
    <fb>259.08</fb>
    <v>7</v>
  </rv>
  <rv s="4">
    <fb>41369</fb>
    <v>22</v>
  </rv>
  <rv s="4">
    <fb>391.90480000000002</fb>
    <v>7</v>
  </rv>
  <rv s="4">
    <fb>255.48</fb>
    <v>7</v>
  </rv>
  <rv s="4">
    <fb>41372</fb>
    <v>22</v>
  </rv>
  <rv s="4">
    <fb>143.02000000000001</fb>
    <v>7</v>
  </rv>
  <rv s="4">
    <fb>26.849</fb>
    <v>7</v>
  </rv>
  <rv s="4">
    <fb>387.80079999999998</fb>
    <v>7</v>
  </rv>
  <rv s="4">
    <fb>258.95</fb>
    <v>7</v>
  </rv>
  <rv s="4">
    <fb>41373</fb>
    <v>22</v>
  </rv>
  <rv s="4">
    <fb>143.54</fb>
    <v>7</v>
  </rv>
  <rv s="4">
    <fb>26.59</fb>
    <v>7</v>
  </rv>
  <rv s="4">
    <fb>389.2022</fb>
    <v>7</v>
  </rv>
  <rv s="4">
    <fb>261.14</fb>
    <v>7</v>
  </rv>
  <rv s="4">
    <fb>41374</fb>
    <v>22</v>
  </rv>
  <rv s="4">
    <fb>145.30000000000001</fb>
    <v>7</v>
  </rv>
  <rv s="4">
    <fb>27.57</fb>
    <v>7</v>
  </rv>
  <rv s="4">
    <fb>395.47320000000002</fb>
    <v>7</v>
  </rv>
  <rv s="4">
    <fb>264.77</fb>
    <v>7</v>
  </rv>
  <rv s="4">
    <fb>41375</fb>
    <v>22</v>
  </rv>
  <rv s="4">
    <fb>145.78</fb>
    <v>7</v>
  </rv>
  <rv s="4">
    <fb>28.017499999999998</fb>
    <v>7</v>
  </rv>
  <rv s="4">
    <fb>395.57830000000001</fb>
    <v>7</v>
  </rv>
  <rv s="4">
    <fb>269.85000000000002</fb>
    <v>7</v>
  </rv>
  <rv s="4">
    <fb>41376</fb>
    <v>22</v>
  </rv>
  <rv s="4">
    <fb>145.46</fb>
    <v>7</v>
  </rv>
  <rv s="4">
    <fb>395.40820000000002</fb>
    <v>7</v>
  </rv>
  <rv s="4">
    <fb>272.87</fb>
    <v>7</v>
  </rv>
  <rv s="4">
    <fb>41379</fb>
    <v>22</v>
  </rv>
  <rv s="4">
    <fb>26.52</fb>
    <v>7</v>
  </rv>
  <rv s="4">
    <fb>391.3442</fb>
    <v>7</v>
  </rv>
  <rv s="4">
    <fb>267.72000000000003</fb>
    <v>7</v>
  </rv>
  <rv s="4">
    <fb>41380</fb>
    <v>22</v>
  </rv>
  <rv s="4">
    <fb>144.13999999999999</fb>
    <v>7</v>
  </rv>
  <rv s="4">
    <fb>3.24</fb>
    <v>7</v>
  </rv>
  <rv s="4">
    <fb>26.92</fb>
    <v>7</v>
  </rv>
  <rv s="4">
    <fb>397.06979999999999</fb>
    <v>7</v>
  </rv>
  <rv s="4">
    <fb>272.33999999999997</fb>
    <v>7</v>
  </rv>
  <rv s="4">
    <fb>41381</fb>
    <v>22</v>
  </rv>
  <rv s="4">
    <fb>3.1962999999999999</fb>
    <v>7</v>
  </rv>
  <rv s="4">
    <fb>26.625</fb>
    <v>7</v>
  </rv>
  <rv s="4">
    <fb>391.65949999999998</fb>
    <v>7</v>
  </rv>
  <rv s="4">
    <fb>267.39999999999998</fb>
    <v>7</v>
  </rv>
  <rv s="4">
    <fb>41382</fb>
    <v>22</v>
  </rv>
  <rv s="4">
    <fb>140.86000000000001</fb>
    <v>7</v>
  </rv>
  <rv s="4">
    <fb>3.1349999999999998</fb>
    <v>7</v>
  </rv>
  <rv s="4">
    <fb>25.69</fb>
    <v>7</v>
  </rv>
  <rv s="4">
    <fb>383.32850000000002</fb>
    <v>7</v>
  </rv>
  <rv s="4">
    <fb>259.42</fb>
    <v>7</v>
  </rv>
  <rv s="4">
    <fb>41383</fb>
    <v>22</v>
  </rv>
  <rv s="4">
    <fb>400.3229</fb>
    <v>7</v>
  </rv>
  <rv s="4">
    <fb>260.32</fb>
    <v>7</v>
  </rv>
  <rv s="4">
    <fb>41386</fb>
    <v>22</v>
  </rv>
  <rv s="4">
    <fb>143</fb>
    <v>7</v>
  </rv>
  <rv s="4">
    <fb>25.97</fb>
    <v>7</v>
  </rv>
  <rv s="4">
    <fb>400.44510000000002</fb>
    <v>7</v>
  </rv>
  <rv s="4">
    <fb>263.55</fb>
    <v>7</v>
  </rv>
  <rv s="4">
    <fb>41387</fb>
    <v>22</v>
  </rv>
  <rv s="4">
    <fb>144.52000000000001</fb>
    <v>7</v>
  </rv>
  <rv s="4">
    <fb>3.23</fb>
    <v>7</v>
  </rv>
  <rv s="4">
    <fb>25.98</fb>
    <v>7</v>
  </rv>
  <rv s="4">
    <fb>404.34179999999998</fb>
    <v>7</v>
  </rv>
  <rv s="4">
    <fb>268.89999999999998</fb>
    <v>7</v>
  </rv>
  <rv s="4">
    <fb>41388</fb>
    <v>22</v>
  </rv>
  <rv s="4">
    <fb>144.56</fb>
    <v>7</v>
  </rv>
  <rv s="4">
    <fb>3.34</fb>
    <v>7</v>
  </rv>
  <rv s="4">
    <fb>26.11</fb>
    <v>7</v>
  </rv>
  <rv s="4">
    <fb>407.12150000000003</fb>
    <v>7</v>
  </rv>
  <rv s="4">
    <fb>268.77999999999997</fb>
    <v>7</v>
  </rv>
  <rv s="4">
    <fb>41389</fb>
    <v>22</v>
  </rv>
  <rv s="4">
    <fb>145.19999999999999</fb>
    <v>7</v>
  </rv>
  <rv s="4">
    <fb>3.3675000000000002</fb>
    <v>7</v>
  </rv>
  <rv s="4">
    <fb>26.14</fb>
    <v>7</v>
  </rv>
  <rv s="4">
    <fb>404.94240000000002</fb>
    <v>7</v>
  </rv>
  <rv s="4">
    <fb>274.7</fb>
    <v>7</v>
  </rv>
  <rv s="4">
    <fb>41390</fb>
    <v>22</v>
  </rv>
  <rv s="4">
    <fb>144.88</fb>
    <v>7</v>
  </rv>
  <rv s="4">
    <fb>26.85</fb>
    <v>7</v>
  </rv>
  <rv s="4">
    <fb>401.09870000000001</fb>
    <v>7</v>
  </rv>
  <rv s="4">
    <fb>254.81</fb>
    <v>7</v>
  </rv>
  <rv s="4">
    <fb>41393</fb>
    <v>22</v>
  </rv>
  <rv s="4">
    <fb>145.82</fb>
    <v>7</v>
  </rv>
  <rv s="4">
    <fb>3.3925000000000001</fb>
    <v>7</v>
  </rv>
  <rv s="4">
    <fb>26.98</fb>
    <v>7</v>
  </rv>
  <rv s="4">
    <fb>409.92720000000003</fb>
    <v>7</v>
  </rv>
  <rv s="4">
    <fb>249.74</fb>
    <v>7</v>
  </rv>
  <rv s="4">
    <fb>41394</fb>
    <v>22</v>
  </rv>
  <rv s="4">
    <fb>146.28</fb>
    <v>7</v>
  </rv>
  <rv s="4">
    <fb>3.4424999999999999</fb>
    <v>7</v>
  </rv>
  <rv s="4">
    <fb>27.768999999999998</fb>
    <v>7</v>
  </rv>
  <rv s="4">
    <fb>412.68490000000003</fb>
    <v>7</v>
  </rv>
  <rv s="4">
    <fb>253.81</fb>
    <v>7</v>
  </rv>
  <rv s="4">
    <fb>41395</fb>
    <v>22</v>
  </rv>
  <rv s="4">
    <fb>144.96</fb>
    <v>7</v>
  </rv>
  <rv s="4">
    <fb>3.4125000000000001</fb>
    <v>7</v>
  </rv>
  <rv s="4">
    <fb>27.43</fb>
    <v>7</v>
  </rv>
  <rv s="4">
    <fb>410.61290000000002</fb>
    <v>7</v>
  </rv>
  <rv s="4">
    <fb>248.23</fb>
    <v>7</v>
  </rv>
  <rv s="4">
    <fb>41396</fb>
    <v>22</v>
  </rv>
  <rv s="4">
    <fb>146.26</fb>
    <v>7</v>
  </rv>
  <rv s="4">
    <fb>3.4525000000000001</fb>
    <v>7</v>
  </rv>
  <rv s="4">
    <fb>28.97</fb>
    <v>7</v>
  </rv>
  <rv s="4">
    <fb>415.20740000000001</fb>
    <v>7</v>
  </rv>
  <rv s="4">
    <fb>252.55</fb>
    <v>7</v>
  </rv>
  <rv s="4">
    <fb>41397</fb>
    <v>22</v>
  </rv>
  <rv s="4">
    <fb>147.63999999999999</fb>
    <v>7</v>
  </rv>
  <rv s="4">
    <fb>28.311</fb>
    <v>7</v>
  </rv>
  <rv s="4">
    <fb>423.27019999999999</fb>
    <v>7</v>
  </rv>
  <rv s="4">
    <fb>258.05</fb>
    <v>7</v>
  </rv>
  <rv s="4">
    <fb>41400</fb>
    <v>22</v>
  </rv>
  <rv s="4">
    <fb>148.1</fb>
    <v>7</v>
  </rv>
  <rv s="4">
    <fb>3.4575</fb>
    <v>7</v>
  </rv>
  <rv s="4">
    <fb>431.19290000000001</fb>
    <v>7</v>
  </rv>
  <rv s="4">
    <fb>255.72</fb>
    <v>7</v>
  </rv>
  <rv s="4">
    <fb>41401</fb>
    <v>22</v>
  </rv>
  <rv s="4">
    <fb>148.86000000000001</fb>
    <v>7</v>
  </rv>
  <rv s="4">
    <fb>26.888999999999999</fb>
    <v>7</v>
  </rv>
  <rv s="4">
    <fb>429.0308</fb>
    <v>7</v>
  </rv>
  <rv s="4">
    <fb>257.73</fb>
    <v>7</v>
  </rv>
  <rv s="4">
    <fb>41402</fb>
    <v>22</v>
  </rv>
  <rv s="4">
    <fb>149.63999999999999</fb>
    <v>7</v>
  </rv>
  <rv s="4">
    <fb>3.4748000000000001</fb>
    <v>7</v>
  </rv>
  <rv s="4">
    <fb>27.12</fb>
    <v>7</v>
  </rv>
  <rv s="4">
    <fb>437.23869999999999</fb>
    <v>7</v>
  </rv>
  <rv s="4">
    <fb>258.68</fb>
    <v>7</v>
  </rv>
  <rv s="4">
    <fb>41403</fb>
    <v>22</v>
  </rv>
  <rv s="4">
    <fb>149.19999999999999</fb>
    <v>7</v>
  </rv>
  <rv s="4">
    <fb>3.4775</fb>
    <v>7</v>
  </rv>
  <rv s="4">
    <fb>436.16269999999997</fb>
    <v>7</v>
  </rv>
  <rv s="4">
    <fb>260.16000000000003</fb>
    <v>7</v>
  </rv>
  <rv s="4">
    <fb>41404</fb>
    <v>22</v>
  </rv>
  <rv s="4">
    <fb>149.72</fb>
    <v>7</v>
  </rv>
  <rv s="4">
    <fb>26.68</fb>
    <v>7</v>
  </rv>
  <rv s="4">
    <fb>440.5419</fb>
    <v>7</v>
  </rv>
  <rv s="4">
    <fb>263.63</fb>
    <v>7</v>
  </rv>
  <rv s="4">
    <fb>41407</fb>
    <v>22</v>
  </rv>
  <rv s="4">
    <fb>149.69999999999999</fb>
    <v>7</v>
  </rv>
  <rv s="4">
    <fb>3.56</fb>
    <v>7</v>
  </rv>
  <rv s="4">
    <fb>26.82</fb>
    <v>7</v>
  </rv>
  <rv s="4">
    <fb>439.19060000000002</fb>
    <v>7</v>
  </rv>
  <rv s="4">
    <fb>264.51</fb>
    <v>7</v>
  </rv>
  <rv s="4">
    <fb>41408</fb>
    <v>22</v>
  </rv>
  <rv s="4">
    <fb>151.28</fb>
    <v>7</v>
  </rv>
  <rv s="4">
    <fb>27.07</fb>
    <v>7</v>
  </rv>
  <rv s="4">
    <fb>443.98020000000002</fb>
    <v>7</v>
  </rv>
  <rv s="4">
    <fb>268.33</fb>
    <v>7</v>
  </rv>
  <rv s="4">
    <fb>41409</fb>
    <v>22</v>
  </rv>
  <rv s="4">
    <fb>152.13999999999999</fb>
    <v>7</v>
  </rv>
  <rv s="4">
    <fb>3.6738</fb>
    <v>7</v>
  </rv>
  <rv s="4">
    <fb>26.6</fb>
    <v>7</v>
  </rv>
  <rv s="4">
    <fb>458.38920000000002</fb>
    <v>7</v>
  </rv>
  <rv s="4">
    <fb>266.56</fb>
    <v>7</v>
  </rv>
  <rv s="4">
    <fb>41410</fb>
    <v>22</v>
  </rv>
  <rv s="4">
    <fb>151.44</fb>
    <v>7</v>
  </rv>
  <rv s="4">
    <fb>26.13</fb>
    <v>7</v>
  </rv>
  <rv s="4">
    <fb>452.3734</fb>
    <v>7</v>
  </rv>
  <rv s="4">
    <fb>264.12</fb>
    <v>7</v>
  </rv>
  <rv s="4">
    <fb>41411</fb>
    <v>22</v>
  </rv>
  <rv s="4">
    <fb>152.88</fb>
    <v>7</v>
  </rv>
  <rv s="4">
    <fb>3.7174999999999998</fb>
    <v>7</v>
  </rv>
  <rv s="4">
    <fb>455.03100000000001</fb>
    <v>7</v>
  </rv>
  <rv s="4">
    <fb>269.89999999999998</fb>
    <v>7</v>
  </rv>
  <rv s="4">
    <fb>41414</fb>
    <v>22</v>
  </rv>
  <rv s="4">
    <fb>3.71</fb>
    <v>7</v>
  </rv>
  <rv s="4">
    <fb>25.759</fb>
    <v>7</v>
  </rv>
  <rv s="4">
    <fb>454.7056</fb>
    <v>7</v>
  </rv>
  <rv s="4">
    <fb>267.63</fb>
    <v>7</v>
  </rv>
  <rv s="4">
    <fb>41415</fb>
    <v>22</v>
  </rv>
  <rv s="4">
    <fb>153.08000000000001</fb>
    <v>7</v>
  </rv>
  <rv s="4">
    <fb>3.73</fb>
    <v>7</v>
  </rv>
  <rv s="4">
    <fb>25.66</fb>
    <v>7</v>
  </rv>
  <rv s="4">
    <fb>453.92489999999998</fb>
    <v>7</v>
  </rv>
  <rv s="4">
    <fb>268.86</fb>
    <v>7</v>
  </rv>
  <rv s="4">
    <fb>41416</fb>
    <v>22</v>
  </rv>
  <rv s="4">
    <fb>152.06</fb>
    <v>7</v>
  </rv>
  <rv s="4">
    <fb>25.158999999999999</fb>
    <v>7</v>
  </rv>
  <rv s="4">
    <fb>445.14139999999998</fb>
    <v>7</v>
  </rv>
  <rv s="4">
    <fb>262.95999999999998</fb>
    <v>7</v>
  </rv>
  <rv s="4">
    <fb>41417</fb>
    <v>22</v>
  </rv>
  <rv s="4">
    <fb>151.52000000000001</fb>
    <v>7</v>
  </rv>
  <rv s="4">
    <fb>25.06</fb>
    <v>7</v>
  </rv>
  <rv s="4">
    <fb>441.82319999999999</fb>
    <v>7</v>
  </rv>
  <rv s="4">
    <fb>261.8</fb>
    <v>7</v>
  </rv>
  <rv s="4">
    <fb>41418</fb>
    <v>22</v>
  </rv>
  <rv s="4">
    <fb>151.32</fb>
    <v>7</v>
  </rv>
  <rv s="4">
    <fb>24.3125</fb>
    <v>7</v>
  </rv>
  <rv s="4">
    <fb>437.08359999999999</fb>
    <v>7</v>
  </rv>
  <rv s="4">
    <fb>261.74</fb>
    <v>7</v>
  </rv>
  <rv s="4">
    <fb>41422</fb>
    <v>22</v>
  </rv>
  <rv s="4">
    <fb>152.4</fb>
    <v>7</v>
  </rv>
  <rv s="4">
    <fb>24.1</fb>
    <v>7</v>
  </rv>
  <rv s="4">
    <fb>441.06240000000003</fb>
    <v>7</v>
  </rv>
  <rv s="4">
    <fb>267.29000000000002</fb>
    <v>7</v>
  </rv>
  <rv s="4">
    <fb>41423</fb>
    <v>22</v>
  </rv>
  <rv s="4">
    <fb>151.24</fb>
    <v>7</v>
  </rv>
  <rv s="4">
    <fb>23.32</fb>
    <v>7</v>
  </rv>
  <rv s="4">
    <fb>434.5761</fb>
    <v>7</v>
  </rv>
  <rv s="4">
    <fb>265.52999999999997</fb>
    <v>7</v>
  </rv>
  <rv s="4">
    <fb>41424</fb>
    <v>22</v>
  </rv>
  <rv s="4">
    <fb>151.9</fb>
    <v>7</v>
  </rv>
  <rv s="4">
    <fb>24.55</fb>
    <v>7</v>
  </rv>
  <rv s="4">
    <fb>435.8023</fb>
    <v>7</v>
  </rv>
  <rv s="4">
    <fb>266.83</fb>
    <v>7</v>
  </rv>
  <rv s="4">
    <fb>41425</fb>
    <v>22</v>
  </rv>
  <rv s="4">
    <fb>149.68</fb>
    <v>7</v>
  </rv>
  <rv s="4">
    <fb>24.347999999999999</fb>
    <v>7</v>
  </rv>
  <rv s="4">
    <fb>436.03149999999999</fb>
    <v>7</v>
  </rv>
  <rv s="4">
    <fb>269.2</fb>
    <v>7</v>
  </rv>
  <rv s="4">
    <fb>41428</fb>
    <v>22</v>
  </rv>
  <rv s="4">
    <fb>150.46</fb>
    <v>7</v>
  </rv>
  <rv s="4">
    <fb>23.847999999999999</fb>
    <v>7</v>
  </rv>
  <rv s="4">
    <fb>434.23579999999998</fb>
    <v>7</v>
  </rv>
  <rv s="4">
    <fb>266.88</fb>
    <v>7</v>
  </rv>
  <rv s="4">
    <fb>41429</fb>
    <v>22</v>
  </rv>
  <rv s="4">
    <fb>150</fb>
    <v>7</v>
  </rv>
  <rv s="4">
    <fb>23.52</fb>
    <v>7</v>
  </rv>
  <rv s="4">
    <fb>429.9667</fb>
    <v>7</v>
  </rv>
  <rv s="4">
    <fb>265.7</fb>
    <v>7</v>
  </rv>
  <rv s="4">
    <fb>41430</fb>
    <v>22</v>
  </rv>
  <rv s="4">
    <fb>147.69999999999999</fb>
    <v>7</v>
  </rv>
  <rv s="4">
    <fb>22.899000000000001</fb>
    <v>7</v>
  </rv>
  <rv s="4">
    <fb>430.267</fb>
    <v>7</v>
  </rv>
  <rv s="4">
    <fb>267.17</fb>
    <v>7</v>
  </rv>
  <rv s="4">
    <fb>41431</fb>
    <v>22</v>
  </rv>
  <rv s="4">
    <fb>3.5625</fb>
    <v>7</v>
  </rv>
  <rv s="4">
    <fb>22.97</fb>
    <v>7</v>
  </rv>
  <rv s="4">
    <fb>432.73939999999999</fb>
    <v>7</v>
  </rv>
  <rv s="4">
    <fb>267.83</fb>
    <v>7</v>
  </rv>
  <rv s="4">
    <fb>41432</fb>
    <v>22</v>
  </rv>
  <rv s="4">
    <fb>150.94</fb>
    <v>7</v>
  </rv>
  <rv s="4">
    <fb>3.6113</fb>
    <v>7</v>
  </rv>
  <rv s="4">
    <fb>23.291</fb>
    <v>7</v>
  </rv>
  <rv s="4">
    <fb>440.29169999999999</fb>
    <v>7</v>
  </rv>
  <rv s="4">
    <fb>276.87</fb>
    <v>7</v>
  </rv>
  <rv s="4">
    <fb>41435</fb>
    <v>22</v>
  </rv>
  <rv s="4">
    <fb>150.88</fb>
    <v>7</v>
  </rv>
  <rv s="4">
    <fb>24.33</fb>
    <v>7</v>
  </rv>
  <rv s="4">
    <fb>445.54180000000002</fb>
    <v>7</v>
  </rv>
  <rv s="4">
    <fb>281.07</fb>
    <v>7</v>
  </rv>
  <rv s="4">
    <fb>41436</fb>
    <v>22</v>
  </rv>
  <rv s="4">
    <fb>149.34</fb>
    <v>7</v>
  </rv>
  <rv s="4">
    <fb>24.03</fb>
    <v>7</v>
  </rv>
  <rv s="4">
    <fb>440.33170000000001</fb>
    <v>7</v>
  </rv>
  <rv s="4">
    <fb>274.77999999999997</fb>
    <v>7</v>
  </rv>
  <rv s="4">
    <fb>41437</fb>
    <v>22</v>
  </rv>
  <rv s="4">
    <fb>148.18</fb>
    <v>7</v>
  </rv>
  <rv s="4">
    <fb>23.77</fb>
    <v>7</v>
  </rv>
  <rv s="4">
    <fb>436.41289999999998</fb>
    <v>7</v>
  </rv>
  <rv s="4">
    <fb>271.67</fb>
    <v>7</v>
  </rv>
  <rv s="4">
    <fb>41438</fb>
    <v>22</v>
  </rv>
  <rv s="4">
    <fb>150.32</fb>
    <v>7</v>
  </rv>
  <rv s="4">
    <fb>3.5924999999999998</fb>
    <v>7</v>
  </rv>
  <rv s="4">
    <fb>23.73</fb>
    <v>7</v>
  </rv>
  <rv s="4">
    <fb>438.92529999999999</fb>
    <v>7</v>
  </rv>
  <rv s="4">
    <fb>275.79000000000002</fb>
    <v>7</v>
  </rv>
  <rv s="4">
    <fb>41439</fb>
    <v>22</v>
  </rv>
  <rv s="4">
    <fb>149.4</fb>
    <v>7</v>
  </rv>
  <rv s="4">
    <fb>23.63</fb>
    <v>7</v>
  </rv>
  <rv s="4">
    <fb>437.94439999999997</fb>
    <v>7</v>
  </rv>
  <rv s="4">
    <fb>273.99</fb>
    <v>7</v>
  </rv>
  <rv s="4">
    <fb>41442</fb>
    <v>22</v>
  </rv>
  <rv s="4">
    <fb>150.6</fb>
    <v>7</v>
  </rv>
  <rv s="4">
    <fb>3.6225000000000001</fb>
    <v>7</v>
  </rv>
  <rv s="4">
    <fb>24.021999999999998</fb>
    <v>7</v>
  </rv>
  <rv s="4">
    <fb>443.5548</fb>
    <v>7</v>
  </rv>
  <rv s="4">
    <fb>278.06</fb>
    <v>7</v>
  </rv>
  <rv s="4">
    <fb>41443</fb>
    <v>22</v>
  </rv>
  <rv s="4">
    <fb>151.76</fb>
    <v>7</v>
  </rv>
  <rv s="4">
    <fb>24.21</fb>
    <v>7</v>
  </rv>
  <rv s="4">
    <fb>450.74680000000001</fb>
    <v>7</v>
  </rv>
  <rv s="4">
    <fb>281.76</fb>
    <v>7</v>
  </rv>
  <rv s="4">
    <fb>41444</fb>
    <v>22</v>
  </rv>
  <rv s="4">
    <fb>149.74</fb>
    <v>7</v>
  </rv>
  <rv s="4">
    <fb>24.309000000000001</fb>
    <v>7</v>
  </rv>
  <rv s="4">
    <fb>450.77679999999998</fb>
    <v>7</v>
  </rv>
  <rv s="4">
    <fb>278.16000000000003</fb>
    <v>7</v>
  </rv>
  <rv s="4">
    <fb>41445</fb>
    <v>22</v>
  </rv>
  <rv s="4">
    <fb>145.94</fb>
    <v>7</v>
  </rv>
  <rv s="4">
    <fb>23.9</fb>
    <v>7</v>
  </rv>
  <rv s="4">
    <fb>442.79910000000001</fb>
    <v>7</v>
  </rv>
  <rv s="4">
    <fb>273.44</fb>
    <v>7</v>
  </rv>
  <rv s="4">
    <fb>41446</fb>
    <v>22</v>
  </rv>
  <rv s="4">
    <fb>146.4</fb>
    <v>7</v>
  </rv>
  <rv s="4">
    <fb>3.6038000000000001</fb>
    <v>7</v>
  </rv>
  <rv s="4">
    <fb>24.53</fb>
    <v>7</v>
  </rv>
  <rv s="4">
    <fb>440.89229999999998</fb>
    <v>7</v>
  </rv>
  <rv s="4">
    <fb>273.36</fb>
    <v>7</v>
  </rv>
  <rv s="4">
    <fb>41449</fb>
    <v>22</v>
  </rv>
  <rv s="4">
    <fb>143.82</fb>
    <v>7</v>
  </rv>
  <rv s="4">
    <fb>3.53</fb>
    <v>7</v>
  </rv>
  <rv s="4">
    <fb>23.934999999999999</fb>
    <v>7</v>
  </rv>
  <rv s="4">
    <fb>435.3168</fb>
    <v>7</v>
  </rv>
  <rv s="4">
    <fb>270.61</fb>
    <v>7</v>
  </rv>
  <rv s="4">
    <fb>41450</fb>
    <v>22</v>
  </rv>
  <rv s="4">
    <fb>145.26</fb>
    <v>7</v>
  </rv>
  <rv s="4">
    <fb>24.25</fb>
    <v>7</v>
  </rv>
  <rv s="4">
    <fb>433.52010000000001</fb>
    <v>7</v>
  </rv>
  <rv s="4">
    <fb>272.08800000000002</fb>
    <v>7</v>
  </rv>
  <rv s="4">
    <fb>41451</fb>
    <v>22</v>
  </rv>
  <rv s="4">
    <fb>146.62</fb>
    <v>7</v>
  </rv>
  <rv s="4">
    <fb>3.5350000000000001</fb>
    <v>7</v>
  </rv>
  <rv s="4">
    <fb>24.16</fb>
    <v>7</v>
  </rv>
  <rv s="4">
    <fb>437.24869999999999</fb>
    <v>7</v>
  </rv>
  <rv s="4">
    <fb>277.57</fb>
    <v>7</v>
  </rv>
  <rv s="4">
    <fb>41452</fb>
    <v>22</v>
  </rv>
  <rv s="4">
    <fb>147.6</fb>
    <v>7</v>
  </rv>
  <rv s="4">
    <fb>24.66</fb>
    <v>7</v>
  </rv>
  <rv s="4">
    <fb>438.96039999999999</fb>
    <v>7</v>
  </rv>
  <rv s="4">
    <fb>277.55</fb>
    <v>7</v>
  </rv>
  <rv s="4">
    <fb>41453</fb>
    <v>22</v>
  </rv>
  <rv s="4">
    <fb>146.68</fb>
    <v>7</v>
  </rv>
  <rv s="4">
    <fb>24.88</fb>
    <v>7</v>
  </rv>
  <rv s="4">
    <fb>440.61200000000002</fb>
    <v>7</v>
  </rv>
  <rv s="4">
    <fb>277.69</fb>
    <v>7</v>
  </rv>
  <rv s="4">
    <fb>41456</fb>
    <v>22</v>
  </rv>
  <rv s="4">
    <fb>147.78</fb>
    <v>7</v>
  </rv>
  <rv s="4">
    <fb>24.81</fb>
    <v>7</v>
  </rv>
  <rv s="4">
    <fb>444.37060000000002</fb>
    <v>7</v>
  </rv>
  <rv s="4">
    <fb>282.10000000000002</fb>
    <v>7</v>
  </rv>
  <rv s="4">
    <fb>41457</fb>
    <v>22</v>
  </rv>
  <rv s="4">
    <fb>147.56</fb>
    <v>7</v>
  </rv>
  <rv s="4">
    <fb>3.5225</fb>
    <v>7</v>
  </rv>
  <rv s="4">
    <fb>24.41</fb>
    <v>7</v>
  </rv>
  <rv s="4">
    <fb>441.5829</fb>
    <v>7</v>
  </rv>
  <rv s="4">
    <fb>283.73</fb>
    <v>7</v>
  </rv>
  <rv s="4">
    <fb>41458</fb>
    <v>22</v>
  </rv>
  <rv s="4">
    <fb>24.52</fb>
    <v>7</v>
  </rv>
  <rv s="4">
    <fb>443.64490000000001</fb>
    <v>7</v>
  </rv>
  <rv s="4">
    <fb>284.02999999999997</fb>
    <v>7</v>
  </rv>
  <rv s="4">
    <fb>41460</fb>
    <v>22</v>
  </rv>
  <rv s="4">
    <fb>24.37</fb>
    <v>7</v>
  </rv>
  <rv s="4">
    <fb>447.17829999999998</fb>
    <v>7</v>
  </rv>
  <rv s="4">
    <fb>285.88</fb>
    <v>7</v>
  </rv>
  <rv s="4">
    <fb>41463</fb>
    <v>22</v>
  </rv>
  <rv s="4">
    <fb>150.12</fb>
    <v>7</v>
  </rv>
  <rv s="4">
    <fb>3.5413000000000001</fb>
    <v>7</v>
  </rv>
  <rv s="4">
    <fb>24.71</fb>
    <v>7</v>
  </rv>
  <rv s="4">
    <fb>452.98399999999998</fb>
    <v>7</v>
  </rv>
  <rv s="4">
    <fb>290.58999999999997</fb>
    <v>7</v>
  </rv>
  <rv s="4">
    <fb>41464</fb>
    <v>22</v>
  </rv>
  <rv s="4">
    <fb>151.26</fb>
    <v>7</v>
  </rv>
  <rv s="4">
    <fb>3.5602999999999998</fb>
    <v>7</v>
  </rv>
  <rv s="4">
    <fb>25.48</fb>
    <v>7</v>
  </rv>
  <rv s="4">
    <fb>453.05900000000003</fb>
    <v>7</v>
  </rv>
  <rv s="4">
    <fb>291.52999999999997</fb>
    <v>7</v>
  </rv>
  <rv s="4">
    <fb>41465</fb>
    <v>22</v>
  </rv>
  <rv s="4">
    <fb>151.30000000000001</fb>
    <v>7</v>
  </rv>
  <rv s="4">
    <fb>3.6074999999999999</fb>
    <v>7</v>
  </rv>
  <rv s="4">
    <fb>25.8</fb>
    <v>7</v>
  </rv>
  <rv s="4">
    <fb>453.43439999999998</fb>
    <v>7</v>
  </rv>
  <rv s="4">
    <fb>292.33</fb>
    <v>7</v>
  </rv>
  <rv s="4">
    <fb>41466</fb>
    <v>22</v>
  </rv>
  <rv s="4">
    <fb>153.44</fb>
    <v>7</v>
  </rv>
  <rv s="4">
    <fb>25.81</fb>
    <v>7</v>
  </rv>
  <rv s="4">
    <fb>460.56630000000001</fb>
    <v>7</v>
  </rv>
  <rv s="4">
    <fb>299.66000000000003</fb>
    <v>7</v>
  </rv>
  <rv s="4">
    <fb>41467</fb>
    <v>22</v>
  </rv>
  <rv s="4">
    <fb>153.47999999999999</fb>
    <v>7</v>
  </rv>
  <rv s="4">
    <fb>25.91</fb>
    <v>7</v>
  </rv>
  <rv s="4">
    <fb>461.9477</fb>
    <v>7</v>
  </rv>
  <rv s="4">
    <fb>307.55</fb>
    <v>7</v>
  </rv>
  <rv s="4">
    <fb>41470</fb>
    <v>22</v>
  </rv>
  <rv s="4">
    <fb>154.04</fb>
    <v>7</v>
  </rv>
  <rv s="4">
    <fb>26.28</fb>
    <v>7</v>
  </rv>
  <rv s="4">
    <fb>462.79349999999999</fb>
    <v>7</v>
  </rv>
  <rv s="4">
    <fb>306.57</fb>
    <v>7</v>
  </rv>
  <rv s="4">
    <fb>41471</fb>
    <v>22</v>
  </rv>
  <rv s="4">
    <fb>153.46</fb>
    <v>7</v>
  </rv>
  <rv s="4">
    <fb>26.32</fb>
    <v>7</v>
  </rv>
  <rv s="4">
    <fb>460.25</fb>
    <v>7</v>
  </rv>
  <rv s="4">
    <fb>306.87</fb>
    <v>7</v>
  </rv>
  <rv s="4">
    <fb>41472</fb>
    <v>22</v>
  </rv>
  <rv s="4">
    <fb>153.84</fb>
    <v>7</v>
  </rv>
  <rv s="4">
    <fb>26.65</fb>
    <v>7</v>
  </rv>
  <rv s="4">
    <fb>459.72050000000002</fb>
    <v>7</v>
  </rv>
  <rv s="4">
    <fb>308.69</fb>
    <v>7</v>
  </rv>
  <rv s="4">
    <fb>41473</fb>
    <v>22</v>
  </rv>
  <rv s="4">
    <fb>154.72</fb>
    <v>7</v>
  </rv>
  <rv s="4">
    <fb>3.6375000000000002</fb>
    <v>7</v>
  </rv>
  <rv s="4">
    <fb>26.18</fb>
    <v>7</v>
  </rv>
  <rv s="4">
    <fb>455.7817</fb>
    <v>7</v>
  </rv>
  <rv s="4">
    <fb>304.11</fb>
    <v>7</v>
  </rv>
  <rv s="4">
    <fb>41474</fb>
    <v>22</v>
  </rv>
  <rv s="4">
    <fb>155</fb>
    <v>7</v>
  </rv>
  <rv s="4">
    <fb>25.881</fb>
    <v>7</v>
  </rv>
  <rv s="4">
    <fb>448.73390000000001</fb>
    <v>7</v>
  </rv>
  <rv s="4">
    <fb>305.23</fb>
    <v>7</v>
  </rv>
  <rv s="4">
    <fb>41477</fb>
    <v>22</v>
  </rv>
  <rv s="4">
    <fb>155.28</fb>
    <v>7</v>
  </rv>
  <rv s="4">
    <fb>26.045000000000002</fb>
    <v>7</v>
  </rv>
  <rv s="4">
    <fb>455.79169999999999</fb>
    <v>7</v>
  </rv>
  <rv s="4">
    <fb>303.48</fb>
    <v>7</v>
  </rv>
  <rv s="4">
    <fb>41478</fb>
    <v>22</v>
  </rv>
  <rv s="4">
    <fb>154.96</fb>
    <v>7</v>
  </rv>
  <rv s="4">
    <fb>3.5525000000000002</fb>
    <v>7</v>
  </rv>
  <rv s="4">
    <fb>452.3383</fb>
    <v>7</v>
  </rv>
  <rv s="4">
    <fb>301.06</fb>
    <v>7</v>
  </rv>
  <rv s="4">
    <fb>41479</fb>
    <v>22</v>
  </rv>
  <rv s="4">
    <fb>154.38</fb>
    <v>7</v>
  </rv>
  <rv s="4">
    <fb>451.8879</fb>
    <v>7</v>
  </rv>
  <rv s="4">
    <fb>298.94</fb>
    <v>7</v>
  </rv>
  <rv s="4">
    <fb>41480</fb>
    <v>22</v>
  </rv>
  <rv s="4">
    <fb>154.66</fb>
    <v>7</v>
  </rv>
  <rv s="4">
    <fb>3.5649999999999999</fb>
    <v>7</v>
  </rv>
  <rv s="4">
    <fb>34.359000000000002</fb>
    <v>7</v>
  </rv>
  <rv s="4">
    <fb>444.28050000000002</fb>
    <v>7</v>
  </rv>
  <rv s="4">
    <fb>303.39999999999998</fb>
    <v>7</v>
  </rv>
  <rv s="4">
    <fb>41481</fb>
    <v>22</v>
  </rv>
  <rv s="4">
    <fb>154.86000000000001</fb>
    <v>7</v>
  </rv>
  <rv s="4">
    <fb>34.01</fb>
    <v>7</v>
  </rv>
  <rv s="4">
    <fb>443.1044</fb>
    <v>7</v>
  </rv>
  <rv s="4">
    <fb>312.01</fb>
    <v>7</v>
  </rv>
  <rv s="4">
    <fb>41484</fb>
    <v>22</v>
  </rv>
  <rv s="4">
    <fb>154.41</fb>
    <v>7</v>
  </rv>
  <rv s="4">
    <fb>35.43</fb>
    <v>7</v>
  </rv>
  <rv s="4">
    <fb>441.56290000000001</fb>
    <v>7</v>
  </rv>
  <rv s="4">
    <fb>306.10000000000002</fb>
    <v>7</v>
  </rv>
  <rv s="4">
    <fb>41485</fb>
    <v>22</v>
  </rv>
  <rv s="4">
    <fb>154.41999999999999</fb>
    <v>7</v>
  </rv>
  <rv s="4">
    <fb>37.627000000000002</fb>
    <v>7</v>
  </rv>
  <rv s="4">
    <fb>445.89210000000003</fb>
    <v>7</v>
  </rv>
  <rv s="4">
    <fb>302.41000000000003</fb>
    <v>7</v>
  </rv>
  <rv s="4">
    <fb>41486</fb>
    <v>22</v>
  </rv>
  <rv s="4">
    <fb>154.46</fb>
    <v>7</v>
  </rv>
  <rv s="4">
    <fb>3.6088</fb>
    <v>7</v>
  </rv>
  <rv s="4">
    <fb>36.799999999999997</fb>
    <v>7</v>
  </rv>
  <rv s="4">
    <fb>444.30560000000003</fb>
    <v>7</v>
  </rv>
  <rv s="4">
    <fb>301.22000000000003</fb>
    <v>7</v>
  </rv>
  <rv s="4">
    <fb>41487</fb>
    <v>22</v>
  </rv>
  <rv s="4">
    <fb>156.34</fb>
    <v>7</v>
  </rv>
  <rv s="4">
    <fb>37.488999999999997</fb>
    <v>7</v>
  </rv>
  <rv s="4">
    <fb>452.54849999999999</fb>
    <v>7</v>
  </rv>
  <rv s="4">
    <fb>305.57</fb>
    <v>7</v>
  </rv>
  <rv s="4">
    <fb>41488</fb>
    <v>22</v>
  </rv>
  <rv s="4">
    <fb>156.58000000000001</fb>
    <v>7</v>
  </rv>
  <rv s="4">
    <fb>3.69</fb>
    <v>7</v>
  </rv>
  <rv s="4">
    <fb>38.049999999999997</fb>
    <v>7</v>
  </rv>
  <rv s="4">
    <fb>453.72469999999998</fb>
    <v>7</v>
  </rv>
  <rv s="4">
    <fb>304.20999999999998</fb>
    <v>7</v>
  </rv>
  <rv s="4">
    <fb>41491</fb>
    <v>22</v>
  </rv>
  <rv s="4">
    <fb>156.47999999999999</fb>
    <v>7</v>
  </rv>
  <rv s="4">
    <fb>39.189</fb>
    <v>7</v>
  </rv>
  <rv s="4">
    <fb>452.93889999999999</fb>
    <v>7</v>
  </rv>
  <rv s="4">
    <fb>300.99</fb>
    <v>7</v>
  </rv>
  <rv s="4">
    <fb>41492</fb>
    <v>22</v>
  </rv>
  <rv s="4">
    <fb>155.54</fb>
    <v>7</v>
  </rv>
  <rv s="4">
    <fb>38.549999999999997</fb>
    <v>7</v>
  </rv>
  <rv s="4">
    <fb>448.71980000000002</fb>
    <v>7</v>
  </rv>
  <rv s="4">
    <fb>300.75</fb>
    <v>7</v>
  </rv>
  <rv s="4">
    <fb>41493</fb>
    <v>22</v>
  </rv>
  <rv s="4">
    <fb>38.869999999999997</fb>
    <v>7</v>
  </rv>
  <rv s="4">
    <fb>445.75700000000001</fb>
    <v>7</v>
  </rv>
  <rv s="4">
    <fb>296.91000000000003</fb>
    <v>7</v>
  </rv>
  <rv s="4">
    <fb>41494</fb>
    <v>22</v>
  </rv>
  <rv s="4">
    <fb>3.6747999999999998</fb>
    <v>7</v>
  </rv>
  <rv s="4">
    <fb>38.54</fb>
    <v>7</v>
  </rv>
  <rv s="4">
    <fb>446.7629</fb>
    <v>7</v>
  </rv>
  <rv s="4">
    <fb>295.74</fb>
    <v>7</v>
  </rv>
  <rv s="4">
    <fb>41495</fb>
    <v>22</v>
  </rv>
  <rv s="4">
    <fb>155.1</fb>
    <v>7</v>
  </rv>
  <rv s="4">
    <fb>38.5</fb>
    <v>7</v>
  </rv>
  <rv s="4">
    <fb>445.63679999999999</fb>
    <v>7</v>
  </rv>
  <rv s="4">
    <fb>297.26</fb>
    <v>7</v>
  </rv>
  <rv s="4">
    <fb>41498</fb>
    <v>22</v>
  </rv>
  <rv s="4">
    <fb>154.9</fb>
    <v>7</v>
  </rv>
  <rv s="4">
    <fb>38.22</fb>
    <v>7</v>
  </rv>
  <rv s="4">
    <fb>443.18450000000001</fb>
    <v>7</v>
  </rv>
  <rv s="4">
    <fb>296.69</fb>
    <v>7</v>
  </rv>
  <rv s="4">
    <fb>41499</fb>
    <v>22</v>
  </rv>
  <rv s="4">
    <fb>155.5</fb>
    <v>7</v>
  </rv>
  <rv s="4">
    <fb>3.605</fb>
    <v>7</v>
  </rv>
  <rv s="4">
    <fb>37.018999999999998</fb>
    <v>7</v>
  </rv>
  <rv s="4">
    <fb>441.05239999999998</fb>
    <v>7</v>
  </rv>
  <rv s="4">
    <fb>293.97000000000003</fb>
    <v>7</v>
  </rv>
  <rv s="4">
    <fb>41500</fb>
    <v>22</v>
  </rv>
  <rv s="4">
    <fb>154.62</fb>
    <v>7</v>
  </rv>
  <rv s="4">
    <fb>3.7574999999999998</fb>
    <v>7</v>
  </rv>
  <rv s="4">
    <fb>36.65</fb>
    <v>7</v>
  </rv>
  <rv s="4">
    <fb>435.32690000000002</fb>
    <v>7</v>
  </rv>
  <rv s="4">
    <fb>291.33999999999997</fb>
    <v>7</v>
  </rv>
  <rv s="4">
    <fb>41501</fb>
    <v>22</v>
  </rv>
  <rv s="4">
    <fb>152.36000000000001</fb>
    <v>7</v>
  </rv>
  <rv s="4">
    <fb>3.7812999999999999</fb>
    <v>7</v>
  </rv>
  <rv s="4">
    <fb>36.56</fb>
    <v>7</v>
  </rv>
  <rv s="4">
    <fb>430.24689999999998</fb>
    <v>7</v>
  </rv>
  <rv s="4">
    <fb>286.47000000000003</fb>
    <v>7</v>
  </rv>
  <rv s="4">
    <fb>41502</fb>
    <v>22</v>
  </rv>
  <rv s="4">
    <fb>151.91999999999999</fb>
    <v>7</v>
  </rv>
  <rv s="4">
    <fb>3.7972999999999999</fb>
    <v>7</v>
  </rv>
  <rv s="4">
    <fb>37.08</fb>
    <v>7</v>
  </rv>
  <rv s="4">
    <fb>428.86959999999999</fb>
    <v>7</v>
  </rv>
  <rv s="4">
    <fb>284.82</fb>
    <v>7</v>
  </rv>
  <rv s="4">
    <fb>41505</fb>
    <v>22</v>
  </rv>
  <rv s="4">
    <fb>150.96</fb>
    <v>7</v>
  </rv>
  <rv s="4">
    <fb>3.7374999999999998</fb>
    <v>7</v>
  </rv>
  <rv s="4">
    <fb>37.81</fb>
    <v>7</v>
  </rv>
  <rv s="4">
    <fb>433.2448</fb>
    <v>7</v>
  </rv>
  <rv s="4">
    <fb>285.57</fb>
    <v>7</v>
  </rv>
  <rv s="4">
    <fb>41506</fb>
    <v>22</v>
  </rv>
  <rv s="4">
    <fb>151.56</fb>
    <v>7</v>
  </rv>
  <rv s="4">
    <fb>38.409999999999997</fb>
    <v>7</v>
  </rv>
  <rv s="4">
    <fb>433.12970000000001</fb>
    <v>7</v>
  </rv>
  <rv s="4">
    <fb>287.08999999999997</fb>
    <v>7</v>
  </rv>
  <rv s="4">
    <fb>41507</fb>
    <v>22</v>
  </rv>
  <rv s="4">
    <fb>150.78</fb>
    <v>7</v>
  </rv>
  <rv s="4">
    <fb>38.32</fb>
    <v>7</v>
  </rv>
  <rv s="4">
    <fb>435.08659999999998</fb>
    <v>7</v>
  </rv>
  <rv s="4">
    <fb>284.57</fb>
    <v>7</v>
  </rv>
  <rv s="4">
    <fb>41508</fb>
    <v>22</v>
  </rv>
  <rv s="4">
    <fb>152.1</fb>
    <v>7</v>
  </rv>
  <rv s="4">
    <fb>3.74</fb>
    <v>7</v>
  </rv>
  <rv s="4">
    <fb>437.27870000000001</fb>
    <v>7</v>
  </rv>
  <rv s="4">
    <fb>289.73</fb>
    <v>7</v>
  </rv>
  <rv s="4">
    <fb>41509</fb>
    <v>22</v>
  </rv>
  <rv s="4">
    <fb>152.6</fb>
    <v>7</v>
  </rv>
  <rv s="4">
    <fb>40.549999999999997</fb>
    <v>7</v>
  </rv>
  <rv s="4">
    <fb>435.52710000000002</fb>
    <v>7</v>
  </rv>
  <rv s="4">
    <fb>290.01</fb>
    <v>7</v>
  </rv>
  <rv s="4">
    <fb>41512</fb>
    <v>22</v>
  </rv>
  <rv s="4">
    <fb>152.12</fb>
    <v>7</v>
  </rv>
  <rv s="4">
    <fb>3.7488000000000001</fb>
    <v>7</v>
  </rv>
  <rv s="4">
    <fb>41.34</fb>
    <v>7</v>
  </rv>
  <rv s="4">
    <fb>433.61520000000002</fb>
    <v>7</v>
  </rv>
  <rv s="4">
    <fb>286.20999999999998</fb>
    <v>7</v>
  </rv>
  <rv s="4">
    <fb>41513</fb>
    <v>22</v>
  </rv>
  <rv s="4">
    <fb>149.62</fb>
    <v>7</v>
  </rv>
  <rv s="4">
    <fb>3.7012999999999998</fb>
    <v>7</v>
  </rv>
  <rv s="4">
    <fb>39.64</fb>
    <v>7</v>
  </rv>
  <rv s="4">
    <fb>425.4873</fb>
    <v>7</v>
  </rv>
  <rv s="4">
    <fb>280.93</fb>
    <v>7</v>
  </rv>
  <rv s="4">
    <fb>41514</fb>
    <v>22</v>
  </rv>
  <rv s="4">
    <fb>40.548000000000002</fb>
    <v>7</v>
  </rv>
  <rv s="4">
    <fb>424.68650000000002</fb>
    <v>7</v>
  </rv>
  <rv s="4">
    <fb>281.58</fb>
    <v>7</v>
  </rv>
  <rv s="4">
    <fb>41515</fb>
    <v>22</v>
  </rv>
  <rv s="4">
    <fb>150.36000000000001</fb>
    <v>7</v>
  </rv>
  <rv s="4">
    <fb>41.28</fb>
    <v>7</v>
  </rv>
  <rv s="4">
    <fb>428.12990000000002</fb>
    <v>7</v>
  </rv>
  <rv s="4">
    <fb>283.98</fb>
    <v>7</v>
  </rv>
  <rv s="4">
    <fb>41516</fb>
    <v>22</v>
  </rv>
  <rv s="4">
    <fb>3.6875</fb>
    <v>7</v>
  </rv>
  <rv s="4">
    <fb>41.293999999999997</fb>
    <v>7</v>
  </rv>
  <rv s="4">
    <fb>423.86070000000001</fb>
    <v>7</v>
  </rv>
  <rv s="4">
    <fb>280.98</fb>
    <v>7</v>
  </rv>
  <rv s="4">
    <fb>41520</fb>
    <v>22</v>
  </rv>
  <rv s="4">
    <fb>150.58000000000001</fb>
    <v>7</v>
  </rv>
  <rv s="4">
    <fb>41.87</fb>
    <v>7</v>
  </rv>
  <rv s="4">
    <fb>430.60730000000001</fb>
    <v>7</v>
  </rv>
  <rv s="4">
    <fb>288.8</fb>
    <v>7</v>
  </rv>
  <rv s="4">
    <fb>41521</fb>
    <v>22</v>
  </rv>
  <rv s="4">
    <fb>151.84</fb>
    <v>7</v>
  </rv>
  <rv s="4">
    <fb>41.78</fb>
    <v>7</v>
  </rv>
  <rv s="4">
    <fb>436.23970000000003</fb>
    <v>7</v>
  </rv>
  <rv s="4">
    <fb>293.64</fb>
    <v>7</v>
  </rv>
  <rv s="4">
    <fb>41522</fb>
    <v>22</v>
  </rv>
  <rv s="4">
    <fb>151.80000000000001</fb>
    <v>7</v>
  </rv>
  <rv s="4">
    <fb>42.66</fb>
    <v>7</v>
  </rv>
  <rv s="4">
    <fb>440.20659999999998</fb>
    <v>7</v>
  </rv>
  <rv s="4">
    <fb>294.10000000000002</fb>
    <v>7</v>
  </rv>
  <rv s="4">
    <fb>41523</fb>
    <v>22</v>
  </rv>
  <rv s="4">
    <fb>43.95</fb>
    <v>7</v>
  </rv>
  <rv s="4">
    <fb>440.21660000000003</fb>
    <v>7</v>
  </rv>
  <rv s="4">
    <fb>295.86</fb>
    <v>7</v>
  </rv>
  <rv s="4">
    <fb>41526</fb>
    <v>22</v>
  </rv>
  <rv s="4">
    <fb>153.56</fb>
    <v>7</v>
  </rv>
  <rv s="4">
    <fb>44.04</fb>
    <v>7</v>
  </rv>
  <rv s="4">
    <fb>444.45769999999999</fb>
    <v>7</v>
  </rv>
  <rv s="4">
    <fb>299.70999999999998</fb>
    <v>7</v>
  </rv>
  <rv s="4">
    <fb>41527</fb>
    <v>22</v>
  </rv>
  <rv s="4">
    <fb>3.8624999999999998</fb>
    <v>7</v>
  </rv>
  <rv s="4">
    <fb>43.6</fb>
    <v>7</v>
  </rv>
  <rv s="4">
    <fb>444.76600000000002</fb>
    <v>7</v>
  </rv>
  <rv s="4">
    <fb>300.36</fb>
    <v>7</v>
  </rv>
  <rv s="4">
    <fb>41528</fb>
    <v>22</v>
  </rv>
  <rv s="4">
    <fb>155.19999999999999</fb>
    <v>7</v>
  </rv>
  <rv s="4">
    <fb>3.9275000000000002</fb>
    <v>7</v>
  </rv>
  <rv s="4">
    <fb>45.04</fb>
    <v>7</v>
  </rv>
  <rv s="4">
    <fb>448.52969999999999</fb>
    <v>7</v>
  </rv>
  <rv s="4">
    <fb>299.64</fb>
    <v>7</v>
  </rv>
  <rv s="4">
    <fb>41529</fb>
    <v>22</v>
  </rv>
  <rv s="4">
    <fb>154.82</fb>
    <v>7</v>
  </rv>
  <rv s="4">
    <fb>3.9249999999999998</fb>
    <v>7</v>
  </rv>
  <rv s="4">
    <fb>44.75</fb>
    <v>7</v>
  </rv>
  <rv s="4">
    <fb>446.96510000000001</fb>
    <v>7</v>
  </rv>
  <rv s="4">
    <fb>298.86</fb>
    <v>7</v>
  </rv>
  <rv s="4">
    <fb>41530</fb>
    <v>22</v>
  </rv>
  <rv s="4">
    <fb>155.13999999999999</fb>
    <v>7</v>
  </rv>
  <rv s="4">
    <fb>3.95</fb>
    <v>7</v>
  </rv>
  <rv s="4">
    <fb>44.31</fb>
    <v>7</v>
  </rv>
  <rv s="4">
    <fb>444.96519999999998</fb>
    <v>7</v>
  </rv>
  <rv s="4">
    <fb>297.92</fb>
    <v>7</v>
  </rv>
  <rv s="4">
    <fb>41533</fb>
    <v>22</v>
  </rv>
  <rv s="4">
    <fb>156.08000000000001</fb>
    <v>7</v>
  </rv>
  <rv s="4">
    <fb>3.9525000000000001</fb>
    <v>7</v>
  </rv>
  <rv s="4">
    <fb>42.51</fb>
    <v>7</v>
  </rv>
  <rv s="4">
    <fb>444.31060000000002</fb>
    <v>7</v>
  </rv>
  <rv s="4">
    <fb>296.06</fb>
    <v>7</v>
  </rv>
  <rv s="4">
    <fb>41534</fb>
    <v>22</v>
  </rv>
  <rv s="4">
    <fb>156.72</fb>
    <v>7</v>
  </rv>
  <rv s="4">
    <fb>3.9649999999999999</fb>
    <v>7</v>
  </rv>
  <rv s="4">
    <fb>45.07</fb>
    <v>7</v>
  </rv>
  <rv s="4">
    <fb>443.48480000000001</fb>
    <v>7</v>
  </rv>
  <rv s="4">
    <fb>304.17</fb>
    <v>7</v>
  </rv>
  <rv s="4">
    <fb>41535</fb>
    <v>22</v>
  </rv>
  <rv s="4">
    <fb>158.6</fb>
    <v>7</v>
  </rv>
  <rv s="4">
    <fb>3.9998</fb>
    <v>7</v>
  </rv>
  <rv s="4">
    <fb>45.23</fb>
    <v>7</v>
  </rv>
  <rv s="4">
    <fb>452.09809999999999</fb>
    <v>7</v>
  </rv>
  <rv s="4">
    <fb>312.03399999999999</fb>
    <v>7</v>
  </rv>
  <rv s="4">
    <fb>41536</fb>
    <v>22</v>
  </rv>
  <rv s="4">
    <fb>158.34</fb>
    <v>7</v>
  </rv>
  <rv s="4">
    <fb>45.98</fb>
    <v>7</v>
  </rv>
  <rv s="4">
    <fb>449.63069999999999</fb>
    <v>7</v>
  </rv>
  <rv s="4">
    <fb>312.06</fb>
    <v>7</v>
  </rv>
  <rv s="4">
    <fb>41537</fb>
    <v>22</v>
  </rv>
  <rv s="4">
    <fb>157.1</fb>
    <v>7</v>
  </rv>
  <rv s="4">
    <fb>3.9487999999999999</fb>
    <v>7</v>
  </rv>
  <rv s="4">
    <fb>47.49</fb>
    <v>7</v>
  </rv>
  <rv s="4">
    <fb>451.99299999999999</fb>
    <v>7</v>
  </rv>
  <rv s="4">
    <fb>316.33999999999997</fb>
    <v>7</v>
  </rv>
  <rv s="4">
    <fb>41540</fb>
    <v>22</v>
  </rv>
  <rv s="4">
    <fb>155.74</fb>
    <v>7</v>
  </rv>
  <rv s="4">
    <fb>3.91</fb>
    <v>7</v>
  </rv>
  <rv s="4">
    <fb>47.19</fb>
    <v>7</v>
  </rv>
  <rv s="4">
    <fb>443.68</fb>
    <v>7</v>
  </rv>
  <rv s="4">
    <fb>311.49</fb>
    <v>7</v>
  </rv>
  <rv s="4">
    <fb>41541</fb>
    <v>22</v>
  </rv>
  <rv s="4">
    <fb>155.4</fb>
    <v>7</v>
  </rv>
  <rv s="4">
    <fb>48.45</fb>
    <v>7</v>
  </rv>
  <rv s="4">
    <fb>443.8501</fb>
    <v>7</v>
  </rv>
  <rv s="4">
    <fb>314.13</fb>
    <v>7</v>
  </rv>
  <rv s="4">
    <fb>41542</fb>
    <v>22</v>
  </rv>
  <rv s="4">
    <fb>3.9312999999999998</fb>
    <v>7</v>
  </rv>
  <rv s="4">
    <fb>49.46</fb>
    <v>7</v>
  </rv>
  <rv s="4">
    <fb>439.04050000000001</fb>
    <v>7</v>
  </rv>
  <rv s="4">
    <fb>312.64999999999998</fb>
    <v>7</v>
  </rv>
  <rv s="4">
    <fb>41543</fb>
    <v>22</v>
  </rv>
  <rv s="4">
    <fb>155.52000000000001</fb>
    <v>7</v>
  </rv>
  <rv s="4">
    <fb>3.9175</fb>
    <v>7</v>
  </rv>
  <rv s="4">
    <fb>50.39</fb>
    <v>7</v>
  </rv>
  <rv s="4">
    <fb>439.51089999999999</fb>
    <v>7</v>
  </rv>
  <rv s="4">
    <fb>318.12</fb>
    <v>7</v>
  </rv>
  <rv s="4">
    <fb>41544</fb>
    <v>22</v>
  </rv>
  <rv s="4">
    <fb>3.895</fb>
    <v>7</v>
  </rv>
  <rv s="4">
    <fb>51.24</fb>
    <v>7</v>
  </rv>
  <rv s="4">
    <fb>438.62</fb>
    <v>7</v>
  </rv>
  <rv s="4">
    <fb>316.01</fb>
    <v>7</v>
  </rv>
  <rv s="4">
    <fb>41547</fb>
    <v>22</v>
  </rv>
  <rv s="4">
    <fb>154</fb>
    <v>7</v>
  </rv>
  <rv s="4">
    <fb>3.89</fb>
    <v>7</v>
  </rv>
  <rv s="4">
    <fb>50.23</fb>
    <v>7</v>
  </rv>
  <rv s="4">
    <fb>438.37979999999999</fb>
    <v>7</v>
  </rv>
  <rv s="4">
    <fb>312.64</fb>
    <v>7</v>
  </rv>
  <rv s="4">
    <fb>41548</fb>
    <v>22</v>
  </rv>
  <rv s="4">
    <fb>155.18</fb>
    <v>7</v>
  </rv>
  <rv s="4">
    <fb>3.8875000000000002</fb>
    <v>7</v>
  </rv>
  <rv s="4">
    <fb>50.42</fb>
    <v>7</v>
  </rv>
  <rv s="4">
    <fb>443.93220000000002</fb>
    <v>7</v>
  </rv>
  <rv s="4">
    <fb>320.95</fb>
    <v>7</v>
  </rv>
  <rv s="4">
    <fb>41549</fb>
    <v>22</v>
  </rv>
  <rv s="4">
    <fb>154.97999999999999</fb>
    <v>7</v>
  </rv>
  <rv s="4">
    <fb>3.8849999999999998</fb>
    <v>7</v>
  </rv>
  <rv s="4">
    <fb>50.28</fb>
    <v>7</v>
  </rv>
  <rv s="4">
    <fb>444.42570000000001</fb>
    <v>7</v>
  </rv>
  <rv s="4">
    <fb>320.51</fb>
    <v>7</v>
  </rv>
  <rv s="4">
    <fb>41550</fb>
    <v>22</v>
  </rv>
  <rv s="4">
    <fb>153.6</fb>
    <v>7</v>
  </rv>
  <rv s="4">
    <fb>49.183</fb>
    <v>7</v>
  </rv>
  <rv s="4">
    <fb>438.4699</fb>
    <v>7</v>
  </rv>
  <rv s="4">
    <fb>314.76</fb>
    <v>7</v>
  </rv>
  <rv s="4">
    <fb>41551</fb>
    <v>22</v>
  </rv>
  <rv s="4">
    <fb>3.8975</fb>
    <v>7</v>
  </rv>
  <rv s="4">
    <fb>51.04</fb>
    <v>7</v>
  </rv>
  <rv s="4">
    <fb>436.59809999999999</fb>
    <v>7</v>
  </rv>
  <rv s="4">
    <fb>319.04000000000002</fb>
    <v>7</v>
  </rv>
  <rv s="4">
    <fb>41554</fb>
    <v>22</v>
  </rv>
  <rv s="4">
    <fb>153.4</fb>
    <v>7</v>
  </rv>
  <rv s="4">
    <fb>50.515000000000001</fb>
    <v>7</v>
  </rv>
  <rv s="4">
    <fb>433.28989999999999</fb>
    <v>7</v>
  </rv>
  <rv s="4">
    <fb>310.02999999999997</fb>
    <v>7</v>
  </rv>
  <rv s="4">
    <fb>41555</fb>
    <v>22</v>
  </rv>
  <rv s="4">
    <fb>151.62</fb>
    <v>7</v>
  </rv>
  <rv s="4">
    <fb>3.8650000000000002</fb>
    <v>7</v>
  </rv>
  <rv s="4">
    <fb>47.14</fb>
    <v>7</v>
  </rv>
  <rv s="4">
    <fb>427.24900000000002</fb>
    <v>7</v>
  </rv>
  <rv s="4">
    <fb>303.23</fb>
    <v>7</v>
  </rv>
  <rv s="4">
    <fb>41556</fb>
    <v>22</v>
  </rv>
  <rv s="4">
    <fb>3.8050000000000002</fb>
    <v>7</v>
  </rv>
  <rv s="4">
    <fb>46.77</fb>
    <v>7</v>
  </rv>
  <rv s="4">
    <fb>428.3451</fb>
    <v>7</v>
  </rv>
  <rv s="4">
    <fb>298.23</fb>
    <v>7</v>
  </rv>
  <rv s="4">
    <fb>41557</fb>
    <v>22</v>
  </rv>
  <rv s="4">
    <fb>155.04</fb>
    <v>7</v>
  </rv>
  <rv s="4">
    <fb>3.8462999999999998</fb>
    <v>7</v>
  </rv>
  <rv s="4">
    <fb>49.05</fb>
    <v>7</v>
  </rv>
  <rv s="4">
    <fb>434.54109999999997</fb>
    <v>7</v>
  </rv>
  <rv s="4">
    <fb>305.17399999999998</fb>
    <v>7</v>
  </rv>
  <rv s="4">
    <fb>41558</fb>
    <v>22</v>
  </rv>
  <rv s="4">
    <fb>155.96</fb>
    <v>7</v>
  </rv>
  <rv s="4">
    <fb>49.11</fb>
    <v>7</v>
  </rv>
  <rv s="4">
    <fb>436.41789999999997</fb>
    <v>7</v>
  </rv>
  <rv s="4">
    <fb>310.88900000000001</fb>
    <v>7</v>
  </rv>
  <rv s="4">
    <fb>41561</fb>
    <v>22</v>
  </rv>
  <rv s="4">
    <fb>156.63999999999999</fb>
    <v>7</v>
  </rv>
  <rv s="4">
    <fb>3.8725000000000001</fb>
    <v>7</v>
  </rv>
  <rv s="4">
    <fb>49.51</fb>
    <v>7</v>
  </rv>
  <rv s="4">
    <fb>438.47989999999999</fb>
    <v>7</v>
  </rv>
  <rv s="4">
    <fb>310.7</fb>
    <v>7</v>
  </rv>
  <rv s="4">
    <fb>41562</fb>
    <v>22</v>
  </rv>
  <rv s="4">
    <fb>155.47999999999999</fb>
    <v>7</v>
  </rv>
  <rv s="4">
    <fb>3.8525</fb>
    <v>7</v>
  </rv>
  <rv s="4">
    <fb>49.5</fb>
    <v>7</v>
  </rv>
  <rv s="4">
    <fb>441.43279999999999</fb>
    <v>7</v>
  </rv>
  <rv s="4">
    <fb>306.39999999999998</fb>
    <v>7</v>
  </rv>
  <rv s="4">
    <fb>41563</fb>
    <v>22</v>
  </rv>
  <rv s="4">
    <fb>157.6</fb>
    <v>7</v>
  </rv>
  <rv s="4">
    <fb>51.134999999999998</fb>
    <v>7</v>
  </rv>
  <rv s="4">
    <fb>449.45</fb>
    <v>7</v>
  </rv>
  <rv s="4">
    <fb>310.49</fb>
    <v>7</v>
  </rv>
  <rv s="4">
    <fb>41564</fb>
    <v>22</v>
  </rv>
  <rv s="4">
    <fb>158.68</fb>
    <v>7</v>
  </rv>
  <rv s="4">
    <fb>52.21</fb>
    <v>7</v>
  </rv>
  <rv s="4">
    <fb>444.82810000000001</fb>
    <v>7</v>
  </rv>
  <rv s="4">
    <fb>310.77</fb>
    <v>7</v>
  </rv>
  <rv s="4">
    <fb>41565</fb>
    <v>22</v>
  </rv>
  <rv s="4">
    <fb>159.74</fb>
    <v>7</v>
  </rv>
  <rv s="4">
    <fb>54.22</fb>
    <v>7</v>
  </rv>
  <rv s="4">
    <fb>506.19450000000001</fb>
    <v>7</v>
  </rv>
  <rv s="4">
    <fb>328.93099999999998</fb>
    <v>7</v>
  </rv>
  <rv s="4">
    <fb>41568</fb>
    <v>22</v>
  </rv>
  <rv s="4">
    <fb>159.82</fb>
    <v>7</v>
  </rv>
  <rv s="4">
    <fb>53.85</fb>
    <v>7</v>
  </rv>
  <rv s="4">
    <fb>502.13659999999999</fb>
    <v>7</v>
  </rv>
  <rv s="4">
    <fb>326.44</fb>
    <v>7</v>
  </rv>
  <rv s="4">
    <fb>41569</fb>
    <v>22</v>
  </rv>
  <rv s="4">
    <fb>160.68</fb>
    <v>7</v>
  </rv>
  <rv s="4">
    <fb>3.9424999999999999</fb>
    <v>7</v>
  </rv>
  <rv s="4">
    <fb>52.674999999999997</fb>
    <v>7</v>
  </rv>
  <rv s="4">
    <fb>503.98840000000001</fb>
    <v>7</v>
  </rv>
  <rv s="4">
    <fb>332.54</fb>
    <v>7</v>
  </rv>
  <rv s="4">
    <fb>41570</fb>
    <v>22</v>
  </rv>
  <rv s="4">
    <fb>159.94</fb>
    <v>7</v>
  </rv>
  <rv s="4">
    <fb>3.8753000000000002</fb>
    <v>7</v>
  </rv>
  <rv s="4">
    <fb>51.9</fb>
    <v>7</v>
  </rv>
  <rv s="4">
    <fb>516.20370000000003</fb>
    <v>7</v>
  </rv>
  <rv s="4">
    <fb>326.75599999999997</fb>
    <v>7</v>
  </rv>
  <rv s="4">
    <fb>41571</fb>
    <v>22</v>
  </rv>
  <rv s="4">
    <fb>160.46</fb>
    <v>7</v>
  </rv>
  <rv s="4">
    <fb>52.445</fb>
    <v>7</v>
  </rv>
  <rv s="4">
    <fb>513.27239999999995</fb>
    <v>7</v>
  </rv>
  <rv s="4">
    <fb>332.21</fb>
    <v>7</v>
  </rv>
  <rv s="4">
    <fb>41572</fb>
    <v>22</v>
  </rv>
  <rv s="4">
    <fb>161.19999999999999</fb>
    <v>7</v>
  </rv>
  <rv s="4">
    <fb>3.81</fb>
    <v>7</v>
  </rv>
  <rv s="4">
    <fb>51.95</fb>
    <v>7</v>
  </rv>
  <rv s="4">
    <fb>508.0924</fb>
    <v>7</v>
  </rv>
  <rv s="4">
    <fb>363.39</fb>
    <v>7</v>
  </rv>
  <rv s="4">
    <fb>41575</fb>
    <v>22</v>
  </rv>
  <rv s="4">
    <fb>161.4</fb>
    <v>7</v>
  </rv>
  <rv s="4">
    <fb>3.8025000000000002</fb>
    <v>7</v>
  </rv>
  <rv s="4">
    <fb>50.228999999999999</fb>
    <v>7</v>
  </rv>
  <rv s="4">
    <fb>507.9923</fb>
    <v>7</v>
  </rv>
  <rv s="4">
    <fb>358.16</fb>
    <v>7</v>
  </rv>
  <rv s="4">
    <fb>41576</fb>
    <v>22</v>
  </rv>
  <rv s="4">
    <fb>162.38999999999999</fb>
    <v>7</v>
  </rv>
  <rv s="4">
    <fb>49.395000000000003</fb>
    <v>7</v>
  </rv>
  <rv s="4">
    <fb>518.62260000000003</fb>
    <v>7</v>
  </rv>
  <rv s="4">
    <fb>362.7</fb>
    <v>7</v>
  </rv>
  <rv s="4">
    <fb>41577</fb>
    <v>22</v>
  </rv>
  <rv s="4">
    <fb>161.47999999999999</fb>
    <v>7</v>
  </rv>
  <rv s="4">
    <fb>49.01</fb>
    <v>7</v>
  </rv>
  <rv s="4">
    <fb>515.70979999999997</fb>
    <v>7</v>
  </rv>
  <rv s="4">
    <fb>361.08</fb>
    <v>7</v>
  </rv>
  <rv s="4">
    <fb>41578</fb>
    <v>22</v>
  </rv>
  <rv s="4">
    <fb>160.88</fb>
    <v>7</v>
  </rv>
  <rv s="4">
    <fb>50.204999999999998</fb>
    <v>7</v>
  </rv>
  <rv s="4">
    <fb>515.78980000000001</fb>
    <v>7</v>
  </rv>
  <rv s="4">
    <fb>364.03</fb>
    <v>7</v>
  </rv>
  <rv s="4">
    <fb>41579</fb>
    <v>22</v>
  </rv>
  <rv s="4">
    <fb>161.34</fb>
    <v>7</v>
  </rv>
  <rv s="4">
    <fb>3.8138000000000001</fb>
    <v>7</v>
  </rv>
  <rv s="4">
    <fb>49.75</fb>
    <v>7</v>
  </rv>
  <rv s="4">
    <fb>514.0181</fb>
    <v>7</v>
  </rv>
  <rv s="4">
    <fb>359.00200000000001</fb>
    <v>7</v>
  </rv>
  <rv s="4">
    <fb>41582</fb>
    <v>22</v>
  </rv>
  <rv s="4">
    <fb>162.07</fb>
    <v>7</v>
  </rv>
  <rv s="4">
    <fb>48.22</fb>
    <v>7</v>
  </rv>
  <rv s="4">
    <fb>513.55070000000001</fb>
    <v>7</v>
  </rv>
  <rv s="4">
    <fb>358.74</fb>
    <v>7</v>
  </rv>
  <rv s="4">
    <fb>41583</fb>
    <v>22</v>
  </rv>
  <rv s="4">
    <fb>161.58000000000001</fb>
    <v>7</v>
  </rv>
  <rv s="4">
    <fb>50.104999999999997</fb>
    <v>7</v>
  </rv>
  <rv s="4">
    <fb>511.25540000000001</fb>
    <v>7</v>
  </rv>
  <rv s="4">
    <fb>358.892</fb>
    <v>7</v>
  </rv>
  <rv s="4">
    <fb>41584</fb>
    <v>22</v>
  </rv>
  <rv s="4">
    <fb>162.33000000000001</fb>
    <v>7</v>
  </rv>
  <rv s="4">
    <fb>49.12</fb>
    <v>7</v>
  </rv>
  <rv s="4">
    <fb>511.87099999999998</fb>
    <v>7</v>
  </rv>
  <rv s="4">
    <fb>356.18</fb>
    <v>7</v>
  </rv>
  <rv s="4">
    <fb>41585</fb>
    <v>22</v>
  </rv>
  <rv s="4">
    <fb>160.25</fb>
    <v>7</v>
  </rv>
  <rv s="4">
    <fb>47.56</fb>
    <v>7</v>
  </rv>
  <rv s="4">
    <fb>504.46390000000002</fb>
    <v>7</v>
  </rv>
  <rv s="4">
    <fb>343.56</fb>
    <v>7</v>
  </rv>
  <rv s="4">
    <fb>41586</fb>
    <v>22</v>
  </rv>
  <rv s="4">
    <fb>162.44999999999999</fb>
    <v>7</v>
  </rv>
  <rv s="4">
    <fb>47.53</fb>
    <v>7</v>
  </rv>
  <rv s="4">
    <fb>508.50779999999997</fb>
    <v>7</v>
  </rv>
  <rv s="4">
    <fb>350.31</fb>
    <v>7</v>
  </rv>
  <rv s="4">
    <fb>41589</fb>
    <v>22</v>
  </rv>
  <rv s="4">
    <fb>162.41999999999999</fb>
    <v>7</v>
  </rv>
  <rv s="4">
    <fb>3.9224999999999999</fb>
    <v>7</v>
  </rv>
  <rv s="4">
    <fb>46.2</fb>
    <v>7</v>
  </rv>
  <rv s="4">
    <fb>505.7851</fb>
    <v>7</v>
  </rv>
  <rv s="4">
    <fb>354.37799999999999</fb>
    <v>7</v>
  </rv>
  <rv s="4">
    <fb>41590</fb>
    <v>22</v>
  </rv>
  <rv s="4">
    <fb>162.13</fb>
    <v>7</v>
  </rv>
  <rv s="4">
    <fb>3.9287999999999998</fb>
    <v>7</v>
  </rv>
  <rv s="4">
    <fb>46.604999999999997</fb>
    <v>7</v>
  </rv>
  <rv s="4">
    <fb>506.38069999999999</fb>
    <v>7</v>
  </rv>
  <rv s="4">
    <fb>349.53</fb>
    <v>7</v>
  </rv>
  <rv s="4">
    <fb>41591</fb>
    <v>22</v>
  </rv>
  <rv s="4">
    <fb>163.38</fb>
    <v>7</v>
  </rv>
  <rv s="4">
    <fb>48.71</fb>
    <v>7</v>
  </rv>
  <rv s="4">
    <fb>516.73569999999995</fb>
    <v>7</v>
  </rv>
  <rv s="4">
    <fb>356.22</fb>
    <v>7</v>
  </rv>
  <rv s="4">
    <fb>41592</fb>
    <v>22</v>
  </rv>
  <rv s="4">
    <fb>164.29</fb>
    <v>7</v>
  </rv>
  <rv s="4">
    <fb>4.0549999999999997</fb>
    <v>7</v>
  </rv>
  <rv s="4">
    <fb>48.99</fb>
    <v>7</v>
  </rv>
  <rv s="4">
    <fb>518.11710000000005</fb>
    <v>7</v>
  </rv>
  <rv s="4">
    <fb>367.39600000000002</fb>
    <v>7</v>
  </rv>
  <rv s="4">
    <fb>41593</fb>
    <v>22</v>
  </rv>
  <rv s="4">
    <fb>165</fb>
    <v>7</v>
  </rv>
  <rv s="4">
    <fb>517.28129999999999</fb>
    <v>7</v>
  </rv>
  <rv s="4">
    <fb>369.17</fb>
    <v>7</v>
  </rv>
  <rv s="4">
    <fb>41596</fb>
    <v>22</v>
  </rv>
  <rv s="4">
    <fb>164.39</fb>
    <v>7</v>
  </rv>
  <rv s="4">
    <fb>3.9449999999999998</fb>
    <v>7</v>
  </rv>
  <rv s="4">
    <fb>45.83</fb>
    <v>7</v>
  </rv>
  <rv s="4">
    <fb>516.27530000000002</fb>
    <v>7</v>
  </rv>
  <rv s="4">
    <fb>366.18</fb>
    <v>7</v>
  </rv>
  <rv s="4">
    <fb>41597</fb>
    <v>22</v>
  </rv>
  <rv s="4">
    <fb>164.07</fb>
    <v>7</v>
  </rv>
  <rv s="4">
    <fb>3.86</fb>
    <v>7</v>
  </rv>
  <rv s="4">
    <fb>46.36</fb>
    <v>7</v>
  </rv>
  <rv s="4">
    <fb>513.0992</fb>
    <v>7</v>
  </rv>
  <rv s="4">
    <fb>364.94</fb>
    <v>7</v>
  </rv>
  <rv s="4">
    <fb>41598</fb>
    <v>22</v>
  </rv>
  <rv s="4">
    <fb>163.55000000000001</fb>
    <v>7</v>
  </rv>
  <rv s="4">
    <fb>46.43</fb>
    <v>7</v>
  </rv>
  <rv s="4">
    <fb>511.6508</fb>
    <v>7</v>
  </rv>
  <rv s="4">
    <fb>362.57</fb>
    <v>7</v>
  </rv>
  <rv s="4">
    <fb>41599</fb>
    <v>22</v>
  </rv>
  <rv s="4">
    <fb>164.83</fb>
    <v>7</v>
  </rv>
  <rv s="4">
    <fb>46.7</fb>
    <v>7</v>
  </rv>
  <rv s="4">
    <fb>517.53650000000005</fb>
    <v>7</v>
  </rv>
  <rv s="4">
    <fb>368.92</fb>
    <v>7</v>
  </rv>
  <rv s="4">
    <fb>41600</fb>
    <v>22</v>
  </rv>
  <rv s="4">
    <fb>165.67</fb>
    <v>7</v>
  </rv>
  <rv s="4">
    <fb>3.7949999999999999</fb>
    <v>7</v>
  </rv>
  <rv s="4">
    <fb>46.23</fb>
    <v>7</v>
  </rv>
  <rv s="4">
    <fb>516.44550000000004</fb>
    <v>7</v>
  </rv>
  <rv s="4">
    <fb>372.31</fb>
    <v>7</v>
  </rv>
  <rv s="4">
    <fb>41603</fb>
    <v>22</v>
  </rv>
  <rv s="4">
    <fb>165.57</fb>
    <v>7</v>
  </rv>
  <rv s="4">
    <fb>3.8774999999999999</fb>
    <v>7</v>
  </rv>
  <rv s="4">
    <fb>44.82</fb>
    <v>7</v>
  </rv>
  <rv s="4">
    <fb>523.47230000000002</fb>
    <v>7</v>
  </rv>
  <rv s="4">
    <fb>376.64</fb>
    <v>7</v>
  </rv>
  <rv s="4">
    <fb>41604</fb>
    <v>22</v>
  </rv>
  <rv s="4">
    <fb>165.49</fb>
    <v>7</v>
  </rv>
  <rv s="4">
    <fb>45.89</fb>
    <v>7</v>
  </rv>
  <rv s="4">
    <fb>529.7183</fb>
    <v>7</v>
  </rv>
  <rv s="4">
    <fb>381.37</fb>
    <v>7</v>
  </rv>
  <rv s="4">
    <fb>41605</fb>
    <v>22</v>
  </rv>
  <rv s="4">
    <fb>165.94</fb>
    <v>7</v>
  </rv>
  <rv s="4">
    <fb>46.49</fb>
    <v>7</v>
  </rv>
  <rv s="4">
    <fb>532.07060000000001</fb>
    <v>7</v>
  </rv>
  <rv s="4">
    <fb>386.71</fb>
    <v>7</v>
  </rv>
  <rv s="4">
    <fb>41607</fb>
    <v>22</v>
  </rv>
  <rv s="4">
    <fb>165.7</fb>
    <v>7</v>
  </rv>
  <rv s="4">
    <fb>47.01</fb>
    <v>7</v>
  </rv>
  <rv s="4">
    <fb>530.30889999999999</fb>
    <v>7</v>
  </rv>
  <rv s="4">
    <fb>393.62</fb>
    <v>7</v>
  </rv>
  <rv s="4">
    <fb>41610</fb>
    <v>22</v>
  </rv>
  <rv s="4">
    <fb>165.44</fb>
    <v>7</v>
  </rv>
  <rv s="4">
    <fb>3.9375</fb>
    <v>7</v>
  </rv>
  <rv s="4">
    <fb>47.06</fb>
    <v>7</v>
  </rv>
  <rv s="4">
    <fb>527.75139999999999</fb>
    <v>7</v>
  </rv>
  <rv s="4">
    <fb>392.3</fb>
    <v>7</v>
  </rv>
  <rv s="4">
    <fb>41611</fb>
    <v>22</v>
  </rv>
  <rv s="4">
    <fb>164.8</fb>
    <v>7</v>
  </rv>
  <rv s="4">
    <fb>46.73</fb>
    <v>7</v>
  </rv>
  <rv s="4">
    <fb>527.14080000000001</fb>
    <v>7</v>
  </rv>
  <rv s="4">
    <fb>384.66</fb>
    <v>7</v>
  </rv>
  <rv s="4">
    <fb>41612</fb>
    <v>22</v>
  </rv>
  <rv s="4">
    <fb>164.61</fb>
    <v>7</v>
  </rv>
  <rv s="4">
    <fb>3.99</fb>
    <v>7</v>
  </rv>
  <rv s="4">
    <fb>48.62</fb>
    <v>7</v>
  </rv>
  <rv s="4">
    <fb>529.60320000000002</fb>
    <v>7</v>
  </rv>
  <rv s="4">
    <fb>385.96</fb>
    <v>7</v>
  </rv>
  <rv s="4">
    <fb>41613</fb>
    <v>22</v>
  </rv>
  <rv s="4">
    <fb>163.98</fb>
    <v>7</v>
  </rv>
  <rv s="4">
    <fb>48.34</fb>
    <v>7</v>
  </rv>
  <rv s="4">
    <fb>529.18280000000004</fb>
    <v>7</v>
  </rv>
  <rv s="4">
    <fb>384.49</fb>
    <v>7</v>
  </rv>
  <rv s="4">
    <fb>41614</fb>
    <v>22</v>
  </rv>
  <rv s="4">
    <fb>165.84</fb>
    <v>7</v>
  </rv>
  <rv s="4">
    <fb>47.94</fb>
    <v>7</v>
  </rv>
  <rv s="4">
    <fb>535.45389999999998</fb>
    <v>7</v>
  </rv>
  <rv s="4">
    <fb>386.95</fb>
    <v>7</v>
  </rv>
  <rv s="4">
    <fb>41617</fb>
    <v>22</v>
  </rv>
  <rv s="4">
    <fb>166.22</fb>
    <v>7</v>
  </rv>
  <rv s="4">
    <fb>3.8012999999999999</fb>
    <v>7</v>
  </rv>
  <rv s="4">
    <fb>48.84</fb>
    <v>7</v>
  </rv>
  <rv s="4">
    <fb>539.59289999999999</fb>
    <v>7</v>
  </rv>
  <rv s="4">
    <fb>384.89</fb>
    <v>7</v>
  </rv>
  <rv s="4">
    <fb>41618</fb>
    <v>22</v>
  </rv>
  <rv s="4">
    <fb>165.65</fb>
    <v>7</v>
  </rv>
  <rv s="4">
    <fb>50.244999999999997</fb>
    <v>7</v>
  </rv>
  <rv s="4">
    <fb>542.85609999999997</fb>
    <v>7</v>
  </rv>
  <rv s="4">
    <fb>387.78</fb>
    <v>7</v>
  </rv>
  <rv s="4">
    <fb>41619</fb>
    <v>22</v>
  </rv>
  <rv s="4">
    <fb>163.77000000000001</fb>
    <v>7</v>
  </rv>
  <rv s="4">
    <fb>49.38</fb>
    <v>7</v>
  </rv>
  <rv s="4">
    <fb>539.16750000000002</fb>
    <v>7</v>
  </rv>
  <rv s="4">
    <fb>382.19</fb>
    <v>7</v>
  </rv>
  <rv s="4">
    <fb>41620</fb>
    <v>22</v>
  </rv>
  <rv s="4">
    <fb>163.22999999999999</fb>
    <v>7</v>
  </rv>
  <rv s="4">
    <fb>3.7774999999999999</fb>
    <v>7</v>
  </rv>
  <rv s="4">
    <fb>51.83</fb>
    <v>7</v>
  </rv>
  <rv s="4">
    <fb>535.49890000000005</fb>
    <v>7</v>
  </rv>
  <rv s="4">
    <fb>381.25</fb>
    <v>7</v>
  </rv>
  <rv s="4">
    <fb>41621</fb>
    <v>22</v>
  </rv>
  <rv s="4">
    <fb>163.18</fb>
    <v>7</v>
  </rv>
  <rv s="4">
    <fb>53.32</fb>
    <v>7</v>
  </rv>
  <rv s="4">
    <fb>530.90949999999998</fb>
    <v>7</v>
  </rv>
  <rv s="4">
    <fb>384.24</fb>
    <v>7</v>
  </rv>
  <rv s="4">
    <fb>41624</fb>
    <v>22</v>
  </rv>
  <rv s="4">
    <fb>164.22</fb>
    <v>7</v>
  </rv>
  <rv s="4">
    <fb>3.76</fb>
    <v>7</v>
  </rv>
  <rv s="4">
    <fb>53.81</fb>
    <v>7</v>
  </rv>
  <rv s="4">
    <fb>537.0104</fb>
    <v>7</v>
  </rv>
  <rv s="4">
    <fb>388.97</fb>
    <v>7</v>
  </rv>
  <rv s="4">
    <fb>41625</fb>
    <v>22</v>
  </rv>
  <rv s="4">
    <fb>163.63999999999999</fb>
    <v>7</v>
  </rv>
  <rv s="4">
    <fb>54.86</fb>
    <v>7</v>
  </rv>
  <rv s="4">
    <fb>535.44889999999998</fb>
    <v>7</v>
  </rv>
  <rv s="4">
    <fb>387.65</fb>
    <v>7</v>
  </rv>
  <rv s="4">
    <fb>41626</fb>
    <v>22</v>
  </rv>
  <rv s="4">
    <fb>166.49</fb>
    <v>7</v>
  </rv>
  <rv s="4">
    <fb>3.83</fb>
    <v>7</v>
  </rv>
  <rv s="4">
    <fb>55.57</fb>
    <v>7</v>
  </rv>
  <rv s="4">
    <fb>542.90110000000004</fb>
    <v>7</v>
  </rv>
  <rv s="4">
    <fb>395.96</fb>
    <v>7</v>
  </rv>
  <rv s="4">
    <fb>41627</fb>
    <v>22</v>
  </rv>
  <rv s="4">
    <fb>166.34</fb>
    <v>7</v>
  </rv>
  <rv s="4">
    <fb>55.05</fb>
    <v>7</v>
  </rv>
  <rv s="4">
    <fb>543.63679999999999</fb>
    <v>7</v>
  </rv>
  <rv s="4">
    <fb>395.19</fb>
    <v>7</v>
  </rv>
  <rv s="4">
    <fb>41628</fb>
    <v>22</v>
  </rv>
  <rv s="4">
    <fb>167.18</fb>
    <v>7</v>
  </rv>
  <rv s="4">
    <fb>3.9213</fb>
    <v>7</v>
  </rv>
  <rv s="4">
    <fb>55.12</fb>
    <v>7</v>
  </rv>
  <rv s="4">
    <fb>550.84379999999999</fb>
    <v>7</v>
  </rv>
  <rv s="4">
    <fb>402.2</fb>
    <v>7</v>
  </rv>
  <rv s="4">
    <fb>41631</fb>
    <v>22</v>
  </rv>
  <rv s="4">
    <fb>168.95</fb>
    <v>7</v>
  </rv>
  <rv s="4">
    <fb>57.77</fb>
    <v>7</v>
  </rv>
  <rv s="4">
    <fb>558.09079999999994</fb>
    <v>7</v>
  </rv>
  <rv s="4">
    <fb>402.92</fb>
    <v>7</v>
  </rv>
  <rv s="4">
    <fb>41632</fb>
    <v>22</v>
  </rv>
  <rv s="4">
    <fb>167.65</fb>
    <v>7</v>
  </rv>
  <rv s="4">
    <fb>57.96</fb>
    <v>7</v>
  </rv>
  <rv s="4">
    <fb>556.45920000000001</fb>
    <v>7</v>
  </rv>
  <rv s="4">
    <fb>399.2</fb>
    <v>7</v>
  </rv>
  <rv s="4">
    <fb>41634</fb>
    <v>22</v>
  </rv>
  <rv s="4">
    <fb>168.43</fb>
    <v>7</v>
  </rv>
  <rv s="4">
    <fb>57.73</fb>
    <v>7</v>
  </rv>
  <rv s="4">
    <fb>559.27200000000005</fb>
    <v>7</v>
  </rv>
  <rv s="4">
    <fb>404.39</fb>
    <v>7</v>
  </rv>
  <rv s="4">
    <fb>41635</fb>
    <v>22</v>
  </rv>
  <rv s="4">
    <fb>168.44</fb>
    <v>7</v>
  </rv>
  <rv s="4">
    <fb>3.94</fb>
    <v>7</v>
  </rv>
  <rv s="4">
    <fb>55.44</fb>
    <v>7</v>
  </rv>
  <rv s="4">
    <fb>559.74239999999998</fb>
    <v>7</v>
  </rv>
  <rv s="4">
    <fb>398.08</fb>
    <v>7</v>
  </rv>
  <rv s="4">
    <fb>41638</fb>
    <v>22</v>
  </rv>
  <rv s="4">
    <fb>168.37</fb>
    <v>7</v>
  </rv>
  <rv s="4">
    <fb>3.9925000000000002</fb>
    <v>7</v>
  </rv>
  <rv s="4">
    <fb>53.71</fb>
    <v>7</v>
  </rv>
  <rv s="4">
    <fb>555.2681</fb>
    <v>7</v>
  </rv>
  <rv s="4">
    <fb>393.37</fb>
    <v>7</v>
  </rv>
  <rv s="4">
    <fb>41639</fb>
    <v>22</v>
  </rv>
  <rv s="4">
    <fb>169.15</fb>
    <v>7</v>
  </rv>
  <rv s="4">
    <fb>4.0049999999999999</fb>
    <v>7</v>
  </rv>
  <rv s="4">
    <fb>54.649000000000001</fb>
    <v>7</v>
  </rv>
  <rv s="4">
    <fb>560.89850000000001</fb>
    <v>7</v>
  </rv>
  <rv s="4">
    <fb>398.79</fb>
    <v>7</v>
  </rv>
  <rv s="4">
    <fb>41641</fb>
    <v>22</v>
  </rv>
  <rv s="4">
    <fb>167.63</fb>
    <v>7</v>
  </rv>
  <rv s="4">
    <fb>54.71</fb>
    <v>7</v>
  </rv>
  <rv s="4">
    <fb>557.09990000000005</fb>
    <v>7</v>
  </rv>
  <rv s="4">
    <fb>397.97</fb>
    <v>7</v>
  </rv>
  <rv s="4">
    <fb>41642</fb>
    <v>22</v>
  </rv>
  <rv s="4">
    <fb>167.48</fb>
    <v>7</v>
  </rv>
  <rv s="4">
    <fb>54.557000000000002</fb>
    <v>7</v>
  </rv>
  <rv s="4">
    <fb>553.03589999999997</fb>
    <v>7</v>
  </rv>
  <rv s="4">
    <fb>396.44</fb>
    <v>7</v>
  </rv>
  <rv s="4">
    <fb>41645</fb>
    <v>22</v>
  </rv>
  <rv s="4">
    <fb>167.06</fb>
    <v>7</v>
  </rv>
  <rv s="4">
    <fb>3.97</fb>
    <v>7</v>
  </rv>
  <rv s="4">
    <fb>57.2</fb>
    <v>7</v>
  </rv>
  <rv s="4">
    <fb>559.20190000000002</fb>
    <v>7</v>
  </rv>
  <rv s="4">
    <fb>393.63</fb>
    <v>7</v>
  </rv>
  <rv s="4">
    <fb>41646</fb>
    <v>22</v>
  </rv>
  <rv s="4">
    <fb>168.1</fb>
    <v>7</v>
  </rv>
  <rv s="4">
    <fb>4.0350000000000001</fb>
    <v>7</v>
  </rv>
  <rv s="4">
    <fb>57.92</fb>
    <v>7</v>
  </rv>
  <rv s="4">
    <fb>569.98109999999997</fb>
    <v>7</v>
  </rv>
  <rv s="4">
    <fb>398.03</fb>
    <v>7</v>
  </rv>
  <rv s="4">
    <fb>41647</fb>
    <v>22</v>
  </rv>
  <rv s="4">
    <fb>168.17</fb>
    <v>7</v>
  </rv>
  <rv s="4">
    <fb>4.09</fb>
    <v>7</v>
  </rv>
  <rv s="4">
    <fb>58.23</fb>
    <v>7</v>
  </rv>
  <rv s="4">
    <fb>571.16849999999999</fb>
    <v>7</v>
  </rv>
  <rv s="4">
    <fb>401.92</fb>
    <v>7</v>
  </rv>
  <rv s="4">
    <fb>41648</fb>
    <v>22</v>
  </rv>
  <rv s="4">
    <fb>168.27</fb>
    <v>7</v>
  </rv>
  <rv s="4">
    <fb>57.22</fb>
    <v>7</v>
  </rv>
  <rv s="4">
    <fb>565.66819999999996</fb>
    <v>7</v>
  </rv>
  <rv s="4">
    <fb>401.01</fb>
    <v>7</v>
  </rv>
  <rv s="4">
    <fb>41649</fb>
    <v>22</v>
  </rv>
  <rv s="4">
    <fb>168.66</fb>
    <v>7</v>
  </rv>
  <rv s="4">
    <fb>3.9325000000000001</fb>
    <v>7</v>
  </rv>
  <rv s="4">
    <fb>57.94</fb>
    <v>7</v>
  </rv>
  <rv s="4">
    <fb>565.63810000000001</fb>
    <v>7</v>
  </rv>
  <rv s="4">
    <fb>397.66</fb>
    <v>7</v>
  </rv>
  <rv s="4">
    <fb>41652</fb>
    <v>22</v>
  </rv>
  <rv s="4">
    <fb>166.52</fb>
    <v>7</v>
  </rv>
  <rv s="4">
    <fb>3.84</fb>
    <v>7</v>
  </rv>
  <rv s="4">
    <fb>55.91</fb>
    <v>7</v>
  </rv>
  <rv s="4">
    <fb>562.03459999999995</fb>
    <v>7</v>
  </rv>
  <rv s="4">
    <fb>390.98</fb>
    <v>7</v>
  </rv>
  <rv s="4">
    <fb>41653</fb>
    <v>22</v>
  </rv>
  <rv s="4">
    <fb>168.25</fb>
    <v>7</v>
  </rv>
  <rv s="4">
    <fb>3.96</fb>
    <v>7</v>
  </rv>
  <rv s="4">
    <fb>57.74</fb>
    <v>7</v>
  </rv>
  <rv s="4">
    <fb>575.25750000000005</fb>
    <v>7</v>
  </rv>
  <rv s="4">
    <fb>397.54</fb>
    <v>7</v>
  </rv>
  <rv s="4">
    <fb>41654</fb>
    <v>22</v>
  </rv>
  <rv s="4">
    <fb>169.2</fb>
    <v>7</v>
  </rv>
  <rv s="4">
    <fb>4.0025000000000004</fb>
    <v>7</v>
  </rv>
  <rv s="4">
    <fb>57.6</fb>
    <v>7</v>
  </rv>
  <rv s="4">
    <fb>574.86710000000005</fb>
    <v>7</v>
  </rv>
  <rv s="4">
    <fb>395.87</fb>
    <v>7</v>
  </rv>
  <rv s="4">
    <fb>41655</fb>
    <v>22</v>
  </rv>
  <rv s="4">
    <fb>168.94</fb>
    <v>7</v>
  </rv>
  <rv s="4">
    <fb>4.0149999999999997</fb>
    <v>7</v>
  </rv>
  <rv s="4">
    <fb>57.19</fb>
    <v>7</v>
  </rv>
  <rv s="4">
    <fb>578.67079999999999</fb>
    <v>7</v>
  </rv>
  <rv s="4">
    <fb>395.8</fb>
    <v>7</v>
  </rv>
  <rv s="4">
    <fb>41656</fb>
    <v>22</v>
  </rv>
  <rv s="4">
    <fb>168.21</fb>
    <v>7</v>
  </rv>
  <rv s="4">
    <fb>3.9975000000000001</fb>
    <v>7</v>
  </rv>
  <rv s="4">
    <fb>56.3</fb>
    <v>7</v>
  </rv>
  <rv s="4">
    <fb>575.82299999999998</fb>
    <v>7</v>
  </rv>
  <rv s="4">
    <fb>399.61</fb>
    <v>7</v>
  </rv>
  <rv s="4">
    <fb>41660</fb>
    <v>22</v>
  </rv>
  <rv s="4">
    <fb>168.74</fb>
    <v>7</v>
  </rv>
  <rv s="4">
    <fb>4.0125000000000002</fb>
    <v>7</v>
  </rv>
  <rv s="4">
    <fb>58.51</fb>
    <v>7</v>
  </rv>
  <rv s="4">
    <fb>582.4144</fb>
    <v>7</v>
  </rv>
  <rv s="4">
    <fb>407.05</fb>
    <v>7</v>
  </rv>
  <rv s="4">
    <fb>41661</fb>
    <v>22</v>
  </rv>
  <rv s="4">
    <fb>168.84</fb>
    <v>7</v>
  </rv>
  <rv s="4">
    <fb>4.0075000000000003</fb>
    <v>7</v>
  </rv>
  <rv s="4">
    <fb>57.51</fb>
    <v>7</v>
  </rv>
  <rv s="4">
    <fb>583.07500000000005</fb>
    <v>7</v>
  </rv>
  <rv s="4">
    <fb>404.54</fb>
    <v>7</v>
  </rv>
  <rv s="4">
    <fb>41662</fb>
    <v>22</v>
  </rv>
  <rv s="4">
    <fb>56.63</fb>
    <v>7</v>
  </rv>
  <rv s="4">
    <fb>580.61260000000004</fb>
    <v>7</v>
  </rv>
  <rv s="4">
    <fb>399.87</fb>
    <v>7</v>
  </rv>
  <rv s="4">
    <fb>41663</fb>
    <v>22</v>
  </rv>
  <rv s="4">
    <fb>163.88</fb>
    <v>7</v>
  </rv>
  <rv s="4">
    <fb>54.45</fb>
    <v>7</v>
  </rv>
  <rv s="4">
    <fb>562.46010000000001</fb>
    <v>7</v>
  </rv>
  <rv s="4">
    <fb>387.6</fb>
    <v>7</v>
  </rv>
  <rv s="4">
    <fb>41666</fb>
    <v>22</v>
  </rv>
  <rv s="4">
    <fb>163.08000000000001</fb>
    <v>7</v>
  </rv>
  <rv s="4">
    <fb>53.55</fb>
    <v>7</v>
  </rv>
  <rv s="4">
    <fb>551.14909999999998</fb>
    <v>7</v>
  </rv>
  <rv s="4">
    <fb>386.28</fb>
    <v>7</v>
  </rv>
  <rv s="4">
    <fb>41667</fb>
    <v>22</v>
  </rv>
  <rv s="4">
    <fb>164.09</fb>
    <v>7</v>
  </rv>
  <rv s="4">
    <fb>3.9024999999999999</fb>
    <v>7</v>
  </rv>
  <rv s="4">
    <fb>55.14</fb>
    <v>7</v>
  </rv>
  <rv s="4">
    <fb>562.04970000000003</fb>
    <v>7</v>
  </rv>
  <rv s="4">
    <fb>394.43</fb>
    <v>7</v>
  </rv>
  <rv s="4">
    <fb>41668</fb>
    <v>22</v>
  </rv>
  <rv s="4">
    <fb>162.38</fb>
    <v>7</v>
  </rv>
  <rv s="4">
    <fb>53.53</fb>
    <v>7</v>
  </rv>
  <rv s="4">
    <fb>553.99689999999998</fb>
    <v>7</v>
  </rv>
  <rv s="4">
    <fb>384.2</fb>
    <v>7</v>
  </rv>
  <rv s="4">
    <fb>41669</fb>
    <v>22</v>
  </rv>
  <rv s="4">
    <fb>164.2</fb>
    <v>7</v>
  </rv>
  <rv s="4">
    <fb>61.08</fb>
    <v>7</v>
  </rv>
  <rv s="4">
    <fb>568.24770000000001</fb>
    <v>7</v>
  </rv>
  <rv s="4">
    <fb>403.01</fb>
    <v>7</v>
  </rv>
  <rv s="4">
    <fb>41670</fb>
    <v>22</v>
  </rv>
  <rv s="4">
    <fb>62.57</fb>
    <v>7</v>
  </rv>
  <rv s="4">
    <fb>591.05780000000004</fb>
    <v>7</v>
  </rv>
  <rv s="4">
    <fb>358.69</fb>
    <v>7</v>
  </rv>
  <rv s="4">
    <fb>41673</fb>
    <v>22</v>
  </rv>
  <rv s="4">
    <fb>159.61000000000001</fb>
    <v>7</v>
  </rv>
  <rv s="4">
    <fb>61.48</fb>
    <v>7</v>
  </rv>
  <rv s="4">
    <fb>567.26469999999995</fb>
    <v>7</v>
  </rv>
  <rv s="4">
    <fb>346.15</fb>
    <v>7</v>
  </rv>
  <rv s="4">
    <fb>41674</fb>
    <v>22</v>
  </rv>
  <rv s="4">
    <fb>160.69</fb>
    <v>7</v>
  </rv>
  <rv s="4">
    <fb>62.75</fb>
    <v>7</v>
  </rv>
  <rv s="4">
    <fb>569.63199999999995</fb>
    <v>7</v>
  </rv>
  <rv s="4">
    <fb>347.95</fb>
    <v>7</v>
  </rv>
  <rv s="4">
    <fb>41675</fb>
    <v>22</v>
  </rv>
  <rv s="4">
    <fb>160.41999999999999</fb>
    <v>7</v>
  </rv>
  <rv s="4">
    <fb>62.19</fb>
    <v>7</v>
  </rv>
  <rv s="4">
    <fb>572.15449999999998</fb>
    <v>7</v>
  </rv>
  <rv s="4">
    <fb>346.45</fb>
    <v>7</v>
  </rv>
  <rv s="4">
    <fb>41676</fb>
    <v>22</v>
  </rv>
  <rv s="4">
    <fb>162.57</fb>
    <v>7</v>
  </rv>
  <rv s="4">
    <fb>62.16</fb>
    <v>7</v>
  </rv>
  <rv s="4">
    <fb>580.54259999999999</fb>
    <v>7</v>
  </rv>
  <rv s="4">
    <fb>354.59</fb>
    <v>7</v>
  </rv>
  <rv s="4">
    <fb>41677</fb>
    <v>22</v>
  </rv>
  <rv s="4">
    <fb>164.67</fb>
    <v>7</v>
  </rv>
  <rv s="4">
    <fb>3.9674999999999998</fb>
    <v>7</v>
  </rv>
  <rv s="4">
    <fb>64.319999999999993</fb>
    <v>7</v>
  </rv>
  <rv s="4">
    <fb>589.29110000000003</fb>
    <v>7</v>
  </rv>
  <rv s="4">
    <fb>41680</fb>
    <v>22</v>
  </rv>
  <rv s="4">
    <fb>164.93</fb>
    <v>7</v>
  </rv>
  <rv s="4">
    <fb>3.98</fb>
    <v>7</v>
  </rv>
  <rv s="4">
    <fb>63.548000000000002</fb>
    <v>7</v>
  </rv>
  <rv s="4">
    <fb>587.03390000000002</fb>
    <v>7</v>
  </rv>
  <rv s="4">
    <fb>360.87</fb>
    <v>7</v>
  </rv>
  <rv s="4">
    <fb>41681</fb>
    <v>22</v>
  </rv>
  <rv s="4">
    <fb>166.75</fb>
    <v>7</v>
  </rv>
  <rv s="4">
    <fb>4.0625</fb>
    <v>7</v>
  </rv>
  <rv s="4">
    <fb>64.850999999999999</fb>
    <v>7</v>
  </rv>
  <rv s="4">
    <fb>595.66719999999998</fb>
    <v>7</v>
  </rv>
  <rv s="4">
    <fb>361.79</fb>
    <v>7</v>
  </rv>
  <rv s="4">
    <fb>41682</fb>
    <v>22</v>
  </rv>
  <rv s="4">
    <fb>166.9</fb>
    <v>7</v>
  </rv>
  <rv s="4">
    <fb>4.2074999999999996</fb>
    <v>7</v>
  </rv>
  <rv s="4">
    <fb>64.45</fb>
    <v>7</v>
  </rv>
  <rv s="4">
    <fb>593.92049999999995</fb>
    <v>7</v>
  </rv>
  <rv s="4">
    <fb>349.25</fb>
    <v>7</v>
  </rv>
  <rv s="4">
    <fb>41683</fb>
    <v>22</v>
  </rv>
  <rv s="4">
    <fb>167.72</fb>
    <v>7</v>
  </rv>
  <rv s="4">
    <fb>4.34</fb>
    <v>7</v>
  </rv>
  <rv s="4">
    <fb>67.33</fb>
    <v>7</v>
  </rv>
  <rv s="4">
    <fb>600.53200000000004</fb>
    <v>7</v>
  </rv>
  <rv s="4">
    <fb>357.2</fb>
    <v>7</v>
  </rv>
  <rv s="4">
    <fb>41684</fb>
    <v>22</v>
  </rv>
  <rv s="4">
    <fb>168.61</fb>
    <v>7</v>
  </rv>
  <rv s="4">
    <fb>4.4775</fb>
    <v>7</v>
  </rv>
  <rv s="4">
    <fb>67.09</fb>
    <v>7</v>
  </rv>
  <rv s="4">
    <fb>601.98339999999996</fb>
    <v>7</v>
  </rv>
  <rv s="4">
    <fb>357.35</fb>
    <v>7</v>
  </rv>
  <rv s="4">
    <fb>41688</fb>
    <v>22</v>
  </rv>
  <rv s="4">
    <fb>168.86</fb>
    <v>7</v>
  </rv>
  <rv s="4">
    <fb>4.4749999999999996</fb>
    <v>7</v>
  </rv>
  <rv s="4">
    <fb>67.3</fb>
    <v>7</v>
  </rv>
  <rv s="4">
    <fb>606.02729999999997</fb>
    <v>7</v>
  </rv>
  <rv s="4">
    <fb>353.65</fb>
    <v>7</v>
  </rv>
  <rv s="4">
    <fb>41689</fb>
    <v>22</v>
  </rv>
  <rv s="4">
    <fb>167.7</fb>
    <v>7</v>
  </rv>
  <rv s="4">
    <fb>4.5350000000000001</fb>
    <v>7</v>
  </rv>
  <rv s="4">
    <fb>68.06</fb>
    <v>7</v>
  </rv>
  <rv s="4">
    <fb>601.75310000000002</fb>
    <v>7</v>
  </rv>
  <rv s="4">
    <fb>347.38</fb>
    <v>7</v>
  </rv>
  <rv s="4">
    <fb>41690</fb>
    <v>22</v>
  </rv>
  <rv s="4">
    <fb>168.65</fb>
    <v>7</v>
  </rv>
  <rv s="4">
    <fb>4.6950000000000003</fb>
    <v>7</v>
  </rv>
  <rv s="4">
    <fb>69.63</fb>
    <v>7</v>
  </rv>
  <rv s="4">
    <fb>602.63900000000001</fb>
    <v>7</v>
  </rv>
  <rv s="4">
    <fb>349.8</fb>
    <v>7</v>
  </rv>
  <rv s="4">
    <fb>41691</fb>
    <v>22</v>
  </rv>
  <rv s="4">
    <fb>168.57</fb>
    <v>7</v>
  </rv>
  <rv s="4">
    <fb>4.66</fb>
    <v>7</v>
  </rv>
  <rv s="4">
    <fb>68.59</fb>
    <v>7</v>
  </rv>
  <rv s="4">
    <fb>602.47879999999998</fb>
    <v>7</v>
  </rv>
  <rv s="4">
    <fb>346.76</fb>
    <v>7</v>
  </rv>
  <rv s="4">
    <fb>41694</fb>
    <v>22</v>
  </rv>
  <rv s="4">
    <fb>169.37</fb>
    <v>7</v>
  </rv>
  <rv s="4">
    <fb>4.7275</fb>
    <v>7</v>
  </rv>
  <rv s="4">
    <fb>70.78</fb>
    <v>7</v>
  </rv>
  <rv s="4">
    <fb>606.84310000000005</fb>
    <v>7</v>
  </rv>
  <rv s="4">
    <fb>351.78</fb>
    <v>7</v>
  </rv>
  <rv s="4">
    <fb>41695</fb>
    <v>22</v>
  </rv>
  <rv s="4">
    <fb>169.31</fb>
    <v>7</v>
  </rv>
  <rv s="4">
    <fb>4.6849999999999996</fb>
    <v>7</v>
  </rv>
  <rv s="4">
    <fb>69.849999999999994</fb>
    <v>7</v>
  </rv>
  <rv s="4">
    <fb>610.59169999999995</fb>
    <v>7</v>
  </rv>
  <rv s="4">
    <fb>358.32</fb>
    <v>7</v>
  </rv>
  <rv s="4">
    <fb>41696</fb>
    <v>22</v>
  </rv>
  <rv s="4">
    <fb>4.6775000000000002</fb>
    <v>7</v>
  </rv>
  <rv s="4">
    <fb>69.260000000000005</fb>
    <v>7</v>
  </rv>
  <rv s="4">
    <fb>610.67679999999996</fb>
    <v>7</v>
  </rv>
  <rv s="4">
    <fb>359.8</fb>
    <v>7</v>
  </rv>
  <rv s="4">
    <fb>41697</fb>
    <v>22</v>
  </rv>
  <rv s="4">
    <fb>170.25</fb>
    <v>7</v>
  </rv>
  <rv s="4">
    <fb>4.625</fb>
    <v>7</v>
  </rv>
  <rv s="4">
    <fb>68.94</fb>
    <v>7</v>
  </rv>
  <rv s="4">
    <fb>610.19629999999995</fb>
    <v>7</v>
  </rv>
  <rv s="4">
    <fb>360.13</fb>
    <v>7</v>
  </rv>
  <rv s="4">
    <fb>41698</fb>
    <v>22</v>
  </rv>
  <rv s="4">
    <fb>170.63</fb>
    <v>7</v>
  </rv>
  <rv s="4">
    <fb>4.5949999999999998</fb>
    <v>7</v>
  </rv>
  <rv s="4">
    <fb>68.459999999999994</fb>
    <v>7</v>
  </rv>
  <rv s="4">
    <fb>608.41459999999995</fb>
    <v>7</v>
  </rv>
  <rv s="4">
    <fb>362.1</fb>
    <v>7</v>
  </rv>
  <rv s="4">
    <fb>41701</fb>
    <v>22</v>
  </rv>
  <rv s="4">
    <fb>169.46</fb>
    <v>7</v>
  </rv>
  <rv s="4">
    <fb>4.5724999999999998</fb>
    <v>7</v>
  </rv>
  <rv s="4">
    <fb>67.41</fb>
    <v>7</v>
  </rv>
  <rv s="4">
    <fb>601.92830000000004</fb>
    <v>7</v>
  </rv>
  <rv s="4">
    <fb>359.78</fb>
    <v>7</v>
  </rv>
  <rv s="4">
    <fb>41702</fb>
    <v>22</v>
  </rv>
  <rv s="4">
    <fb>171.88</fb>
    <v>7</v>
  </rv>
  <rv s="4">
    <fb>4.62</fb>
    <v>7</v>
  </rv>
  <rv s="4">
    <fb>68.8</fb>
    <v>7</v>
  </rv>
  <rv s="4">
    <fb>608.04420000000005</fb>
    <v>7</v>
  </rv>
  <rv s="4">
    <fb>363.9</fb>
    <v>7</v>
  </rv>
  <rv s="4">
    <fb>41703</fb>
    <v>22</v>
  </rv>
  <rv s="4">
    <fb>171.91</fb>
    <v>7</v>
  </rv>
  <rv s="4">
    <fb>71.569999999999993</fb>
    <v>7</v>
  </rv>
  <rv s="4">
    <fb>609.72090000000003</fb>
    <v>7</v>
  </rv>
  <rv s="4">
    <fb>372.37</fb>
    <v>7</v>
  </rv>
  <rv s="4">
    <fb>41704</fb>
    <v>22</v>
  </rv>
  <rv s="4">
    <fb>172.46</fb>
    <v>7</v>
  </rv>
  <rv s="4">
    <fb>70.84</fb>
    <v>7</v>
  </rv>
  <rv s="4">
    <fb>610.39649999999995</fb>
    <v>7</v>
  </rv>
  <rv s="4">
    <fb>372.16</fb>
    <v>7</v>
  </rv>
  <rv s="4">
    <fb>41705</fb>
    <v>22</v>
  </rv>
  <rv s="4">
    <fb>172.42</fb>
    <v>7</v>
  </rv>
  <rv s="4">
    <fb>4.59</fb>
    <v>7</v>
  </rv>
  <rv s="4">
    <fb>69.8</fb>
    <v>7</v>
  </rv>
  <rv s="4">
    <fb>607.98419999999999</fb>
    <v>7</v>
  </rv>
  <rv s="4">
    <fb>372.06</fb>
    <v>7</v>
  </rv>
  <rv s="4">
    <fb>41708</fb>
    <v>22</v>
  </rv>
  <rv s="4">
    <fb>172.45</fb>
    <v>7</v>
  </rv>
  <rv s="4">
    <fb>4.5225</fb>
    <v>7</v>
  </rv>
  <rv s="4">
    <fb>72.03</fb>
    <v>7</v>
  </rv>
  <rv s="4">
    <fb>606.37260000000003</fb>
    <v>7</v>
  </rv>
  <rv s="4">
    <fb>370.53</fb>
    <v>7</v>
  </rv>
  <rv s="4">
    <fb>41709</fb>
    <v>22</v>
  </rv>
  <rv s="4">
    <fb>171.5</fb>
    <v>7</v>
  </rv>
  <rv s="4">
    <fb>4.5674999999999999</fb>
    <v>7</v>
  </rv>
  <rv s="4">
    <fb>70.099999999999994</fb>
    <v>7</v>
  </rv>
  <rv s="4">
    <fb>600.577</fb>
    <v>7</v>
  </rv>
  <rv s="4">
    <fb>368.82</fb>
    <v>7</v>
  </rv>
  <rv s="4">
    <fb>41710</fb>
    <v>22</v>
  </rv>
  <rv s="4">
    <fb>171.62</fb>
    <v>7</v>
  </rv>
  <rv s="4">
    <fb>4.58</fb>
    <v>7</v>
  </rv>
  <rv s="4">
    <fb>70.879900000000006</fb>
    <v>7</v>
  </rv>
  <rv s="4">
    <fb>604.2355</fb>
    <v>7</v>
  </rv>
  <rv s="4">
    <fb>370.64</fb>
    <v>7</v>
  </rv>
  <rv s="4">
    <fb>41711</fb>
    <v>22</v>
  </rv>
  <rv s="4">
    <fb>169.72</fb>
    <v>7</v>
  </rv>
  <rv s="4">
    <fb>4.4349999999999996</fb>
    <v>7</v>
  </rv>
  <rv s="4">
    <fb>68.83</fb>
    <v>7</v>
  </rv>
  <rv s="4">
    <fb>595.10670000000005</fb>
    <v>7</v>
  </rv>
  <rv s="4">
    <fb>371.51</fb>
    <v>7</v>
  </rv>
  <rv s="4">
    <fb>41712</fb>
    <v>22</v>
  </rv>
  <rv s="4">
    <fb>169.23</fb>
    <v>7</v>
  </rv>
  <rv s="4">
    <fb>4.4550000000000001</fb>
    <v>7</v>
  </rv>
  <rv s="4">
    <fb>67.72</fb>
    <v>7</v>
  </rv>
  <rv s="4">
    <fb>586.96879999999999</fb>
    <v>7</v>
  </rv>
  <rv s="4">
    <fb>373.74</fb>
    <v>7</v>
  </rv>
  <rv s="4">
    <fb>41715</fb>
    <v>22</v>
  </rv>
  <rv s="4">
    <fb>170.75</fb>
    <v>7</v>
  </rv>
  <rv s="4">
    <fb>68.739900000000006</fb>
    <v>7</v>
  </rv>
  <rv s="4">
    <fb>596.62819999999999</fb>
    <v>7</v>
  </rv>
  <rv s="4">
    <fb>375.04</fb>
    <v>7</v>
  </rv>
  <rv s="4">
    <fb>41716</fb>
    <v>22</v>
  </rv>
  <rv s="4">
    <fb>171.96</fb>
    <v>7</v>
  </rv>
  <rv s="4">
    <fb>4.5599999999999996</fb>
    <v>7</v>
  </rv>
  <rv s="4">
    <fb>69.19</fb>
    <v>7</v>
  </rv>
  <rv s="4">
    <fb>606.21749999999997</fb>
    <v>7</v>
  </rv>
  <rv s="4">
    <fb>378.77</fb>
    <v>7</v>
  </rv>
  <rv s="4">
    <fb>41717</fb>
    <v>22</v>
  </rv>
  <rv s="4">
    <fb>171.02</fb>
    <v>7</v>
  </rv>
  <rv s="4">
    <fb>4.6387999999999998</fb>
    <v>7</v>
  </rv>
  <rv s="4">
    <fb>68.239999999999995</fb>
    <v>7</v>
  </rv>
  <rv s="4">
    <fb>600.20659999999998</fb>
    <v>7</v>
  </rv>
  <rv s="4">
    <fb>373.23</fb>
    <v>7</v>
  </rv>
  <rv s="4">
    <fb>41718</fb>
    <v>22</v>
  </rv>
  <rv s="4">
    <fb>171.99</fb>
    <v>7</v>
  </rv>
  <rv s="4">
    <fb>4.6425000000000001</fb>
    <v>7</v>
  </rv>
  <rv s="4">
    <fb>66.97</fb>
    <v>7</v>
  </rv>
  <rv s="4">
    <fb>599.16060000000004</fb>
    <v>7</v>
  </rv>
  <rv s="4">
    <fb>368.97</fb>
    <v>7</v>
  </rv>
  <rv s="4">
    <fb>41719</fb>
    <v>22</v>
  </rv>
  <rv s="4">
    <fb>171.42</fb>
    <v>7</v>
  </rv>
  <rv s="4">
    <fb>4.6349999999999998</fb>
    <v>7</v>
  </rv>
  <rv s="4">
    <fb>67.239999999999995</fb>
    <v>7</v>
  </rv>
  <rv s="4">
    <fb>592.09379999999999</fb>
    <v>7</v>
  </rv>
  <rv s="4">
    <fb>360.62</fb>
    <v>7</v>
  </rv>
  <rv s="4">
    <fb>41722</fb>
    <v>22</v>
  </rv>
  <rv s="4">
    <fb>169.92</fb>
    <v>7</v>
  </rv>
  <rv s="4">
    <fb>4.6124999999999998</fb>
    <v>7</v>
  </rv>
  <rv s="4">
    <fb>64.099999999999994</fb>
    <v>7</v>
  </rv>
  <rv s="4">
    <fb>579.52660000000003</fb>
    <v>7</v>
  </rv>
  <rv s="4">
    <fb>351.85</fb>
    <v>7</v>
  </rv>
  <rv s="4">
    <fb>41723</fb>
    <v>22</v>
  </rv>
  <rv s="4">
    <fb>64.89</fb>
    <v>7</v>
  </rv>
  <rv s="4">
    <fb>579.92200000000003</fb>
    <v>7</v>
  </rv>
  <rv s="4">
    <fb>354.71</fb>
    <v>7</v>
  </rv>
  <rv s="4">
    <fb>41724</fb>
    <v>22</v>
  </rv>
  <rv s="4">
    <fb>169.49</fb>
    <v>7</v>
  </rv>
  <rv s="4">
    <fb>4.5075000000000003</fb>
    <v>7</v>
  </rv>
  <rv s="4">
    <fb>60.384999999999998</fb>
    <v>7</v>
  </rv>
  <rv s="4">
    <fb>566.53399999999999</fb>
    <v>7</v>
  </rv>
  <rv s="4">
    <fb>343.41</fb>
    <v>7</v>
  </rv>
  <rv s="4">
    <fb>41725</fb>
    <v>22</v>
  </rv>
  <rv s="4">
    <fb>4.4474999999999998</fb>
    <v>7</v>
  </rv>
  <rv s="4">
    <fb>60.97</fb>
    <v>7</v>
  </rv>
  <rv s="4">
    <fb>557.68039999999996</fb>
    <v>7</v>
  </rv>
  <rv s="4">
    <fb>338.47</fb>
    <v>7</v>
  </rv>
  <rv s="4">
    <fb>41726</fb>
    <v>22</v>
  </rv>
  <rv s="4">
    <fb>169.9</fb>
    <v>7</v>
  </rv>
  <rv s="4">
    <fb>60.01</fb>
    <v>7</v>
  </rv>
  <rv s="4">
    <fb>560.61829999999998</fb>
    <v>7</v>
  </rv>
  <rv s="4">
    <fb>338.29</fb>
    <v>7</v>
  </rv>
  <rv s="4">
    <fb>41729</fb>
    <v>22</v>
  </rv>
  <rv s="4">
    <fb>171.35</fb>
    <v>7</v>
  </rv>
  <rv s="4">
    <fb>60.24</fb>
    <v>7</v>
  </rv>
  <rv s="4">
    <fb>557.79549999999995</fb>
    <v>7</v>
  </rv>
  <rv s="4">
    <fb>336.36500000000001</fb>
    <v>7</v>
  </rv>
  <rv s="4">
    <fb>41730</fb>
    <v>22</v>
  </rv>
  <rv s="4">
    <fb>172.5</fb>
    <v>7</v>
  </rv>
  <rv s="4">
    <fb>4.6624999999999996</fb>
    <v>7</v>
  </rv>
  <rv s="4">
    <fb>62.62</fb>
    <v>7</v>
  </rv>
  <rv s="4">
    <fb>567.99540000000002</fb>
    <v>7</v>
  </rv>
  <rv s="4">
    <fb>342.99</fb>
    <v>7</v>
  </rv>
  <rv s="4">
    <fb>41731</fb>
    <v>22</v>
  </rv>
  <rv s="4">
    <fb>173.09</fb>
    <v>7</v>
  </rv>
  <rv s="4">
    <fb>4.6325000000000003</fb>
    <v>7</v>
  </rv>
  <rv s="4">
    <fb>62.72</fb>
    <v>7</v>
  </rv>
  <rv s="4">
    <fb>568.10050000000001</fb>
    <v>7</v>
  </rv>
  <rv s="4">
    <fb>341.96</fb>
    <v>7</v>
  </rv>
  <rv s="4">
    <fb>41732</fb>
    <v>22</v>
  </rv>
  <rv s="4">
    <fb>172.82</fb>
    <v>7</v>
  </rv>
  <rv s="4">
    <fb>4.6825000000000001</fb>
    <v>7</v>
  </rv>
  <rv s="4">
    <fb>59.49</fb>
    <v>7</v>
  </rv>
  <rv s="4">
    <fb>571.5</fb>
    <v>7</v>
  </rv>
  <rv s="4">
    <fb>333.62</fb>
    <v>7</v>
  </rv>
  <rv s="4">
    <fb>41733</fb>
    <v>22</v>
  </rv>
  <rv s="4">
    <fb>170.74</fb>
    <v>7</v>
  </rv>
  <rv s="4">
    <fb>4.5374999999999996</fb>
    <v>7</v>
  </rv>
  <rv s="4">
    <fb>56.749000000000002</fb>
    <v>7</v>
  </rv>
  <rv s="4">
    <fb>545.25</fb>
    <v>7</v>
  </rv>
  <rv s="4">
    <fb>323</fb>
    <v>7</v>
  </rv>
  <rv s="4">
    <fb>41736</fb>
    <v>22</v>
  </rv>
  <rv s="4">
    <fb>168.9</fb>
    <v>7</v>
  </rv>
  <rv s="4">
    <fb>4.5525000000000002</fb>
    <v>7</v>
  </rv>
  <rv s="4">
    <fb>56.95</fb>
    <v>7</v>
  </rv>
  <rv s="4">
    <fb>540.63</fb>
    <v>7</v>
  </rv>
  <rv s="4">
    <fb>317.76</fb>
    <v>7</v>
  </rv>
  <rv s="4">
    <fb>41737</fb>
    <v>22</v>
  </rv>
  <rv s="4">
    <fb>169.6</fb>
    <v>7</v>
  </rv>
  <rv s="4">
    <fb>4.7149999999999999</fb>
    <v>7</v>
  </rv>
  <rv s="4">
    <fb>58.190100000000001</fb>
    <v>7</v>
  </rv>
  <rv s="4">
    <fb>557.51</fb>
    <v>7</v>
  </rv>
  <rv s="4">
    <fb>327.07</fb>
    <v>7</v>
  </rv>
  <rv s="4">
    <fb>41738</fb>
    <v>22</v>
  </rv>
  <rv s="4">
    <fb>171.43</fb>
    <v>7</v>
  </rv>
  <rv s="4">
    <fb>4.71</fb>
    <v>7</v>
  </rv>
  <rv s="4">
    <fb>62.41</fb>
    <v>7</v>
  </rv>
  <rv s="4">
    <fb>567.04</fb>
    <v>7</v>
  </rv>
  <rv s="4">
    <fb>331.80500000000001</fb>
    <v>7</v>
  </rv>
  <rv s="4">
    <fb>41739</fb>
    <v>22</v>
  </rv>
  <rv s="4">
    <fb>167.77</fb>
    <v>7</v>
  </rv>
  <rv s="4">
    <fb>59.16</fb>
    <v>7</v>
  </rv>
  <rv s="4">
    <fb>546.69000000000005</fb>
    <v>7</v>
  </rv>
  <rv s="4">
    <fb>317.11</fb>
    <v>7</v>
  </rv>
  <rv s="4">
    <fb>41740</fb>
    <v>22</v>
  </rv>
  <rv s="4">
    <fb>166.26</fb>
    <v>7</v>
  </rv>
  <rv s="4">
    <fb>4.53</fb>
    <v>7</v>
  </rv>
  <rv s="4">
    <fb>58.53</fb>
    <v>7</v>
  </rv>
  <rv s="4">
    <fb>537.76</fb>
    <v>7</v>
  </rv>
  <rv s="4">
    <fb>311.73</fb>
    <v>7</v>
  </rv>
  <rv s="4">
    <fb>41743</fb>
    <v>22</v>
  </rv>
  <rv s="4">
    <fb>167.6</fb>
    <v>7</v>
  </rv>
  <rv s="4">
    <fb>58.89</fb>
    <v>7</v>
  </rv>
  <rv s="4">
    <fb>545.20000000000005</fb>
    <v>7</v>
  </rv>
  <rv s="4">
    <fb>315.91000000000003</fb>
    <v>7</v>
  </rv>
  <rv s="4">
    <fb>41744</fb>
    <v>22</v>
  </rv>
  <rv s="4">
    <fb>168.76</fb>
    <v>7</v>
  </rv>
  <rv s="4">
    <fb>59.09</fb>
    <v>7</v>
  </rv>
  <rv s="4">
    <fb>548.70000000000005</fb>
    <v>7</v>
  </rv>
  <rv s="4">
    <fb>316.08</fb>
    <v>7</v>
  </rv>
  <rv s="4">
    <fb>41745</fb>
    <v>22</v>
  </rv>
  <rv s="4">
    <fb>170.54</fb>
    <v>7</v>
  </rv>
  <rv s="4">
    <fb>4.6224999999999996</fb>
    <v>7</v>
  </rv>
  <rv s="4">
    <fb>59.72</fb>
    <v>7</v>
  </rv>
  <rv s="4">
    <fb>563.9</fb>
    <v>7</v>
  </rv>
  <rv s="4">
    <fb>323.68</fb>
    <v>7</v>
  </rv>
  <rv s="4">
    <fb>41746</fb>
    <v>22</v>
  </rv>
  <rv s="4">
    <fb>4.6399999999999997</fb>
    <v>7</v>
  </rv>
  <rv s="4">
    <fb>58.94</fb>
    <v>7</v>
  </rv>
  <rv s="4">
    <fb>543.34</fb>
    <v>7</v>
  </rv>
  <rv s="4">
    <fb>324.91000000000003</fb>
    <v>7</v>
  </rv>
  <rv s="4">
    <fb>41750</fb>
    <v>22</v>
  </rv>
  <rv s="4">
    <fb>171.37</fb>
    <v>7</v>
  </rv>
  <rv s="4">
    <fb>61.24</fb>
    <v>7</v>
  </rv>
  <rv s="4">
    <fb>539.37</fb>
    <v>7</v>
  </rv>
  <rv s="4">
    <fb>330.87</fb>
    <v>7</v>
  </rv>
  <rv s="4">
    <fb>41751</fb>
    <v>22</v>
  </rv>
  <rv s="4">
    <fb>172.12</fb>
    <v>7</v>
  </rv>
  <rv s="4">
    <fb>4.7175000000000002</fb>
    <v>7</v>
  </rv>
  <rv s="4">
    <fb>63.030099999999997</fb>
    <v>7</v>
  </rv>
  <rv s="4">
    <fb>545.5</fb>
    <v>7</v>
  </rv>
  <rv s="4">
    <fb>329.32</fb>
    <v>7</v>
  </rv>
  <rv s="4">
    <fb>41752</fb>
    <v>22</v>
  </rv>
  <rv s="4">
    <fb>171.71</fb>
    <v>7</v>
  </rv>
  <rv s="4">
    <fb>4.7725</fb>
    <v>7</v>
  </rv>
  <rv s="4">
    <fb>61.36</fb>
    <v>7</v>
  </rv>
  <rv s="4">
    <fb>537.51</fb>
    <v>7</v>
  </rv>
  <rv s="4">
    <fb>324.58</fb>
    <v>7</v>
  </rv>
  <rv s="4">
    <fb>41753</fb>
    <v>22</v>
  </rv>
  <rv s="4">
    <fb>172.09</fb>
    <v>7</v>
  </rv>
  <rv s="4">
    <fb>4.8150000000000004</fb>
    <v>7</v>
  </rv>
  <rv s="4">
    <fb>60.87</fb>
    <v>7</v>
  </rv>
  <rv s="4">
    <fb>534.44000000000005</fb>
    <v>7</v>
  </rv>
  <rv s="4">
    <fb>337.15</fb>
    <v>7</v>
  </rv>
  <rv s="4">
    <fb>41754</fb>
    <v>22</v>
  </rv>
  <rv s="4">
    <fb>170.71</fb>
    <v>7</v>
  </rv>
  <rv s="4">
    <fb>57.71</fb>
    <v>7</v>
  </rv>
  <rv s="4">
    <fb>523.1</fb>
    <v>7</v>
  </rv>
  <rv s="4">
    <fb>303.83</fb>
    <v>7</v>
  </rv>
  <rv s="4">
    <fb>41757</fb>
    <v>22</v>
  </rv>
  <rv s="4">
    <fb>171.23</fb>
    <v>7</v>
  </rv>
  <rv s="4">
    <fb>56.14</fb>
    <v>7</v>
  </rv>
  <rv s="4">
    <fb>522.98</fb>
    <v>7</v>
  </rv>
  <rv s="4">
    <fb>296.58</fb>
    <v>7</v>
  </rv>
  <rv s="4">
    <fb>41758</fb>
    <v>22</v>
  </rv>
  <rv s="4">
    <fb>172.05</fb>
    <v>7</v>
  </rv>
  <rv s="4">
    <fb>4.6725000000000003</fb>
    <v>7</v>
  </rv>
  <rv s="4">
    <fb>58.15</fb>
    <v>7</v>
  </rv>
  <rv s="4">
    <fb>536.33000000000004</fb>
    <v>7</v>
  </rv>
  <rv s="4">
    <fb>300.38</fb>
    <v>7</v>
  </rv>
  <rv s="4">
    <fb>41759</fb>
    <v>22</v>
  </rv>
  <rv s="4">
    <fb>172.59</fb>
    <v>7</v>
  </rv>
  <rv s="4">
    <fb>4.6174999999999997</fb>
    <v>7</v>
  </rv>
  <rv s="4">
    <fb>59.78</fb>
    <v>7</v>
  </rv>
  <rv s="4">
    <fb>534.88</fb>
    <v>7</v>
  </rv>
  <rv s="4">
    <fb>304.13</fb>
    <v>7</v>
  </rv>
  <rv s="4">
    <fb>41760</fb>
    <v>22</v>
  </rv>
  <rv s="4">
    <fb>172.6</fb>
    <v>7</v>
  </rv>
  <rv s="4">
    <fb>61.15</fb>
    <v>7</v>
  </rv>
  <rv s="4">
    <fb>538.53</fb>
    <v>7</v>
  </rv>
  <rv s="4">
    <fb>307.89</fb>
    <v>7</v>
  </rv>
  <rv s="4">
    <fb>41761</fb>
    <v>22</v>
  </rv>
  <rv s="4">
    <fb>172.32</fb>
    <v>7</v>
  </rv>
  <rv s="4">
    <fb>4.6074999999999999</fb>
    <v>7</v>
  </rv>
  <rv s="4">
    <fb>60.46</fb>
    <v>7</v>
  </rv>
  <rv s="4">
    <fb>533.87</fb>
    <v>7</v>
  </rv>
  <rv s="4">
    <fb>308.01</fb>
    <v>7</v>
  </rv>
  <rv s="4">
    <fb>41764</fb>
    <v>22</v>
  </rv>
  <rv s="4">
    <fb>172.68</fb>
    <v>7</v>
  </rv>
  <rv s="4">
    <fb>4.6574999999999998</fb>
    <v>7</v>
  </rv>
  <rv s="4">
    <fb>61.22</fb>
    <v>7</v>
  </rv>
  <rv s="4">
    <fb>535.33000000000004</fb>
    <v>7</v>
  </rv>
  <rv s="4">
    <fb>310.05</fb>
    <v>7</v>
  </rv>
  <rv s="4">
    <fb>41765</fb>
    <v>22</v>
  </rv>
  <rv s="4">
    <fb>171.18</fb>
    <v>7</v>
  </rv>
  <rv s="4">
    <fb>4.5625</fb>
    <v>7</v>
  </rv>
  <rv s="4">
    <fb>522.57000000000005</fb>
    <v>7</v>
  </rv>
  <rv s="4">
    <fb>297.38</fb>
    <v>7</v>
  </rv>
  <rv s="4">
    <fb>41766</fb>
    <v>22</v>
  </rv>
  <rv s="4">
    <fb>172.19</fb>
    <v>7</v>
  </rv>
  <rv s="4">
    <fb>4.5688000000000004</fb>
    <v>7</v>
  </rv>
  <rv s="4">
    <fb>57.39</fb>
    <v>7</v>
  </rv>
  <rv s="4">
    <fb>518</fb>
    <v>7</v>
  </rv>
  <rv s="4">
    <fb>292.70999999999998</fb>
    <v>7</v>
  </rv>
  <rv s="4">
    <fb>41767</fb>
    <v>22</v>
  </rv>
  <rv s="4">
    <fb>171.98</fb>
    <v>7</v>
  </rv>
  <rv s="4">
    <fb>56.76</fb>
    <v>7</v>
  </rv>
  <rv s="4">
    <fb>520.16999999999996</fb>
    <v>7</v>
  </rv>
  <rv s="4">
    <fb>288.32</fb>
    <v>7</v>
  </rv>
  <rv s="4">
    <fb>41768</fb>
    <v>22</v>
  </rv>
  <rv s="4">
    <fb>172.28</fb>
    <v>7</v>
  </rv>
  <rv s="4">
    <fb>4.5125000000000002</fb>
    <v>7</v>
  </rv>
  <rv s="4">
    <fb>57.24</fb>
    <v>7</v>
  </rv>
  <rv s="4">
    <fb>526.62</fb>
    <v>7</v>
  </rv>
  <rv s="4">
    <fb>292.24</fb>
    <v>7</v>
  </rv>
  <rv s="4">
    <fb>41771</fb>
    <v>22</v>
  </rv>
  <rv s="4">
    <fb>173.91</fb>
    <v>7</v>
  </rv>
  <rv s="4">
    <fb>4.6449999999999996</fb>
    <v>7</v>
  </rv>
  <rv s="4">
    <fb>59.83</fb>
    <v>7</v>
  </rv>
  <rv s="4">
    <fb>538.42999999999995</fb>
    <v>7</v>
  </rv>
  <rv s="4">
    <fb>302.86</fb>
    <v>7</v>
  </rv>
  <rv s="4">
    <fb>41772</fb>
    <v>22</v>
  </rv>
  <rv s="4">
    <fb>174.07</fb>
    <v>7</v>
  </rv>
  <rv s="4">
    <fb>4.57</fb>
    <v>7</v>
  </rv>
  <rv s="4">
    <fb>541.54</fb>
    <v>7</v>
  </rv>
  <rv s="4">
    <fb>304.64</fb>
    <v>7</v>
  </rv>
  <rv s="4">
    <fb>41773</fb>
    <v>22</v>
  </rv>
  <rv s="4">
    <fb>173.23</fb>
    <v>7</v>
  </rv>
  <rv s="4">
    <fb>4.5250000000000004</fb>
    <v>7</v>
  </rv>
  <rv s="4">
    <fb>59.23</fb>
    <v>7</v>
  </rv>
  <rv s="4">
    <fb>534.41</fb>
    <v>7</v>
  </rv>
  <rv s="4">
    <fb>297.62</fb>
    <v>7</v>
  </rv>
  <rv s="4">
    <fb>41774</fb>
    <v>22</v>
  </rv>
  <rv s="4">
    <fb>171.67</fb>
    <v>7</v>
  </rv>
  <rv s="4">
    <fb>4.5</fb>
    <v>7</v>
  </rv>
  <rv s="4">
    <fb>57.918999999999997</fb>
    <v>7</v>
  </rv>
  <rv s="4">
    <fb>529.12</fb>
    <v>7</v>
  </rv>
  <rv s="4">
    <fb>295.19</fb>
    <v>7</v>
  </rv>
  <rv s="4">
    <fb>41775</fb>
    <v>22</v>
  </rv>
  <rv s="4">
    <fb>172.34</fb>
    <v>7</v>
  </rv>
  <rv s="4">
    <fb>4.49</fb>
    <v>7</v>
  </rv>
  <rv s="4">
    <fb>58.0199</fb>
    <v>7</v>
  </rv>
  <rv s="4">
    <fb>528.29999999999995</fb>
    <v>7</v>
  </rv>
  <rv s="4">
    <fb>297.7</fb>
    <v>7</v>
  </rv>
  <rv s="4">
    <fb>41778</fb>
    <v>22</v>
  </rv>
  <rv s="4">
    <fb>172.93</fb>
    <v>7</v>
  </rv>
  <rv s="4">
    <fb>59.21</fb>
    <v>7</v>
  </rv>
  <rv s="4">
    <fb>538.83000000000004</fb>
    <v>7</v>
  </rv>
  <rv s="4">
    <fb>296.755</fb>
    <v>7</v>
  </rv>
  <rv s="4">
    <fb>41779</fb>
    <v>22</v>
  </rv>
  <rv s="4">
    <fb>171.79</fb>
    <v>7</v>
  </rv>
  <rv s="4">
    <fb>58.56</fb>
    <v>7</v>
  </rv>
  <rv s="4">
    <fb>540.39</fb>
    <v>7</v>
  </rv>
  <rv s="4">
    <fb>301.19</fb>
    <v>7</v>
  </rv>
  <rv s="4">
    <fb>41780</fb>
    <v>22</v>
  </rv>
  <rv s="4">
    <fb>173.28</fb>
    <v>7</v>
  </rv>
  <rv s="4">
    <fb>60.49</fb>
    <v>7</v>
  </rv>
  <rv s="4">
    <fb>549.70000000000005</fb>
    <v>7</v>
  </rv>
  <rv s="4">
    <fb>305.01</fb>
    <v>7</v>
  </rv>
  <rv s="4">
    <fb>41781</fb>
    <v>22</v>
  </rv>
  <rv s="4">
    <fb>173.75</fb>
    <v>7</v>
  </rv>
  <rv s="4">
    <fb>60.52</fb>
    <v>7</v>
  </rv>
  <rv s="4">
    <fb>555.45000000000005</fb>
    <v>7</v>
  </rv>
  <rv s="4">
    <fb>304.91000000000003</fb>
    <v>7</v>
  </rv>
  <rv s="4">
    <fb>41782</fb>
    <v>22</v>
  </rv>
  <rv s="4">
    <fb>174.47</fb>
    <v>7</v>
  </rv>
  <rv s="4">
    <fb>61.350999999999999</fb>
    <v>7</v>
  </rv>
  <rv s="4">
    <fb>563.79999999999995</fb>
    <v>7</v>
  </rv>
  <rv s="4">
    <fb>312.24</fb>
    <v>7</v>
  </rv>
  <rv s="4">
    <fb>41786</fb>
    <v>22</v>
  </rv>
  <rv s="4">
    <fb>175.5</fb>
    <v>7</v>
  </rv>
  <rv s="4">
    <fb>4.7050000000000001</fb>
    <v>7</v>
  </rv>
  <rv s="4">
    <fb>63.48</fb>
    <v>7</v>
  </rv>
  <rv s="4">
    <fb>574.87</fb>
    <v>7</v>
  </rv>
  <rv s="4">
    <fb>310.82</fb>
    <v>7</v>
  </rv>
  <rv s="4">
    <fb>41787</fb>
    <v>22</v>
  </rv>
  <rv s="4">
    <fb>175.32</fb>
    <v>7</v>
  </rv>
  <rv s="4">
    <fb>4.7450000000000001</fb>
    <v>7</v>
  </rv>
  <rv s="4">
    <fb>63.51</fb>
    <v>7</v>
  </rv>
  <rv s="4">
    <fb>570.45000000000005</fb>
    <v>7</v>
  </rv>
  <rv s="4">
    <fb>310.16000000000003</fb>
    <v>7</v>
  </rv>
  <rv s="4">
    <fb>41788</fb>
    <v>22</v>
  </rv>
  <rv s="4">
    <fb>176.32</fb>
    <v>7</v>
  </rv>
  <rv s="4">
    <fb>4.7374999999999998</fb>
    <v>7</v>
  </rv>
  <rv s="4">
    <fb>63.83</fb>
    <v>7</v>
  </rv>
  <rv s="4">
    <fb>570.55999999999995</fb>
    <v>7</v>
  </rv>
  <rv s="4">
    <fb>313.77999999999997</fb>
    <v>7</v>
  </rv>
  <rv s="4">
    <fb>41789</fb>
    <v>22</v>
  </rv>
  <rv s="4">
    <fb>176.55</fb>
    <v>7</v>
  </rv>
  <rv s="4">
    <fb>4.75</fb>
    <v>7</v>
  </rv>
  <rv s="4">
    <fb>63.3</fb>
    <v>7</v>
  </rv>
  <rv s="4">
    <fb>571.65</fb>
    <v>7</v>
  </rv>
  <rv s="4">
    <fb>312.55</fb>
    <v>7</v>
  </rv>
  <rv s="4">
    <fb>41792</fb>
    <v>22</v>
  </rv>
  <rv s="4">
    <fb>176.79</fb>
    <v>7</v>
  </rv>
  <rv s="4">
    <fb>4.7350000000000003</fb>
    <v>7</v>
  </rv>
  <rv s="4">
    <fb>63.08</fb>
    <v>7</v>
  </rv>
  <rv s="4">
    <fb>564.34</fb>
    <v>7</v>
  </rv>
  <rv s="4">
    <fb>308.83999999999997</fb>
    <v>7</v>
  </rv>
  <rv s="4">
    <fb>41793</fb>
    <v>22</v>
  </rv>
  <rv s="4">
    <fb>176.68</fb>
    <v>7</v>
  </rv>
  <rv s="4">
    <fb>62.87</fb>
    <v>7</v>
  </rv>
  <rv s="4">
    <fb>554.51</fb>
    <v>7</v>
  </rv>
  <rv s="4">
    <fb>307.19</fb>
    <v>7</v>
  </rv>
  <rv s="4">
    <fb>41794</fb>
    <v>22</v>
  </rv>
  <rv s="4">
    <fb>177</fb>
    <v>7</v>
  </rv>
  <rv s="4">
    <fb>4.72</fb>
    <v>7</v>
  </rv>
  <rv s="4">
    <fb>63.34</fb>
    <v>7</v>
  </rv>
  <rv s="4">
    <fb>553.76</fb>
    <v>7</v>
  </rv>
  <rv s="4">
    <fb>306.77999999999997</fb>
    <v>7</v>
  </rv>
  <rv s="4">
    <fb>41795</fb>
    <v>22</v>
  </rv>
  <rv s="4">
    <fb>178.2</fb>
    <v>7</v>
  </rv>
  <rv s="4">
    <fb>4.74</fb>
    <v>7</v>
  </rv>
  <rv s="4">
    <fb>63.186</fb>
    <v>7</v>
  </rv>
  <rv s="4">
    <fb>564.92999999999995</fb>
    <v>7</v>
  </rv>
  <rv s="4">
    <fb>323.57</fb>
    <v>7</v>
  </rv>
  <rv s="4">
    <fb>41796</fb>
    <v>22</v>
  </rv>
  <rv s="4">
    <fb>179.05</fb>
    <v>7</v>
  </rv>
  <rv s="4">
    <fb>4.7575000000000003</fb>
    <v>7</v>
  </rv>
  <rv s="4">
    <fb>62.5</fb>
    <v>7</v>
  </rv>
  <rv s="4">
    <fb>566.03</fb>
    <v>7</v>
  </rv>
  <rv s="4">
    <fb>329.67</fb>
    <v>7</v>
  </rv>
  <rv s="4">
    <fb>41799</fb>
    <v>22</v>
  </rv>
  <rv s="4">
    <fb>179.23</fb>
    <v>7</v>
  </rv>
  <rv s="4">
    <fb>4.7625000000000002</fb>
    <v>7</v>
  </rv>
  <rv s="4">
    <fb>62.88</fb>
    <v>7</v>
  </rv>
  <rv s="4">
    <fb>570.73</fb>
    <v>7</v>
  </rv>
  <rv s="4">
    <fb>327.5</fb>
    <v>7</v>
  </rv>
  <rv s="4">
    <fb>41800</fb>
    <v>22</v>
  </rv>
  <rv s="4">
    <fb>179.27</fb>
    <v>7</v>
  </rv>
  <rv s="4">
    <fb>4.7874999999999996</fb>
    <v>7</v>
  </rv>
  <rv s="4">
    <fb>65.77</fb>
    <v>7</v>
  </rv>
  <rv s="4">
    <fb>568.29999999999995</fb>
    <v>7</v>
  </rv>
  <rv s="4">
    <fb>332.41</fb>
    <v>7</v>
  </rv>
  <rv s="4">
    <fb>41801</fb>
    <v>22</v>
  </rv>
  <rv s="4">
    <fb>178.69</fb>
    <v>7</v>
  </rv>
  <rv s="4">
    <fb>4.8499999999999996</fb>
    <v>7</v>
  </rv>
  <rv s="4">
    <fb>65.781000000000006</fb>
    <v>7</v>
  </rv>
  <rv s="4">
    <fb>567.5</fb>
    <v>7</v>
  </rv>
  <rv s="4">
    <fb>335.2</fb>
    <v>7</v>
  </rv>
  <rv s="4">
    <fb>41802</fb>
    <v>22</v>
  </rv>
  <rv s="4">
    <fb>177.36</fb>
    <v>7</v>
  </rv>
  <rv s="4">
    <fb>4.88</fb>
    <v>7</v>
  </rv>
  <rv s="4">
    <fb>64.290099999999995</fb>
    <v>7</v>
  </rv>
  <rv s="4">
    <fb>559.5</fb>
    <v>7</v>
  </rv>
  <rv s="4">
    <fb>325.91000000000003</fb>
    <v>7</v>
  </rv>
  <rv s="4">
    <fb>41803</fb>
    <v>22</v>
  </rv>
  <rv s="4">
    <fb>177.92</fb>
    <v>7</v>
  </rv>
  <rv s="4">
    <fb>4.8849999999999998</fb>
    <v>7</v>
  </rv>
  <rv s="4">
    <fb>64.5</fb>
    <v>7</v>
  </rv>
  <rv s="4">
    <fb>560.35</fb>
    <v>7</v>
  </rv>
  <rv s="4">
    <fb>326.27</fb>
    <v>7</v>
  </rv>
  <rv s="4">
    <fb>41806</fb>
    <v>22</v>
  </rv>
  <rv s="4">
    <fb>178.07</fb>
    <v>7</v>
  </rv>
  <rv s="4">
    <fb>4.87</fb>
    <v>7</v>
  </rv>
  <rv s="4">
    <fb>64.19</fb>
    <v>7</v>
  </rv>
  <rv s="4">
    <fb>552.29999999999995</fb>
    <v>7</v>
  </rv>
  <rv s="4">
    <fb>327.62</fb>
    <v>7</v>
  </rv>
  <rv s="4">
    <fb>41807</fb>
    <v>22</v>
  </rv>
  <rv s="4">
    <fb>178.54</fb>
    <v>7</v>
  </rv>
  <rv s="4">
    <fb>4.9024999999999999</fb>
    <v>7</v>
  </rv>
  <rv s="4">
    <fb>64.400000000000006</fb>
    <v>7</v>
  </rv>
  <rv s="4">
    <fb>550.61500000000001</fb>
    <v>7</v>
  </rv>
  <rv s="4">
    <fb>325.62</fb>
    <v>7</v>
  </rv>
  <rv s="4">
    <fb>41808</fb>
    <v>22</v>
  </rv>
  <rv s="4">
    <fb>179.87</fb>
    <v>7</v>
  </rv>
  <rv s="4">
    <fb>4.8975</fb>
    <v>7</v>
  </rv>
  <rv s="4">
    <fb>65.599999999999994</fb>
    <v>7</v>
  </rv>
  <rv s="4">
    <fb>560.66</fb>
    <v>7</v>
  </rv>
  <rv s="4">
    <fb>334.38</fb>
    <v>7</v>
  </rv>
  <rv s="4">
    <fb>41809</fb>
    <v>22</v>
  </rv>
  <rv s="4">
    <fb>180.09</fb>
    <v>7</v>
  </rv>
  <rv s="4">
    <fb>4.7845000000000004</fb>
    <v>7</v>
  </rv>
  <rv s="4">
    <fb>64.341499999999996</fb>
    <v>7</v>
  </rv>
  <rv s="4">
    <fb>564.99</fb>
    <v>7</v>
  </rv>
  <rv s="4">
    <fb>327</fb>
    <v>7</v>
  </rv>
  <rv s="4">
    <fb>41810</fb>
    <v>22</v>
  </rv>
  <rv s="4">
    <fb>180.45</fb>
    <v>7</v>
  </rv>
  <rv s="4">
    <fb>4.7324999999999999</fb>
    <v>7</v>
  </rv>
  <rv s="4">
    <fb>566.52</fb>
    <v>7</v>
  </rv>
  <rv s="4">
    <fb>324.2</fb>
    <v>7</v>
  </rv>
  <rv s="4">
    <fb>41813</fb>
    <v>22</v>
  </rv>
  <rv s="4">
    <fb>179.56</fb>
    <v>7</v>
  </rv>
  <rv s="4">
    <fb>65.37</fb>
    <v>7</v>
  </rv>
  <rv s="4">
    <fb>574.29</fb>
    <v>7</v>
  </rv>
  <rv s="4">
    <fb>327.24</fb>
    <v>7</v>
  </rv>
  <rv s="4">
    <fb>41814</fb>
    <v>22</v>
  </rv>
  <rv s="4">
    <fb>178.5</fb>
    <v>7</v>
  </rv>
  <rv s="4">
    <fb>4.6050000000000004</fb>
    <v>7</v>
  </rv>
  <rv s="4">
    <fb>65.72</fb>
    <v>7</v>
  </rv>
  <rv s="4">
    <fb>572.54</fb>
    <v>7</v>
  </rv>
  <rv s="4">
    <fb>324.16000000000003</fb>
    <v>7</v>
  </rv>
  <rv s="4">
    <fb>41815</fb>
    <v>22</v>
  </rv>
  <rv s="4">
    <fb>179.26</fb>
    <v>7</v>
  </rv>
  <rv s="4">
    <fb>4.6524999999999999</fb>
    <v>7</v>
  </rv>
  <rv s="4">
    <fb>67.44</fb>
    <v>7</v>
  </rv>
  <rv s="4">
    <fb>585.92999999999995</fb>
    <v>7</v>
  </rv>
  <rv s="4">
    <fb>327.44</fb>
    <v>7</v>
  </rv>
  <rv s="4">
    <fb>41816</fb>
    <v>22</v>
  </rv>
  <rv s="4">
    <fb>179.17</fb>
    <v>7</v>
  </rv>
  <rv s="4">
    <fb>67.13</fb>
    <v>7</v>
  </rv>
  <rv s="4">
    <fb>584.77</fb>
    <v>7</v>
  </rv>
  <rv s="4">
    <fb>325.69</fb>
    <v>7</v>
  </rv>
  <rv s="4">
    <fb>41817</fb>
    <v>22</v>
  </rv>
  <rv s="4">
    <fb>179.48</fb>
    <v>7</v>
  </rv>
  <rv s="4">
    <fb>67.599999999999994</fb>
    <v>7</v>
  </rv>
  <rv s="4">
    <fb>585.69000000000005</fb>
    <v>7</v>
  </rv>
  <rv s="4">
    <fb>324.57</fb>
    <v>7</v>
  </rv>
  <rv s="4">
    <fb>41820</fb>
    <v>22</v>
  </rv>
  <rv s="4">
    <fb>179.43</fb>
    <v>7</v>
  </rv>
  <rv s="4">
    <fb>67.290000000000006</fb>
    <v>7</v>
  </rv>
  <rv s="4">
    <fb>584.66999999999996</fb>
    <v>7</v>
  </rv>
  <rv s="4">
    <fb>324.77999999999997</fb>
    <v>7</v>
  </rv>
  <rv s="4">
    <fb>41821</fb>
    <v>22</v>
  </rv>
  <rv s="4">
    <fb>180.69</fb>
    <v>7</v>
  </rv>
  <rv s="4">
    <fb>4.6875</fb>
    <v>7</v>
  </rv>
  <rv s="4">
    <fb>591.49</fb>
    <v>7</v>
  </rv>
  <rv s="4">
    <fb>332.39</fb>
    <v>7</v>
  </rv>
  <rv s="4">
    <fb>41822</fb>
    <v>22</v>
  </rv>
  <rv s="4">
    <fb>180.82</fb>
    <v>7</v>
  </rv>
  <rv s="4">
    <fb>4.6706000000000003</fb>
    <v>7</v>
  </rv>
  <rv s="4">
    <fb>66.45</fb>
    <v>7</v>
  </rv>
  <rv s="4">
    <fb>590.78</fb>
    <v>7</v>
  </rv>
  <rv s="4">
    <fb>332.85</fb>
    <v>7</v>
  </rv>
  <rv s="4">
    <fb>41823</fb>
    <v>22</v>
  </rv>
  <rv s="4">
    <fb>181.73</fb>
    <v>7</v>
  </rv>
  <rv s="4">
    <fb>4.7125000000000004</fb>
    <v>7</v>
  </rv>
  <rv s="4">
    <fb>66.290000000000006</fb>
    <v>7</v>
  </rv>
  <rv s="4">
    <fb>593.08000000000004</fb>
    <v>7</v>
  </rv>
  <rv s="4">
    <fb>337.49200000000002</fb>
    <v>7</v>
  </rv>
  <rv s="4">
    <fb>41827</fb>
    <v>22</v>
  </rv>
  <rv s="4">
    <fb>181.14</fb>
    <v>7</v>
  </rv>
  <rv s="4">
    <fb>4.6749999999999998</fb>
    <v>7</v>
  </rv>
  <rv s="4">
    <fb>65.290000000000006</fb>
    <v>7</v>
  </rv>
  <rv s="4">
    <fb>590.76</fb>
    <v>7</v>
  </rv>
  <rv s="4">
    <fb>333.55</fb>
    <v>7</v>
  </rv>
  <rv s="4">
    <fb>41828</fb>
    <v>22</v>
  </rv>
  <rv s="4">
    <fb>179.97</fb>
    <v>7</v>
  </rv>
  <rv s="4">
    <fb>4.6375000000000002</fb>
    <v>7</v>
  </rv>
  <rv s="4">
    <fb>62.76</fb>
    <v>7</v>
  </rv>
  <rv s="4">
    <fb>578.4</fb>
    <v>7</v>
  </rv>
  <rv s="4">
    <fb>323.81</fb>
    <v>7</v>
  </rv>
  <rv s="4">
    <fb>41829</fb>
    <v>22</v>
  </rv>
  <rv s="4">
    <fb>180.72</fb>
    <v>7</v>
  </rv>
  <rv s="4">
    <fb>4.7774999999999999</fb>
    <v>7</v>
  </rv>
  <rv s="4">
    <fb>64.97</fb>
    <v>7</v>
  </rv>
  <rv s="4">
    <fb>583.36</fb>
    <v>7</v>
  </rv>
  <rv s="4">
    <fb>329.97</fb>
    <v>7</v>
  </rv>
  <rv s="4">
    <fb>41830</fb>
    <v>22</v>
  </rv>
  <rv s="4">
    <fb>180.03</fb>
    <v>7</v>
  </rv>
  <rv s="4">
    <fb>4.7512999999999996</fb>
    <v>7</v>
  </rv>
  <rv s="4">
    <fb>64.872500000000002</fb>
    <v>7</v>
  </rv>
  <rv s="4">
    <fb>580.04</fb>
    <v>7</v>
  </rv>
  <rv s="4">
    <fb>327.92</fb>
    <v>7</v>
  </rv>
  <rv s="4">
    <fb>41831</fb>
    <v>22</v>
  </rv>
  <rv s="4">
    <fb>180.27</fb>
    <v>7</v>
  </rv>
  <rv s="4">
    <fb>66.34</fb>
    <v>7</v>
  </rv>
  <rv s="4">
    <fb>586.65</fb>
    <v>7</v>
  </rv>
  <rv s="4">
    <fb>346.2</fb>
    <v>7</v>
  </rv>
  <rv s="4">
    <fb>41834</fb>
    <v>22</v>
  </rv>
  <rv s="4">
    <fb>181.16</fb>
    <v>7</v>
  </rv>
  <rv s="4">
    <fb>4.8224999999999998</fb>
    <v>7</v>
  </rv>
  <rv s="4">
    <fb>67.900000000000006</fb>
    <v>7</v>
  </rv>
  <rv s="4">
    <fb>594.26</fb>
    <v>7</v>
  </rv>
  <rv s="4">
    <fb>355.32</fb>
    <v>7</v>
  </rv>
  <rv s="4">
    <fb>41835</fb>
    <v>22</v>
  </rv>
  <rv s="4">
    <fb>180.85</fb>
    <v>7</v>
  </rv>
  <rv s="4">
    <fb>4.8425000000000002</fb>
    <v>7</v>
  </rv>
  <rv s="4">
    <fb>67.165000000000006</fb>
    <v>7</v>
  </rv>
  <rv s="4">
    <fb>593.05999999999995</fb>
    <v>7</v>
  </rv>
  <rv s="4">
    <fb>354.44</fb>
    <v>7</v>
  </rv>
  <rv s="4">
    <fb>41836</fb>
    <v>22</v>
  </rv>
  <rv s="4">
    <fb>181.54</fb>
    <v>7</v>
  </rv>
  <rv s="4">
    <fb>4.8375000000000004</fb>
    <v>7</v>
  </rv>
  <rv s="4">
    <fb>67.66</fb>
    <v>7</v>
  </rv>
  <rv s="4">
    <fb>590.62</fb>
    <v>7</v>
  </rv>
  <rv s="4">
    <fb>355.9</fb>
    <v>7</v>
  </rv>
  <rv s="4">
    <fb>41837</fb>
    <v>22</v>
  </rv>
  <rv s="4">
    <fb>179.41</fb>
    <v>7</v>
  </rv>
  <rv s="4">
    <fb>4.8250000000000002</fb>
    <v>7</v>
  </rv>
  <rv s="4">
    <fb>66.409899999999993</fb>
    <v>7</v>
  </rv>
  <rv s="4">
    <fb>580.82000000000005</fb>
    <v>7</v>
  </rv>
  <rv s="4">
    <fb>352.45400000000001</fb>
    <v>7</v>
  </rv>
  <rv s="4">
    <fb>41838</fb>
    <v>22</v>
  </rv>
  <rv s="4">
    <fb>181.3</fb>
    <v>7</v>
  </rv>
  <rv s="4">
    <fb>4.6100000000000003</fb>
    <v>7</v>
  </rv>
  <rv s="4">
    <fb>68.419899999999998</fb>
    <v>7</v>
  </rv>
  <rv s="4">
    <fb>605.11</fb>
    <v>7</v>
  </rv>
  <rv s="4">
    <fb>358.66</fb>
    <v>7</v>
  </rv>
  <rv s="4">
    <fb>41841</fb>
    <v>22</v>
  </rv>
  <rv s="4">
    <fb>180.91</fb>
    <v>7</v>
  </rv>
  <rv s="4">
    <fb>69.400000000000006</fb>
    <v>7</v>
  </rv>
  <rv s="4">
    <fb>598.44000000000005</fb>
    <v>7</v>
  </rv>
  <rv s="4">
    <fb>359.76</fb>
    <v>7</v>
  </rv>
  <rv s="4">
    <fb>41842</fb>
    <v>22</v>
  </rv>
  <rv s="4">
    <fb>69.27</fb>
    <v>7</v>
  </rv>
  <rv s="4">
    <fb>603.57000000000005</fb>
    <v>7</v>
  </rv>
  <rv s="4">
    <fb>360.84</fb>
    <v>7</v>
  </rv>
  <rv s="4">
    <fb>41843</fb>
    <v>22</v>
  </rv>
  <rv s="4">
    <fb>182.15</fb>
    <v>7</v>
  </rv>
  <rv s="4">
    <fb>4.5199999999999996</fb>
    <v>7</v>
  </rv>
  <rv s="4">
    <fb>71.290000000000006</fb>
    <v>7</v>
  </rv>
  <rv s="4">
    <fb>605.19000000000005</fb>
    <v>7</v>
  </rv>
  <rv s="4">
    <fb>358.14</fb>
    <v>7</v>
  </rv>
  <rv s="4">
    <fb>41844</fb>
    <v>22</v>
  </rv>
  <rv s="4">
    <fb>4.5274999999999999</fb>
    <v>7</v>
  </rv>
  <rv s="4">
    <fb>74.98</fb>
    <v>7</v>
  </rv>
  <rv s="4">
    <fb>603.01</fb>
    <v>7</v>
  </rv>
  <rv s="4">
    <fb>358.61</fb>
    <v>7</v>
  </rv>
  <rv s="4">
    <fb>41845</fb>
    <v>22</v>
  </rv>
  <rv s="4">
    <fb>181.28</fb>
    <v>7</v>
  </rv>
  <rv s="4">
    <fb>75.19</fb>
    <v>7</v>
  </rv>
  <rv s="4">
    <fb>598.08000000000004</fb>
    <v>7</v>
  </rv>
  <rv s="4">
    <fb>324.01</fb>
    <v>7</v>
  </rv>
  <rv s="4">
    <fb>41848</fb>
    <v>22</v>
  </rv>
  <rv s="4">
    <fb>181.36</fb>
    <v>7</v>
  </rv>
  <rv s="4">
    <fb>4.43</fb>
    <v>7</v>
  </rv>
  <rv s="4">
    <fb>74.92</fb>
    <v>7</v>
  </rv>
  <rv s="4">
    <fb>599.02</fb>
    <v>7</v>
  </rv>
  <rv s="4">
    <fb>320.41000000000003</fb>
    <v>7</v>
  </rv>
  <rv s="4">
    <fb>41849</fb>
    <v>22</v>
  </rv>
  <rv s="4">
    <fb>180.59</fb>
    <v>7</v>
  </rv>
  <rv s="4">
    <fb>4.4450000000000003</fb>
    <v>7</v>
  </rv>
  <rv s="4">
    <fb>73.709999999999994</fb>
    <v>7</v>
  </rv>
  <rv s="4">
    <fb>593.95000000000005</fb>
    <v>7</v>
  </rv>
  <rv s="4">
    <fb>320</fb>
    <v>7</v>
  </rv>
  <rv s="4">
    <fb>41850</fb>
    <v>22</v>
  </rv>
  <rv s="4">
    <fb>74.677000000000007</fb>
    <v>7</v>
  </rv>
  <rv s="4">
    <fb>595.44000000000005</fb>
    <v>7</v>
  </rv>
  <rv s="4">
    <fb>322.51</fb>
    <v>7</v>
  </rv>
  <rv s="4">
    <fb>41851</fb>
    <v>22</v>
  </rv>
  <rv s="4">
    <fb>176.96</fb>
    <v>7</v>
  </rv>
  <rv s="4">
    <fb>4.375</fb>
    <v>7</v>
  </rv>
  <rv s="4">
    <fb>72.650000000000006</fb>
    <v>7</v>
  </rv>
  <rv s="4">
    <fb>579.54999999999995</fb>
    <v>7</v>
  </rv>
  <rv s="4">
    <fb>312.99</fb>
    <v>7</v>
  </rv>
  <rv s="4">
    <fb>41852</fb>
    <v>22</v>
  </rv>
  <rv s="4">
    <fb>176.53</fb>
    <v>7</v>
  </rv>
  <rv s="4">
    <fb>4.4225000000000003</fb>
    <v>7</v>
  </rv>
  <rv s="4">
    <fb>72.36</fb>
    <v>7</v>
  </rv>
  <rv s="4">
    <fb>573.6</fb>
    <v>7</v>
  </rv>
  <rv s="4">
    <fb>307.06</fb>
    <v>7</v>
  </rv>
  <rv s="4">
    <fb>41855</fb>
    <v>22</v>
  </rv>
  <rv s="4">
    <fb>177.77</fb>
    <v>7</v>
  </rv>
  <rv s="4">
    <fb>4.4124999999999996</fb>
    <v>7</v>
  </rv>
  <rv s="4">
    <fb>73.510000000000005</fb>
    <v>7</v>
  </rv>
  <rv s="4">
    <fb>582.27</fb>
    <v>7</v>
  </rv>
  <rv s="4">
    <fb>313.64999999999998</fb>
    <v>7</v>
  </rv>
  <rv s="4">
    <fb>41856</fb>
    <v>22</v>
  </rv>
  <rv s="4">
    <fb>175.97</fb>
    <v>7</v>
  </rv>
  <rv s="4">
    <fb>4.415</fb>
    <v>7</v>
  </rv>
  <rv s="4">
    <fb>72.69</fb>
    <v>7</v>
  </rv>
  <rv s="4">
    <fb>573.14</fb>
    <v>7</v>
  </rv>
  <rv s="4">
    <fb>312.32</fb>
    <v>7</v>
  </rv>
  <rv s="4">
    <fb>41857</fb>
    <v>22</v>
  </rv>
  <rv s="4">
    <fb>176.08</fb>
    <v>7</v>
  </rv>
  <rv s="4">
    <fb>4.41</fb>
    <v>7</v>
  </rv>
  <rv s="4">
    <fb>72.47</fb>
    <v>7</v>
  </rv>
  <rv s="4">
    <fb>574.49</fb>
    <v>7</v>
  </rv>
  <rv s="4">
    <fb>313.89</fb>
    <v>7</v>
  </rv>
  <rv s="4">
    <fb>41858</fb>
    <v>22</v>
  </rv>
  <rv s="4">
    <fb>175.13</fb>
    <v>7</v>
  </rv>
  <rv s="4">
    <fb>4.3650000000000002</fb>
    <v>7</v>
  </rv>
  <rv s="4">
    <fb>73.17</fb>
    <v>7</v>
  </rv>
  <rv s="4">
    <fb>571.80999999999995</fb>
    <v>7</v>
  </rv>
  <rv s="4">
    <fb>311.45</fb>
    <v>7</v>
  </rv>
  <rv s="4">
    <fb>41859</fb>
    <v>22</v>
  </rv>
  <rv s="4">
    <fb>177.16</fb>
    <v>7</v>
  </rv>
  <rv s="4">
    <fb>73.06</fb>
    <v>7</v>
  </rv>
  <rv s="4">
    <fb>577.94000000000005</fb>
    <v>7</v>
  </rv>
  <rv s="4">
    <fb>316.8</fb>
    <v>7</v>
  </rv>
  <rv s="4">
    <fb>41862</fb>
    <v>22</v>
  </rv>
  <rv s="4">
    <fb>177.66</fb>
    <v>7</v>
  </rv>
  <rv s="4">
    <fb>4.7249999999999996</fb>
    <v>7</v>
  </rv>
  <rv s="4">
    <fb>73.44</fb>
    <v>7</v>
  </rv>
  <rv s="4">
    <fb>577.25</fb>
    <v>7</v>
  </rv>
  <rv s="4">
    <fb>318.33</fb>
    <v>7</v>
  </rv>
  <rv s="4">
    <fb>41863</fb>
    <v>22</v>
  </rv>
  <rv s="4">
    <fb>177.45</fb>
    <v>7</v>
  </rv>
  <rv s="4">
    <fb>72.83</fb>
    <v>7</v>
  </rv>
  <rv s="4">
    <fb>572.12</fb>
    <v>7</v>
  </rv>
  <rv s="4">
    <fb>319.32</fb>
    <v>7</v>
  </rv>
  <rv s="4">
    <fb>41864</fb>
    <v>22</v>
  </rv>
  <rv s="4">
    <fb>178.7</fb>
    <v>7</v>
  </rv>
  <rv s="4">
    <fb>4.7525000000000004</fb>
    <v>7</v>
  </rv>
  <rv s="4">
    <fb>73.77</fb>
    <v>7</v>
  </rv>
  <rv s="4">
    <fb>584.55999999999995</fb>
    <v>7</v>
  </rv>
  <rv s="4">
    <fb>326.27999999999997</fb>
    <v>7</v>
  </rv>
  <rv s="4">
    <fb>41865</fb>
    <v>22</v>
  </rv>
  <rv s="4">
    <fb>4.7</fb>
    <v>7</v>
  </rv>
  <rv s="4">
    <fb>74.296000000000006</fb>
    <v>7</v>
  </rv>
  <rv s="4">
    <fb>584.65</fb>
    <v>7</v>
  </rv>
  <rv s="4">
    <fb>333.21</fb>
    <v>7</v>
  </rv>
  <rv s="4">
    <fb>41866</fb>
    <v>22</v>
  </rv>
  <rv s="4">
    <fb>4.76</fb>
    <v>7</v>
  </rv>
  <rv s="4">
    <fb>73.63</fb>
    <v>7</v>
  </rv>
  <rv s="4">
    <fb>583.71</fb>
    <v>7</v>
  </rv>
  <rv s="4">
    <fb>333.63</fb>
    <v>7</v>
  </rv>
  <rv s="4">
    <fb>41869</fb>
    <v>22</v>
  </rv>
  <rv s="4">
    <fb>180.92</fb>
    <v>7</v>
  </rv>
  <rv s="4">
    <fb>74.59</fb>
    <v>7</v>
  </rv>
  <rv s="4">
    <fb>592.70000000000005</fb>
    <v>7</v>
  </rv>
  <rv s="4">
    <fb>334.53</fb>
    <v>7</v>
  </rv>
  <rv s="4">
    <fb>41870</fb>
    <v>22</v>
  </rv>
  <rv s="4">
    <fb>181.88</fb>
    <v>7</v>
  </rv>
  <rv s="4">
    <fb>75.290000000000006</fb>
    <v>7</v>
  </rv>
  <rv s="4">
    <fb>597.11</fb>
    <v>7</v>
  </rv>
  <rv s="4">
    <fb>335.13</fb>
    <v>7</v>
  </rv>
  <rv s="4">
    <fb>41871</fb>
    <v>22</v>
  </rv>
  <rv s="4">
    <fb>182.38</fb>
    <v>7</v>
  </rv>
  <rv s="4">
    <fb>4.8125</fb>
    <v>7</v>
  </rv>
  <rv s="4">
    <fb>74.81</fb>
    <v>7</v>
  </rv>
  <rv s="4">
    <fb>595.41</fb>
    <v>7</v>
  </rv>
  <rv s="4">
    <fb>335.78</fb>
    <v>7</v>
  </rv>
  <rv s="4">
    <fb>41872</fb>
    <v>22</v>
  </rv>
  <rv s="4">
    <fb>182.9</fb>
    <v>7</v>
  </rv>
  <rv s="4">
    <fb>4.7675000000000001</fb>
    <v>7</v>
  </rv>
  <rv s="4">
    <fb>74.569999999999993</fb>
    <v>7</v>
  </rv>
  <rv s="4">
    <fb>592.41999999999996</fb>
    <v>7</v>
  </rv>
  <rv s="4">
    <fb>332.91</fb>
    <v>7</v>
  </rv>
  <rv s="4">
    <fb>41873</fb>
    <v>22</v>
  </rv>
  <rv s="4">
    <fb>4.7699999999999996</fb>
    <v>7</v>
  </rv>
  <rv s="4">
    <fb>592.54</fb>
    <v>7</v>
  </rv>
  <rv s="4">
    <fb>331.59</fb>
    <v>7</v>
  </rv>
  <rv s="4">
    <fb>41876</fb>
    <v>22</v>
  </rv>
  <rv s="4">
    <fb>183.56</fb>
    <v>7</v>
  </rv>
  <rv s="4">
    <fb>75.02</fb>
    <v>7</v>
  </rv>
  <rv s="4">
    <fb>590.57000000000005</fb>
    <v>7</v>
  </rv>
  <rv s="4">
    <fb>334.02</fb>
    <v>7</v>
  </rv>
  <rv s="4">
    <fb>41877</fb>
    <v>22</v>
  </rv>
  <rv s="4">
    <fb>183.71</fb>
    <v>7</v>
  </rv>
  <rv s="4">
    <fb>4.8636999999999997</fb>
    <v>7</v>
  </rv>
  <rv s="4">
    <fb>75.960099999999997</fb>
    <v>7</v>
  </rv>
  <rv s="4">
    <fb>588.12</fb>
    <v>7</v>
  </rv>
  <rv s="4">
    <fb>341.83</fb>
    <v>7</v>
  </rv>
  <rv s="4">
    <fb>41878</fb>
    <v>22</v>
  </rv>
  <rv s="4">
    <fb>183.68</fb>
    <v>7</v>
  </rv>
  <rv s="4">
    <fb>4.8075000000000001</fb>
    <v>7</v>
  </rv>
  <rv s="4">
    <fb>74.63</fb>
    <v>7</v>
  </rv>
  <rv s="4">
    <fb>583</fb>
    <v>7</v>
  </rv>
  <rv s="4">
    <fb>343.18</fb>
    <v>7</v>
  </rv>
  <rv s="4">
    <fb>41879</fb>
    <v>22</v>
  </rv>
  <rv s="4">
    <fb>183.54</fb>
    <v>7</v>
  </rv>
  <rv s="4">
    <fb>4.8475000000000001</fb>
    <v>7</v>
  </rv>
  <rv s="4">
    <fb>73.855000000000004</fb>
    <v>7</v>
  </rv>
  <rv s="4">
    <fb>580.32000000000005</fb>
    <v>7</v>
  </rv>
  <rv s="4">
    <fb>340.02</fb>
    <v>7</v>
  </rv>
  <rv s="4">
    <fb>41880</fb>
    <v>22</v>
  </rv>
  <rv s="4">
    <fb>183.99</fb>
    <v>7</v>
  </rv>
  <rv s="4">
    <fb>4.8624999999999998</fb>
    <v>7</v>
  </rv>
  <rv s="4">
    <fb>74.819999999999993</fb>
    <v>7</v>
  </rv>
  <rv s="4">
    <fb>582.36</fb>
    <v>7</v>
  </rv>
  <rv s="4">
    <fb>339.04</fb>
    <v>7</v>
  </rv>
  <rv s="4">
    <fb>41884</fb>
    <v>22</v>
  </rv>
  <rv s="4">
    <fb>183.94</fb>
    <v>7</v>
  </rv>
  <rv s="4">
    <fb>4.8738000000000001</fb>
    <v>7</v>
  </rv>
  <rv s="4">
    <fb>76.680000000000007</fb>
    <v>7</v>
  </rv>
  <rv s="4">
    <fb>588.63</fb>
    <v>7</v>
  </rv>
  <rv s="4">
    <fb>342.38</fb>
    <v>7</v>
  </rv>
  <rv s="4">
    <fb>41885</fb>
    <v>22</v>
  </rv>
  <rv s="4">
    <fb>183.86</fb>
    <v>7</v>
  </rv>
  <rv s="4">
    <fb>4.9212999999999996</fb>
    <v>7</v>
  </rv>
  <rv s="4">
    <fb>75.83</fb>
    <v>7</v>
  </rv>
  <rv s="4">
    <fb>589.52</fb>
    <v>7</v>
  </rv>
  <rv s="4">
    <fb>339</fb>
    <v>7</v>
  </rv>
  <rv s="4">
    <fb>41886</fb>
    <v>22</v>
  </rv>
  <rv s="4">
    <fb>5.0075000000000003</fb>
    <v>7</v>
  </rv>
  <rv s="4">
    <fb>75.95</fb>
    <v>7</v>
  </rv>
  <rv s="4">
    <fb>593.14</fb>
    <v>7</v>
  </rv>
  <rv s="4">
    <fb>345.95</fb>
    <v>7</v>
  </rv>
  <rv s="4">
    <fb>41887</fb>
    <v>22</v>
  </rv>
  <rv s="4">
    <fb>184.44</fb>
    <v>7</v>
  </rv>
  <rv s="4">
    <fb>4.9924999999999997</fb>
    <v>7</v>
  </rv>
  <rv s="4">
    <fb>77.260000000000005</fb>
    <v>7</v>
  </rv>
  <rv s="4">
    <fb>597.78</fb>
    <v>7</v>
  </rv>
  <rv s="4">
    <fb>346.38</fb>
    <v>7</v>
  </rv>
  <rv s="4">
    <fb>41890</fb>
    <v>22</v>
  </rv>
  <rv s="4">
    <fb>183.97</fb>
    <v>7</v>
  </rv>
  <rv s="4">
    <fb>4.9474999999999998</fb>
    <v>7</v>
  </rv>
  <rv s="4">
    <fb>77.89</fb>
    <v>7</v>
  </rv>
  <rv s="4">
    <fb>601.63</fb>
    <v>7</v>
  </rv>
  <rv s="4">
    <fb>342.34</fb>
    <v>7</v>
  </rv>
  <rv s="4">
    <fb>41891</fb>
    <v>22</v>
  </rv>
  <rv s="4">
    <fb>182.78</fb>
    <v>7</v>
  </rv>
  <rv s="4">
    <fb>76.67</fb>
    <v>7</v>
  </rv>
  <rv s="4">
    <fb>591.97</fb>
    <v>7</v>
  </rv>
  <rv s="4">
    <fb>329.75</fb>
    <v>7</v>
  </rv>
  <rv s="4">
    <fb>41892</fb>
    <v>22</v>
  </rv>
  <rv s="4">
    <fb>183.5</fb>
    <v>7</v>
  </rv>
  <rv s="4">
    <fb>77.430000000000007</fb>
    <v>7</v>
  </rv>
  <rv s="4">
    <fb>593.41999999999996</fb>
    <v>7</v>
  </rv>
  <rv s="4">
    <fb>331.33</fb>
    <v>7</v>
  </rv>
  <rv s="4">
    <fb>41893</fb>
    <v>22</v>
  </rv>
  <rv s="4">
    <fb>183.67</fb>
    <v>7</v>
  </rv>
  <rv s="4">
    <fb>4.8525</fb>
    <v>7</v>
  </rv>
  <rv s="4">
    <fb>77.92</fb>
    <v>7</v>
  </rv>
  <rv s="4">
    <fb>591.11</fb>
    <v>7</v>
  </rv>
  <rv s="4">
    <fb>330.52</fb>
    <v>7</v>
  </rv>
  <rv s="4">
    <fb>41894</fb>
    <v>22</v>
  </rv>
  <rv s="4">
    <fb>182.58</fb>
    <v>7</v>
  </rv>
  <rv s="4">
    <fb>4.78</fb>
    <v>7</v>
  </rv>
  <rv s="4">
    <fb>77.48</fb>
    <v>7</v>
  </rv>
  <rv s="4">
    <fb>584.9</fb>
    <v>7</v>
  </rv>
  <rv s="4">
    <fb>331.19</fb>
    <v>7</v>
  </rv>
  <rv s="4">
    <fb>41897</fb>
    <v>22</v>
  </rv>
  <rv s="4">
    <fb>182.46</fb>
    <v>7</v>
  </rv>
  <rv s="4">
    <fb>74.58</fb>
    <v>7</v>
  </rv>
  <rv s="4">
    <fb>581.64</fb>
    <v>7</v>
  </rv>
  <rv s="4">
    <fb>323.89</fb>
    <v>7</v>
  </rv>
  <rv s="4">
    <fb>41898</fb>
    <v>22</v>
  </rv>
  <rv s="4">
    <fb>183.82</fb>
    <v>7</v>
  </rv>
  <rv s="4">
    <fb>4.7838000000000003</fb>
    <v>7</v>
  </rv>
  <rv s="4">
    <fb>76.08</fb>
    <v>7</v>
  </rv>
  <rv s="4">
    <fb>588.78</fb>
    <v>7</v>
  </rv>
  <rv s="4">
    <fb>327.76</fb>
    <v>7</v>
  </rv>
  <rv s="4">
    <fb>41899</fb>
    <v>22</v>
  </rv>
  <rv s="4">
    <fb>184.08</fb>
    <v>7</v>
  </rv>
  <rv s="4">
    <fb>76.430000000000007</fb>
    <v>7</v>
  </rv>
  <rv s="4">
    <fb>593.29</fb>
    <v>7</v>
  </rv>
  <rv s="4">
    <fb>324</fb>
    <v>7</v>
  </rv>
  <rv s="4">
    <fb>41900</fb>
    <v>22</v>
  </rv>
  <rv s="4">
    <fb>185.04</fb>
    <v>7</v>
  </rv>
  <rv s="4">
    <fb>4.8600000000000003</fb>
    <v>7</v>
  </rv>
  <rv s="4">
    <fb>77</fb>
    <v>7</v>
  </rv>
  <rv s="4">
    <fb>597.27</fb>
    <v>7</v>
  </rv>
  <rv s="4">
    <fb>325</fb>
    <v>7</v>
  </rv>
  <rv s="4">
    <fb>41901</fb>
    <v>22</v>
  </rv>
  <rv s="4">
    <fb>184.86</fb>
    <v>7</v>
  </rv>
  <rv s="4">
    <fb>77.91</fb>
    <v>7</v>
  </rv>
  <rv s="4">
    <fb>605.4</fb>
    <v>7</v>
  </rv>
  <rv s="4">
    <fb>331.32</fb>
    <v>7</v>
  </rv>
  <rv s="4">
    <fb>41904</fb>
    <v>22</v>
  </rv>
  <rv s="4">
    <fb>182.56</fb>
    <v>7</v>
  </rv>
  <rv s="4">
    <fb>4.7225000000000001</fb>
    <v>7</v>
  </rv>
  <rv s="4">
    <fb>76.8</fb>
    <v>7</v>
  </rv>
  <rv s="4">
    <fb>324.5</fb>
    <v>7</v>
  </rv>
  <rv s="4">
    <fb>41905</fb>
    <v>22</v>
  </rv>
  <rv s="4">
    <fb>181.53</fb>
    <v>7</v>
  </rv>
  <rv s="4">
    <fb>4.7024999999999997</fb>
    <v>7</v>
  </rv>
  <rv s="4">
    <fb>78.290000000000006</fb>
    <v>7</v>
  </rv>
  <rv s="4">
    <fb>591.17999999999995</fb>
    <v>7</v>
  </rv>
  <rv s="4">
    <fb>323.63</fb>
    <v>7</v>
  </rv>
  <rv s="4">
    <fb>41906</fb>
    <v>22</v>
  </rv>
  <rv s="4">
    <fb>182.99</fb>
    <v>7</v>
  </rv>
  <rv s="4">
    <fb>4.7300000000000004</fb>
    <v>7</v>
  </rv>
  <rv s="4">
    <fb>78.534999999999997</fb>
    <v>7</v>
  </rv>
  <rv s="4">
    <fb>598.41999999999996</fb>
    <v>7</v>
  </rv>
  <rv s="4">
    <fb>328.21</fb>
    <v>7</v>
  </rv>
  <rv s="4">
    <fb>41907</fb>
    <v>22</v>
  </rv>
  <rv s="4">
    <fb>180.05</fb>
    <v>7</v>
  </rv>
  <rv s="4">
    <fb>4.6275000000000004</fb>
    <v>7</v>
  </rv>
  <rv s="4">
    <fb>77.22</fb>
    <v>7</v>
  </rv>
  <rv s="4">
    <fb>585.25</fb>
    <v>7</v>
  </rv>
  <rv s="4">
    <fb>321.93</fb>
    <v>7</v>
  </rv>
  <rv s="4">
    <fb>41908</fb>
    <v>22</v>
  </rv>
  <rv s="4">
    <fb>181.5</fb>
    <v>7</v>
  </rv>
  <rv s="4">
    <fb>4.6363000000000003</fb>
    <v>7</v>
  </rv>
  <rv s="4">
    <fb>78.790000000000006</fb>
    <v>7</v>
  </rv>
  <rv s="4">
    <fb>587.9</fb>
    <v>7</v>
  </rv>
  <rv s="4">
    <fb>323.20999999999998</fb>
    <v>7</v>
  </rv>
  <rv s="4">
    <fb>41911</fb>
    <v>22</v>
  </rv>
  <rv s="4">
    <fb>4.6288</fb>
    <v>7</v>
  </rv>
  <rv s="4">
    <fb>79</fb>
    <v>7</v>
  </rv>
  <rv s="4">
    <fb>587.80999999999995</fb>
    <v>7</v>
  </rv>
  <rv s="4">
    <fb>321.82</fb>
    <v>7</v>
  </rv>
  <rv s="4">
    <fb>41912</fb>
    <v>22</v>
  </rv>
  <rv s="4">
    <fb>79.040000000000006</fb>
    <v>7</v>
  </rv>
  <rv s="4">
    <fb>588.41</fb>
    <v>7</v>
  </rv>
  <rv s="4">
    <fb>322.44</fb>
    <v>7</v>
  </rv>
  <rv s="4">
    <fb>41913</fb>
    <v>22</v>
  </rv>
  <rv s="4">
    <fb>178.22</fb>
    <v>7</v>
  </rv>
  <rv s="4">
    <fb>76.55</fb>
    <v>7</v>
  </rv>
  <rv s="4">
    <fb>579.63</fb>
    <v>7</v>
  </rv>
  <rv s="4">
    <fb>317.45999999999998</fb>
    <v>7</v>
  </rv>
  <rv s="4">
    <fb>41914</fb>
    <v>22</v>
  </rv>
  <rv s="4">
    <fb>178.21</fb>
    <v>7</v>
  </rv>
  <rv s="4">
    <fb>4.5475000000000003</fb>
    <v>7</v>
  </rv>
  <rv s="4">
    <fb>77.08</fb>
    <v>7</v>
  </rv>
  <rv s="4">
    <fb>580.88</fb>
    <v>7</v>
  </rv>
  <rv s="4">
    <fb>318.41000000000003</fb>
    <v>7</v>
  </rv>
  <rv s="4">
    <fb>41915</fb>
    <v>22</v>
  </rv>
  <rv s="4">
    <fb>180.2</fb>
    <v>7</v>
  </rv>
  <rv s="4">
    <fb>4.5575000000000001</fb>
    <v>7</v>
  </rv>
  <rv s="4">
    <fb>77.44</fb>
    <v>7</v>
  </rv>
  <rv s="4">
    <fb>586.25</fb>
    <v>7</v>
  </rv>
  <rv s="4">
    <fb>322.74</fb>
    <v>7</v>
  </rv>
  <rv s="4">
    <fb>41918</fb>
    <v>22</v>
  </rv>
  <rv s="4">
    <fb>179.98</fb>
    <v>7</v>
  </rv>
  <rv s="4">
    <fb>77.555000000000007</fb>
    <v>7</v>
  </rv>
  <rv s="4">
    <fb>587.78</fb>
    <v>7</v>
  </rv>
  <rv s="4">
    <fb>322.2</fb>
    <v>7</v>
  </rv>
  <rv s="4">
    <fb>41919</fb>
    <v>22</v>
  </rv>
  <rv s="4">
    <fb>177.22</fb>
    <v>7</v>
  </rv>
  <rv s="4">
    <fb>4.4813000000000001</fb>
    <v>7</v>
  </rv>
  <rv s="4">
    <fb>76.290000000000006</fb>
    <v>7</v>
  </rv>
  <rv s="4">
    <fb>574.1</fb>
    <v>7</v>
  </rv>
  <rv s="4">
    <fb>316.98</fb>
    <v>7</v>
  </rv>
  <rv s="4">
    <fb>41920</fb>
    <v>22</v>
  </rv>
  <rv s="4">
    <fb>180.32</fb>
    <v>7</v>
  </rv>
  <rv s="4">
    <fb>4.5650000000000004</fb>
    <v>7</v>
  </rv>
  <rv s="4">
    <fb>77.52</fb>
    <v>7</v>
  </rv>
  <rv s="4">
    <fb>583.74</fb>
    <v>7</v>
  </rv>
  <rv s="4">
    <fb>322.7</fb>
    <v>7</v>
  </rv>
  <rv s="4">
    <fb>41921</fb>
    <v>22</v>
  </rv>
  <rv s="4">
    <fb>75.91</fb>
    <v>7</v>
  </rv>
  <rv s="4">
    <fb>570.80999999999995</fb>
    <v>7</v>
  </rv>
  <rv s="4">
    <fb>315.37</fb>
    <v>7</v>
  </rv>
  <rv s="4">
    <fb>41922</fb>
    <v>22</v>
  </rv>
  <rv s="4">
    <fb>174.7</fb>
    <v>7</v>
  </rv>
  <rv s="4">
    <fb>4.2112999999999996</fb>
    <v>7</v>
  </rv>
  <rv s="4">
    <fb>72.91</fb>
    <v>7</v>
  </rv>
  <rv s="4">
    <fb>555.19000000000005</fb>
    <v>7</v>
  </rv>
  <rv s="4">
    <fb>311.39</fb>
    <v>7</v>
  </rv>
  <rv s="4">
    <fb>41925</fb>
    <v>22</v>
  </rv>
  <rv s="4">
    <fb>171.83</fb>
    <v>7</v>
  </rv>
  <rv s="4">
    <fb>4.1962999999999999</fb>
    <v>7</v>
  </rv>
  <rv s="4">
    <fb>72.989999999999995</fb>
    <v>7</v>
  </rv>
  <rv s="4">
    <fb>544.75</fb>
    <v>7</v>
  </rv>
  <rv s="4">
    <fb>306.45</fb>
    <v>7</v>
  </rv>
  <rv s="4">
    <fb>41926</fb>
    <v>22</v>
  </rv>
  <rv s="4">
    <fb>172.11</fb>
    <v>7</v>
  </rv>
  <rv s="4">
    <fb>4.2938000000000001</fb>
    <v>7</v>
  </rv>
  <rv s="4">
    <fb>73.59</fb>
    <v>7</v>
  </rv>
  <rv s="4">
    <fb>548.69000000000005</fb>
    <v>7</v>
  </rv>
  <rv s="4">
    <fb>308.31</fb>
    <v>7</v>
  </rv>
  <rv s="4">
    <fb>41927</fb>
    <v>22</v>
  </rv>
  <rv s="4">
    <fb>170.83</fb>
    <v>7</v>
  </rv>
  <rv s="4">
    <fb>4.3600000000000003</fb>
    <v>7</v>
  </rv>
  <rv s="4">
    <fb>73.209999999999994</fb>
    <v>7</v>
  </rv>
  <rv s="4">
    <fb>540.73</fb>
    <v>7</v>
  </rv>
  <rv s="4">
    <fb>305.97000000000003</fb>
    <v>7</v>
  </rv>
  <rv s="4">
    <fb>41928</fb>
    <v>22</v>
  </rv>
  <rv s="4">
    <fb>170.72</fb>
    <v>7</v>
  </rv>
  <rv s="4">
    <fb>4.3624999999999998</fb>
    <v>7</v>
  </rv>
  <rv s="4">
    <fb>72.63</fb>
    <v>7</v>
  </rv>
  <rv s="4">
    <fb>536.91999999999996</fb>
    <v>7</v>
  </rv>
  <rv s="4">
    <fb>41929</fb>
    <v>22</v>
  </rv>
  <rv s="4">
    <fb>172.83</fb>
    <v>7</v>
  </rv>
  <rv s="4">
    <fb>4.3550000000000004</fb>
    <v>7</v>
  </rv>
  <rv s="4">
    <fb>522.97</fb>
    <v>7</v>
  </rv>
  <rv s="4">
    <fb>303.64</fb>
    <v>7</v>
  </rv>
  <rv s="4">
    <fb>41932</fb>
    <v>22</v>
  </rv>
  <rv s="4">
    <fb>174.53</fb>
    <v>7</v>
  </rv>
  <rv s="4">
    <fb>4.3925000000000001</fb>
    <v>7</v>
  </rv>
  <rv s="4">
    <fb>76.95</fb>
    <v>7</v>
  </rv>
  <rv s="4">
    <fb>532.38</fb>
    <v>7</v>
  </rv>
  <rv s="4">
    <fb>306.20999999999998</fb>
    <v>7</v>
  </rv>
  <rv s="4">
    <fb>41933</fb>
    <v>22</v>
  </rv>
  <rv s="4">
    <fb>78.69</fb>
    <v>7</v>
  </rv>
  <rv s="4">
    <fb>538.03</fb>
    <v>7</v>
  </rv>
  <rv s="4">
    <fb>315.33</fb>
    <v>7</v>
  </rv>
  <rv s="4">
    <fb>41934</fb>
    <v>22</v>
  </rv>
  <rv s="4">
    <fb>176.71</fb>
    <v>7</v>
  </rv>
  <rv s="4">
    <fb>4.4725000000000001</fb>
    <v>7</v>
  </rv>
  <rv s="4">
    <fb>78.37</fb>
    <v>7</v>
  </rv>
  <rv s="4">
    <fb>542.69000000000005</fb>
    <v>7</v>
  </rv>
  <rv s="4">
    <fb>312.97000000000003</fb>
    <v>7</v>
  </rv>
  <rv s="4">
    <fb>41935</fb>
    <v>22</v>
  </rv>
  <rv s="4">
    <fb>178.74</fb>
    <v>7</v>
  </rv>
  <rv s="4">
    <fb>4.5712999999999999</fb>
    <v>7</v>
  </rv>
  <rv s="4">
    <fb>80.040000000000006</fb>
    <v>7</v>
  </rv>
  <rv s="4">
    <fb>553.65</fb>
    <v>7</v>
  </rv>
  <rv s="4">
    <fb>313.18</fb>
    <v>7</v>
  </rv>
  <rv s="4">
    <fb>41936</fb>
    <v>22</v>
  </rv>
  <rv s="4">
    <fb>180.08</fb>
    <v>7</v>
  </rv>
  <rv s="4">
    <fb>80.67</fb>
    <v>7</v>
  </rv>
  <rv s="4">
    <fb>548.9</fb>
    <v>7</v>
  </rv>
  <rv s="4">
    <fb>287.06</fb>
    <v>7</v>
  </rv>
  <rv s="4">
    <fb>41939</fb>
    <v>22</v>
  </rv>
  <rv s="4">
    <fb>179.85</fb>
    <v>7</v>
  </rv>
  <rv s="4">
    <fb>80.28</fb>
    <v>7</v>
  </rv>
  <rv s="4">
    <fb>549.88</fb>
    <v>7</v>
  </rv>
  <rv s="4">
    <fb>289.97000000000003</fb>
    <v>7</v>
  </rv>
  <rv s="4">
    <fb>41940</fb>
    <v>22</v>
  </rv>
  <rv s="4">
    <fb>181.92</fb>
    <v>7</v>
  </rv>
  <rv s="4">
    <fb>80.77</fb>
    <v>7</v>
  </rv>
  <rv s="4">
    <fb>558.94000000000005</fb>
    <v>7</v>
  </rv>
  <rv s="4">
    <fb>295.58999999999997</fb>
    <v>7</v>
  </rv>
  <rv s="4">
    <fb>41941</fb>
    <v>22</v>
  </rv>
  <rv s="4">
    <fb>181.71</fb>
    <v>7</v>
  </rv>
  <rv s="4">
    <fb>4.7012999999999998</fb>
    <v>7</v>
  </rv>
  <rv s="4">
    <fb>75.86</fb>
    <v>7</v>
  </rv>
  <rv s="4">
    <fb>558.45000000000005</fb>
    <v>7</v>
  </rv>
  <rv s="4">
    <fb>294.12</fb>
    <v>7</v>
  </rv>
  <rv s="4">
    <fb>41942</fb>
    <v>22</v>
  </rv>
  <rv s="4">
    <fb>182.86</fb>
    <v>7</v>
  </rv>
  <rv s="4">
    <fb>74.11</fb>
    <v>7</v>
  </rv>
  <rv s="4">
    <fb>560.27</fb>
    <v>7</v>
  </rv>
  <rv s="4">
    <fb>299.07</fb>
    <v>7</v>
  </rv>
  <rv s="4">
    <fb>41943</fb>
    <v>22</v>
  </rv>
  <rv s="4">
    <fb>184.93</fb>
    <v>7</v>
  </rv>
  <rv s="4">
    <fb>74.989999999999995</fb>
    <v>7</v>
  </rv>
  <rv s="4">
    <fb>567.87</fb>
    <v>7</v>
  </rv>
  <rv s="4">
    <fb>305.45999999999998</fb>
    <v>7</v>
  </rv>
  <rv s="4">
    <fb>41946</fb>
    <v>22</v>
  </rv>
  <rv s="4">
    <fb>4.9675000000000002</fb>
    <v>7</v>
  </rv>
  <rv s="4">
    <fb>73.88</fb>
    <v>7</v>
  </rv>
  <rv s="4">
    <fb>563.77</fb>
    <v>7</v>
  </rv>
  <rv s="4">
    <fb>305.72000000000003</fb>
    <v>7</v>
  </rv>
  <rv s="4">
    <fb>41947</fb>
    <v>22</v>
  </rv>
  <rv s="4">
    <fb>184.38</fb>
    <v>7</v>
  </rv>
  <rv s="4">
    <fb>5.0324999999999998</fb>
    <v>7</v>
  </rv>
  <rv s="4">
    <fb>75.760000000000005</fb>
    <v>7</v>
  </rv>
  <rv s="4">
    <fb>564.19000000000005</fb>
    <v>7</v>
  </rv>
  <rv s="4">
    <fb>302.81</fb>
    <v>7</v>
  </rv>
  <rv s="4">
    <fb>41948</fb>
    <v>22</v>
  </rv>
  <rv s="4">
    <fb>185.59</fb>
    <v>7</v>
  </rv>
  <rv s="4">
    <fb>74.83</fb>
    <v>7</v>
  </rv>
  <rv s="4">
    <fb>555.95000000000005</fb>
    <v>7</v>
  </rv>
  <rv s="4">
    <fb>296.52</fb>
    <v>7</v>
  </rv>
  <rv s="4">
    <fb>41949</fb>
    <v>22</v>
  </rv>
  <rv s="4">
    <fb>186.34</fb>
    <v>7</v>
  </rv>
  <rv s="4">
    <fb>5.0549999999999997</fb>
    <v>7</v>
  </rv>
  <rv s="4">
    <fb>75.260000000000005</fb>
    <v>7</v>
  </rv>
  <rv s="4">
    <fb>551.69000000000005</fb>
    <v>7</v>
  </rv>
  <rv s="4">
    <fb>296.64</fb>
    <v>7</v>
  </rv>
  <rv s="4">
    <fb>41950</fb>
    <v>22</v>
  </rv>
  <rv s="4">
    <fb>186.5</fb>
    <v>7</v>
  </rv>
  <rv s="4">
    <fb>75.599999999999994</fb>
    <v>7</v>
  </rv>
  <rv s="4">
    <fb>551.82000000000005</fb>
    <v>7</v>
  </rv>
  <rv s="4">
    <fb>299.86</fb>
    <v>7</v>
  </rv>
  <rv s="4">
    <fb>41953</fb>
    <v>22</v>
  </rv>
  <rv s="4">
    <fb>187.06</fb>
    <v>7</v>
  </rv>
  <rv s="4">
    <fb>5.0049999999999999</fb>
    <v>7</v>
  </rv>
  <rv s="4">
    <fb>75</fb>
    <v>7</v>
  </rv>
  <rv s="4">
    <fb>558.23</fb>
    <v>7</v>
  </rv>
  <rv s="4">
    <fb>305.11</fb>
    <v>7</v>
  </rv>
  <rv s="4">
    <fb>41954</fb>
    <v>22</v>
  </rv>
  <rv s="4">
    <fb>187.24</fb>
    <v>7</v>
  </rv>
  <rv s="4">
    <fb>4.9450000000000003</fb>
    <v>7</v>
  </rv>
  <rv s="4">
    <fb>74.61</fb>
    <v>7</v>
  </rv>
  <rv s="4">
    <fb>561.29</fb>
    <v>7</v>
  </rv>
  <rv s="4">
    <fb>41955</fb>
    <v>22</v>
  </rv>
  <rv s="4">
    <fb>187.09</fb>
    <v>7</v>
  </rv>
  <rv s="4">
    <fb>4.9112999999999998</fb>
    <v>7</v>
  </rv>
  <rv s="4">
    <fb>74.72</fb>
    <v>7</v>
  </rv>
  <rv s="4">
    <fb>558.25</fb>
    <v>7</v>
  </rv>
  <rv s="4">
    <fb>311.51</fb>
    <v>7</v>
  </rv>
  <rv s="4">
    <fb>41956</fb>
    <v>22</v>
  </rv>
  <rv s="4">
    <fb>187.26</fb>
    <v>7</v>
  </rv>
  <rv s="4">
    <fb>4.8875000000000002</fb>
    <v>7</v>
  </rv>
  <rv s="4">
    <fb>74.25</fb>
    <v>7</v>
  </rv>
  <rv s="4">
    <fb>556.44000000000005</fb>
    <v>7</v>
  </rv>
  <rv s="4">
    <fb>316.48</fb>
    <v>7</v>
  </rv>
  <rv s="4">
    <fb>41957</fb>
    <v>22</v>
  </rv>
  <rv s="4">
    <fb>187.33</fb>
    <v>7</v>
  </rv>
  <rv s="4">
    <fb>4.9462999999999999</fb>
    <v>7</v>
  </rv>
  <rv s="4">
    <fb>74.88</fb>
    <v>7</v>
  </rv>
  <rv s="4">
    <fb>327.82</fb>
    <v>7</v>
  </rv>
  <rv s="4">
    <fb>41960</fb>
    <v>22</v>
  </rv>
  <rv s="4">
    <fb>187.43</fb>
    <v>7</v>
  </rv>
  <rv s="4">
    <fb>4.9238</fb>
    <v>7</v>
  </rv>
  <rv s="4">
    <fb>74.239999999999995</fb>
    <v>7</v>
  </rv>
  <rv s="4">
    <fb>546.64</fb>
    <v>7</v>
  </rv>
  <rv s="4">
    <fb>323.05</fb>
    <v>7</v>
  </rv>
  <rv s="4">
    <fb>41961</fb>
    <v>22</v>
  </rv>
  <rv s="4">
    <fb>188.51</fb>
    <v>7</v>
  </rv>
  <rv s="4">
    <fb>5.0425000000000004</fb>
    <v>7</v>
  </rv>
  <rv s="4">
    <fb>74.34</fb>
    <v>7</v>
  </rv>
  <rv s="4">
    <fb>544.51</fb>
    <v>7</v>
  </rv>
  <rv s="4">
    <fb>324.93</fb>
    <v>7</v>
  </rv>
  <rv s="4">
    <fb>41962</fb>
    <v>22</v>
  </rv>
  <rv s="4">
    <fb>188.17</fb>
    <v>7</v>
  </rv>
  <rv s="4">
    <fb>5.0025000000000004</fb>
    <v>7</v>
  </rv>
  <rv s="4">
    <fb>73.33</fb>
    <v>7</v>
  </rv>
  <rv s="4">
    <fb>547.20000000000005</fb>
    <v>7</v>
  </rv>
  <rv s="4">
    <fb>326.54000000000002</fb>
    <v>7</v>
  </rv>
  <rv s="4">
    <fb>41963</fb>
    <v>22</v>
  </rv>
  <rv s="4">
    <fb>5.085</fb>
    <v>7</v>
  </rv>
  <rv s="4">
    <fb>73.599999999999994</fb>
    <v>7</v>
  </rv>
  <rv s="4">
    <fb>543.76</fb>
    <v>7</v>
  </rv>
  <rv s="4">
    <fb>330.54</fb>
    <v>7</v>
  </rv>
  <rv s="4">
    <fb>41964</fb>
    <v>22</v>
  </rv>
  <rv s="4">
    <fb>189.57</fb>
    <v>7</v>
  </rv>
  <rv s="4">
    <fb>5.1136999999999997</fb>
    <v>7</v>
  </rv>
  <rv s="4">
    <fb>73.75</fb>
    <v>7</v>
  </rv>
  <rv s="4">
    <fb>545.89</fb>
    <v>7</v>
  </rv>
  <rv s="4">
    <fb>332.63</fb>
    <v>7</v>
  </rv>
  <rv s="4">
    <fb>41967</fb>
    <v>22</v>
  </rv>
  <rv s="4">
    <fb>190.06</fb>
    <v>7</v>
  </rv>
  <rv s="4">
    <fb>5.1449999999999996</fb>
    <v>7</v>
  </rv>
  <rv s="4">
    <fb>74.010000000000005</fb>
    <v>7</v>
  </rv>
  <rv s="4">
    <fb>547.48</fb>
    <v>7</v>
  </rv>
  <rv s="4">
    <fb>335.64</fb>
    <v>7</v>
  </rv>
  <rv s="4">
    <fb>41968</fb>
    <v>22</v>
  </rv>
  <rv s="4">
    <fb>190</fb>
    <v>7</v>
  </rv>
  <rv s="4">
    <fb>5.1425000000000001</fb>
    <v>7</v>
  </rv>
  <rv s="4">
    <fb>75.63</fb>
    <v>7</v>
  </rv>
  <rv s="4">
    <fb>549.23</fb>
    <v>7</v>
  </rv>
  <rv s="4">
    <fb>335.04</fb>
    <v>7</v>
  </rv>
  <rv s="4">
    <fb>41969</fb>
    <v>22</v>
  </rv>
  <rv s="4">
    <fb>190.44</fb>
    <v>7</v>
  </rv>
  <rv s="4">
    <fb>5.2287999999999997</fb>
    <v>7</v>
  </rv>
  <rv s="4">
    <fb>77.62</fb>
    <v>7</v>
  </rv>
  <rv s="4">
    <fb>547.73</fb>
    <v>7</v>
  </rv>
  <rv s="4">
    <fb>333.57</fb>
    <v>7</v>
  </rv>
  <rv s="4">
    <fb>41971</fb>
    <v>22</v>
  </rv>
  <rv s="4">
    <fb>190.03</fb>
    <v>7</v>
  </rv>
  <rv s="4">
    <fb>5.2424999999999997</fb>
    <v>7</v>
  </rv>
  <rv s="4">
    <fb>77.7</fb>
    <v>7</v>
  </rv>
  <rv s="4">
    <fb>549.08000000000004</fb>
    <v>7</v>
  </rv>
  <rv s="4">
    <fb>338.64</fb>
    <v>7</v>
  </rv>
  <rv s="4">
    <fb>41974</fb>
    <v>22</v>
  </rv>
  <rv s="4">
    <fb>188.73</fb>
    <v>7</v>
  </rv>
  <rv s="4">
    <fb>75.099999999999994</fb>
    <v>7</v>
  </rv>
  <rv s="4">
    <fb>539.65</fb>
    <v>7</v>
  </rv>
  <rv s="4">
    <fb>326</fb>
    <v>7</v>
  </rv>
  <rv s="4">
    <fb>41975</fb>
    <v>22</v>
  </rv>
  <rv s="4">
    <fb>189.92</fb>
    <v>7</v>
  </rv>
  <rv s="4">
    <fb>5.1524999999999999</fb>
    <v>7</v>
  </rv>
  <rv s="4">
    <fb>75.459999999999994</fb>
    <v>7</v>
  </rv>
  <rv s="4">
    <fb>538.59</fb>
    <v>7</v>
  </rv>
  <rv s="4">
    <fb>326.31</fb>
    <v>7</v>
  </rv>
  <rv s="4">
    <fb>41976</fb>
    <v>22</v>
  </rv>
  <rv s="4">
    <fb>190.65</fb>
    <v>7</v>
  </rv>
  <rv s="4">
    <fb>5.2850000000000001</fb>
    <v>7</v>
  </rv>
  <rv s="4">
    <fb>536.97</fb>
    <v>7</v>
  </rv>
  <rv s="4">
    <fb>316.5</fb>
    <v>7</v>
  </rv>
  <rv s="4">
    <fb>41977</fb>
    <v>22</v>
  </rv>
  <rv s="4">
    <fb>190.46</fb>
    <v>7</v>
  </rv>
  <rv s="4">
    <fb>5.2374999999999998</fb>
    <v>7</v>
  </rv>
  <rv s="4">
    <fb>75.239999999999995</fb>
    <v>7</v>
  </rv>
  <rv s="4">
    <fb>542.58000000000004</fb>
    <v>7</v>
  </rv>
  <rv s="4">
    <fb>316.93</fb>
    <v>7</v>
  </rv>
  <rv s="4">
    <fb>41978</fb>
    <v>22</v>
  </rv>
  <rv s="4">
    <fb>190.8</fb>
    <v>7</v>
  </rv>
  <rv s="4">
    <fb>5.2675000000000001</fb>
    <v>7</v>
  </rv>
  <rv s="4">
    <fb>76.36</fb>
    <v>7</v>
  </rv>
  <rv s="4">
    <fb>528.08000000000004</fb>
    <v>7</v>
  </rv>
  <rv s="4">
    <fb>312.63</fb>
    <v>7</v>
  </rv>
  <rv s="4">
    <fb>41981</fb>
    <v>22</v>
  </rv>
  <rv s="4">
    <fb>189.5</fb>
    <v>7</v>
  </rv>
  <rv s="4">
    <fb>5.2</fb>
    <v>7</v>
  </rv>
  <rv s="4">
    <fb>76.52</fb>
    <v>7</v>
  </rv>
  <rv s="4">
    <fb>530.73</fb>
    <v>7</v>
  </rv>
  <rv s="4">
    <fb>306.64</fb>
    <v>7</v>
  </rv>
  <rv s="4">
    <fb>41982</fb>
    <v>22</v>
  </rv>
  <rv s="4">
    <fb>189.35</fb>
    <v>7</v>
  </rv>
  <rv s="4">
    <fb>5.1825000000000001</fb>
    <v>7</v>
  </rv>
  <rv s="4">
    <fb>76.84</fb>
    <v>7</v>
  </rv>
  <rv s="4">
    <fb>536.11</fb>
    <v>7</v>
  </rv>
  <rv s="4">
    <fb>312.5</fb>
    <v>7</v>
  </rv>
  <rv s="4">
    <fb>41983</fb>
    <v>22</v>
  </rv>
  <rv s="4">
    <fb>186.37989999999999</fb>
    <v>7</v>
  </rv>
  <rv s="4">
    <fb>5.0674999999999999</fb>
    <v>7</v>
  </rv>
  <rv s="4">
    <fb>76.180000000000007</fb>
    <v>7</v>
  </rv>
  <rv s="4">
    <fb>528.04</fb>
    <v>7</v>
  </rv>
  <rv s="4">
    <fb>305.83999999999997</fb>
    <v>7</v>
  </rv>
  <rv s="4">
    <fb>41984</fb>
    <v>22</v>
  </rv>
  <rv s="4">
    <fb>187.25</fb>
    <v>7</v>
  </rv>
  <rv s="4">
    <fb>5.0650000000000004</fb>
    <v>7</v>
  </rv>
  <rv s="4">
    <fb>77.73</fb>
    <v>7</v>
  </rv>
  <rv s="4">
    <fb>532.11</fb>
    <v>7</v>
  </rv>
  <rv s="4">
    <fb>307.36</fb>
    <v>7</v>
  </rv>
  <rv s="4">
    <fb>41985</fb>
    <v>22</v>
  </rv>
  <rv s="4">
    <fb>184.21</fb>
    <v>7</v>
  </rv>
  <rv s="4">
    <fb>4.9074999999999998</fb>
    <v>7</v>
  </rv>
  <rv s="4">
    <fb>77.83</fb>
    <v>7</v>
  </rv>
  <rv s="4">
    <fb>521.51</fb>
    <v>7</v>
  </rv>
  <rv s="4">
    <fb>307.32</fb>
    <v>7</v>
  </rv>
  <rv s="4">
    <fb>41988</fb>
    <v>22</v>
  </rv>
  <rv s="4">
    <fb>182.93</fb>
    <v>7</v>
  </rv>
  <rv s="4">
    <fb>4.8925000000000001</fb>
    <v>7</v>
  </rv>
  <rv s="4">
    <fb>76.989999999999995</fb>
    <v>7</v>
  </rv>
  <rv s="4">
    <fb>515.84</fb>
    <v>7</v>
  </rv>
  <rv s="4">
    <fb>306.07</fb>
    <v>7</v>
  </rv>
  <rv s="4">
    <fb>41989</fb>
    <v>22</v>
  </rv>
  <rv s="4">
    <fb>181.52</fb>
    <v>7</v>
  </rv>
  <rv s="4">
    <fb>4.8362999999999996</fb>
    <v>7</v>
  </rv>
  <rv s="4">
    <fb>74.69</fb>
    <v>7</v>
  </rv>
  <rv s="4">
    <fb>498.16</fb>
    <v>7</v>
  </rv>
  <rv s="4">
    <fb>295.06</fb>
    <v>7</v>
  </rv>
  <rv s="4">
    <fb>41990</fb>
    <v>22</v>
  </rv>
  <rv s="4">
    <fb>185.18</fb>
    <v>7</v>
  </rv>
  <rv s="4">
    <fb>5.0350000000000001</fb>
    <v>7</v>
  </rv>
  <rv s="4">
    <fb>76.11</fb>
    <v>7</v>
  </rv>
  <rv s="4">
    <fb>506.45</fb>
    <v>7</v>
  </rv>
  <rv s="4">
    <fb>298.88</fb>
    <v>7</v>
  </rv>
  <rv s="4">
    <fb>41991</fb>
    <v>22</v>
  </rv>
  <rv s="4">
    <fb>188.55</fb>
    <v>7</v>
  </rv>
  <rv s="4">
    <fb>78.400000000000006</fb>
    <v>7</v>
  </rv>
  <rv s="4">
    <fb>514.62</fb>
    <v>7</v>
  </rv>
  <rv s="4">
    <fb>297.73</fb>
    <v>7</v>
  </rv>
  <rv s="4">
    <fb>41992</fb>
    <v>22</v>
  </rv>
  <rv s="4">
    <fb>189.42</fb>
    <v>7</v>
  </rv>
  <rv s="4">
    <fb>5.1050000000000004</fb>
    <v>7</v>
  </rv>
  <rv s="4">
    <fb>79.88</fb>
    <v>7</v>
  </rv>
  <rv s="4">
    <fb>520.04</fb>
    <v>7</v>
  </rv>
  <rv s="4">
    <fb>299.89999999999998</fb>
    <v>7</v>
  </rv>
  <rv s="4">
    <fb>41995</fb>
    <v>22</v>
  </rv>
  <rv s="4">
    <fb>190.26</fb>
    <v>7</v>
  </rv>
  <rv s="4">
    <fb>5.1950000000000003</fb>
    <v>7</v>
  </rv>
  <rv s="4">
    <fb>81.45</fb>
    <v>7</v>
  </rv>
  <rv s="4">
    <fb>532.29999999999995</fb>
    <v>7</v>
  </rv>
  <rv s="4">
    <fb>306.54000000000002</fb>
    <v>7</v>
  </rv>
  <rv s="4">
    <fb>41996</fb>
    <v>22</v>
  </rv>
  <rv s="4">
    <fb>190.55</fb>
    <v>7</v>
  </rv>
  <rv s="4">
    <fb>5.1624999999999996</fb>
    <v>7</v>
  </rv>
  <rv s="4">
    <fb>80.61</fb>
    <v>7</v>
  </rv>
  <rv s="4">
    <fb>538.77</fb>
    <v>7</v>
  </rv>
  <rv s="4">
    <fb>306.28500000000003</fb>
    <v>7</v>
  </rv>
  <rv s="4">
    <fb>41997</fb>
    <v>22</v>
  </rv>
  <rv s="4">
    <fb>190.53</fb>
    <v>7</v>
  </rv>
  <rv s="4">
    <fb>536.92999999999995</fb>
    <v>7</v>
  </rv>
  <rv s="4">
    <fb>303.02999999999997</fb>
    <v>7</v>
  </rv>
  <rv s="4">
    <fb>41999</fb>
    <v>22</v>
  </rv>
  <rv s="4">
    <fb>191.15</fb>
    <v>7</v>
  </rv>
  <rv s="4">
    <fb>5.1475</fb>
    <v>7</v>
  </rv>
  <rv s="4">
    <fb>80.775000000000006</fb>
    <v>7</v>
  </rv>
  <rv s="4">
    <fb>541.52</fb>
    <v>7</v>
  </rv>
  <rv s="4">
    <fb>309.08999999999997</fb>
    <v>7</v>
  </rv>
  <rv s="4">
    <fb>42002</fb>
    <v>22</v>
  </rv>
  <rv s="4">
    <fb>191.42</fb>
    <v>7</v>
  </rv>
  <rv s="4">
    <fb>5.14</fb>
    <v>7</v>
  </rv>
  <rv s="4">
    <fb>80.02</fb>
    <v>7</v>
  </rv>
  <rv s="4">
    <fb>537.30999999999995</fb>
    <v>7</v>
  </rv>
  <rv s="4">
    <fb>312.04000000000002</fb>
    <v>7</v>
  </rv>
  <rv s="4">
    <fb>42003</fb>
    <v>22</v>
  </rv>
  <rv s="4">
    <fb>190.38</fb>
    <v>7</v>
  </rv>
  <rv s="4">
    <fb>5.0925000000000002</fb>
    <v>7</v>
  </rv>
  <rv s="4">
    <fb>79.22</fb>
    <v>7</v>
  </rv>
  <rv s="4">
    <fb>535.28</fb>
    <v>7</v>
  </rv>
  <rv s="4">
    <fb>310.3</fb>
    <v>7</v>
  </rv>
  <rv s="4">
    <fb>42004</fb>
    <v>22</v>
  </rv>
  <rv s="4">
    <fb>188.4</fb>
    <v>7</v>
  </rv>
  <rv s="4">
    <fb>5.0125000000000002</fb>
    <v>7</v>
  </rv>
  <rv s="4">
    <fb>78.02</fb>
    <v>7</v>
  </rv>
  <rv s="4">
    <fb>530.66</fb>
    <v>7</v>
  </rv>
  <rv s="4">
    <fb>310.35000000000002</fb>
    <v>7</v>
  </rv>
  <rv s="4">
    <fb>42006</fb>
    <v>22</v>
  </rv>
  <rv s="4">
    <fb>78.45</fb>
    <v>7</v>
  </rv>
  <rv s="4">
    <fb>529.54999999999995</fb>
    <v>7</v>
  </rv>
  <rv s="4">
    <fb>308.52</fb>
    <v>7</v>
  </rv>
  <rv s="4">
    <fb>42009</fb>
    <v>22</v>
  </rv>
  <rv s="4">
    <fb>185.09</fb>
    <v>7</v>
  </rv>
  <rv s="4">
    <fb>77.19</fb>
    <v>7</v>
  </rv>
  <rv s="4">
    <fb>519.46</fb>
    <v>7</v>
  </rv>
  <rv s="4">
    <fb>302.19</fb>
    <v>7</v>
  </rv>
  <rv s="4">
    <fb>42010</fb>
    <v>22</v>
  </rv>
  <rv s="4">
    <fb>183.27</fb>
    <v>7</v>
  </rv>
  <rv s="4">
    <fb>4.7975000000000003</fb>
    <v>7</v>
  </rv>
  <rv s="4">
    <fb>76.150000000000006</fb>
    <v>7</v>
  </rv>
  <rv s="4">
    <fb>506.64</fb>
    <v>7</v>
  </rv>
  <rv s="4">
    <fb>295.29000000000002</fb>
    <v>7</v>
  </rv>
  <rv s="4">
    <fb>42011</fb>
    <v>22</v>
  </rv>
  <rv s="4">
    <fb>185.56</fb>
    <v>7</v>
  </rv>
  <rv s="4">
    <fb>505.15</fb>
    <v>7</v>
  </rv>
  <rv s="4">
    <fb>298.42</fb>
    <v>7</v>
  </rv>
  <rv s="4">
    <fb>42012</fb>
    <v>22</v>
  </rv>
  <rv s="4">
    <fb>188.82</fb>
    <v>7</v>
  </rv>
  <rv s="4">
    <fb>4.9649999999999999</fb>
    <v>7</v>
  </rv>
  <rv s="4">
    <fb>78.174999999999997</fb>
    <v>7</v>
  </rv>
  <rv s="4">
    <fb>506.91</fb>
    <v>7</v>
  </rv>
  <rv s="4">
    <fb>300.45999999999998</fb>
    <v>7</v>
  </rv>
  <rv s="4">
    <fb>42013</fb>
    <v>22</v>
  </rv>
  <rv s="4">
    <fb>187.23</fb>
    <v>7</v>
  </rv>
  <rv s="4">
    <fb>4.9850000000000003</fb>
    <v>7</v>
  </rv>
  <rv s="4">
    <fb>77.739999999999995</fb>
    <v>7</v>
  </rv>
  <rv s="4">
    <fb>500.72</fb>
    <v>7</v>
  </rv>
  <rv s="4">
    <fb>296.93</fb>
    <v>7</v>
  </rv>
  <rv s="4">
    <fb>42016</fb>
    <v>22</v>
  </rv>
  <rv s="4">
    <fb>185.84</fb>
    <v>7</v>
  </rv>
  <rv s="4">
    <fb>4.9225000000000003</fb>
    <v>7</v>
  </rv>
  <rv s="4">
    <fb>76.72</fb>
    <v>7</v>
  </rv>
  <rv s="4">
    <fb>497.06</fb>
    <v>7</v>
  </rv>
  <rv s="4">
    <fb>291.41000000000003</fb>
    <v>7</v>
  </rv>
  <rv s="4">
    <fb>42017</fb>
    <v>22</v>
  </rv>
  <rv s="4">
    <fb>185.35</fb>
    <v>7</v>
  </rv>
  <rv s="4">
    <fb>4.9138000000000002</fb>
    <v>7</v>
  </rv>
  <rv s="4">
    <fb>76.45</fb>
    <v>7</v>
  </rv>
  <rv s="4">
    <fb>501.8</fb>
    <v>7</v>
  </rv>
  <rv s="4">
    <fb>294.74</fb>
    <v>7</v>
  </rv>
  <rv s="4">
    <fb>42018</fb>
    <v>22</v>
  </rv>
  <rv s="4">
    <fb>184.26</fb>
    <v>7</v>
  </rv>
  <rv s="4">
    <fb>4.9349999999999996</fb>
    <v>7</v>
  </rv>
  <rv s="4">
    <fb>76.28</fb>
    <v>7</v>
  </rv>
  <rv s="4">
    <fb>505.93</fb>
    <v>7</v>
  </rv>
  <rv s="4">
    <fb>293.27</fb>
    <v>7</v>
  </rv>
  <rv s="4">
    <fb>42019</fb>
    <v>22</v>
  </rv>
  <rv s="4">
    <fb>182.54</fb>
    <v>7</v>
  </rv>
  <rv s="4">
    <fb>4.9000000000000004</fb>
    <v>7</v>
  </rv>
  <rv s="4">
    <fb>74.05</fb>
    <v>7</v>
  </rv>
  <rv s="4">
    <fb>504.01</fb>
    <v>7</v>
  </rv>
  <rv s="4">
    <fb>286.95</fb>
    <v>7</v>
  </rv>
  <rv s="4">
    <fb>42020</fb>
    <v>22</v>
  </rv>
  <rv s="4">
    <fb>184.8</fb>
    <v>7</v>
  </rv>
  <rv s="4">
    <fb>4.99</fb>
    <v>7</v>
  </rv>
  <rv s="4">
    <fb>75.180000000000007</fb>
    <v>7</v>
  </rv>
  <rv s="4">
    <fb>510.45499999999998</fb>
    <v>7</v>
  </rv>
  <rv s="4">
    <fb>290.74</fb>
    <v>7</v>
  </rv>
  <rv s="4">
    <fb>42024</fb>
    <v>22</v>
  </rv>
  <rv s="4">
    <fb>185.26</fb>
    <v>7</v>
  </rv>
  <rv s="4">
    <fb>76.239999999999995</fb>
    <v>7</v>
  </rv>
  <rv s="4">
    <fb>509.94</fb>
    <v>7</v>
  </rv>
  <rv s="4">
    <fb>289.44</fb>
    <v>7</v>
  </rv>
  <rv s="4">
    <fb>42025</fb>
    <v>22</v>
  </rv>
  <rv s="4">
    <fb>186.23</fb>
    <v>7</v>
  </rv>
  <rv s="4">
    <fb>5.0750000000000002</fb>
    <v>7</v>
  </rv>
  <rv s="4">
    <fb>76.739999999999995</fb>
    <v>7</v>
  </rv>
  <rv s="4">
    <fb>520.39</fb>
    <v>7</v>
  </rv>
  <rv s="4">
    <fb>297.25</fb>
    <v>7</v>
  </rv>
  <rv s="4">
    <fb>42026</fb>
    <v>22</v>
  </rv>
  <rv s="4">
    <fb>189.08</fb>
    <v>7</v>
  </rv>
  <rv s="4">
    <fb>77.650000000000006</fb>
    <v>7</v>
  </rv>
  <rv s="4">
    <fb>537.29999999999995</fb>
    <v>7</v>
  </rv>
  <rv s="4">
    <fb>310.32</fb>
    <v>7</v>
  </rv>
  <rv s="4">
    <fb>42027</fb>
    <v>22</v>
  </rv>
  <rv s="4">
    <fb>188.04</fb>
    <v>7</v>
  </rv>
  <rv s="4">
    <fb>5.1775000000000002</fb>
    <v>7</v>
  </rv>
  <rv s="4">
    <fb>541.95000000000005</fb>
    <v>7</v>
  </rv>
  <rv s="4">
    <fb>312.39</fb>
    <v>7</v>
  </rv>
  <rv s="4">
    <fb>42030</fb>
    <v>22</v>
  </rv>
  <rv s="4">
    <fb>188.41</fb>
    <v>7</v>
  </rv>
  <rv s="4">
    <fb>5.1536999999999997</fb>
    <v>7</v>
  </rv>
  <rv s="4">
    <fb>77.495000000000005</fb>
    <v>7</v>
  </rv>
  <rv s="4">
    <fb>536.72</fb>
    <v>7</v>
  </rv>
  <rv s="4">
    <fb>309.66000000000003</fb>
    <v>7</v>
  </rv>
  <rv s="4">
    <fb>42031</fb>
    <v>22</v>
  </rv>
  <rv s="4">
    <fb>185.9401</fb>
    <v>7</v>
  </rv>
  <rv s="4">
    <fb>75.78</fb>
    <v>7</v>
  </rv>
  <rv s="4">
    <fb>521.19000000000005</fb>
    <v>7</v>
  </rv>
  <rv s="4">
    <fb>306.75</fb>
    <v>7</v>
  </rv>
  <rv s="4">
    <fb>42032</fb>
    <v>22</v>
  </rv>
  <rv s="4">
    <fb>183.49</fb>
    <v>7</v>
  </rv>
  <rv s="4">
    <fb>4.8274999999999997</fb>
    <v>7</v>
  </rv>
  <rv s="4">
    <fb>512.42999999999995</fb>
    <v>7</v>
  </rv>
  <rv s="4">
    <fb>303.91000000000003</fb>
    <v>7</v>
  </rv>
  <rv s="4">
    <fb>42033</fb>
    <v>22</v>
  </rv>
  <rv s="4">
    <fb>185.27</fb>
    <v>7</v>
  </rv>
  <rv s="4">
    <fb>78</fb>
    <v>7</v>
  </rv>
  <rv s="4">
    <fb>513.23</fb>
    <v>7</v>
  </rv>
  <rv s="4">
    <fb>311.77999999999997</fb>
    <v>7</v>
  </rv>
  <rv s="4">
    <fb>42034</fb>
    <v>22</v>
  </rv>
  <rv s="4">
    <fb>4.8011999999999997</fb>
    <v>7</v>
  </rv>
  <rv s="4">
    <fb>537.54999999999995</fb>
    <v>7</v>
  </rv>
  <rv s="4">
    <fb>354.53</fb>
    <v>7</v>
  </rv>
  <rv s="4">
    <fb>42037</fb>
    <v>22</v>
  </rv>
  <rv s="4">
    <fb>4.9050000000000002</fb>
    <v>7</v>
  </rv>
  <rv s="4">
    <fb>532.20000000000005</fb>
    <v>7</v>
  </rv>
  <rv s="4">
    <fb>364.47</fb>
    <v>7</v>
  </rv>
  <rv s="4">
    <fb>42038</fb>
    <v>22</v>
  </rv>
  <rv s="4">
    <fb>187.79</fb>
    <v>7</v>
  </rv>
  <rv s="4">
    <fb>5.0274999999999999</fb>
    <v>7</v>
  </rv>
  <rv s="4">
    <fb>75.400000000000006</fb>
    <v>7</v>
  </rv>
  <rv s="4">
    <fb>533.29999999999995</fb>
    <v>7</v>
  </rv>
  <rv s="4">
    <fb>363.55</fb>
    <v>7</v>
  </rv>
  <rv s="4">
    <fb>42039</fb>
    <v>22</v>
  </rv>
  <rv s="4">
    <fb>187.15</fb>
    <v>7</v>
  </rv>
  <rv s="4">
    <fb>5.04</fb>
    <v>7</v>
  </rv>
  <rv s="4">
    <fb>526.1</fb>
    <v>7</v>
  </rv>
  <rv s="4">
    <fb>364.75</fb>
    <v>7</v>
  </rv>
  <rv s="4">
    <fb>42040</fb>
    <v>22</v>
  </rv>
  <rv s="4">
    <fb>189.05</fb>
    <v>7</v>
  </rv>
  <rv s="4">
    <fb>5.1212999999999997</fb>
    <v>7</v>
  </rv>
  <rv s="4">
    <fb>75.614999999999995</fb>
    <v>7</v>
  </rv>
  <rv s="4">
    <fb>529.83000000000004</fb>
    <v>7</v>
  </rv>
  <rv s="4">
    <fb>373.89</fb>
    <v>7</v>
  </rv>
  <rv s="4">
    <fb>42041</fb>
    <v>22</v>
  </rv>
  <rv s="4">
    <fb>188.52</fb>
    <v>7</v>
  </rv>
  <rv s="4">
    <fb>5.0999999999999996</fb>
    <v>7</v>
  </rv>
  <rv s="4">
    <fb>74.47</fb>
    <v>7</v>
  </rv>
  <rv s="4">
    <fb>533.875</fb>
    <v>7</v>
  </rv>
  <rv s="4">
    <fb>374.28</fb>
    <v>7</v>
  </rv>
  <rv s="4">
    <fb>42044</fb>
    <v>22</v>
  </rv>
  <rv s="4">
    <fb>187.66</fb>
    <v>7</v>
  </rv>
  <rv s="4">
    <fb>5.0949999999999998</fb>
    <v>7</v>
  </rv>
  <rv s="4">
    <fb>74.44</fb>
    <v>7</v>
  </rv>
  <rv s="4">
    <fb>529.28</fb>
    <v>7</v>
  </rv>
  <rv s="4">
    <fb>370.56</fb>
    <v>7</v>
  </rv>
  <rv s="4">
    <fb>42045</fb>
    <v>22</v>
  </rv>
  <rv s="4">
    <fb>189.66</fb>
    <v>7</v>
  </rv>
  <rv s="4">
    <fb>540.16</fb>
    <v>7</v>
  </rv>
  <rv s="4">
    <fb>372.995</fb>
    <v>7</v>
  </rv>
  <rv s="4">
    <fb>42046</fb>
    <v>22</v>
  </rv>
  <rv s="4">
    <fb>189.79</fb>
    <v>7</v>
  </rv>
  <rv s="4">
    <fb>5.2024999999999997</fb>
    <v>7</v>
  </rv>
  <rv s="4">
    <fb>76.510000000000005</fb>
    <v>7</v>
  </rv>
  <rv s="4">
    <fb>538</fb>
    <v>7</v>
  </rv>
  <rv s="4">
    <fb>375.14</fb>
    <v>7</v>
  </rv>
  <rv s="4">
    <fb>42047</fb>
    <v>22</v>
  </rv>
  <rv s="4">
    <fb>191.55</fb>
    <v>7</v>
  </rv>
  <rv s="4">
    <fb>5.5750000000000002</fb>
    <v>7</v>
  </rv>
  <rv s="4">
    <fb>76.23</fb>
    <v>7</v>
  </rv>
  <rv s="4">
    <fb>546.01</fb>
    <v>7</v>
  </rv>
  <rv s="4">
    <fb>377.17</fb>
    <v>7</v>
  </rv>
  <rv s="4">
    <fb>42048</fb>
    <v>22</v>
  </rv>
  <rv s="4">
    <fb>192.39</fb>
    <v>7</v>
  </rv>
  <rv s="4">
    <fb>5.5774999999999997</fb>
    <v>7</v>
  </rv>
  <rv s="4">
    <fb>75.739999999999995</fb>
    <v>7</v>
  </rv>
  <rv s="4">
    <fb>551.16</fb>
    <v>7</v>
  </rv>
  <rv s="4">
    <fb>381.83</fb>
    <v>7</v>
  </rv>
  <rv s="4">
    <fb>42052</fb>
    <v>22</v>
  </rv>
  <rv s="4">
    <fb>192.7</fb>
    <v>7</v>
  </rv>
  <rv s="4">
    <fb>5.5937999999999999</fb>
    <v>7</v>
  </rv>
  <rv s="4">
    <fb>545.01</fb>
    <v>7</v>
  </rv>
  <rv s="4">
    <fb>375.43</fb>
    <v>7</v>
  </rv>
  <rv s="4">
    <fb>42053</fb>
    <v>22</v>
  </rv>
  <rv s="4">
    <fb>192.74</fb>
    <v>7</v>
  </rv>
  <rv s="4">
    <fb>5.53</fb>
    <v>7</v>
  </rv>
  <rv s="4">
    <fb>76.709999999999994</fb>
    <v>7</v>
  </rv>
  <rv s="4">
    <fb>542.65</fb>
    <v>7</v>
  </rv>
  <rv s="4">
    <fb>373.37</fb>
    <v>7</v>
  </rv>
  <rv s="4">
    <fb>42054</fb>
    <v>22</v>
  </rv>
  <rv s="4">
    <fb>192.61</fb>
    <v>7</v>
  </rv>
  <rv s="4">
    <fb>5.5438000000000001</fb>
    <v>7</v>
  </rv>
  <rv s="4">
    <fb>79.42</fb>
    <v>7</v>
  </rv>
  <rv s="4">
    <fb>546.45000000000005</fb>
    <v>7</v>
  </rv>
  <rv s="4">
    <fb>378.995</fb>
    <v>7</v>
  </rv>
  <rv s="4">
    <fb>42055</fb>
    <v>22</v>
  </rv>
  <rv s="4">
    <fb>193.78</fb>
    <v>7</v>
  </rv>
  <rv s="4">
    <fb>5.5838000000000001</fb>
    <v>7</v>
  </rv>
  <rv s="4">
    <fb>79.894999999999996</fb>
    <v>7</v>
  </rv>
  <rv s="4">
    <fb>541.79999999999995</fb>
    <v>7</v>
  </rv>
  <rv s="4">
    <fb>383.66</fb>
    <v>7</v>
  </rv>
  <rv s="4">
    <fb>42058</fb>
    <v>22</v>
  </rv>
  <rv s="4">
    <fb>193.73</fb>
    <v>7</v>
  </rv>
  <rv s="4">
    <fb>5.54</fb>
    <v>7</v>
  </rv>
  <rv s="4">
    <fb>78.84</fb>
    <v>7</v>
  </rv>
  <rv s="4">
    <fb>535</fb>
    <v>7</v>
  </rv>
  <rv s="4">
    <fb>380.14</fb>
    <v>7</v>
  </rv>
  <rv s="4">
    <fb>42059</fb>
    <v>22</v>
  </rv>
  <rv s="4">
    <fb>194.3</fb>
    <v>7</v>
  </rv>
  <rv s="4">
    <fb>538.65</fb>
    <v>7</v>
  </rv>
  <rv s="4">
    <fb>378.59</fb>
    <v>7</v>
  </rv>
  <rv s="4">
    <fb>42060</fb>
    <v>22</v>
  </rv>
  <rv s="4">
    <fb>194.09</fb>
    <v>7</v>
  </rv>
  <rv s="4">
    <fb>5.5350000000000001</fb>
    <v>7</v>
  </rv>
  <rv s="4">
    <fb>79.56</fb>
    <v>7</v>
  </rv>
  <rv s="4">
    <fb>547.33000000000004</fb>
    <v>7</v>
  </rv>
  <rv s="4">
    <fb>385.37</fb>
    <v>7</v>
  </rv>
  <rv s="4">
    <fb>42061</fb>
    <v>22</v>
  </rv>
  <rv s="4">
    <fb>193.87</fb>
    <v>7</v>
  </rv>
  <rv s="4">
    <fb>5.55</fb>
    <v>7</v>
  </rv>
  <rv s="4">
    <fb>80.41</fb>
    <v>7</v>
  </rv>
  <rv s="4">
    <fb>559.29</fb>
    <v>7</v>
  </rv>
  <rv s="4">
    <fb>384.8</fb>
    <v>7</v>
  </rv>
  <rv s="4">
    <fb>42062</fb>
    <v>22</v>
  </rv>
  <rv s="4">
    <fb>193.2</fb>
    <v>7</v>
  </rv>
  <rv s="4">
    <fb>5.5149999999999997</fb>
    <v>7</v>
  </rv>
  <rv s="4">
    <fb>78.97</fb>
    <v>7</v>
  </rv>
  <rv s="4">
    <fb>562.63</fb>
    <v>7</v>
  </rv>
  <rv s="4">
    <fb>380.16</fb>
    <v>7</v>
  </rv>
  <rv s="4">
    <fb>42065</fb>
    <v>22</v>
  </rv>
  <rv s="4">
    <fb>194.47</fb>
    <v>7</v>
  </rv>
  <rv s="4">
    <fb>5.6487999999999996</fb>
    <v>7</v>
  </rv>
  <rv s="4">
    <fb>79.75</fb>
    <v>7</v>
  </rv>
  <rv s="4">
    <fb>575.02</fb>
    <v>7</v>
  </rv>
  <rv s="4">
    <fb>385.65499999999997</fb>
    <v>7</v>
  </rv>
  <rv s="4">
    <fb>42066</fb>
    <v>22</v>
  </rv>
  <rv s="4">
    <fb>193.64</fb>
    <v>7</v>
  </rv>
  <rv s="4">
    <fb>5.5449999999999999</fb>
    <v>7</v>
  </rv>
  <rv s="4">
    <fb>79.599999999999994</fb>
    <v>7</v>
  </rv>
  <rv s="4">
    <fb>578.79499999999996</fb>
    <v>7</v>
  </rv>
  <rv s="4">
    <fb>384.61</fb>
    <v>7</v>
  </rv>
  <rv s="4">
    <fb>42067</fb>
    <v>22</v>
  </rv>
  <rv s="4">
    <fb>192.83</fb>
    <v>7</v>
  </rv>
  <rv s="4">
    <fb>5.6074999999999999</fb>
    <v>7</v>
  </rv>
  <rv s="4">
    <fb>80.894999999999996</fb>
    <v>7</v>
  </rv>
  <rv s="4">
    <fb>578.33000000000004</fb>
    <v>7</v>
  </rv>
  <rv s="4">
    <fb>382.72</fb>
    <v>7</v>
  </rv>
  <rv s="4">
    <fb>42068</fb>
    <v>22</v>
  </rv>
  <rv s="4">
    <fb>193.04</fb>
    <v>7</v>
  </rv>
  <rv s="4">
    <fb>5.7149999999999999</fb>
    <v>7</v>
  </rv>
  <rv s="4">
    <fb>81.209999999999994</fb>
    <v>7</v>
  </rv>
  <rv s="4">
    <fb>581.43499999999995</fb>
    <v>7</v>
  </rv>
  <rv s="4">
    <fb>387.83</fb>
    <v>7</v>
  </rv>
  <rv s="4">
    <fb>42069</fb>
    <v>22</v>
  </rv>
  <rv s="4">
    <fb>190.31</fb>
    <v>7</v>
  </rv>
  <rv s="4">
    <fb>5.6375000000000002</fb>
    <v>7</v>
  </rv>
  <rv s="4">
    <fb>80.004999999999995</fb>
    <v>7</v>
  </rv>
  <rv s="4">
    <fb>572.9</fb>
    <v>7</v>
  </rv>
  <rv s="4">
    <fb>380.09</fb>
    <v>7</v>
  </rv>
  <rv s="4">
    <fb>42072</fb>
    <v>22</v>
  </rv>
  <rv s="4">
    <fb>191.12</fb>
    <v>7</v>
  </rv>
  <rv s="4">
    <fb>5.6524999999999999</fb>
    <v>7</v>
  </rv>
  <rv s="4">
    <fb>79.44</fb>
    <v>7</v>
  </rv>
  <rv s="4">
    <fb>378.56</fb>
    <v>7</v>
  </rv>
  <rv s="4">
    <fb>42073</fb>
    <v>22</v>
  </rv>
  <rv s="4">
    <fb>187.98</fb>
    <v>7</v>
  </rv>
  <rv s="4">
    <fb>5.7488000000000001</fb>
    <v>7</v>
  </rv>
  <rv s="4">
    <fb>77.55</fb>
    <v>7</v>
  </rv>
  <rv s="4">
    <fb>559.85</fb>
    <v>7</v>
  </rv>
  <rv s="4">
    <fb>369.51</fb>
    <v>7</v>
  </rv>
  <rv s="4">
    <fb>42074</fb>
    <v>22</v>
  </rv>
  <rv s="4">
    <fb>187.54</fb>
    <v>7</v>
  </rv>
  <rv s="4">
    <fb>5.72</fb>
    <v>7</v>
  </rv>
  <rv s="4">
    <fb>77.569999999999993</fb>
    <v>7</v>
  </rv>
  <rv s="4">
    <fb>555.69000000000005</fb>
    <v>7</v>
  </rv>
  <rv s="4">
    <fb>366.37</fb>
    <v>7</v>
  </rv>
  <rv s="4">
    <fb>42075</fb>
    <v>22</v>
  </rv>
  <rv s="4">
    <fb>189.96</fb>
    <v>7</v>
  </rv>
  <rv s="4">
    <fb>5.6675000000000004</fb>
    <v>7</v>
  </rv>
  <rv s="4">
    <fb>78.930000000000007</fb>
    <v>7</v>
  </rv>
  <rv s="4">
    <fb>561.16999999999996</fb>
    <v>7</v>
  </rv>
  <rv s="4">
    <fb>374.24</fb>
    <v>7</v>
  </rv>
  <rv s="4">
    <fb>42076</fb>
    <v>22</v>
  </rv>
  <rv s="4">
    <fb>188.8</fb>
    <v>7</v>
  </rv>
  <rv s="4">
    <fb>5.6749999999999998</fb>
    <v>7</v>
  </rv>
  <rv s="4">
    <fb>78.05</fb>
    <v>7</v>
  </rv>
  <rv s="4">
    <fb>553</fb>
    <v>7</v>
  </rv>
  <rv s="4">
    <fb>370.58</fb>
    <v>7</v>
  </rv>
  <rv s="4">
    <fb>42079</fb>
    <v>22</v>
  </rv>
  <rv s="4">
    <fb>191.38</fb>
    <v>7</v>
  </rv>
  <rv s="4">
    <fb>5.7424999999999997</fb>
    <v>7</v>
  </rv>
  <rv s="4">
    <fb>78.069999999999993</fb>
    <v>7</v>
  </rv>
  <rv s="4">
    <fb>561.64</fb>
    <v>7</v>
  </rv>
  <rv s="4">
    <fb>373.35</fb>
    <v>7</v>
  </rv>
  <rv s="4">
    <fb>42080</fb>
    <v>22</v>
  </rv>
  <rv s="4">
    <fb>190.73</fb>
    <v>7</v>
  </rv>
  <rv s="4">
    <fb>5.8125</fb>
    <v>7</v>
  </rv>
  <rv s="4">
    <fb>79.364999999999995</fb>
    <v>7</v>
  </rv>
  <rv s="4">
    <fb>557.61</fb>
    <v>7</v>
  </rv>
  <rv s="4">
    <fb>371.92</fb>
    <v>7</v>
  </rv>
  <rv s="4">
    <fb>42081</fb>
    <v>22</v>
  </rv>
  <rv s="4">
    <fb>193</fb>
    <v>7</v>
  </rv>
  <rv s="4">
    <fb>5.7175000000000002</fb>
    <v>7</v>
  </rv>
  <rv s="4">
    <fb>80.91</fb>
    <v>7</v>
  </rv>
  <rv s="4">
    <fb>566.16</fb>
    <v>7</v>
  </rv>
  <rv s="4">
    <fb>375.13499999999999</fb>
    <v>7</v>
  </rv>
  <rv s="4">
    <fb>42082</fb>
    <v>22</v>
  </rv>
  <rv s="4">
    <fb>192.11</fb>
    <v>7</v>
  </rv>
  <rv s="4">
    <fb>5.8037999999999998</fb>
    <v>7</v>
  </rv>
  <rv s="4">
    <fb>82.75</fb>
    <v>7</v>
  </rv>
  <rv s="4">
    <fb>563.66999999999996</fb>
    <v>7</v>
  </rv>
  <rv s="4">
    <fb>373.24</fb>
    <v>7</v>
  </rv>
  <rv s="4">
    <fb>42083</fb>
    <v>22</v>
  </rv>
  <rv s="4">
    <fb>193.85</fb>
    <v>7</v>
  </rv>
  <rv s="4">
    <fb>5.8674999999999997</fb>
    <v>7</v>
  </rv>
  <rv s="4">
    <fb>83.8</fb>
    <v>7</v>
  </rv>
  <rv s="4">
    <fb>564.95000000000005</fb>
    <v>7</v>
  </rv>
  <rv s="4">
    <fb>378.49</fb>
    <v>7</v>
  </rv>
  <rv s="4">
    <fb>42086</fb>
    <v>22</v>
  </rv>
  <rv s="4">
    <fb>192.52</fb>
    <v>7</v>
  </rv>
  <rv s="4">
    <fb>5.6775000000000002</fb>
    <v>7</v>
  </rv>
  <rv s="4">
    <fb>84.43</fb>
    <v>7</v>
  </rv>
  <rv s="4">
    <fb>565.37</fb>
    <v>7</v>
  </rv>
  <rv s="4">
    <fb>375.11</fb>
    <v>7</v>
  </rv>
  <rv s="4">
    <fb>42087</fb>
    <v>22</v>
  </rv>
  <rv s="4">
    <fb>191.4</fb>
    <v>7</v>
  </rv>
  <rv s="4">
    <fb>5.6</fb>
    <v>7</v>
  </rv>
  <rv s="4">
    <fb>85.31</fb>
    <v>7</v>
  </rv>
  <rv s="4">
    <fb>577.54</fb>
    <v>7</v>
  </rv>
  <rv s="4">
    <fb>374.09</fb>
    <v>7</v>
  </rv>
  <rv s="4">
    <fb>42088</fb>
    <v>22</v>
  </rv>
  <rv s="4">
    <fb>188.61</fb>
    <v>7</v>
  </rv>
  <rv s="4">
    <fb>5.26</fb>
    <v>7</v>
  </rv>
  <rv s="4">
    <fb>82.92</fb>
    <v>7</v>
  </rv>
  <rv s="4">
    <fb>567</fb>
    <v>7</v>
  </rv>
  <rv s="4">
    <fb>370.96</fb>
    <v>7</v>
  </rv>
  <rv s="4">
    <fb>42089</fb>
    <v>22</v>
  </rv>
  <rv s="4">
    <fb>188.14</fb>
    <v>7</v>
  </rv>
  <rv s="4">
    <fb>5.2412999999999998</fb>
    <v>7</v>
  </rv>
  <rv s="4">
    <fb>83.01</fb>
    <v>7</v>
  </rv>
  <rv s="4">
    <fb>563.64</fb>
    <v>7</v>
  </rv>
  <rv s="4">
    <fb>367.35</fb>
    <v>7</v>
  </rv>
  <rv s="4">
    <fb>42090</fb>
    <v>22</v>
  </rv>
  <rv s="4">
    <fb>188.53</fb>
    <v>7</v>
  </rv>
  <rv s="4">
    <fb>5.3449999999999998</fb>
    <v>7</v>
  </rv>
  <rv s="4">
    <fb>83.3</fb>
    <v>7</v>
  </rv>
  <rv s="4">
    <fb>557.54999999999995</fb>
    <v>7</v>
  </rv>
  <rv s="4">
    <fb>42093</fb>
    <v>22</v>
  </rv>
  <rv s="4">
    <fb>190.88</fb>
    <v>7</v>
  </rv>
  <rv s="4">
    <fb>5.3674999999999997</fb>
    <v>7</v>
  </rv>
  <rv s="4">
    <fb>83.194999999999993</fb>
    <v>7</v>
  </rv>
  <rv s="4">
    <fb>561.13499999999999</fb>
    <v>7</v>
  </rv>
  <rv s="4">
    <fb>374.59</fb>
    <v>7</v>
  </rv>
  <rv s="4">
    <fb>42094</fb>
    <v>22</v>
  </rv>
  <rv s="4">
    <fb>189.2</fb>
    <v>7</v>
  </rv>
  <rv s="4">
    <fb>5.2313000000000001</fb>
    <v>7</v>
  </rv>
  <rv s="4">
    <fb>82.215000000000003</fb>
    <v>7</v>
  </rv>
  <rv s="4">
    <fb>554.70000000000005</fb>
    <v>7</v>
  </rv>
  <rv s="4">
    <fb>372.1</fb>
    <v>7</v>
  </rv>
  <rv s="4">
    <fb>42095</fb>
    <v>22</v>
  </rv>
  <rv s="4">
    <fb>188.59</fb>
    <v>7</v>
  </rv>
  <rv s="4">
    <fb>5.2525000000000004</fb>
    <v>7</v>
  </rv>
  <rv s="4">
    <fb>81.665000000000006</fb>
    <v>7</v>
  </rv>
  <rv s="4">
    <fb>549.49</fb>
    <v>7</v>
  </rv>
  <rv s="4">
    <fb>370.255</fb>
    <v>7</v>
  </rv>
  <rv s="4">
    <fb>42096</fb>
    <v>22</v>
  </rv>
  <rv s="4">
    <fb>189.15</fb>
    <v>7</v>
  </rv>
  <rv s="4">
    <fb>5.2649999999999997</fb>
    <v>7</v>
  </rv>
  <rv s="4">
    <fb>81.555000000000007</fb>
    <v>7</v>
  </rv>
  <rv s="4">
    <fb>541.30999999999995</fb>
    <v>7</v>
  </rv>
  <rv s="4">
    <fb>372.25</fb>
    <v>7</v>
  </rv>
  <rv s="4">
    <fb>42100</fb>
    <v>22</v>
  </rv>
  <rv s="4">
    <fb>5.4162999999999997</fb>
    <v>7</v>
  </rv>
  <rv s="4">
    <fb>82.44</fb>
    <v>7</v>
  </rv>
  <rv s="4">
    <fb>543.95000000000005</fb>
    <v>7</v>
  </rv>
  <rv s="4">
    <fb>377.04</fb>
    <v>7</v>
  </rv>
  <rv s="4">
    <fb>42101</fb>
    <v>22</v>
  </rv>
  <rv s="4">
    <fb>189.97</fb>
    <v>7</v>
  </rv>
  <rv s="4">
    <fb>5.4649999999999999</fb>
    <v>7</v>
  </rv>
  <rv s="4">
    <fb>82.32</fb>
    <v>7</v>
  </rv>
  <rv s="4">
    <fb>544.86</fb>
    <v>7</v>
  </rv>
  <rv s="4">
    <fb>374.41</fb>
    <v>7</v>
  </rv>
  <rv s="4">
    <fb>42102</fb>
    <v>22</v>
  </rv>
  <rv s="4">
    <fb>190.66</fb>
    <v>7</v>
  </rv>
  <rv s="4">
    <fb>5.5049999999999999</fb>
    <v>7</v>
  </rv>
  <rv s="4">
    <fb>82.275000000000006</fb>
    <v>7</v>
  </rv>
  <rv s="4">
    <fb>548.84</fb>
    <v>7</v>
  </rv>
  <rv s="4">
    <fb>381.2</fb>
    <v>7</v>
  </rv>
  <rv s="4">
    <fb>42103</fb>
    <v>22</v>
  </rv>
  <rv s="4">
    <fb>191.49</fb>
    <v>7</v>
  </rv>
  <rv s="4">
    <fb>5.6313000000000004</fb>
    <v>7</v>
  </rv>
  <rv s="4">
    <fb>82.17</fb>
    <v>7</v>
  </rv>
  <rv s="4">
    <fb>548.02</fb>
    <v>7</v>
  </rv>
  <rv s="4">
    <fb>383.54</fb>
    <v>7</v>
  </rv>
  <rv s="4">
    <fb>42104</fb>
    <v>22</v>
  </rv>
  <rv s="4">
    <fb>192.54</fb>
    <v>7</v>
  </rv>
  <rv s="4">
    <fb>5.69</fb>
    <v>7</v>
  </rv>
  <rv s="4">
    <fb>82.04</fb>
    <v>7</v>
  </rv>
  <rv s="4">
    <fb>548.54</fb>
    <v>7</v>
  </rv>
  <rv s="4">
    <fb>382.65</fb>
    <v>7</v>
  </rv>
  <rv s="4">
    <fb>42107</fb>
    <v>22</v>
  </rv>
  <rv s="4">
    <fb>191.67</fb>
    <v>7</v>
  </rv>
  <rv s="4">
    <fb>548.64</fb>
    <v>7</v>
  </rv>
  <rv s="4">
    <fb>382.36</fb>
    <v>7</v>
  </rv>
  <rv s="4">
    <fb>42108</fb>
    <v>22</v>
  </rv>
  <rv s="4">
    <fb>192.02</fb>
    <v>7</v>
  </rv>
  <rv s="4">
    <fb>5.59</fb>
    <v>7</v>
  </rv>
  <rv s="4">
    <fb>83.515000000000001</fb>
    <v>7</v>
  </rv>
  <rv s="4">
    <fb>539.78</fb>
    <v>7</v>
  </rv>
  <rv s="4">
    <fb>385.11</fb>
    <v>7</v>
  </rv>
  <rv s="4">
    <fb>42109</fb>
    <v>22</v>
  </rv>
  <rv s="4">
    <fb>192.9</fb>
    <v>7</v>
  </rv>
  <rv s="4">
    <fb>5.6574999999999998</fb>
    <v>7</v>
  </rv>
  <rv s="4">
    <fb>82.704999999999998</fb>
    <v>7</v>
  </rv>
  <rv s="4">
    <fb>541.04</fb>
    <v>7</v>
  </rv>
  <rv s="4">
    <fb>383.45</fb>
    <v>7</v>
  </rv>
  <rv s="4">
    <fb>42110</fb>
    <v>22</v>
  </rv>
  <rv s="4">
    <fb>5.6224999999999996</fb>
    <v>7</v>
  </rv>
  <rv s="4">
    <fb>82.31</fb>
    <v>7</v>
  </rv>
  <rv s="4">
    <fb>543.52</fb>
    <v>7</v>
  </rv>
  <rv s="4">
    <fb>386.04</fb>
    <v>7</v>
  </rv>
  <rv s="4">
    <fb>42111</fb>
    <v>22</v>
  </rv>
  <rv s="4">
    <fb>190.59</fb>
    <v>7</v>
  </rv>
  <rv s="4">
    <fb>532.74</fb>
    <v>7</v>
  </rv>
  <rv s="4">
    <fb>375.56</fb>
    <v>7</v>
  </rv>
  <rv s="4">
    <fb>42114</fb>
    <v>22</v>
  </rv>
  <rv s="4">
    <fb>5.5225</fb>
    <v>7</v>
  </rv>
  <rv s="4">
    <fb>83.09</fb>
    <v>7</v>
  </rv>
  <rv s="4">
    <fb>544.53</fb>
    <v>7</v>
  </rv>
  <rv s="4">
    <fb>389.51</fb>
    <v>7</v>
  </rv>
  <rv s="4">
    <fb>42115</fb>
    <v>22</v>
  </rv>
  <rv s="4">
    <fb>192.14</fb>
    <v>7</v>
  </rv>
  <rv s="4">
    <fb>5.5137999999999998</fb>
    <v>7</v>
  </rv>
  <rv s="4">
    <fb>83.62</fb>
    <v>7</v>
  </rv>
  <rv s="4">
    <fb>542.92499999999995</fb>
    <v>7</v>
  </rv>
  <rv s="4">
    <fb>391.18</fb>
    <v>7</v>
  </rv>
  <rv s="4">
    <fb>42116</fb>
    <v>22</v>
  </rv>
  <rv s="4">
    <fb>193.09</fb>
    <v>7</v>
  </rv>
  <rv s="4">
    <fb>84.63</fb>
    <v>7</v>
  </rv>
  <rv s="4">
    <fb>549.17999999999995</fb>
    <v>7</v>
  </rv>
  <rv s="4">
    <fb>389.8</fb>
    <v>7</v>
  </rv>
  <rv s="4">
    <fb>42117</fb>
    <v>22</v>
  </rv>
  <rv s="4">
    <fb>193.59</fb>
    <v>7</v>
  </rv>
  <rv s="4">
    <fb>5.5549999999999997</fb>
    <v>7</v>
  </rv>
  <rv s="4">
    <fb>82.41</fb>
    <v>7</v>
  </rv>
  <rv s="4">
    <fb>557.46</fb>
    <v>7</v>
  </rv>
  <rv s="4">
    <fb>389.99</fb>
    <v>7</v>
  </rv>
  <rv s="4">
    <fb>42118</fb>
    <v>22</v>
  </rv>
  <rv s="4">
    <fb>193.98</fb>
    <v>7</v>
  </rv>
  <rv s="4">
    <fb>5.5075000000000003</fb>
    <v>7</v>
  </rv>
  <rv s="4">
    <fb>81.53</fb>
    <v>7</v>
  </rv>
  <rv s="4">
    <fb>573.66</fb>
    <v>7</v>
  </rv>
  <rv s="4">
    <fb>445.1</fb>
    <v>7</v>
  </rv>
  <rv s="4">
    <fb>42121</fb>
    <v>22</v>
  </rv>
  <rv s="4">
    <fb>193.21</fb>
    <v>7</v>
  </rv>
  <rv s="4">
    <fb>81.91</fb>
    <v>7</v>
  </rv>
  <rv s="4">
    <fb>566.12</fb>
    <v>7</v>
  </rv>
  <rv s="4">
    <fb>438.56</fb>
    <v>7</v>
  </rv>
  <rv s="4">
    <fb>42122</fb>
    <v>22</v>
  </rv>
  <rv s="4">
    <fb>193.81</fb>
    <v>7</v>
  </rv>
  <rv s="4">
    <fb>5.5762999999999998</fb>
    <v>7</v>
  </rv>
  <rv s="4">
    <fb>80.680000000000007</fb>
    <v>7</v>
  </rv>
  <rv s="4">
    <fb>564.37</fb>
    <v>7</v>
  </rv>
  <rv s="4">
    <fb>429.31</fb>
    <v>7</v>
  </rv>
  <rv s="4">
    <fb>42123</fb>
    <v>22</v>
  </rv>
  <rv s="4">
    <fb>193.02</fb>
    <v>7</v>
  </rv>
  <rv s="4">
    <fb>80.465000000000003</fb>
    <v>7</v>
  </rv>
  <rv s="4">
    <fb>561.39</fb>
    <v>7</v>
  </rv>
  <rv s="4">
    <fb>429.37</fb>
    <v>7</v>
  </rv>
  <rv s="4">
    <fb>42124</fb>
    <v>22</v>
  </rv>
  <rv s="4">
    <fb>5.5488</fb>
    <v>7</v>
  </rv>
  <rv s="4">
    <fb>78.77</fb>
    <v>7</v>
  </rv>
  <rv s="4">
    <fb>548.77</fb>
    <v>7</v>
  </rv>
  <rv s="4">
    <fb>421.78</fb>
    <v>7</v>
  </rv>
  <rv s="4">
    <fb>42125</fb>
    <v>22</v>
  </rv>
  <rv s="4">
    <fb>193.1</fb>
    <v>7</v>
  </rv>
  <rv s="4">
    <fb>5.6875</fb>
    <v>7</v>
  </rv>
  <rv s="4">
    <fb>78.989999999999995</fb>
    <v>7</v>
  </rv>
  <rv s="4">
    <fb>422.87</fb>
    <v>7</v>
  </rv>
  <rv s="4">
    <fb>42128</fb>
    <v>22</v>
  </rv>
  <rv s="4">
    <fb>193.7</fb>
    <v>7</v>
  </rv>
  <rv s="4">
    <fb>78.81</fb>
    <v>7</v>
  </rv>
  <rv s="4">
    <fb>552.84</fb>
    <v>7</v>
  </rv>
  <rv s="4">
    <fb>423.04</fb>
    <v>7</v>
  </rv>
  <rv s="4">
    <fb>42129</fb>
    <v>22</v>
  </rv>
  <rv s="4">
    <fb>191.44</fb>
    <v>7</v>
  </rv>
  <rv s="4">
    <fb>77.56</fb>
    <v>7</v>
  </rv>
  <rv s="4">
    <fb>543.04499999999996</fb>
    <v>7</v>
  </rv>
  <rv s="4">
    <fb>421.19</fb>
    <v>7</v>
  </rv>
  <rv s="4">
    <fb>42130</fb>
    <v>22</v>
  </rv>
  <rv s="4">
    <fb>190.67</fb>
    <v>7</v>
  </rv>
  <rv s="4">
    <fb>5.5250000000000004</fb>
    <v>7</v>
  </rv>
  <rv s="4">
    <fb>78.099999999999994</fb>
    <v>7</v>
  </rv>
  <rv s="4">
    <fb>535.08000000000004</fb>
    <v>7</v>
  </rv>
  <rv s="4">
    <fb>419.1</fb>
    <v>7</v>
  </rv>
  <rv s="4">
    <fb>42131</fb>
    <v>22</v>
  </rv>
  <rv s="4">
    <fb>78.424999999999997</fb>
    <v>7</v>
  </rv>
  <rv s="4">
    <fb>542.04</fb>
    <v>7</v>
  </rv>
  <rv s="4">
    <fb>426.88</fb>
    <v>7</v>
  </rv>
  <rv s="4">
    <fb>42132</fb>
    <v>22</v>
  </rv>
  <rv s="4">
    <fb>193.95</fb>
    <v>7</v>
  </rv>
  <rv s="4">
    <fb>5.2062999999999997</fb>
    <v>7</v>
  </rv>
  <rv s="4">
    <fb>78.510000000000005</fb>
    <v>7</v>
  </rv>
  <rv s="4">
    <fb>548.95000000000005</fb>
    <v>7</v>
  </rv>
  <rv s="4">
    <fb>433.69</fb>
    <v>7</v>
  </rv>
  <rv s="4">
    <fb>42135</fb>
    <v>22</v>
  </rv>
  <rv s="4">
    <fb>5.1574999999999998</fb>
    <v>7</v>
  </rv>
  <rv s="4">
    <fb>78.010000000000005</fb>
    <v>7</v>
  </rv>
  <rv s="4">
    <fb>545.78</fb>
    <v>7</v>
  </rv>
  <rv s="4">
    <fb>432.85</fb>
    <v>7</v>
  </rv>
  <rv s="4">
    <fb>42136</fb>
    <v>22</v>
  </rv>
  <rv s="4">
    <fb>192.46</fb>
    <v>7</v>
  </rv>
  <rv s="4">
    <fb>5.2074999999999996</fb>
    <v>7</v>
  </rv>
  <rv s="4">
    <fb>77.459999999999994</fb>
    <v>7</v>
  </rv>
  <rv s="4">
    <fb>538.73</fb>
    <v>7</v>
  </rv>
  <rv s="4">
    <fb>431.02</fb>
    <v>7</v>
  </rv>
  <rv s="4">
    <fb>42137</fb>
    <v>22</v>
  </rv>
  <rv s="4">
    <fb>78.44</fb>
    <v>7</v>
  </rv>
  <rv s="4">
    <fb>539.49</fb>
    <v>7</v>
  </rv>
  <rv s="4">
    <fb>426.87</fb>
    <v>7</v>
  </rv>
  <rv s="4">
    <fb>42138</fb>
    <v>22</v>
  </rv>
  <rv s="4">
    <fb>194.53</fb>
    <v>7</v>
  </rv>
  <rv s="4">
    <fb>5.3224999999999998</fb>
    <v>7</v>
  </rv>
  <rv s="4">
    <fb>81.37</fb>
    <v>7</v>
  </rv>
  <rv s="4">
    <fb>549.20000000000005</fb>
    <v>7</v>
  </rv>
  <rv s="4">
    <fb>432.28</fb>
    <v>7</v>
  </rv>
  <rv s="4">
    <fb>42139</fb>
    <v>22</v>
  </rv>
  <rv s="4">
    <fb>194.73</fb>
    <v>7</v>
  </rv>
  <rv s="4">
    <fb>5.3250000000000002</fb>
    <v>7</v>
  </rv>
  <rv s="4">
    <fb>80.42</fb>
    <v>7</v>
  </rv>
  <rv s="4">
    <fb>546.49</fb>
    <v>7</v>
  </rv>
  <rv s="4">
    <fb>426</fb>
    <v>7</v>
  </rv>
  <rv s="4">
    <fb>42142</fb>
    <v>22</v>
  </rv>
  <rv s="4">
    <fb>195.33</fb>
    <v>7</v>
  </rv>
  <rv s="4">
    <fb>5.3174999999999999</fb>
    <v>7</v>
  </rv>
  <rv s="4">
    <fb>80.88</fb>
    <v>7</v>
  </rv>
  <rv s="4">
    <fb>546.66999999999996</fb>
    <v>7</v>
  </rv>
  <rv s="4">
    <fb>425.24</fb>
    <v>7</v>
  </rv>
  <rv s="4">
    <fb>42143</fb>
    <v>22</v>
  </rv>
  <rv s="4">
    <fb>195.23</fb>
    <v>7</v>
  </rv>
  <rv s="4">
    <fb>80.63</fb>
    <v>7</v>
  </rv>
  <rv s="4">
    <fb>549.28</fb>
    <v>7</v>
  </rv>
  <rv s="4">
    <fb>421.71</fb>
    <v>7</v>
  </rv>
  <rv s="4">
    <fb>42144</fb>
    <v>22</v>
  </rv>
  <rv s="4">
    <fb>195.1</fb>
    <v>7</v>
  </rv>
  <rv s="4">
    <fb>80.55</fb>
    <v>7</v>
  </rv>
  <rv s="4">
    <fb>552.51</fb>
    <v>7</v>
  </rv>
  <rv s="4">
    <fb>423.86</fb>
    <v>7</v>
  </rv>
  <rv s="4">
    <fb>42145</fb>
    <v>22</v>
  </rv>
  <rv s="4">
    <fb>195.69</fb>
    <v>7</v>
  </rv>
  <rv s="4">
    <fb>5.2225000000000001</fb>
    <v>7</v>
  </rv>
  <rv s="4">
    <fb>80.48</fb>
    <v>7</v>
  </rv>
  <rv s="4">
    <fb>556.80999999999995</fb>
    <v>7</v>
  </rv>
  <rv s="4">
    <fb>431.63</fb>
    <v>7</v>
  </rv>
  <rv s="4">
    <fb>42146</fb>
    <v>22</v>
  </rv>
  <rv s="4">
    <fb>195.26</fb>
    <v>7</v>
  </rv>
  <rv s="4">
    <fb>5.2149999999999999</fb>
    <v>7</v>
  </rv>
  <rv s="4">
    <fb>80.540000000000006</fb>
    <v>7</v>
  </rv>
  <rv s="4">
    <fb>554.52</fb>
    <v>7</v>
  </rv>
  <rv s="4">
    <fb>427.63</fb>
    <v>7</v>
  </rv>
  <rv s="4">
    <fb>42150</fb>
    <v>22</v>
  </rv>
  <rv s="4">
    <fb>193.16</fb>
    <v>7</v>
  </rv>
  <rv s="4">
    <fb>79.334999999999994</fb>
    <v>7</v>
  </rv>
  <rv s="4">
    <fb>547.19000000000005</fb>
    <v>7</v>
  </rv>
  <rv s="4">
    <fb>425.47</fb>
    <v>7</v>
  </rv>
  <rv s="4">
    <fb>42151</fb>
    <v>22</v>
  </rv>
  <rv s="4">
    <fb>194.94</fb>
    <v>7</v>
  </rv>
  <rv s="4">
    <fb>5.46</fb>
    <v>7</v>
  </rv>
  <rv s="4">
    <fb>554.25</fb>
    <v>7</v>
  </rv>
  <rv s="4">
    <fb>431.42</fb>
    <v>7</v>
  </rv>
  <rv s="4">
    <fb>42152</fb>
    <v>22</v>
  </rv>
  <rv s="4">
    <fb>194.76</fb>
    <v>7</v>
  </rv>
  <rv s="4">
    <fb>80.144999999999996</fb>
    <v>7</v>
  </rv>
  <rv s="4">
    <fb>554.17999999999995</fb>
    <v>7</v>
  </rv>
  <rv s="4">
    <fb>426.57</fb>
    <v>7</v>
  </rv>
  <rv s="4">
    <fb>42153</fb>
    <v>22</v>
  </rv>
  <rv s="4">
    <fb>193.49</fb>
    <v>7</v>
  </rv>
  <rv s="4">
    <fb>5.5324999999999998</fb>
    <v>7</v>
  </rv>
  <rv s="4">
    <fb>79.19</fb>
    <v>7</v>
  </rv>
  <rv s="4">
    <fb>545.32000000000005</fb>
    <v>7</v>
  </rv>
  <rv s="4">
    <fb>429.23</fb>
    <v>7</v>
  </rv>
  <rv s="4">
    <fb>42156</fb>
    <v>22</v>
  </rv>
  <rv s="4">
    <fb>193.94</fb>
    <v>7</v>
  </rv>
  <rv s="4">
    <fb>5.5949999999999998</fb>
    <v>7</v>
  </rv>
  <rv s="4">
    <fb>80.290000000000006</fb>
    <v>7</v>
  </rv>
  <rv s="4">
    <fb>549.21</fb>
    <v>7</v>
  </rv>
  <rv s="4">
    <fb>430.92</fb>
    <v>7</v>
  </rv>
  <rv s="4">
    <fb>42157</fb>
    <v>22</v>
  </rv>
  <rv s="4">
    <fb>193.74</fb>
    <v>7</v>
  </rv>
  <rv s="4">
    <fb>5.4837999999999996</fb>
    <v>7</v>
  </rv>
  <rv s="4">
    <fb>80.444999999999993</fb>
    <v>7</v>
  </rv>
  <rv s="4">
    <fb>553.95000000000005</fb>
    <v>7</v>
  </rv>
  <rv s="4">
    <fb>430.99</fb>
    <v>7</v>
  </rv>
  <rv s="4">
    <fb>42158</fb>
    <v>22</v>
  </rv>
  <rv s="4">
    <fb>194.27</fb>
    <v>7</v>
  </rv>
  <rv s="4">
    <fb>5.4249999999999998</fb>
    <v>7</v>
  </rv>
  <rv s="4">
    <fb>555.29</fb>
    <v>7</v>
  </rv>
  <rv s="4">
    <fb>436.59</fb>
    <v>7</v>
  </rv>
  <rv s="4">
    <fb>42159</fb>
    <v>22</v>
  </rv>
  <rv s="4">
    <fb>192.69</fb>
    <v>7</v>
  </rv>
  <rv s="4">
    <fb>82.05</fb>
    <v>7</v>
  </rv>
  <rv s="4">
    <fb>430.78</fb>
    <v>7</v>
  </rv>
  <rv s="4">
    <fb>42160</fb>
    <v>22</v>
  </rv>
  <rv s="4">
    <fb>192.3</fb>
    <v>7</v>
  </rv>
  <rv s="4">
    <fb>5.5650000000000004</fb>
    <v>7</v>
  </rv>
  <rv s="4">
    <fb>82.14</fb>
    <v>7</v>
  </rv>
  <rv s="4">
    <fb>549.53</fb>
    <v>7</v>
  </rv>
  <rv s="4">
    <fb>426.95</fb>
    <v>7</v>
  </rv>
  <rv s="4">
    <fb>42163</fb>
    <v>22</v>
  </rv>
  <rv s="4">
    <fb>191.11</fb>
    <v>7</v>
  </rv>
  <rv s="4">
    <fb>5.4375</fb>
    <v>7</v>
  </rv>
  <rv s="4">
    <fb>543.48</fb>
    <v>7</v>
  </rv>
  <rv s="4">
    <fb>423.5</fb>
    <v>7</v>
  </rv>
  <rv s="4">
    <fb>42164</fb>
    <v>22</v>
  </rv>
  <rv s="4">
    <fb>191.06</fb>
    <v>7</v>
  </rv>
  <rv s="4">
    <fb>542.16</fb>
    <v>7</v>
  </rv>
  <rv s="4">
    <fb>425.48</fb>
    <v>7</v>
  </rv>
  <rv s="4">
    <fb>42165</fb>
    <v>22</v>
  </rv>
  <rv s="4">
    <fb>193.33</fb>
    <v>7</v>
  </rv>
  <rv s="4">
    <fb>82.16</fb>
    <v>7</v>
  </rv>
  <rv s="4">
    <fb>552.6</fb>
    <v>7</v>
  </rv>
  <rv s="4">
    <fb>430.77</fb>
    <v>7</v>
  </rv>
  <rv s="4">
    <fb>42166</fb>
    <v>22</v>
  </rv>
  <rv s="4">
    <fb>193.93</fb>
    <v>7</v>
  </rv>
  <rv s="4">
    <fb>81.83</fb>
    <v>7</v>
  </rv>
  <rv s="4">
    <fb>550.04</fb>
    <v>7</v>
  </rv>
  <rv s="4">
    <fb>432.97</fb>
    <v>7</v>
  </rv>
  <rv s="4">
    <fb>42167</fb>
    <v>22</v>
  </rv>
  <rv s="4">
    <fb>192.51</fb>
    <v>7</v>
  </rv>
  <rv s="4">
    <fb>5.2774999999999999</fb>
    <v>7</v>
  </rv>
  <rv s="4">
    <fb>547.47</fb>
    <v>7</v>
  </rv>
  <rv s="4">
    <fb>429.92</fb>
    <v>7</v>
  </rv>
  <rv s="4">
    <fb>42170</fb>
    <v>22</v>
  </rv>
  <rv s="4">
    <fb>191.62</fb>
    <v>7</v>
  </rv>
  <rv s="4">
    <fb>80.709999999999994</fb>
    <v>7</v>
  </rv>
  <rv s="4">
    <fb>543</fb>
    <v>7</v>
  </rv>
  <rv s="4">
    <fb>423.67</fb>
    <v>7</v>
  </rv>
  <rv s="4">
    <fb>42171</fb>
    <v>22</v>
  </rv>
  <rv s="4">
    <fb>5.3324999999999996</fb>
    <v>7</v>
  </rv>
  <rv s="4">
    <fb>81.06</fb>
    <v>7</v>
  </rv>
  <rv s="4">
    <fb>544.87</fb>
    <v>7</v>
  </rv>
  <rv s="4">
    <fb>427.26</fb>
    <v>7</v>
  </rv>
  <rv s="4">
    <fb>42172</fb>
    <v>22</v>
  </rv>
  <rv s="4">
    <fb>193.07</fb>
    <v>7</v>
  </rv>
  <rv s="4">
    <fb>5.3949999999999996</fb>
    <v>7</v>
  </rv>
  <rv s="4">
    <fb>81.790000000000006</fb>
    <v>7</v>
  </rv>
  <rv s="4">
    <fb>546.6</fb>
    <v>7</v>
  </rv>
  <rv s="4">
    <fb>427.81</fb>
    <v>7</v>
  </rv>
  <rv s="4">
    <fb>42173</fb>
    <v>22</v>
  </rv>
  <rv s="4">
    <fb>194.98</fb>
    <v>7</v>
  </rv>
  <rv s="4">
    <fb>5.4850000000000003</fb>
    <v>7</v>
  </rv>
  <rv s="4">
    <fb>82.905000000000001</fb>
    <v>7</v>
  </rv>
  <rv s="4">
    <fb>556.17999999999995</fb>
    <v>7</v>
  </rv>
  <rv s="4">
    <fb>439.39</fb>
    <v>7</v>
  </rv>
  <rv s="4">
    <fb>42174</fb>
    <v>22</v>
  </rv>
  <rv s="4">
    <fb>5.4675000000000002</fb>
    <v>7</v>
  </rv>
  <rv s="4">
    <fb>82.51</fb>
    <v>7</v>
  </rv>
  <rv s="4">
    <fb>557.52</fb>
    <v>7</v>
  </rv>
  <rv s="4">
    <fb>434.92</fb>
    <v>7</v>
  </rv>
  <rv s="4">
    <fb>42177</fb>
    <v>22</v>
  </rv>
  <rv s="4">
    <fb>5.4438000000000004</fb>
    <v>7</v>
  </rv>
  <rv s="4">
    <fb>84.74</fb>
    <v>7</v>
  </rv>
  <rv s="4">
    <fb>559.67999999999995</fb>
    <v>7</v>
  </rv>
  <rv s="4">
    <fb>436.29</fb>
    <v>7</v>
  </rv>
  <rv s="4">
    <fb>42178</fb>
    <v>22</v>
  </rv>
  <rv s="4">
    <fb>194.41</fb>
    <v>7</v>
  </rv>
  <rv s="4">
    <fb>5.3049999999999997</fb>
    <v>7</v>
  </rv>
  <rv s="4">
    <fb>87.88</fb>
    <v>7</v>
  </rv>
  <rv s="4">
    <fb>563.39</fb>
    <v>7</v>
  </rv>
  <rv s="4">
    <fb>445.99</fb>
    <v>7</v>
  </rv>
  <rv s="4">
    <fb>42179</fb>
    <v>22</v>
  </rv>
  <rv s="4">
    <fb>88.86</fb>
    <v>7</v>
  </rv>
  <rv s="4">
    <fb>558.57000000000005</fb>
    <v>7</v>
  </rv>
  <rv s="4">
    <fb>440.84</fb>
    <v>7</v>
  </rv>
  <rv s="4">
    <fb>42180</fb>
    <v>22</v>
  </rv>
  <rv s="4">
    <fb>192.42</fb>
    <v>7</v>
  </rv>
  <rv s="4">
    <fb>5.2925000000000004</fb>
    <v>7</v>
  </rv>
  <rv s="4">
    <fb>87.98</fb>
    <v>7</v>
  </rv>
  <rv s="4">
    <fb>557.95000000000005</fb>
    <v>7</v>
  </rv>
  <rv s="4">
    <fb>440.1</fb>
    <v>7</v>
  </rv>
  <rv s="4">
    <fb>42181</fb>
    <v>22</v>
  </rv>
  <rv s="4">
    <fb>5.1849999999999996</fb>
    <v>7</v>
  </rv>
  <rv s="4">
    <fb>88.01</fb>
    <v>7</v>
  </rv>
  <rv s="4">
    <fb>553.05999999999995</fb>
    <v>7</v>
  </rv>
  <rv s="4">
    <fb>438.1</fb>
    <v>7</v>
  </rv>
  <rv s="4">
    <fb>42184</fb>
    <v>22</v>
  </rv>
  <rv s="4">
    <fb>188.35</fb>
    <v>7</v>
  </rv>
  <rv s="4">
    <fb>5.03</fb>
    <v>7</v>
  </rv>
  <rv s="4">
    <fb>85.8</fb>
    <v>7</v>
  </rv>
  <rv s="4">
    <fb>541.25</fb>
    <v>7</v>
  </rv>
  <rv s="4">
    <fb>429.86</fb>
    <v>7</v>
  </rv>
  <rv s="4">
    <fb>42185</fb>
    <v>22</v>
  </rv>
  <rv s="4">
    <fb>188.84</fb>
    <v>7</v>
  </rv>
  <rv s="4">
    <fb>85.765000000000001</fb>
    <v>7</v>
  </rv>
  <rv s="4">
    <fb>540.04</fb>
    <v>7</v>
  </rv>
  <rv s="4">
    <fb>434.09</fb>
    <v>7</v>
  </rv>
  <rv s="4">
    <fb>42186</fb>
    <v>22</v>
  </rv>
  <rv s="4">
    <fb>190.27</fb>
    <v>7</v>
  </rv>
  <rv s="4">
    <fb>86.91</fb>
    <v>7</v>
  </rv>
  <rv s="4">
    <fb>543.29999999999995</fb>
    <v>7</v>
  </rv>
  <rv s="4">
    <fb>437.39</fb>
    <v>7</v>
  </rv>
  <rv s="4">
    <fb>42187</fb>
    <v>22</v>
  </rv>
  <rv s="4">
    <fb>190.13</fb>
    <v>7</v>
  </rv>
  <rv s="4">
    <fb>87.284999999999997</fb>
    <v>7</v>
  </rv>
  <rv s="4">
    <fb>547.34</fb>
    <v>7</v>
  </rv>
  <rv s="4">
    <fb>437.71</fb>
    <v>7</v>
  </rv>
  <rv s="4">
    <fb>42191</fb>
    <v>22</v>
  </rv>
  <rv s="4">
    <fb>189.58</fb>
    <v>7</v>
  </rv>
  <rv s="4">
    <fb>87.55</fb>
    <v>7</v>
  </rv>
  <rv s="4">
    <fb>545.62</fb>
    <v>7</v>
  </rv>
  <rv s="4">
    <fb>436.04</fb>
    <v>7</v>
  </rv>
  <rv s="4">
    <fb>42192</fb>
    <v>22</v>
  </rv>
  <rv s="4">
    <fb>190.75</fb>
    <v>7</v>
  </rv>
  <rv s="4">
    <fb>87.22</fb>
    <v>7</v>
  </rv>
  <rv s="4">
    <fb>550.03</fb>
    <v>7</v>
  </rv>
  <rv s="4">
    <fb>436.72</fb>
    <v>7</v>
  </rv>
  <rv s="4">
    <fb>42193</fb>
    <v>22</v>
  </rv>
  <rv s="4">
    <fb>187.51</fb>
    <v>7</v>
  </rv>
  <rv s="4">
    <fb>4.9124999999999996</fb>
    <v>7</v>
  </rv>
  <rv s="4">
    <fb>85.65</fb>
    <v>7</v>
  </rv>
  <rv s="4">
    <fb>541.70000000000005</fb>
    <v>7</v>
  </rv>
  <rv s="4">
    <fb>429.7</fb>
    <v>7</v>
  </rv>
  <rv s="4">
    <fb>42194</fb>
    <v>22</v>
  </rv>
  <rv s="4">
    <fb>187.85</fb>
    <v>7</v>
  </rv>
  <rv s="4">
    <fb>85.88</fb>
    <v>7</v>
  </rv>
  <rv s="4">
    <fb>544.65</fb>
    <v>7</v>
  </rv>
  <rv s="4">
    <fb>434.39</fb>
    <v>7</v>
  </rv>
  <rv s="4">
    <fb>42195</fb>
    <v>22</v>
  </rv>
  <rv s="4">
    <fb>190.24</fb>
    <v>7</v>
  </rv>
  <rv s="4">
    <fb>4.9375</fb>
    <v>7</v>
  </rv>
  <rv s="4">
    <fb>87.95</fb>
    <v>7</v>
  </rv>
  <rv s="4">
    <fb>556.11</fb>
    <v>7</v>
  </rv>
  <rv s="4">
    <fb>443.51</fb>
    <v>7</v>
  </rv>
  <rv s="4">
    <fb>42198</fb>
    <v>22</v>
  </rv>
  <rv s="4">
    <fb>192.37</fb>
    <v>7</v>
  </rv>
  <rv s="4">
    <fb>4.97</fb>
    <v>7</v>
  </rv>
  <rv s="4">
    <fb>90.1</fb>
    <v>7</v>
  </rv>
  <rv s="4">
    <fb>571.73</fb>
    <v>7</v>
  </rv>
  <rv s="4">
    <fb>455.57</fb>
    <v>7</v>
  </rv>
  <rv s="4">
    <fb>42199</fb>
    <v>22</v>
  </rv>
  <rv s="4">
    <fb>193.22</fb>
    <v>7</v>
  </rv>
  <rv s="4">
    <fb>4.9725000000000001</fb>
    <v>7</v>
  </rv>
  <rv s="4">
    <fb>89.68</fb>
    <v>7</v>
  </rv>
  <rv s="4">
    <fb>584.17999999999995</fb>
    <v>7</v>
  </rv>
  <rv s="4">
    <fb>465.57</fb>
    <v>7</v>
  </rv>
  <rv s="4">
    <fb>42200</fb>
    <v>22</v>
  </rv>
  <rv s="4">
    <fb>193.14</fb>
    <v>7</v>
  </rv>
  <rv s="4">
    <fb>89.76</fb>
    <v>7</v>
  </rv>
  <rv s="4">
    <fb>583.96</fb>
    <v>7</v>
  </rv>
  <rv s="4">
    <fb>461.19</fb>
    <v>7</v>
  </rv>
  <rv s="4">
    <fb>42201</fb>
    <v>22</v>
  </rv>
  <rv s="4">
    <fb>194.62</fb>
    <v>7</v>
  </rv>
  <rv s="4">
    <fb>5.0475000000000003</fb>
    <v>7</v>
  </rv>
  <rv s="4">
    <fb>90.85</fb>
    <v>7</v>
  </rv>
  <rv s="4">
    <fb>601.78</fb>
    <v>7</v>
  </rv>
  <rv s="4">
    <fb>475.48</fb>
    <v>7</v>
  </rv>
  <rv s="4">
    <fb>42202</fb>
    <v>22</v>
  </rv>
  <rv s="4">
    <fb>194.85</fb>
    <v>7</v>
  </rv>
  <rv s="4">
    <fb>5.0175000000000001</fb>
    <v>7</v>
  </rv>
  <rv s="4">
    <fb>94.97</fb>
    <v>7</v>
  </rv>
  <rv s="4">
    <fb>699.62</fb>
    <v>7</v>
  </rv>
  <rv s="4">
    <fb>483.01</fb>
    <v>7</v>
  </rv>
  <rv s="4">
    <fb>42205</fb>
    <v>22</v>
  </rv>
  <rv s="4">
    <fb>4.9249999999999998</fb>
    <v>7</v>
  </rv>
  <rv s="4">
    <fb>97.91</fb>
    <v>7</v>
  </rv>
  <rv s="4">
    <fb>692.84</fb>
    <v>7</v>
  </rv>
  <rv s="4">
    <fb>488.1</fb>
    <v>7</v>
  </rv>
  <rv s="4">
    <fb>42206</fb>
    <v>22</v>
  </rv>
  <rv s="4">
    <fb>194.17</fb>
    <v>7</v>
  </rv>
  <rv s="4">
    <fb>98.39</fb>
    <v>7</v>
  </rv>
  <rv s="4">
    <fb>695.35</fb>
    <v>7</v>
  </rv>
  <rv s="4">
    <fb>488</fb>
    <v>7</v>
  </rv>
  <rv s="4">
    <fb>42207</fb>
    <v>22</v>
  </rv>
  <rv s="4">
    <fb>193.79</fb>
    <v>7</v>
  </rv>
  <rv s="4">
    <fb>4.8513000000000002</fb>
    <v>7</v>
  </rv>
  <rv s="4">
    <fb>97.04</fb>
    <v>7</v>
  </rv>
  <rv s="4">
    <fb>695.1</fb>
    <v>7</v>
  </rv>
  <rv s="4">
    <fb>488.27</fb>
    <v>7</v>
  </rv>
  <rv s="4">
    <fb>42208</fb>
    <v>22</v>
  </rv>
  <rv s="4">
    <fb>192.68</fb>
    <v>7</v>
  </rv>
  <rv s="4">
    <fb>95.44</fb>
    <v>7</v>
  </rv>
  <rv s="4">
    <fb>674.73</fb>
    <v>7</v>
  </rv>
  <rv s="4">
    <fb>482.18</fb>
    <v>7</v>
  </rv>
  <rv s="4">
    <fb>42209</fb>
    <v>22</v>
  </rv>
  <rv s="4">
    <fb>4.8550000000000004</fb>
    <v>7</v>
  </rv>
  <rv s="4">
    <fb>96.95</fb>
    <v>7</v>
  </rv>
  <rv s="4">
    <fb>654.77</fb>
    <v>7</v>
  </rv>
  <rv s="4">
    <fb>529.41999999999996</fb>
    <v>7</v>
  </rv>
  <rv s="4">
    <fb>42212</fb>
    <v>22</v>
  </rv>
  <rv s="4">
    <fb>189.59</fb>
    <v>7</v>
  </rv>
  <rv s="4">
    <fb>94.17</fb>
    <v>7</v>
  </rv>
  <rv s="4">
    <fb>658.27</fb>
    <v>7</v>
  </rv>
  <rv s="4">
    <fb>531.41</fb>
    <v>7</v>
  </rv>
  <rv s="4">
    <fb>42213</fb>
    <v>22</v>
  </rv>
  <rv s="4">
    <fb>191.89</fb>
    <v>7</v>
  </rv>
  <rv s="4">
    <fb>4.9325000000000001</fb>
    <v>7</v>
  </rv>
  <rv s="4">
    <fb>95.29</fb>
    <v>7</v>
  </rv>
  <rv s="4">
    <fb>659.66</fb>
    <v>7</v>
  </rv>
  <rv s="4">
    <fb>526.03</fb>
    <v>7</v>
  </rv>
  <rv s="4">
    <fb>42214</fb>
    <v>22</v>
  </rv>
  <rv s="4">
    <fb>193.25</fb>
    <v>7</v>
  </rv>
  <rv s="4">
    <fb>96.99</fb>
    <v>7</v>
  </rv>
  <rv s="4">
    <fb>661.43</fb>
    <v>7</v>
  </rv>
  <rv s="4">
    <fb>529</fb>
    <v>7</v>
  </rv>
  <rv s="4">
    <fb>42215</fb>
    <v>22</v>
  </rv>
  <rv s="4">
    <fb>193.28</fb>
    <v>7</v>
  </rv>
  <rv s="4">
    <fb>95.21</fb>
    <v>7</v>
  </rv>
  <rv s="4">
    <fb>664.56</fb>
    <v>7</v>
  </rv>
  <rv s="4">
    <fb>536.76</fb>
    <v>7</v>
  </rv>
  <rv s="4">
    <fb>42216</fb>
    <v>22</v>
  </rv>
  <rv s="4">
    <fb>192.95</fb>
    <v>7</v>
  </rv>
  <rv s="4">
    <fb>4.9874999999999998</fb>
    <v>7</v>
  </rv>
  <rv s="4">
    <fb>94.01</fb>
    <v>7</v>
  </rv>
  <rv s="4">
    <fb>657.5</fb>
    <v>7</v>
  </rv>
  <rv s="4">
    <fb>536.15</fb>
    <v>7</v>
  </rv>
  <rv s="4">
    <fb>42219</fb>
    <v>22</v>
  </rv>
  <rv s="4">
    <fb>192.35</fb>
    <v>7</v>
  </rv>
  <rv s="4">
    <fb>5.0724999999999998</fb>
    <v>7</v>
  </rv>
  <rv s="4">
    <fb>94.14</fb>
    <v>7</v>
  </rv>
  <rv s="4">
    <fb>664.72</fb>
    <v>7</v>
  </rv>
  <rv s="4">
    <fb>535.03</fb>
    <v>7</v>
  </rv>
  <rv s="4">
    <fb>42220</fb>
    <v>22</v>
  </rv>
  <rv s="4">
    <fb>191.97</fb>
    <v>7</v>
  </rv>
  <rv s="4">
    <fb>94.06</fb>
    <v>7</v>
  </rv>
  <rv s="4">
    <fb>661.28</fb>
    <v>7</v>
  </rv>
  <rv s="4">
    <fb>531.9</fb>
    <v>7</v>
  </rv>
  <rv s="4">
    <fb>42221</fb>
    <v>22</v>
  </rv>
  <rv s="4">
    <fb>192.64</fb>
    <v>7</v>
  </rv>
  <rv s="4">
    <fb>96.44</fb>
    <v>7</v>
  </rv>
  <rv s="4">
    <fb>673.29</fb>
    <v>7</v>
  </rv>
  <rv s="4">
    <fb>537.01</fb>
    <v>7</v>
  </rv>
  <rv s="4">
    <fb>42222</fb>
    <v>22</v>
  </rv>
  <rv s="4">
    <fb>191.17</fb>
    <v>7</v>
  </rv>
  <rv s="4">
    <fb>5.1124999999999998</fb>
    <v>7</v>
  </rv>
  <rv s="4">
    <fb>95.12</fb>
    <v>7</v>
  </rv>
  <rv s="4">
    <fb>670.15</fb>
    <v>7</v>
  </rv>
  <rv s="4">
    <fb>529.46</fb>
    <v>7</v>
  </rv>
  <rv s="4">
    <fb>42223</fb>
    <v>22</v>
  </rv>
  <rv s="4">
    <fb>5.7450000000000001</fb>
    <v>7</v>
  </rv>
  <rv s="4">
    <fb>94.3</fb>
    <v>7</v>
  </rv>
  <rv s="4">
    <fb>664.39</fb>
    <v>7</v>
  </rv>
  <rv s="4">
    <fb>522.62</fb>
    <v>7</v>
  </rv>
  <rv s="4">
    <fb>42226</fb>
    <v>22</v>
  </rv>
  <rv s="4">
    <fb>5.9450000000000003</fb>
    <v>7</v>
  </rv>
  <rv s="4">
    <fb>94.15</fb>
    <v>7</v>
  </rv>
  <rv s="4">
    <fb>663.14</fb>
    <v>7</v>
  </rv>
  <rv s="4">
    <fb>524</fb>
    <v>7</v>
  </rv>
  <rv s="4">
    <fb>42227</fb>
    <v>22</v>
  </rv>
  <rv s="4">
    <fb>191.32</fb>
    <v>7</v>
  </rv>
  <rv s="4">
    <fb>5.915</fb>
    <v>7</v>
  </rv>
  <rv s="4">
    <fb>93.62</fb>
    <v>7</v>
  </rv>
  <rv s="4">
    <fb>690.3</fb>
    <v>7</v>
  </rv>
  <rv s="4">
    <fb>527.46</fb>
    <v>7</v>
  </rv>
  <rv s="4">
    <fb>42228</fb>
    <v>22</v>
  </rv>
  <rv s="4">
    <fb>5.93</fb>
    <v>7</v>
  </rv>
  <rv s="4">
    <fb>94.19</fb>
    <v>7</v>
  </rv>
  <rv s="4">
    <fb>691.47</fb>
    <v>7</v>
  </rv>
  <rv s="4">
    <fb>525.91</fb>
    <v>7</v>
  </rv>
  <rv s="4">
    <fb>42229</fb>
    <v>22</v>
  </rv>
  <rv s="4">
    <fb>191.28</fb>
    <v>7</v>
  </rv>
  <rv s="4">
    <fb>5.88</fb>
    <v>7</v>
  </rv>
  <rv s="4">
    <fb>93.43</fb>
    <v>7</v>
  </rv>
  <rv s="4">
    <fb>686.51</fb>
    <v>7</v>
  </rv>
  <rv s="4">
    <fb>529.66</fb>
    <v>7</v>
  </rv>
  <rv s="4">
    <fb>42230</fb>
    <v>22</v>
  </rv>
  <rv s="4">
    <fb>5.8849999999999998</fb>
    <v>7</v>
  </rv>
  <rv s="4">
    <fb>94.42</fb>
    <v>7</v>
  </rv>
  <rv s="4">
    <fb>689.37</fb>
    <v>7</v>
  </rv>
  <rv s="4">
    <fb>531.52</fb>
    <v>7</v>
  </rv>
  <rv s="4">
    <fb>42233</fb>
    <v>22</v>
  </rv>
  <rv s="4">
    <fb>5.8475000000000001</fb>
    <v>7</v>
  </rv>
  <rv s="4">
    <fb>93.93</fb>
    <v>7</v>
  </rv>
  <rv s="4">
    <fb>694.11</fb>
    <v>7</v>
  </rv>
  <rv s="4">
    <fb>535.22</fb>
    <v>7</v>
  </rv>
  <rv s="4">
    <fb>42234</fb>
    <v>22</v>
  </rv>
  <rv s="4">
    <fb>192.5</fb>
    <v>7</v>
  </rv>
  <rv s="4">
    <fb>5.77</fb>
    <v>7</v>
  </rv>
  <rv s="4">
    <fb>95.17</fb>
    <v>7</v>
  </rv>
  <rv s="4">
    <fb>688.73</fb>
    <v>7</v>
  </rv>
  <rv s="4">
    <fb>535.02</fb>
    <v>7</v>
  </rv>
  <rv s="4">
    <fb>42235</fb>
    <v>22</v>
  </rv>
  <rv s="4">
    <fb>190.98</fb>
    <v>7</v>
  </rv>
  <rv s="4">
    <fb>5.7474999999999996</fb>
    <v>7</v>
  </rv>
  <rv s="4">
    <fb>95.31</fb>
    <v>7</v>
  </rv>
  <rv s="4">
    <fb>694.04</fb>
    <v>7</v>
  </rv>
  <rv s="4">
    <fb>532.91999999999996</fb>
    <v>7</v>
  </rv>
  <rv s="4">
    <fb>42236</fb>
    <v>22</v>
  </rv>
  <rv s="4">
    <fb>186.97</fb>
    <v>7</v>
  </rv>
  <rv s="4">
    <fb>90.56</fb>
    <v>7</v>
  </rv>
  <rv s="4">
    <fb>679.48</fb>
    <v>7</v>
  </rv>
  <rv s="4">
    <fb>515.78</fb>
    <v>7</v>
  </rv>
  <rv s="4">
    <fb>42237</fb>
    <v>22</v>
  </rv>
  <rv s="4">
    <fb>181.04</fb>
    <v>7</v>
  </rv>
  <rv s="4">
    <fb>86.06</fb>
    <v>7</v>
  </rv>
  <rv s="4">
    <fb>644.03</fb>
    <v>7</v>
  </rv>
  <rv s="4">
    <fb>494.47</fb>
    <v>7</v>
  </rv>
  <rv s="4">
    <fb>42240</fb>
    <v>22</v>
  </rv>
  <rv s="4">
    <fb>173.66</fb>
    <v>7</v>
  </rv>
  <rv s="4">
    <fb>82.09</fb>
    <v>7</v>
  </rv>
  <rv s="4">
    <fb>618.11</fb>
    <v>7</v>
  </rv>
  <rv s="4">
    <fb>463.37</fb>
    <v>7</v>
  </rv>
  <rv s="4">
    <fb>42241</fb>
    <v>22</v>
  </rv>
  <rv s="4">
    <fb>171.55</fb>
    <v>7</v>
  </rv>
  <rv s="4">
    <fb>5.07</fb>
    <v>7</v>
  </rv>
  <rv s="4">
    <fb>83</fb>
    <v>7</v>
  </rv>
  <rv s="4">
    <fb>612.47</fb>
    <v>7</v>
  </rv>
  <rv s="4">
    <fb>466.37</fb>
    <v>7</v>
  </rv>
  <rv s="4">
    <fb>42242</fb>
    <v>22</v>
  </rv>
  <rv s="4">
    <fb>178.36</fb>
    <v>7</v>
  </rv>
  <rv s="4">
    <fb>5.4524999999999997</fb>
    <v>7</v>
  </rv>
  <rv s="4">
    <fb>87.19</fb>
    <v>7</v>
  </rv>
  <rv s="4">
    <fb>659.74</fb>
    <v>7</v>
  </rv>
  <rv s="4">
    <fb>500.77</fb>
    <v>7</v>
  </rv>
  <rv s="4">
    <fb>42243</fb>
    <v>22</v>
  </rv>
  <rv s="4">
    <fb>182.72</fb>
    <v>7</v>
  </rv>
  <rv s="4">
    <fb>89.73</fb>
    <v>7</v>
  </rv>
  <rv s="4">
    <fb>667.96</fb>
    <v>7</v>
  </rv>
  <rv s="4">
    <fb>518.37</fb>
    <v>7</v>
  </rv>
  <rv s="4">
    <fb>42244</fb>
    <v>22</v>
  </rv>
  <rv s="4">
    <fb>5.6825000000000001</fb>
    <v>7</v>
  </rv>
  <rv s="4">
    <fb>91.01</fb>
    <v>7</v>
  </rv>
  <rv s="4">
    <fb>659.69</fb>
    <v>7</v>
  </rv>
  <rv s="4">
    <fb>518.01</fb>
    <v>7</v>
  </rv>
  <rv s="4">
    <fb>42247</fb>
    <v>22</v>
  </rv>
  <rv s="4">
    <fb>181.11</fb>
    <v>7</v>
  </rv>
  <rv s="4">
    <fb>5.62</fb>
    <v>7</v>
  </rv>
  <rv s="4">
    <fb>89.43</fb>
    <v>7</v>
  </rv>
  <rv s="4">
    <fb>647.82000000000005</fb>
    <v>7</v>
  </rv>
  <rv s="4">
    <fb>512.89</fb>
    <v>7</v>
  </rv>
  <rv s="4">
    <fb>42248</fb>
    <v>22</v>
  </rv>
  <rv s="4">
    <fb>175.58</fb>
    <v>7</v>
  </rv>
  <rv s="4">
    <fb>5.39</fb>
    <v>7</v>
  </rv>
  <rv s="4">
    <fb>87.23</fb>
    <v>7</v>
  </rv>
  <rv s="4">
    <fb>629.55999999999995</fb>
    <v>7</v>
  </rv>
  <rv s="4">
    <fb>496.54</fb>
    <v>7</v>
  </rv>
  <rv s="4">
    <fb>42249</fb>
    <v>22</v>
  </rv>
  <rv s="4">
    <fb>179.12</fb>
    <v>7</v>
  </rv>
  <rv s="4">
    <fb>5.5525000000000002</fb>
    <v>7</v>
  </rv>
  <rv s="4">
    <fb>89.89</fb>
    <v>7</v>
  </rv>
  <rv s="4">
    <fb>644.91</fb>
    <v>7</v>
  </rv>
  <rv s="4">
    <fb>510.55</fb>
    <v>7</v>
  </rv>
  <rv s="4">
    <fb>42250</fb>
    <v>22</v>
  </rv>
  <rv s="4">
    <fb>5.5674999999999999</fb>
    <v>7</v>
  </rv>
  <rv s="4">
    <fb>88.15</fb>
    <v>7</v>
  </rv>
  <rv s="4">
    <fb>637.04999999999995</fb>
    <v>7</v>
  </rv>
  <rv s="4">
    <fb>504.72</fb>
    <v>7</v>
  </rv>
  <rv s="4">
    <fb>42251</fb>
    <v>22</v>
  </rv>
  <rv s="4">
    <fb>176.49</fb>
    <v>7</v>
  </rv>
  <rv s="4">
    <fb>88.26</fb>
    <v>7</v>
  </rv>
  <rv s="4">
    <fb>628.96</fb>
    <v>7</v>
  </rv>
  <rv s="4">
    <fb>499</fb>
    <v>7</v>
  </rv>
  <rv s="4">
    <fb>42255</fb>
    <v>22</v>
  </rv>
  <rv s="4">
    <fb>181.01</fb>
    <v>7</v>
  </rv>
  <rv s="4">
    <fb>5.67</fb>
    <v>7</v>
  </rv>
  <rv s="4">
    <fb>89.53</fb>
    <v>7</v>
  </rv>
  <rv s="4">
    <fb>643.88</fb>
    <v>7</v>
  </rv>
  <rv s="4">
    <fb>517.54</fb>
    <v>7</v>
  </rv>
  <rv s="4">
    <fb>42256</fb>
    <v>22</v>
  </rv>
  <rv s="4">
    <fb>178.57</fb>
    <v>7</v>
  </rv>
  <rv s="4">
    <fb>5.5575000000000001</fb>
    <v>7</v>
  </rv>
  <rv s="4">
    <fb>90.44</fb>
    <v>7</v>
  </rv>
  <rv s="4">
    <fb>643.41</fb>
    <v>7</v>
  </rv>
  <rv s="4">
    <fb>516.89</fb>
    <v>7</v>
  </rv>
  <rv s="4">
    <fb>42257</fb>
    <v>22</v>
  </rv>
  <rv s="4">
    <fb>179.57</fb>
    <v>7</v>
  </rv>
  <rv s="4">
    <fb>5.6449999999999996</fb>
    <v>7</v>
  </rv>
  <rv s="4">
    <fb>91.98</fb>
    <v>7</v>
  </rv>
  <rv s="4">
    <fb>651.08000000000004</fb>
    <v>7</v>
  </rv>
  <rv s="4">
    <fb>522.24</fb>
    <v>7</v>
  </rv>
  <rv s="4">
    <fb>42258</fb>
    <v>22</v>
  </rv>
  <rv s="4">
    <fb>5.6624999999999996</fb>
    <v>7</v>
  </rv>
  <rv s="4">
    <fb>92.05</fb>
    <v>7</v>
  </rv>
  <rv s="4">
    <fb>655.29999999999995</fb>
    <v>7</v>
  </rv>
  <rv s="4">
    <fb>529.44000000000005</fb>
    <v>7</v>
  </rv>
  <rv s="4">
    <fb>42261</fb>
    <v>22</v>
  </rv>
  <rv s="4">
    <fb>179.64</fb>
    <v>7</v>
  </rv>
  <rv s="4">
    <fb>5.6725000000000003</fb>
    <v>7</v>
  </rv>
  <rv s="4">
    <fb>92.31</fb>
    <v>7</v>
  </rv>
  <rv s="4">
    <fb>652.47</fb>
    <v>7</v>
  </rv>
  <rv s="4">
    <fb>521.38</fb>
    <v>7</v>
  </rv>
  <rv s="4">
    <fb>42262</fb>
    <v>22</v>
  </rv>
  <rv s="4">
    <fb>181.98</fb>
    <v>7</v>
  </rv>
  <rv s="4">
    <fb>5.7350000000000003</fb>
    <v>7</v>
  </rv>
  <rv s="4">
    <fb>92.9</fb>
    <v>7</v>
  </rv>
  <rv s="4">
    <fb>665.07</fb>
    <v>7</v>
  </rv>
  <rv s="4">
    <fb>522.37</fb>
    <v>7</v>
  </rv>
  <rv s="4">
    <fb>42263</fb>
    <v>22</v>
  </rv>
  <rv s="4">
    <fb>183.57</fb>
    <v>7</v>
  </rv>
  <rv s="4">
    <fb>5.7750000000000004</fb>
    <v>7</v>
  </rv>
  <rv s="4">
    <fb>93.45</fb>
    <v>7</v>
  </rv>
  <rv s="4">
    <fb>665.52</fb>
    <v>7</v>
  </rv>
  <rv s="4">
    <fb>527.39</fb>
    <v>7</v>
  </rv>
  <rv s="4">
    <fb>42264</fb>
    <v>22</v>
  </rv>
  <rv s="4">
    <fb>183.09</fb>
    <v>7</v>
  </rv>
  <rv s="4">
    <fb>5.8274999999999997</fb>
    <v>7</v>
  </rv>
  <rv s="4">
    <fb>94.34</fb>
    <v>7</v>
  </rv>
  <rv s="4">
    <fb>671.67</fb>
    <v>7</v>
  </rv>
  <rv s="4">
    <fb>538.87</fb>
    <v>7</v>
  </rv>
  <rv s="4">
    <fb>42265</fb>
    <v>22</v>
  </rv>
  <rv s="4">
    <fb>180.13</fb>
    <v>7</v>
  </rv>
  <rv s="4">
    <fb>5.8224999999999998</fb>
    <v>7</v>
  </rv>
  <rv s="4">
    <fb>94.4</fb>
    <v>7</v>
  </rv>
  <rv s="4">
    <fb>660.92</fb>
    <v>7</v>
  </rv>
  <rv s="4">
    <fb>540.26</fb>
    <v>7</v>
  </rv>
  <rv s="4">
    <fb>42268</fb>
    <v>22</v>
  </rv>
  <rv s="4">
    <fb>180.1</fb>
    <v>7</v>
  </rv>
  <rv s="4">
    <fb>5.8825000000000003</fb>
    <v>7</v>
  </rv>
  <rv s="4">
    <fb>95.55</fb>
    <v>7</v>
  </rv>
  <rv s="4">
    <fb>666.98</fb>
    <v>7</v>
  </rv>
  <rv s="4">
    <fb>548.39</fb>
    <v>7</v>
  </rv>
  <rv s="4">
    <fb>42269</fb>
    <v>22</v>
  </rv>
  <rv s="4">
    <fb>177.75</fb>
    <v>7</v>
  </rv>
  <rv s="4">
    <fb>5.7225000000000001</fb>
    <v>7</v>
  </rv>
  <rv s="4">
    <fb>92.96</fb>
    <v>7</v>
  </rv>
  <rv s="4">
    <fb>653.20000000000005</fb>
    <v>7</v>
  </rv>
  <rv s="4">
    <fb>538.4</fb>
    <v>7</v>
  </rv>
  <rv s="4">
    <fb>42270</fb>
    <v>22</v>
  </rv>
  <rv s="4">
    <fb>177.43</fb>
    <v>7</v>
  </rv>
  <rv s="4">
    <fb>5.75</fb>
    <v>7</v>
  </rv>
  <rv s="4">
    <fb>93.97</fb>
    <v>7</v>
  </rv>
  <rv s="4">
    <fb>653.29</fb>
    <v>7</v>
  </rv>
  <rv s="4">
    <fb>536.07000000000005</fb>
    <v>7</v>
  </rv>
  <rv s="4">
    <fb>42271</fb>
    <v>22</v>
  </rv>
  <rv s="4">
    <fb>176.88</fb>
    <v>7</v>
  </rv>
  <rv s="4">
    <fb>5.86</fb>
    <v>7</v>
  </rv>
  <rv s="4">
    <fb>94.41</fb>
    <v>7</v>
  </rv>
  <rv s="4">
    <fb>654.91</fb>
    <v>7</v>
  </rv>
  <rv s="4">
    <fb>533.75</fb>
    <v>7</v>
  </rv>
  <rv s="4">
    <fb>42272</fb>
    <v>22</v>
  </rv>
  <rv s="4">
    <fb>176.76</fb>
    <v>7</v>
  </rv>
  <rv s="4">
    <fb>5.9024999999999999</fb>
    <v>7</v>
  </rv>
  <rv s="4">
    <fb>92.77</fb>
    <v>7</v>
  </rv>
  <rv s="4">
    <fb>640.15</fb>
    <v>7</v>
  </rv>
  <rv s="4">
    <fb>524.25</fb>
    <v>7</v>
  </rv>
  <rv s="4">
    <fb>42275</fb>
    <v>22</v>
  </rv>
  <rv s="4">
    <fb>172.31</fb>
    <v>7</v>
  </rv>
  <rv s="4">
    <fb>5.8250000000000002</fb>
    <v>7</v>
  </rv>
  <rv s="4">
    <fb>89.21</fb>
    <v>7</v>
  </rv>
  <rv s="4">
    <fb>624.25</fb>
    <v>7</v>
  </rv>
  <rv s="4">
    <fb>504.06</fb>
    <v>7</v>
  </rv>
  <rv s="4">
    <fb>42276</fb>
    <v>22</v>
  </rv>
  <rv s="4">
    <fb>172.4</fb>
    <v>7</v>
  </rv>
  <rv s="4">
    <fb>5.9275000000000002</fb>
    <v>7</v>
  </rv>
  <rv s="4">
    <fb>86.67</fb>
    <v>7</v>
  </rv>
  <rv s="4">
    <fb>622.61</fb>
    <v>7</v>
  </rv>
  <rv s="4">
    <fb>496.07</fb>
    <v>7</v>
  </rv>
  <rv s="4">
    <fb>42277</fb>
    <v>22</v>
  </rv>
  <rv s="4">
    <fb>175.71</fb>
    <v>7</v>
  </rv>
  <rv s="4">
    <fb>6.1624999999999996</fb>
    <v>7</v>
  </rv>
  <rv s="4">
    <fb>89.9</fb>
    <v>7</v>
  </rv>
  <rv s="4">
    <fb>638.37</fb>
    <v>7</v>
  </rv>
  <rv s="4">
    <fb>511.89</fb>
    <v>7</v>
  </rv>
  <rv s="4">
    <fb>42278</fb>
    <v>22</v>
  </rv>
  <rv s="4">
    <fb>176.2</fb>
    <v>7</v>
  </rv>
  <rv s="4">
    <fb>6.0425000000000004</fb>
    <v>7</v>
  </rv>
  <rv s="4">
    <fb>90.95</fb>
    <v>7</v>
  </rv>
  <rv s="4">
    <fb>642</fb>
    <v>7</v>
  </rv>
  <rv s="4">
    <fb>520.72</fb>
    <v>7</v>
  </rv>
  <rv s="4">
    <fb>42279</fb>
    <v>22</v>
  </rv>
  <rv s="4">
    <fb>178.75</fb>
    <v>7</v>
  </rv>
  <rv s="4">
    <fb>6.2</fb>
    <v>7</v>
  </rv>
  <rv s="4">
    <fb>92.07</fb>
    <v>7</v>
  </rv>
  <rv s="4">
    <fb>656.99</fb>
    <v>7</v>
  </rv>
  <rv s="4">
    <fb>532.54</fb>
    <v>7</v>
  </rv>
  <rv s="4">
    <fb>42282</fb>
    <v>22</v>
  </rv>
  <rv s="4">
    <fb>181.96</fb>
    <v>7</v>
  </rv>
  <rv s="4">
    <fb>6.3550000000000004</fb>
    <v>7</v>
  </rv>
  <rv s="4">
    <fb>671.68</fb>
    <v>7</v>
  </rv>
  <rv s="4">
    <fb>543.67999999999995</fb>
    <v>7</v>
  </rv>
  <rv s="4">
    <fb>42283</fb>
    <v>22</v>
  </rv>
  <rv s="4">
    <fb>181.35</fb>
    <v>7</v>
  </rv>
  <rv s="4">
    <fb>6.4375</fb>
    <v>7</v>
  </rv>
  <rv s="4">
    <fb>92.8</fb>
    <v>7</v>
  </rv>
  <rv s="4">
    <fb>671.64</fb>
    <v>7</v>
  </rv>
  <rv s="4">
    <fb>537.48</fb>
    <v>7</v>
  </rv>
  <rv s="4">
    <fb>42284</fb>
    <v>22</v>
  </rv>
  <rv s="4">
    <fb>182.87</fb>
    <v>7</v>
  </rv>
  <rv s="4">
    <fb>6.5049999999999999</fb>
    <v>7</v>
  </rv>
  <rv s="4">
    <fb>92.4</fb>
    <v>7</v>
  </rv>
  <rv s="4">
    <fb>670</fb>
    <v>7</v>
  </rv>
  <rv s="4">
    <fb>541.94000000000005</fb>
    <v>7</v>
  </rv>
  <rv s="4">
    <fb>42285</fb>
    <v>22</v>
  </rv>
  <rv s="4">
    <fb>184.48</fb>
    <v>7</v>
  </rv>
  <rv s="4">
    <fb>6.5425000000000004</fb>
    <v>7</v>
  </rv>
  <rv s="4">
    <fb>92.47</fb>
    <v>7</v>
  </rv>
  <rv s="4">
    <fb>667</fb>
    <v>7</v>
  </rv>
  <rv s="4">
    <fb>533.16</fb>
    <v>7</v>
  </rv>
  <rv s="4">
    <fb>42286</fb>
    <v>22</v>
  </rv>
  <rv s="4">
    <fb>184.58</fb>
    <v>7</v>
  </rv>
  <rv s="4">
    <fb>6.5175000000000001</fb>
    <v>7</v>
  </rv>
  <rv s="4">
    <fb>93.24</fb>
    <v>7</v>
  </rv>
  <rv s="4">
    <fb>671.24</fb>
    <v>7</v>
  </rv>
  <rv s="4">
    <fb>539.79999999999995</fb>
    <v>7</v>
  </rv>
  <rv s="4">
    <fb>42289</fb>
    <v>22</v>
  </rv>
  <rv s="4">
    <fb>6.5875000000000004</fb>
    <v>7</v>
  </rv>
  <rv s="4">
    <fb>94.26</fb>
    <v>7</v>
  </rv>
  <rv s="4">
    <fb>676.43</fb>
    <v>7</v>
  </rv>
  <rv s="4">
    <fb>550.19000000000005</fb>
    <v>7</v>
  </rv>
  <rv s="4">
    <fb>42290</fb>
    <v>22</v>
  </rv>
  <rv s="4">
    <fb>6.6</fb>
    <v>7</v>
  </rv>
  <rv s="4">
    <fb>94.12</fb>
    <v>7</v>
  </rv>
  <rv s="4">
    <fb>683.17</fb>
    <v>7</v>
  </rv>
  <rv s="4">
    <fb>42291</fb>
    <v>22</v>
  </rv>
  <rv s="4">
    <fb>182.71</fb>
    <v>7</v>
  </rv>
  <rv s="4">
    <fb>6.84</fb>
    <v>7</v>
  </rv>
  <rv s="4">
    <fb>94.07</fb>
    <v>7</v>
  </rv>
  <rv s="4">
    <fb>680.41</fb>
    <v>7</v>
  </rv>
  <rv s="4">
    <fb>544.83000000000004</fb>
    <v>7</v>
  </rv>
  <rv s="4">
    <fb>42292</fb>
    <v>22</v>
  </rv>
  <rv s="4">
    <fb>185.45</fb>
    <v>7</v>
  </rv>
  <rv s="4">
    <fb>6.8574999999999999</fb>
    <v>7</v>
  </rv>
  <rv s="4">
    <fb>95.96</fb>
    <v>7</v>
  </rv>
  <rv s="4">
    <fb>693.02</fb>
    <v>7</v>
  </rv>
  <rv s="4">
    <fb>562.44000000000005</fb>
    <v>7</v>
  </rv>
  <rv s="4">
    <fb>42293</fb>
    <v>22</v>
  </rv>
  <rv s="4">
    <fb>186.2</fb>
    <v>7</v>
  </rv>
  <rv s="4">
    <fb>6.9649999999999999</fb>
    <v>7</v>
  </rv>
  <rv s="4">
    <fb>97.54</fb>
    <v>7</v>
  </rv>
  <rv s="4">
    <fb>695.32</fb>
    <v>7</v>
  </rv>
  <rv s="4">
    <fb>570.76</fb>
    <v>7</v>
  </rv>
  <rv s="4">
    <fb>42296</fb>
    <v>22</v>
  </rv>
  <rv s="4">
    <fb>186.42</fb>
    <v>7</v>
  </rv>
  <rv s="4">
    <fb>6.9524999999999997</fb>
    <v>7</v>
  </rv>
  <rv s="4">
    <fb>98.47</fb>
    <v>7</v>
  </rv>
  <rv s="4">
    <fb>699.95</fb>
    <v>7</v>
  </rv>
  <rv s="4">
    <fb>573.15</fb>
    <v>7</v>
  </rv>
  <rv s="4">
    <fb>42297</fb>
    <v>22</v>
  </rv>
  <rv s="4">
    <fb>186.18</fb>
    <v>7</v>
  </rv>
  <rv s="4">
    <fb>6.9424999999999999</fb>
    <v>7</v>
  </rv>
  <rv s="4">
    <fb>97</fb>
    <v>7</v>
  </rv>
  <rv s="4">
    <fb>680</fb>
    <v>7</v>
  </rv>
  <rv s="4">
    <fb>560.88</fb>
    <v>7</v>
  </rv>
  <rv s="4">
    <fb>42298</fb>
    <v>22</v>
  </rv>
  <rv s="4">
    <fb>184.97</fb>
    <v>7</v>
  </rv>
  <rv s="4">
    <fb>6.8525</fb>
    <v>7</v>
  </rv>
  <rv s="4">
    <fb>97.11</fb>
    <v>7</v>
  </rv>
  <rv s="4">
    <fb>671.8</fb>
    <v>7</v>
  </rv>
  <rv s="4">
    <fb>555.77</fb>
    <v>7</v>
  </rv>
  <rv s="4">
    <fb>42299</fb>
    <v>22</v>
  </rv>
  <rv s="4">
    <fb>7.1</fb>
    <v>7</v>
  </rv>
  <rv s="4">
    <fb>99.67</fb>
    <v>7</v>
  </rv>
  <rv s="4">
    <fb>681.14</fb>
    <v>7</v>
  </rv>
  <rv s="4">
    <fb>563.91</fb>
    <v>7</v>
  </rv>
  <rv s="4">
    <fb>42300</fb>
    <v>22</v>
  </rv>
  <rv s="4">
    <fb>190.22</fb>
    <v>7</v>
  </rv>
  <rv s="4">
    <fb>7.1475</fb>
    <v>7</v>
  </rv>
  <rv s="4">
    <fb>102.19</fb>
    <v>7</v>
  </rv>
  <rv s="4">
    <fb>719.33</fb>
    <v>7</v>
  </rv>
  <rv s="4">
    <fb>599.03</fb>
    <v>7</v>
  </rv>
  <rv s="4">
    <fb>42303</fb>
    <v>22</v>
  </rv>
  <rv s="4">
    <fb>189.77</fb>
    <v>7</v>
  </rv>
  <rv s="4">
    <fb>7.1150000000000002</fb>
    <v>7</v>
  </rv>
  <rv s="4">
    <fb>103.77</fb>
    <v>7</v>
  </rv>
  <rv s="4">
    <fb>731.12</fb>
    <v>7</v>
  </rv>
  <rv s="4">
    <fb>608.61</fb>
    <v>7</v>
  </rv>
  <rv s="4">
    <fb>42304</fb>
    <v>22</v>
  </rv>
  <rv s="4">
    <fb>189.4</fb>
    <v>7</v>
  </rv>
  <rv s="4">
    <fb>7.11</fb>
    <v>7</v>
  </rv>
  <rv s="4">
    <fb>103.7</fb>
    <v>7</v>
  </rv>
  <rv s="4">
    <fb>732.82</fb>
    <v>7</v>
  </rv>
  <rv s="4">
    <fb>611.01</fb>
    <v>7</v>
  </rv>
  <rv s="4">
    <fb>42305</fb>
    <v>22</v>
  </rv>
  <rv s="4">
    <fb>191.6</fb>
    <v>7</v>
  </rv>
  <rv s="4">
    <fb>7.1675000000000004</fb>
    <v>7</v>
  </rv>
  <rv s="4">
    <fb>104.2</fb>
    <v>7</v>
  </rv>
  <rv s="4">
    <fb>736.92</fb>
    <v>7</v>
  </rv>
  <rv s="4">
    <fb>617.1</fb>
    <v>7</v>
  </rv>
  <rv s="4">
    <fb>42306</fb>
    <v>22</v>
  </rv>
  <rv s="4">
    <fb>191.53</fb>
    <v>7</v>
  </rv>
  <rv s="4">
    <fb>6.92</fb>
    <v>7</v>
  </rv>
  <rv s="4">
    <fb>104.88</fb>
    <v>7</v>
  </rv>
  <rv s="4">
    <fb>744.85</fb>
    <v>7</v>
  </rv>
  <rv s="4">
    <fb>626.54999999999995</fb>
    <v>7</v>
  </rv>
  <rv s="4">
    <fb>42307</fb>
    <v>22</v>
  </rv>
  <rv s="4">
    <fb>190.56</fb>
    <v>7</v>
  </rv>
  <rv s="4">
    <fb>7.0925000000000002</fb>
    <v>7</v>
  </rv>
  <rv s="4">
    <fb>101.97</fb>
    <v>7</v>
  </rv>
  <rv s="4">
    <fb>737.39</fb>
    <v>7</v>
  </rv>
  <rv s="4">
    <fb>625.9</fb>
    <v>7</v>
  </rv>
  <rv s="4">
    <fb>42310</fb>
    <v>22</v>
  </rv>
  <rv s="4">
    <fb>192.82</fb>
    <v>7</v>
  </rv>
  <rv s="4">
    <fb>7.1749999999999998</fb>
    <v>7</v>
  </rv>
  <rv s="4">
    <fb>103.31</fb>
    <v>7</v>
  </rv>
  <rv s="4">
    <fb>747.74</fb>
    <v>7</v>
  </rv>
  <rv s="4">
    <fb>628.35</fb>
    <v>7</v>
  </rv>
  <rv s="4">
    <fb>42311</fb>
    <v>22</v>
  </rv>
  <rv s="4">
    <fb>193.43</fb>
    <v>7</v>
  </rv>
  <rv s="4">
    <fb>7.125</fb>
    <v>7</v>
  </rv>
  <rv s="4">
    <fb>102.58</fb>
    <v>7</v>
  </rv>
  <rv s="4">
    <fb>748.82</fb>
    <v>7</v>
  </rv>
  <rv s="4">
    <fb>625.30999999999995</fb>
    <v>7</v>
  </rv>
  <rv s="4">
    <fb>42312</fb>
    <v>22</v>
  </rv>
  <rv s="4">
    <fb>192.88</fb>
    <v>7</v>
  </rv>
  <rv s="4">
    <fb>7.0075000000000003</fb>
    <v>7</v>
  </rv>
  <rv s="4">
    <fb>103.94</fb>
    <v>7</v>
  </rv>
  <rv s="4">
    <fb>755.31</fb>
    <v>7</v>
  </rv>
  <rv s="4">
    <fb>640.95000000000005</fb>
    <v>7</v>
  </rv>
  <rv s="4">
    <fb>42313</fb>
    <v>22</v>
  </rv>
  <rv s="4">
    <fb>6.9275000000000002</fb>
    <v>7</v>
  </rv>
  <rv s="4">
    <fb>108.76</fb>
    <v>7</v>
  </rv>
  <rv s="4">
    <fb>760.67</fb>
    <v>7</v>
  </rv>
  <rv s="4">
    <fb>655.65</fb>
    <v>7</v>
  </rv>
  <rv s="4">
    <fb>42314</fb>
    <v>22</v>
  </rv>
  <rv s="4">
    <fb>192.56</fb>
    <v>7</v>
  </rv>
  <rv s="4">
    <fb>7.8875000000000002</fb>
    <v>7</v>
  </rv>
  <rv s="4">
    <fb>107.095</fb>
    <v>7</v>
  </rv>
  <rv s="4">
    <fb>761.6</fb>
    <v>7</v>
  </rv>
  <rv s="4">
    <fb>659.37</fb>
    <v>7</v>
  </rv>
  <rv s="4">
    <fb>42317</fb>
    <v>22</v>
  </rv>
  <rv s="4">
    <fb>190.76</fb>
    <v>7</v>
  </rv>
  <rv s="4">
    <fb>7.8525</fb>
    <v>7</v>
  </rv>
  <rv s="4">
    <fb>106.49</fb>
    <v>7</v>
  </rv>
  <rv s="4">
    <fb>754.77</fb>
    <v>7</v>
  </rv>
  <rv s="4">
    <fb>655.49</fb>
    <v>7</v>
  </rv>
  <rv s="4">
    <fb>42318</fb>
    <v>22</v>
  </rv>
  <rv s="4">
    <fb>7.7024999999999997</fb>
    <v>7</v>
  </rv>
  <rv s="4">
    <fb>107.91</fb>
    <v>7</v>
  </rv>
  <rv s="4">
    <fb>758.26</fb>
    <v>7</v>
  </rv>
  <rv s="4">
    <fb>659.68</fb>
    <v>7</v>
  </rv>
  <rv s="4">
    <fb>42319</fb>
    <v>22</v>
  </rv>
  <rv s="4">
    <fb>190.39</fb>
    <v>7</v>
  </rv>
  <rv s="4">
    <fb>7.6275000000000004</fb>
    <v>7</v>
  </rv>
  <rv s="4">
    <fb>109.01</fb>
    <v>7</v>
  </rv>
  <rv s="4">
    <fb>765.25</fb>
    <v>7</v>
  </rv>
  <rv s="4">
    <fb>673.25</fb>
    <v>7</v>
  </rv>
  <rv s="4">
    <fb>42320</fb>
    <v>22</v>
  </rv>
  <rv s="4">
    <fb>187.84</fb>
    <v>7</v>
  </rv>
  <rv s="4">
    <fb>7.6</fb>
    <v>7</v>
  </rv>
  <rv s="4">
    <fb>108.02</fb>
    <v>7</v>
  </rv>
  <rv s="4">
    <fb>756.53</fb>
    <v>7</v>
  </rv>
  <rv s="4">
    <fb>665.6</fb>
    <v>7</v>
  </rv>
  <rv s="4">
    <fb>42321</fb>
    <v>22</v>
  </rv>
  <rv s="4">
    <fb>185.67</fb>
    <v>7</v>
  </rv>
  <rv s="4">
    <fb>7.45</fb>
    <v>7</v>
  </rv>
  <rv s="4">
    <fb>103.95</fb>
    <v>7</v>
  </rv>
  <rv s="4">
    <fb>740.07</fb>
    <v>7</v>
  </rv>
  <rv s="4">
    <fb>642.35</fb>
    <v>7</v>
  </rv>
  <rv s="4">
    <fb>42324</fb>
    <v>22</v>
  </rv>
  <rv s="4">
    <fb>104.04</fb>
    <v>7</v>
  </rv>
  <rv s="4">
    <fb>750.42</fb>
    <v>7</v>
  </rv>
  <rv s="4">
    <fb>647.80999999999995</fb>
    <v>7</v>
  </rv>
  <rv s="4">
    <fb>42325</fb>
    <v>22</v>
  </rv>
  <rv s="4">
    <fb>188.29</fb>
    <v>7</v>
  </rv>
  <rv s="4">
    <fb>105.13</fb>
    <v>7</v>
  </rv>
  <rv s="4">
    <fb>745.98</fb>
    <v>7</v>
  </rv>
  <rv s="4">
    <fb>643.29999999999995</fb>
    <v>7</v>
  </rv>
  <rv s="4">
    <fb>42326</fb>
    <v>22</v>
  </rv>
  <rv s="4">
    <fb>7.7575000000000003</fb>
    <v>7</v>
  </rv>
  <rv s="4">
    <fb>107.77</fb>
    <v>7</v>
  </rv>
  <rv s="4">
    <fb>760.01</fb>
    <v>7</v>
  </rv>
  <rv s="4">
    <fb>663.54</fb>
    <v>7</v>
  </rv>
  <rv s="4">
    <fb>42327</fb>
    <v>22</v>
  </rv>
  <rv s="4">
    <fb>191.22</fb>
    <v>7</v>
  </rv>
  <rv s="4">
    <fb>7.78</fb>
    <v>7</v>
  </rv>
  <rv s="4">
    <fb>106.26</fb>
    <v>7</v>
  </rv>
  <rv s="4">
    <fb>759.94</fb>
    <v>7</v>
  </rv>
  <rv s="4">
    <fb>661.27</fb>
    <v>7</v>
  </rv>
  <rv s="4">
    <fb>42328</fb>
    <v>22</v>
  </rv>
  <rv s="4">
    <fb>191.93</fb>
    <v>7</v>
  </rv>
  <rv s="4">
    <fb>7.8475000000000001</fb>
    <v>7</v>
  </rv>
  <rv s="4">
    <fb>107.32</fb>
    <v>7</v>
  </rv>
  <rv s="4">
    <fb>777</fb>
    <v>7</v>
  </rv>
  <rv s="4">
    <fb>668.45</fb>
    <v>7</v>
  </rv>
  <rv s="4">
    <fb>42331</fb>
    <v>22</v>
  </rv>
  <rv s="4">
    <fb>191.71</fb>
    <v>7</v>
  </rv>
  <rv s="4">
    <fb>7.73</fb>
    <v>7</v>
  </rv>
  <rv s="4">
    <fb>106.95</fb>
    <v>7</v>
  </rv>
  <rv s="4">
    <fb>776.7</fb>
    <v>7</v>
  </rv>
  <rv s="4">
    <fb>678.99</fb>
    <v>7</v>
  </rv>
  <rv s="4">
    <fb>42332</fb>
    <v>22</v>
  </rv>
  <rv s="4">
    <fb>7.7925000000000004</fb>
    <v>7</v>
  </rv>
  <rv s="4">
    <fb>105.74</fb>
    <v>7</v>
  </rv>
  <rv s="4">
    <fb>769.63</fb>
    <v>7</v>
  </rv>
  <rv s="4">
    <fb>671.15</fb>
    <v>7</v>
  </rv>
  <rv s="4">
    <fb>42333</fb>
    <v>22</v>
  </rv>
  <rv s="4">
    <fb>191.96</fb>
    <v>7</v>
  </rv>
  <rv s="4">
    <fb>7.7824999999999998</fb>
    <v>7</v>
  </rv>
  <rv s="4">
    <fb>105.41</fb>
    <v>7</v>
  </rv>
  <rv s="4">
    <fb>769.26</fb>
    <v>7</v>
  </rv>
  <rv s="4">
    <fb>675.34</fb>
    <v>7</v>
  </rv>
  <rv s="4">
    <fb>42335</fb>
    <v>22</v>
  </rv>
  <rv s="4">
    <fb>105.45</fb>
    <v>7</v>
  </rv>
  <rv s="4">
    <fb>771.97</fb>
    <v>7</v>
  </rv>
  <rv s="4">
    <fb>673.26</fb>
    <v>7</v>
  </rv>
  <rv s="4">
    <fb>42338</fb>
    <v>22</v>
  </rv>
  <rv s="4">
    <fb>191.37</fb>
    <v>7</v>
  </rv>
  <rv s="4">
    <fb>7.93</fb>
    <v>7</v>
  </rv>
  <rv s="4">
    <fb>104.24</fb>
    <v>7</v>
  </rv>
  <rv s="4">
    <fb>762.85</fb>
    <v>7</v>
  </rv>
  <rv s="4">
    <fb>664.8</fb>
    <v>7</v>
  </rv>
  <rv s="4">
    <fb>42339</fb>
    <v>22</v>
  </rv>
  <rv s="4">
    <fb>8.1875</fb>
    <v>7</v>
  </rv>
  <rv s="4">
    <fb>107.12</fb>
    <v>7</v>
  </rv>
  <rv s="4">
    <fb>783.79</fb>
    <v>7</v>
  </rv>
  <rv s="4">
    <fb>679.06</fb>
    <v>7</v>
  </rv>
  <rv s="4">
    <fb>42340</fb>
    <v>22</v>
  </rv>
  <rv s="4">
    <fb>191.18</fb>
    <v>7</v>
  </rv>
  <rv s="4">
    <fb>8.125</fb>
    <v>7</v>
  </rv>
  <rv s="4">
    <fb>106.07</fb>
    <v>7</v>
  </rv>
  <rv s="4">
    <fb>777.85</fb>
    <v>7</v>
  </rv>
  <rv s="4">
    <fb>676.01</fb>
    <v>7</v>
  </rv>
  <rv s="4">
    <fb>42341</fb>
    <v>22</v>
  </rv>
  <rv s="4">
    <fb>8.1074999999999999</fb>
    <v>7</v>
  </rv>
  <rv s="4">
    <fb>104.38</fb>
    <v>7</v>
  </rv>
  <rv s="4">
    <fb>768.2</fb>
    <v>7</v>
  </rv>
  <rv s="4">
    <fb>666.25</fb>
    <v>7</v>
  </rv>
  <rv s="4">
    <fb>42342</fb>
    <v>22</v>
  </rv>
  <rv s="4">
    <fb>192.16</fb>
    <v>7</v>
  </rv>
  <rv s="4">
    <fb>8.4375</fb>
    <v>7</v>
  </rv>
  <rv s="4">
    <fb>106.18</fb>
    <v>7</v>
  </rv>
  <rv s="4">
    <fb>779.21</fb>
    <v>7</v>
  </rv>
  <rv s="4">
    <fb>672.64</fb>
    <v>7</v>
  </rv>
  <rv s="4">
    <fb>42345</fb>
    <v>22</v>
  </rv>
  <rv s="4">
    <fb>190.95</fb>
    <v>7</v>
  </rv>
  <rv s="4">
    <fb>8.2774999999999999</fb>
    <v>7</v>
  </rv>
  <rv s="4">
    <fb>105.61</fb>
    <v>7</v>
  </rv>
  <rv s="4">
    <fb>772.99</fb>
    <v>7</v>
  </rv>
  <rv s="4">
    <fb>669.83</fb>
    <v>7</v>
  </rv>
  <rv s="4">
    <fb>42346</fb>
    <v>22</v>
  </rv>
  <rv s="4">
    <fb>189.73</fb>
    <v>7</v>
  </rv>
  <rv s="4">
    <fb>8.39</fb>
    <v>7</v>
  </rv>
  <rv s="4">
    <fb>775.14</fb>
    <v>7</v>
  </rv>
  <rv s="4">
    <fb>677.33</fb>
    <v>7</v>
  </rv>
  <rv s="4">
    <fb>42347</fb>
    <v>22</v>
  </rv>
  <rv s="4">
    <fb>188.31</fb>
    <v>7</v>
  </rv>
  <rv s="4">
    <fb>8.1775000000000002</fb>
    <v>7</v>
  </rv>
  <rv s="4">
    <fb>104.6</fb>
    <v>7</v>
  </rv>
  <rv s="4">
    <fb>762.55</fb>
    <v>7</v>
  </rv>
  <rv s="4">
    <fb>664.79</fb>
    <v>7</v>
  </rv>
  <rv s="4">
    <fb>42348</fb>
    <v>22</v>
  </rv>
  <rv s="4">
    <fb>188.74</fb>
    <v>7</v>
  </rv>
  <rv s="4">
    <fb>8.2449999999999992</fb>
    <v>7</v>
  </rv>
  <rv s="4">
    <fb>105.42</fb>
    <v>7</v>
  </rv>
  <rv s="4">
    <fb>760.04</fb>
    <v>7</v>
  </rv>
  <rv s="4">
    <fb>662.32</fb>
    <v>7</v>
  </rv>
  <rv s="4">
    <fb>42349</fb>
    <v>22</v>
  </rv>
  <rv s="4">
    <fb>8.1225000000000005</fb>
    <v>7</v>
  </rv>
  <rv s="4">
    <fb>102.12</fb>
    <v>7</v>
  </rv>
  <rv s="4">
    <fb>42352</fb>
    <v>22</v>
  </rv>
  <rv s="4">
    <fb>8.1425000000000001</fb>
    <v>7</v>
  </rv>
  <rv s="4">
    <fb>104.66</fb>
    <v>7</v>
  </rv>
  <rv s="4">
    <fb>762.54</fb>
    <v>7</v>
  </rv>
  <rv s="4">
    <fb>657.91</fb>
    <v>7</v>
  </rv>
  <rv s="4">
    <fb>42353</fb>
    <v>22</v>
  </rv>
  <rv s="4">
    <fb>188.03</fb>
    <v>7</v>
  </rv>
  <rv s="4">
    <fb>8.2424999999999997</fb>
    <v>7</v>
  </rv>
  <rv s="4">
    <fb>104.55</fb>
    <v>7</v>
  </rv>
  <rv s="4">
    <fb>760.09</fb>
    <v>7</v>
  </rv>
  <rv s="4">
    <fb>658.64</fb>
    <v>7</v>
  </rv>
  <rv s="4">
    <fb>42354</fb>
    <v>22</v>
  </rv>
  <rv s="4">
    <fb>8.2925000000000004</fb>
    <v>7</v>
  </rv>
  <rv s="4">
    <fb>106.79</fb>
    <v>7</v>
  </rv>
  <rv s="4">
    <fb>776.59</fb>
    <v>7</v>
  </rv>
  <rv s="4">
    <fb>675.77</fb>
    <v>7</v>
  </rv>
  <rv s="4">
    <fb>42355</fb>
    <v>22</v>
  </rv>
  <rv s="4">
    <fb>187.89</fb>
    <v>7</v>
  </rv>
  <rv s="4">
    <fb>8.1675000000000004</fb>
    <v>7</v>
  </rv>
  <rv s="4">
    <fb>106.22</fb>
    <v>7</v>
  </rv>
  <rv s="4">
    <fb>769.83</fb>
    <v>7</v>
  </rv>
  <rv s="4">
    <fb>670.65</fb>
    <v>7</v>
  </rv>
  <rv s="4">
    <fb>42356</fb>
    <v>22</v>
  </rv>
  <rv s="4">
    <fb>184.4</fb>
    <v>7</v>
  </rv>
  <rv s="4">
    <fb>8.0350000000000001</fb>
    <v>7</v>
  </rv>
  <rv s="4">
    <fb>756.85</fb>
    <v>7</v>
  </rv>
  <rv s="4">
    <fb>664.14</fb>
    <v>7</v>
  </rv>
  <rv s="4">
    <fb>42359</fb>
    <v>22</v>
  </rv>
  <rv s="4">
    <fb>8.2238000000000007</fb>
    <v>7</v>
  </rv>
  <rv s="4">
    <fb>104.77</fb>
    <v>7</v>
  </rv>
  <rv s="4">
    <fb>760.8</fb>
    <v>7</v>
  </rv>
  <rv s="4">
    <fb>664.51</fb>
    <v>7</v>
  </rv>
  <rv s="4">
    <fb>42360</fb>
    <v>22</v>
  </rv>
  <rv s="4">
    <fb>186.6</fb>
    <v>7</v>
  </rv>
  <rv s="4">
    <fb>8.2324999999999999</fb>
    <v>7</v>
  </rv>
  <rv s="4">
    <fb>105.51</fb>
    <v>7</v>
  </rv>
  <rv s="4">
    <fb>767.13</fb>
    <v>7</v>
  </rv>
  <rv s="4">
    <fb>663.15</fb>
    <v>7</v>
  </rv>
  <rv s="4">
    <fb>42361</fb>
    <v>22</v>
  </rv>
  <rv s="4">
    <fb>8.2637999999999998</fb>
    <v>7</v>
  </rv>
  <rv s="4">
    <fb>104.63</fb>
    <v>7</v>
  </rv>
  <rv s="4">
    <fb>768.51</fb>
    <v>7</v>
  </rv>
  <rv s="4">
    <fb>663.7</fb>
    <v>7</v>
  </rv>
  <rv s="4">
    <fb>42362</fb>
    <v>22</v>
  </rv>
  <rv s="4">
    <fb>105.02</fb>
    <v>7</v>
  </rv>
  <rv s="4">
    <fb>765.84</fb>
    <v>7</v>
  </rv>
  <rv s="4">
    <fb>662.79</fb>
    <v>7</v>
  </rv>
  <rv s="4">
    <fb>42366</fb>
    <v>22</v>
  </rv>
  <rv s="4">
    <fb>188.1</fb>
    <v>7</v>
  </rv>
  <rv s="4">
    <fb>8.2850000000000001</fb>
    <v>7</v>
  </rv>
  <rv s="4">
    <fb>105.93</fb>
    <v>7</v>
  </rv>
  <rv s="4">
    <fb>782.24</fb>
    <v>7</v>
  </rv>
  <rv s="4">
    <fb>675.2</fb>
    <v>7</v>
  </rv>
  <rv s="4">
    <fb>42367</fb>
    <v>22</v>
  </rv>
  <rv s="4">
    <fb>190.2</fb>
    <v>7</v>
  </rv>
  <rv s="4">
    <fb>8.42</fb>
    <v>7</v>
  </rv>
  <rv s="4">
    <fb>107.26</fb>
    <v>7</v>
  </rv>
  <rv s="4">
    <fb>793.96</fb>
    <v>7</v>
  </rv>
  <rv s="4">
    <fb>693.97</fb>
    <v>7</v>
  </rv>
  <rv s="4">
    <fb>42368</fb>
    <v>22</v>
  </rv>
  <rv s="4">
    <fb>8.3475000000000001</fb>
    <v>7</v>
  </rv>
  <rv s="4">
    <fb>790.3</fb>
    <v>7</v>
  </rv>
  <rv s="4">
    <fb>689.07</fb>
    <v>7</v>
  </rv>
  <rv s="4">
    <fb>42369</fb>
    <v>22</v>
  </rv>
  <rv s="4">
    <fb>186.93</fb>
    <v>7</v>
  </rv>
  <rv s="4">
    <fb>8.24</fb>
    <v>7</v>
  </rv>
  <rv s="4">
    <fb>778.01</fb>
    <v>7</v>
  </rv>
  <rv s="4">
    <fb>675.89</fb>
    <v>7</v>
  </rv>
  <rv s="4">
    <fb>42373</fb>
    <v>22</v>
  </rv>
  <rv s="4">
    <fb>184.31</fb>
    <v>7</v>
  </rv>
  <rv s="4">
    <fb>8.0924999999999994</fb>
    <v>7</v>
  </rv>
  <rv s="4">
    <fb>102.22</fb>
    <v>7</v>
  </rv>
  <rv s="4">
    <fb>759.44</fb>
    <v>7</v>
  </rv>
  <rv s="4">
    <fb>636.99</fb>
    <v>7</v>
  </rv>
  <rv s="4">
    <fb>42374</fb>
    <v>22</v>
  </rv>
  <rv s="4">
    <fb>184.64</fb>
    <v>7</v>
  </rv>
  <rv s="4">
    <fb>8.2225000000000001</fb>
    <v>7</v>
  </rv>
  <rv s="4">
    <fb>102.73</fb>
    <v>7</v>
  </rv>
  <rv s="4">
    <fb>761.53</fb>
    <v>7</v>
  </rv>
  <rv s="4">
    <fb>633.79</fb>
    <v>7</v>
  </rv>
  <rv s="4">
    <fb>42375</fb>
    <v>22</v>
  </rv>
  <rv s="4">
    <fb>182.3</fb>
    <v>7</v>
  </rv>
  <rv s="4">
    <fb>7.8825000000000003</fb>
    <v>7</v>
  </rv>
  <rv s="4">
    <fb>102.97</fb>
    <v>7</v>
  </rv>
  <rv s="4">
    <fb>759.33</fb>
    <v>7</v>
  </rv>
  <rv s="4">
    <fb>632.65</fb>
    <v>7</v>
  </rv>
  <rv s="4">
    <fb>42376</fb>
    <v>22</v>
  </rv>
  <rv s="4">
    <fb>177.86</fb>
    <v>7</v>
  </rv>
  <rv s="4">
    <fb>7.57</fb>
    <v>7</v>
  </rv>
  <rv s="4">
    <fb>97.92</fb>
    <v>7</v>
  </rv>
  <rv s="4">
    <fb>741</fb>
    <v>7</v>
  </rv>
  <rv s="4">
    <fb>607.94000000000005</fb>
    <v>7</v>
  </rv>
  <rv s="4">
    <fb>42377</fb>
    <v>22</v>
  </rv>
  <rv s="4">
    <fb>7.4074999999999998</fb>
    <v>7</v>
  </rv>
  <rv s="4">
    <fb>97.33</fb>
    <v>7</v>
  </rv>
  <rv s="4">
    <fb>730.91</fb>
    <v>7</v>
  </rv>
  <rv s="4">
    <fb>607.04999999999995</fb>
    <v>7</v>
  </rv>
  <rv s="4">
    <fb>42380</fb>
    <v>22</v>
  </rv>
  <rv s="4">
    <fb>175.99</fb>
    <v>7</v>
  </rv>
  <rv s="4">
    <fb>7.42</fb>
    <v>7</v>
  </rv>
  <rv s="4">
    <fb>97.51</fb>
    <v>7</v>
  </rv>
  <rv s="4">
    <fb>733.07</fb>
    <v>7</v>
  </rv>
  <rv s="4">
    <fb>617.74</fb>
    <v>7</v>
  </rv>
  <rv s="4">
    <fb>42381</fb>
    <v>22</v>
  </rv>
  <rv s="4">
    <fb>7.5449999999999999</fb>
    <v>7</v>
  </rv>
  <rv s="4">
    <fb>99.37</fb>
    <v>7</v>
  </rv>
  <rv s="4">
    <fb>745.34</fb>
    <v>7</v>
  </rv>
  <rv s="4">
    <fb>617.89</fb>
    <v>7</v>
  </rv>
  <rv s="4">
    <fb>42382</fb>
    <v>22</v>
  </rv>
  <rv s="4">
    <fb>173.11</fb>
    <v>7</v>
  </rv>
  <rv s="4">
    <fb>7.3150000000000004</fb>
    <v>7</v>
  </rv>
  <rv s="4">
    <fb>719.57</fb>
    <v>7</v>
  </rv>
  <rv s="4">
    <fb>581.80999999999995</fb>
    <v>7</v>
  </rv>
  <rv s="4">
    <fb>42383</fb>
    <v>22</v>
  </rv>
  <rv s="4">
    <fb>175.92</fb>
    <v>7</v>
  </rv>
  <rv s="4">
    <fb>98.37</fb>
    <v>7</v>
  </rv>
  <rv s="4">
    <fb>731.39</fb>
    <v>7</v>
  </rv>
  <rv s="4">
    <fb>593</fb>
    <v>7</v>
  </rv>
  <rv s="4">
    <fb>42384</fb>
    <v>22</v>
  </rv>
  <rv s="4">
    <fb>172.15</fb>
    <v>7</v>
  </rv>
  <rv s="4">
    <fb>6.7774999999999999</fb>
    <v>7</v>
  </rv>
  <rv s="4">
    <fb>710.49</fb>
    <v>7</v>
  </rv>
  <rv s="4">
    <fb>570.17999999999995</fb>
    <v>7</v>
  </rv>
  <rv s="4">
    <fb>42388</fb>
    <v>22</v>
  </rv>
  <rv s="4">
    <fb>6.8324999999999996</fb>
    <v>7</v>
  </rv>
  <rv s="4">
    <fb>95.26</fb>
    <v>7</v>
  </rv>
  <rv s="4">
    <fb>719.08</fb>
    <v>7</v>
  </rv>
  <rv s="4">
    <fb>574.48</fb>
    <v>7</v>
  </rv>
  <rv s="4">
    <fb>42389</fb>
    <v>22</v>
  </rv>
  <rv s="4">
    <fb>170.32</fb>
    <v>7</v>
  </rv>
  <rv s="4">
    <fb>6.87</fb>
    <v>7</v>
  </rv>
  <rv s="4">
    <fb>94.35</fb>
    <v>7</v>
  </rv>
  <rv s="4">
    <fb>718.56</fb>
    <v>7</v>
  </rv>
  <rv s="4">
    <fb>571.77</fb>
    <v>7</v>
  </rv>
  <rv s="4">
    <fb>42390</fb>
    <v>22</v>
  </rv>
  <rv s="4">
    <fb>171.15</fb>
    <v>7</v>
  </rv>
  <rv s="4">
    <fb>6.95</fb>
    <v>7</v>
  </rv>
  <rv s="4">
    <fb>94.16</fb>
    <v>7</v>
  </rv>
  <rv s="4">
    <fb>726.67</fb>
    <v>7</v>
  </rv>
  <rv s="4">
    <fb>42391</fb>
    <v>22</v>
  </rv>
  <rv s="4">
    <fb>174.66</fb>
    <v>7</v>
  </rv>
  <rv s="4">
    <fb>7.1124999999999998</fb>
    <v>7</v>
  </rv>
  <rv s="4">
    <fb>97.94</fb>
    <v>7</v>
  </rv>
  <rv s="4">
    <fb>745.46</fb>
    <v>7</v>
  </rv>
  <rv s="4">
    <fb>596.38</fb>
    <v>7</v>
  </rv>
  <rv s="4">
    <fb>42394</fb>
    <v>22</v>
  </rv>
  <rv s="4">
    <fb>172.07</fb>
    <v>7</v>
  </rv>
  <rv s="4">
    <fb>7.1050000000000004</fb>
    <v>7</v>
  </rv>
  <rv s="4">
    <fb>97.01</fb>
    <v>7</v>
  </rv>
  <rv s="4">
    <fb>733.62</fb>
    <v>7</v>
  </rv>
  <rv s="4">
    <fb>596.53</fb>
    <v>7</v>
  </rv>
  <rv s="4">
    <fb>42395</fb>
    <v>22</v>
  </rv>
  <rv s="4">
    <fb>174.4</fb>
    <v>7</v>
  </rv>
  <rv s="4">
    <fb>97.34</fb>
    <v>7</v>
  </rv>
  <rv s="4">
    <fb>733.79</fb>
    <v>7</v>
  </rv>
  <rv s="4">
    <fb>601.25</fb>
    <v>7</v>
  </rv>
  <rv s="4">
    <fb>42396</fb>
    <v>22</v>
  </rv>
  <rv s="4">
    <fb>7.09</fb>
    <v>7</v>
  </rv>
  <rv s="4">
    <fb>94.45</fb>
    <v>7</v>
  </rv>
  <rv s="4">
    <fb>717.58</fb>
    <v>7</v>
  </rv>
  <rv s="4">
    <fb>583.35</fb>
    <v>7</v>
  </rv>
  <rv s="4">
    <fb>42397</fb>
    <v>22</v>
  </rv>
  <rv s="4">
    <fb>173.36</fb>
    <v>7</v>
  </rv>
  <rv s="4">
    <fb>7.0125000000000002</fb>
    <v>7</v>
  </rv>
  <rv s="4">
    <fb>109.11</fb>
    <v>7</v>
  </rv>
  <rv s="4">
    <fb>748.3</fb>
    <v>7</v>
  </rv>
  <rv s="4">
    <fb>635.35</fb>
    <v>7</v>
  </rv>
  <rv s="4">
    <fb>42398</fb>
    <v>22</v>
  </rv>
  <rv s="4">
    <fb>7.3224999999999998</fb>
    <v>7</v>
  </rv>
  <rv s="4">
    <fb>112.21</fb>
    <v>7</v>
  </rv>
  <rv s="4">
    <fb>761.35</fb>
    <v>7</v>
  </rv>
  <rv s="4">
    <fb>587</fb>
    <v>7</v>
  </rv>
  <rv s="4">
    <fb>42401</fb>
    <v>22</v>
  </rv>
  <rv s="4">
    <fb>177.59</fb>
    <v>7</v>
  </rv>
  <rv s="4">
    <fb>7.3250000000000002</fb>
    <v>7</v>
  </rv>
  <rv s="4">
    <fb>115.09</fb>
    <v>7</v>
  </rv>
  <rv s="4">
    <fb>770.77</fb>
    <v>7</v>
  </rv>
  <rv s="4">
    <fb>574.80999999999995</fb>
    <v>7</v>
  </rv>
  <rv s="4">
    <fb>42402</fb>
    <v>22</v>
  </rv>
  <rv s="4">
    <fb>174.37</fb>
    <v>7</v>
  </rv>
  <rv s="4">
    <fb>7.0149999999999997</fb>
    <v>7</v>
  </rv>
  <rv s="4">
    <fb>114.61</fb>
    <v>7</v>
  </rv>
  <rv s="4">
    <fb>780.91</fb>
    <v>7</v>
  </rv>
  <rv s="4">
    <fb>552.1</fb>
    <v>7</v>
  </rv>
  <rv s="4">
    <fb>42403</fb>
    <v>22</v>
  </rv>
  <rv s="4">
    <fb>175.39</fb>
    <v>7</v>
  </rv>
  <rv s="4">
    <fb>7.05</fb>
    <v>7</v>
  </rv>
  <rv s="4">
    <fb>112.69</fb>
    <v>7</v>
  </rv>
  <rv s="4">
    <fb>749.38</fb>
    <v>7</v>
  </rv>
  <rv s="4">
    <fb>531.07000000000005</fb>
    <v>7</v>
  </rv>
  <rv s="4">
    <fb>42404</fb>
    <v>22</v>
  </rv>
  <rv s="4">
    <fb>175.61</fb>
    <v>7</v>
  </rv>
  <rv s="4">
    <fb>7.0525000000000002</fb>
    <v>7</v>
  </rv>
  <rv s="4">
    <fb>110.49</fb>
    <v>7</v>
  </rv>
  <rv s="4">
    <fb>730.03</fb>
    <v>7</v>
  </rv>
  <rv s="4">
    <fb>536.26</fb>
    <v>7</v>
  </rv>
  <rv s="4">
    <fb>42405</fb>
    <v>22</v>
  </rv>
  <rv s="4">
    <fb>6.6074999999999999</fb>
    <v>7</v>
  </rv>
  <rv s="4">
    <fb>104.07</fb>
    <v>7</v>
  </rv>
  <rv s="4">
    <fb>703.76</fb>
    <v>7</v>
  </rv>
  <rv s="4">
    <fb>502.13</fb>
    <v>7</v>
  </rv>
  <rv s="4">
    <fb>42408</fb>
    <v>22</v>
  </rv>
  <rv s="4">
    <fb>169.94</fb>
    <v>7</v>
  </rv>
  <rv s="4">
    <fb>6.3049999999999997</fb>
    <v>7</v>
  </rv>
  <rv s="4">
    <fb>99.75</fb>
    <v>7</v>
  </rv>
  <rv s="4">
    <fb>704.16</fb>
    <v>7</v>
  </rv>
  <rv s="4">
    <fb>42409</fb>
    <v>22</v>
  </rv>
  <rv s="4">
    <fb>169.99</fb>
    <v>7</v>
  </rv>
  <rv s="4">
    <fb>6.3724999999999996</fb>
    <v>7</v>
  </rv>
  <rv s="4">
    <fb>99.54</fb>
    <v>7</v>
  </rv>
  <rv s="4">
    <fb>701.02</fb>
    <v>7</v>
  </rv>
  <rv s="4">
    <fb>482.07</fb>
    <v>7</v>
  </rv>
  <rv s="4">
    <fb>42410</fb>
    <v>22</v>
  </rv>
  <rv s="4">
    <fb>169.88</fb>
    <v>7</v>
  </rv>
  <rv s="4">
    <fb>6.3574999999999999</fb>
    <v>7</v>
  </rv>
  <rv s="4">
    <fb>101</fb>
    <v>7</v>
  </rv>
  <rv s="4">
    <fb>706.85</fb>
    <v>7</v>
  </rv>
  <rv s="4">
    <fb>490.48</fb>
    <v>7</v>
  </rv>
  <rv s="4">
    <fb>42411</fb>
    <v>22</v>
  </rv>
  <rv s="4">
    <fb>6.3250000000000002</fb>
    <v>7</v>
  </rv>
  <rv s="4">
    <fb>101.91</fb>
    <v>7</v>
  </rv>
  <rv s="4">
    <fb>706.36</fb>
    <v>7</v>
  </rv>
  <rv s="4">
    <fb>503.82</fb>
    <v>7</v>
  </rv>
  <rv s="4">
    <fb>42412</fb>
    <v>22</v>
  </rv>
  <rv s="4">
    <fb>171.14</fb>
    <v>7</v>
  </rv>
  <rv s="4">
    <fb>6.4325000000000001</fb>
    <v>7</v>
  </rv>
  <rv s="4">
    <fb>102.01</fb>
    <v>7</v>
  </rv>
  <rv s="4">
    <fb>706.89</fb>
    <v>7</v>
  </rv>
  <rv s="4">
    <fb>507.08</fb>
    <v>7</v>
  </rv>
  <rv s="4">
    <fb>42416</fb>
    <v>22</v>
  </rv>
  <rv s="4">
    <fb>174.01</fb>
    <v>7</v>
  </rv>
  <rv s="4">
    <fb>6.7474999999999996</fb>
    <v>7</v>
  </rv>
  <rv s="4">
    <fb>101.61</fb>
    <v>7</v>
  </rv>
  <rv s="4">
    <fb>717.64</fb>
    <v>7</v>
  </rv>
  <rv s="4">
    <fb>521.1</fb>
    <v>7</v>
  </rv>
  <rv s="4">
    <fb>42417</fb>
    <v>22</v>
  </rv>
  <rv s="4">
    <fb>176.86</fb>
    <v>7</v>
  </rv>
  <rv s="4">
    <fb>6.915</fb>
    <v>7</v>
  </rv>
  <rv s="4">
    <fb>105.2</fb>
    <v>7</v>
  </rv>
  <rv s="4">
    <fb>731.97</fb>
    <v>7</v>
  </rv>
  <rv s="4">
    <fb>534.1</fb>
    <v>7</v>
  </rv>
  <rv s="4">
    <fb>42418</fb>
    <v>22</v>
  </rv>
  <rv s="4">
    <fb>176.11</fb>
    <v>7</v>
  </rv>
  <rv s="4">
    <fb>7.51</fb>
    <v>7</v>
  </rv>
  <rv s="4">
    <fb>103.47</fb>
    <v>7</v>
  </rv>
  <rv s="4">
    <fb>717.51</fb>
    <v>7</v>
  </rv>
  <rv s="4">
    <fb>525</fb>
    <v>7</v>
  </rv>
  <rv s="4">
    <fb>42419</fb>
    <v>22</v>
  </rv>
  <rv s="4">
    <fb>176.07</fb>
    <v>7</v>
  </rv>
  <rv s="4">
    <fb>7.61</fb>
    <v>7</v>
  </rv>
  <rv s="4">
    <fb>104.57</fb>
    <v>7</v>
  </rv>
  <rv s="4">
    <fb>722.11</fb>
    <v>7</v>
  </rv>
  <rv s="4">
    <fb>534.9</fb>
    <v>7</v>
  </rv>
  <rv s="4">
    <fb>42422</fb>
    <v>22</v>
  </rv>
  <rv s="4">
    <fb>178.59</fb>
    <v>7</v>
  </rv>
  <rv s="4">
    <fb>7.88</fb>
    <v>7</v>
  </rv>
  <rv s="4">
    <fb>107.16</fb>
    <v>7</v>
  </rv>
  <rv s="4">
    <fb>729.05</fb>
    <v>7</v>
  </rv>
  <rv s="4">
    <fb>42423</fb>
    <v>22</v>
  </rv>
  <rv s="4">
    <fb>176.35</fb>
    <v>7</v>
  </rv>
  <rv s="4">
    <fb>7.9</fb>
    <v>7</v>
  </rv>
  <rv s="4">
    <fb>105.46</fb>
    <v>7</v>
  </rv>
  <rv s="4">
    <fb>717.29</fb>
    <v>7</v>
  </rv>
  <rv s="4">
    <fb>552.94000000000005</fb>
    <v>7</v>
  </rv>
  <rv s="4">
    <fb>42424</fb>
    <v>22</v>
  </rv>
  <rv s="4">
    <fb>177.18</fb>
    <v>7</v>
  </rv>
  <rv s="4">
    <fb>7.9550000000000001</fb>
    <v>7</v>
  </rv>
  <rv s="4">
    <fb>106.88</fb>
    <v>7</v>
  </rv>
  <rv s="4">
    <fb>720.9</fb>
    <v>7</v>
  </rv>
  <rv s="4">
    <fb>554.04</fb>
    <v>7</v>
  </rv>
  <rv s="4">
    <fb>42425</fb>
    <v>22</v>
  </rv>
  <rv s="4">
    <fb>179.31</fb>
    <v>7</v>
  </rv>
  <rv s="4">
    <fb>7.9725000000000001</fb>
    <v>7</v>
  </rv>
  <rv s="4">
    <fb>108.07</fb>
    <v>7</v>
  </rv>
  <rv s="4">
    <fb>729.12</fb>
    <v>7</v>
  </rv>
  <rv s="4">
    <fb>555.15</fb>
    <v>7</v>
  </rv>
  <rv s="4">
    <fb>42426</fb>
    <v>22</v>
  </rv>
  <rv s="4">
    <fb>178.98</fb>
    <v>7</v>
  </rv>
  <rv s="4">
    <fb>7.92</fb>
    <v>7</v>
  </rv>
  <rv s="4">
    <fb>107.92</fb>
    <v>7</v>
  </rv>
  <rv s="4">
    <fb>724.86</fb>
    <v>7</v>
  </rv>
  <rv s="4">
    <fb>555.23</fb>
    <v>7</v>
  </rv>
  <rv s="4">
    <fb>42429</fb>
    <v>22</v>
  </rv>
  <rv s="4">
    <fb>177.38</fb>
    <v>7</v>
  </rv>
  <rv s="4">
    <fb>7.84</fb>
    <v>7</v>
  </rv>
  <rv s="4">
    <fb>106.92</fb>
    <v>7</v>
  </rv>
  <rv s="4">
    <fb>717.22</fb>
    <v>7</v>
  </rv>
  <rv s="4">
    <fb>552.52</fb>
    <v>7</v>
  </rv>
  <rv s="4">
    <fb>42430</fb>
    <v>22</v>
  </rv>
  <rv s="4">
    <fb>181.75</fb>
    <v>7</v>
  </rv>
  <rv s="4">
    <fb>109.82</fb>
    <v>7</v>
  </rv>
  <rv s="4">
    <fb>742.17</fb>
    <v>7</v>
  </rv>
  <rv s="4">
    <fb>579.04</fb>
    <v>7</v>
  </rv>
  <rv s="4">
    <fb>42431</fb>
    <v>22</v>
  </rv>
  <rv s="4">
    <fb>8.2349999999999994</fb>
    <v>7</v>
  </rv>
  <rv s="4">
    <fb>109.95</fb>
    <v>7</v>
  </rv>
  <rv s="4">
    <fb>739.48</fb>
    <v>7</v>
  </rv>
  <rv s="4">
    <fb>580.21</fb>
    <v>7</v>
  </rv>
  <rv s="4">
    <fb>42432</fb>
    <v>22</v>
  </rv>
  <rv s="4">
    <fb>183.19</fb>
    <v>7</v>
  </rv>
  <rv s="4">
    <fb>8.1624999999999996</fb>
    <v>7</v>
  </rv>
  <rv s="4">
    <fb>109.58</fb>
    <v>7</v>
  </rv>
  <rv s="4">
    <fb>731.59</fb>
    <v>7</v>
  </rv>
  <rv s="4">
    <fb>577.49</fb>
    <v>7</v>
  </rv>
  <rv s="4">
    <fb>42433</fb>
    <v>22</v>
  </rv>
  <rv s="4">
    <fb>183.78</fb>
    <v>7</v>
  </rv>
  <rv s="4">
    <fb>8.1374999999999993</fb>
    <v>7</v>
  </rv>
  <rv s="4">
    <fb>108.39</fb>
    <v>7</v>
  </rv>
  <rv s="4">
    <fb>730.22</fb>
    <v>7</v>
  </rv>
  <rv s="4">
    <fb>575.14</fb>
    <v>7</v>
  </rv>
  <rv s="4">
    <fb>42436</fb>
    <v>22</v>
  </rv>
  <rv s="4">
    <fb>183.98</fb>
    <v>7</v>
  </rv>
  <rv s="4">
    <fb>8.0850000000000009</fb>
    <v>7</v>
  </rv>
  <rv s="4">
    <fb>105.73</fb>
    <v>7</v>
  </rv>
  <rv s="4">
    <fb>712.8</fb>
    <v>7</v>
  </rv>
  <rv s="4">
    <fb>562.79999999999995</fb>
    <v>7</v>
  </rv>
  <rv s="4">
    <fb>42437</fb>
    <v>22</v>
  </rv>
  <rv s="4">
    <fb>181.91</fb>
    <v>7</v>
  </rv>
  <rv s="4">
    <fb>7.9375</fb>
    <v>7</v>
  </rv>
  <rv s="4">
    <fb>713.53</fb>
    <v>7</v>
  </rv>
  <rv s="4">
    <fb>560.26</fb>
    <v>7</v>
  </rv>
  <rv s="4">
    <fb>42438</fb>
    <v>22</v>
  </rv>
  <rv s="4">
    <fb>182.91</fb>
    <v>7</v>
  </rv>
  <rv s="4">
    <fb>7.9325000000000001</fb>
    <v>7</v>
  </rv>
  <rv s="4">
    <fb>107.51</fb>
    <v>7</v>
  </rv>
  <rv s="4">
    <fb>725.41</fb>
    <v>7</v>
  </rv>
  <rv s="4">
    <fb>559.47</fb>
    <v>7</v>
  </rv>
  <rv s="4">
    <fb>42439</fb>
    <v>22</v>
  </rv>
  <rv s="4">
    <fb>183.01</fb>
    <v>7</v>
  </rv>
  <rv s="4">
    <fb>732.17</fb>
    <v>7</v>
  </rv>
  <rv s="4">
    <fb>558.92999999999995</fb>
    <v>7</v>
  </rv>
  <rv s="4">
    <fb>42440</fb>
    <v>22</v>
  </rv>
  <rv s="4">
    <fb>185.98</fb>
    <v>7</v>
  </rv>
  <rv s="4">
    <fb>8.0549999999999997</fb>
    <v>7</v>
  </rv>
  <rv s="4">
    <fb>109.41</fb>
    <v>7</v>
  </rv>
  <rv s="4">
    <fb>744.87</fb>
    <v>7</v>
  </rv>
  <rv s="4">
    <fb>569.61</fb>
    <v>7</v>
  </rv>
  <rv s="4">
    <fb>42443</fb>
    <v>22</v>
  </rv>
  <rv s="4">
    <fb>185.7</fb>
    <v>7</v>
  </rv>
  <rv s="4">
    <fb>8.0749999999999993</fb>
    <v>7</v>
  </rv>
  <rv s="4">
    <fb>109.89</fb>
    <v>7</v>
  </rv>
  <rv s="4">
    <fb>750.24</fb>
    <v>7</v>
  </rv>
  <rv s="4">
    <fb>573.37</fb>
    <v>7</v>
  </rv>
  <rv s="4">
    <fb>42444</fb>
    <v>22</v>
  </rv>
  <rv s="4">
    <fb>185.46</fb>
    <v>7</v>
  </rv>
  <rv s="4">
    <fb>110.67</fb>
    <v>7</v>
  </rv>
  <rv s="4">
    <fb>750.57</fb>
    <v>7</v>
  </rv>
  <rv s="4">
    <fb>577.02</fb>
    <v>7</v>
  </rv>
  <rv s="4">
    <fb>42445</fb>
    <v>22</v>
  </rv>
  <rv s="4">
    <fb>186.57</fb>
    <v>7</v>
  </rv>
  <rv s="4">
    <fb>8.2750000000000004</fb>
    <v>7</v>
  </rv>
  <rv s="4">
    <fb>112.18</fb>
    <v>7</v>
  </rv>
  <rv s="4">
    <fb>757.36</fb>
    <v>7</v>
  </rv>
  <rv s="4">
    <fb>574.27</fb>
    <v>7</v>
  </rv>
  <rv s="4">
    <fb>42446</fb>
    <v>22</v>
  </rv>
  <rv s="4">
    <fb>187.75</fb>
    <v>7</v>
  </rv>
  <rv s="4">
    <fb>8.2050000000000001</fb>
    <v>7</v>
  </rv>
  <rv s="4">
    <fb>111.02</fb>
    <v>7</v>
  </rv>
  <rv s="4">
    <fb>758.48</fb>
    <v>7</v>
  </rv>
  <rv s="4">
    <fb>559.44000000000005</fb>
    <v>7</v>
  </rv>
  <rv s="4">
    <fb>42447</fb>
    <v>22</v>
  </rv>
  <rv s="4">
    <fb>188.45</fb>
    <v>7</v>
  </rv>
  <rv s="4">
    <fb>8.4525000000000006</fb>
    <v>7</v>
  </rv>
  <rv s="4">
    <fb>111.45</fb>
    <v>7</v>
  </rv>
  <rv s="4">
    <fb>755.41</fb>
    <v>7</v>
  </rv>
  <rv s="4">
    <fb>552.08000000000004</fb>
    <v>7</v>
  </rv>
  <rv s="4">
    <fb>42450</fb>
    <v>22</v>
  </rv>
  <rv s="4">
    <fb>187.73</fb>
    <v>7</v>
  </rv>
  <rv s="4">
    <fb>8.4774999999999991</fb>
    <v>7</v>
  </rv>
  <rv s="4">
    <fb>111.85</fb>
    <v>7</v>
  </rv>
  <rv s="4">
    <fb>762.16</fb>
    <v>7</v>
  </rv>
  <rv s="4">
    <fb>553.98</fb>
    <v>7</v>
  </rv>
  <rv s="4">
    <fb>42451</fb>
    <v>22</v>
  </rv>
  <rv s="4">
    <fb>187.63</fb>
    <v>7</v>
  </rv>
  <rv s="4">
    <fb>8.4625000000000004</fb>
    <v>7</v>
  </rv>
  <rv s="4">
    <fb>112.25</fb>
    <v>7</v>
  </rv>
  <rv s="4">
    <fb>760.05</fb>
    <v>7</v>
  </rv>
  <rv s="4">
    <fb>560.48</fb>
    <v>7</v>
  </rv>
  <rv s="4">
    <fb>42452</fb>
    <v>22</v>
  </rv>
  <rv s="4">
    <fb>186.43</fb>
    <v>7</v>
  </rv>
  <rv s="4">
    <fb>8.6074999999999999</fb>
    <v>7</v>
  </rv>
  <rv s="4">
    <fb>757.56</fb>
    <v>7</v>
  </rv>
  <rv s="4">
    <fb>569.63</fb>
    <v>7</v>
  </rv>
  <rv s="4">
    <fb>42453</fb>
    <v>22</v>
  </rv>
  <rv s="4">
    <fb>186.3</fb>
    <v>7</v>
  </rv>
  <rv s="4">
    <fb>8.6199999999999992</fb>
    <v>7</v>
  </rv>
  <rv s="4">
    <fb>113.05</fb>
    <v>7</v>
  </rv>
  <rv s="4">
    <fb>754.84</fb>
    <v>7</v>
  </rv>
  <rv s="4">
    <fb>582.95000000000005</fb>
    <v>7</v>
  </rv>
  <rv s="4">
    <fb>42457</fb>
    <v>22</v>
  </rv>
  <rv s="4">
    <fb>8.7074999999999996</fb>
    <v>7</v>
  </rv>
  <rv s="4">
    <fb>113.69</fb>
    <v>7</v>
  </rv>
  <rv s="4">
    <fb>753.28</fb>
    <v>7</v>
  </rv>
  <rv s="4">
    <fb>579.87</fb>
    <v>7</v>
  </rv>
  <rv s="4">
    <fb>42458</fb>
    <v>22</v>
  </rv>
  <rv s="4">
    <fb>188.22</fb>
    <v>7</v>
  </rv>
  <rv s="4">
    <fb>8.8475000000000001</fb>
    <v>7</v>
  </rv>
  <rv s="4">
    <fb>116.14</fb>
    <v>7</v>
  </rv>
  <rv s="4">
    <fb>765.89</fb>
    <v>7</v>
  </rv>
  <rv s="4">
    <fb>593.86</fb>
    <v>7</v>
  </rv>
  <rv s="4">
    <fb>42459</fb>
    <v>22</v>
  </rv>
  <rv s="4">
    <fb>189.01</fb>
    <v>7</v>
  </rv>
  <rv s="4">
    <fb>8.94</fb>
    <v>7</v>
  </rv>
  <rv s="4">
    <fb>114.7</fb>
    <v>7</v>
  </rv>
  <rv s="4">
    <fb>768.34</fb>
    <v>7</v>
  </rv>
  <rv s="4">
    <fb>598.69000000000005</fb>
    <v>7</v>
  </rv>
  <rv s="4">
    <fb>42460</fb>
    <v>22</v>
  </rv>
  <rv s="4">
    <fb>188.56</fb>
    <v>7</v>
  </rv>
  <rv s="4">
    <fb>8.9075000000000006</fb>
    <v>7</v>
  </rv>
  <rv s="4">
    <fb>114.1</fb>
    <v>7</v>
  </rv>
  <rv s="4">
    <fb>762.9</fb>
    <v>7</v>
  </rv>
  <rv s="4">
    <fb>593.64</fb>
    <v>7</v>
  </rv>
  <rv s="4">
    <fb>42461</fb>
    <v>22</v>
  </rv>
  <rv s="4">
    <fb>9.0374999999999996</fb>
    <v>7</v>
  </rv>
  <rv s="4">
    <fb>116.06</fb>
    <v>7</v>
  </rv>
  <rv s="4">
    <fb>769.67</fb>
    <v>7</v>
  </rv>
  <rv s="4">
    <fb>598.5</fb>
    <v>7</v>
  </rv>
  <rv s="4">
    <fb>42464</fb>
    <v>22</v>
  </rv>
  <rv s="4">
    <fb>189.17</fb>
    <v>7</v>
  </rv>
  <rv s="4">
    <fb>8.9499999999999993</fb>
    <v>7</v>
  </rv>
  <rv s="4">
    <fb>112.55</fb>
    <v>7</v>
  </rv>
  <rv s="4">
    <fb>765.12</fb>
    <v>7</v>
  </rv>
  <rv s="4">
    <fb>593.19000000000005</fb>
    <v>7</v>
  </rv>
  <rv s="4">
    <fb>42465</fb>
    <v>22</v>
  </rv>
  <rv s="4">
    <fb>8.9375</fb>
    <v>7</v>
  </rv>
  <rv s="4">
    <fb>112.22</fb>
    <v>7</v>
  </rv>
  <rv s="4">
    <fb>758.57</fb>
    <v>7</v>
  </rv>
  <rv s="4">
    <fb>586.14</fb>
    <v>7</v>
  </rv>
  <rv s="4">
    <fb>42466</fb>
    <v>22</v>
  </rv>
  <rv s="4">
    <fb>189.29</fb>
    <v>7</v>
  </rv>
  <rv s="4">
    <fb>113.71</fb>
    <v>7</v>
  </rv>
  <rv s="4">
    <fb>768.07</fb>
    <v>7</v>
  </rv>
  <rv s="4">
    <fb>602.08000000000004</fb>
    <v>7</v>
  </rv>
  <rv s="4">
    <fb>42467</fb>
    <v>22</v>
  </rv>
  <rv s="4">
    <fb>8.8574999999999999</fb>
    <v>7</v>
  </rv>
  <rv s="4">
    <fb>760.12</fb>
    <v>7</v>
  </rv>
  <rv s="4">
    <fb>591.42999999999995</fb>
    <v>7</v>
  </rv>
  <rv s="4">
    <fb>42468</fb>
    <v>22</v>
  </rv>
  <rv s="4">
    <fb>187.57</fb>
    <v>7</v>
  </rv>
  <rv s="4">
    <fb>8.9149999999999991</fb>
    <v>7</v>
  </rv>
  <rv s="4">
    <fb>110.63</fb>
    <v>7</v>
  </rv>
  <rv s="4">
    <fb>759.47</fb>
    <v>7</v>
  </rv>
  <rv s="4">
    <fb>594.6</fb>
    <v>7</v>
  </rv>
  <rv s="4">
    <fb>42471</fb>
    <v>22</v>
  </rv>
  <rv s="4">
    <fb>187.08</fb>
    <v>7</v>
  </rv>
  <rv s="4">
    <fb>8.9700000000000006</fb>
    <v>7</v>
  </rv>
  <rv s="4">
    <fb>108.99</fb>
    <v>7</v>
  </rv>
  <rv s="4">
    <fb>757.54</fb>
    <v>7</v>
  </rv>
  <rv s="4">
    <fb>595.92999999999995</fb>
    <v>7</v>
  </rv>
  <rv s="4">
    <fb>42472</fb>
    <v>22</v>
  </rv>
  <rv s="4">
    <fb>188.9</fb>
    <v>7</v>
  </rv>
  <rv s="4">
    <fb>8.9600000000000009</fb>
    <v>7</v>
  </rv>
  <rv s="4">
    <fb>110.61</fb>
    <v>7</v>
  </rv>
  <rv s="4">
    <fb>764.32</fb>
    <v>7</v>
  </rv>
  <rv s="4">
    <fb>603.16999999999996</fb>
    <v>7</v>
  </rv>
  <rv s="4">
    <fb>42473</fb>
    <v>22</v>
  </rv>
  <rv s="4">
    <fb>190.79</fb>
    <v>7</v>
  </rv>
  <rv s="4">
    <fb>9.1850000000000005</fb>
    <v>7</v>
  </rv>
  <rv s="4">
    <fb>110.51</fb>
    <v>7</v>
  </rv>
  <rv s="4">
    <fb>771.91</fb>
    <v>7</v>
  </rv>
  <rv s="4">
    <fb>614.82000000000005</fb>
    <v>7</v>
  </rv>
  <rv s="4">
    <fb>42474</fb>
    <v>22</v>
  </rv>
  <rv s="4">
    <fb>190.77</fb>
    <v>7</v>
  </rv>
  <rv s="4">
    <fb>9.2100000000000009</fb>
    <v>7</v>
  </rv>
  <rv s="4">
    <fb>110.84</fb>
    <v>7</v>
  </rv>
  <rv s="4">
    <fb>775.39</fb>
    <v>7</v>
  </rv>
  <rv s="4">
    <fb>620.75</fb>
    <v>7</v>
  </rv>
  <rv s="4">
    <fb>42475</fb>
    <v>22</v>
  </rv>
  <rv s="4">
    <fb>9.2825000000000006</fb>
    <v>7</v>
  </rv>
  <rv s="4">
    <fb>109.64</fb>
    <v>7</v>
  </rv>
  <rv s="4">
    <fb>780</fb>
    <v>7</v>
  </rv>
  <rv s="4">
    <fb>625.89</fb>
    <v>7</v>
  </rv>
  <rv s="4">
    <fb>42478</fb>
    <v>22</v>
  </rv>
  <rv s="4">
    <fb>191.94</fb>
    <v>7</v>
  </rv>
  <rv s="4">
    <fb>9.2424999999999997</fb>
    <v>7</v>
  </rv>
  <rv s="4">
    <fb>110.45</fb>
    <v>7</v>
  </rv>
  <rv s="4">
    <fb>787.68</fb>
    <v>7</v>
  </rv>
  <rv s="4">
    <fb>42479</fb>
    <v>22</v>
  </rv>
  <rv s="4">
    <fb>9.0775000000000006</fb>
    <v>7</v>
  </rv>
  <rv s="4">
    <fb>112.29</fb>
    <v>7</v>
  </rv>
  <rv s="4">
    <fb>776.25</fb>
    <v>7</v>
  </rv>
  <rv s="4">
    <fb>627.9</fb>
    <v>7</v>
  </rv>
  <rv s="4">
    <fb>42480</fb>
    <v>22</v>
  </rv>
  <rv s="4">
    <fb>9.1125000000000007</fb>
    <v>7</v>
  </rv>
  <rv s="4">
    <fb>112.42</fb>
    <v>7</v>
  </rv>
  <rv s="4">
    <fb>774.92</fb>
    <v>7</v>
  </rv>
  <rv s="4">
    <fb>632.99</fb>
    <v>7</v>
  </rv>
  <rv s="4">
    <fb>42481</fb>
    <v>22</v>
  </rv>
  <rv s="4">
    <fb>191.61</fb>
    <v>7</v>
  </rv>
  <rv s="4">
    <fb>9.1024999999999991</fb>
    <v>7</v>
  </rv>
  <rv s="4">
    <fb>113.44</fb>
    <v>7</v>
  </rv>
  <rv s="4">
    <fb>631</fb>
    <v>7</v>
  </rv>
  <rv s="4">
    <fb>42482</fb>
    <v>22</v>
  </rv>
  <rv s="4">
    <fb>191.66</fb>
    <v>7</v>
  </rv>
  <rv s="4">
    <fb>9.0675000000000008</fb>
    <v>7</v>
  </rv>
  <rv s="4">
    <fb>110.56</fb>
    <v>7</v>
  </rv>
  <rv s="4">
    <fb>737.77</fb>
    <v>7</v>
  </rv>
  <rv s="4">
    <fb>620.5</fb>
    <v>7</v>
  </rv>
  <rv s="4">
    <fb>42485</fb>
    <v>22</v>
  </rv>
  <rv s="4">
    <fb>191.35</fb>
    <v>7</v>
  </rv>
  <rv s="4">
    <fb>110.1</fb>
    <v>7</v>
  </rv>
  <rv s="4">
    <fb>742.21</fb>
    <v>7</v>
  </rv>
  <rv s="4">
    <fb>626.20000000000005</fb>
    <v>7</v>
  </rv>
  <rv s="4">
    <fb>42486</fb>
    <v>22</v>
  </rv>
  <rv s="4">
    <fb>191.63</fb>
    <v>7</v>
  </rv>
  <rv s="4">
    <fb>9.1199999999999992</fb>
    <v>7</v>
  </rv>
  <rv s="4">
    <fb>725.37</fb>
    <v>7</v>
  </rv>
  <rv s="4">
    <fb>616.88</fb>
    <v>7</v>
  </rv>
  <rv s="4">
    <fb>42487</fb>
    <v>22</v>
  </rv>
  <rv s="4">
    <fb>192.03</fb>
    <v>7</v>
  </rv>
  <rv s="4">
    <fb>9.3275000000000006</fb>
    <v>7</v>
  </rv>
  <rv s="4">
    <fb>108.89</fb>
    <v>7</v>
  </rv>
  <rv s="4">
    <fb>721.46</fb>
    <v>7</v>
  </rv>
  <rv s="4">
    <fb>606.57000000000005</fb>
    <v>7</v>
  </rv>
  <rv s="4">
    <fb>42488</fb>
    <v>22</v>
  </rv>
  <rv s="4">
    <fb>190.3</fb>
    <v>7</v>
  </rv>
  <rv s="4">
    <fb>9.0500000000000007</fb>
    <v>7</v>
  </rv>
  <rv s="4">
    <fb>116.73</fb>
    <v>7</v>
  </rv>
  <rv s="4">
    <fb>705.06</fb>
    <v>7</v>
  </rv>
  <rv s="4">
    <fb>602</fb>
    <v>7</v>
  </rv>
  <rv s="4">
    <fb>42489</fb>
    <v>22</v>
  </rv>
  <rv s="4">
    <fb>189.22</fb>
    <v>7</v>
  </rv>
  <rv s="4">
    <fb>8.8825000000000003</fb>
    <v>7</v>
  </rv>
  <rv s="4">
    <fb>117.58</fb>
    <v>7</v>
  </rv>
  <rv s="4">
    <fb>707.88</fb>
    <v>7</v>
  </rv>
  <rv s="4">
    <fb>659.59</fb>
    <v>7</v>
  </rv>
  <rv s="4">
    <fb>42492</fb>
    <v>22</v>
  </rv>
  <rv s="4">
    <fb>9</fb>
    <v>7</v>
  </rv>
  <rv s="4">
    <fb>118.57</fb>
    <v>7</v>
  </rv>
  <rv s="4">
    <fb>714.41</fb>
    <v>7</v>
  </rv>
  <rv s="4">
    <fb>683.85</fb>
    <v>7</v>
  </rv>
  <rv s="4">
    <fb>42493</fb>
    <v>22</v>
  </rv>
  <rv s="4">
    <fb>189.1</fb>
    <v>7</v>
  </rv>
  <rv s="4">
    <fb>8.8925000000000001</fb>
    <v>7</v>
  </rv>
  <rv s="4">
    <fb>117.43</fb>
    <v>7</v>
  </rv>
  <rv s="4">
    <fb>708.44</fb>
    <v>7</v>
  </rv>
  <rv s="4">
    <fb>671.32</fb>
    <v>7</v>
  </rv>
  <rv s="4">
    <fb>42494</fb>
    <v>22</v>
  </rv>
  <rv s="4">
    <fb>187.99</fb>
    <v>7</v>
  </rv>
  <rv s="4">
    <fb>8.69</fb>
    <v>7</v>
  </rv>
  <rv s="4">
    <fb>118.06</fb>
    <v>7</v>
  </rv>
  <rv s="4">
    <fb>711.37</fb>
    <v>7</v>
  </rv>
  <rv s="4">
    <fb>670.9</fb>
    <v>7</v>
  </rv>
  <rv s="4">
    <fb>42495</fb>
    <v>22</v>
  </rv>
  <rv s="4">
    <fb>8.7424999999999997</fb>
    <v>7</v>
  </rv>
  <rv s="4">
    <fb>117.81</fb>
    <v>7</v>
  </rv>
  <rv s="4">
    <fb>714.71</fb>
    <v>7</v>
  </rv>
  <rv s="4">
    <fb>659.09</fb>
    <v>7</v>
  </rv>
  <rv s="4">
    <fb>42496</fb>
    <v>22</v>
  </rv>
  <rv s="4">
    <fb>188.65</fb>
    <v>7</v>
  </rv>
  <rv s="4">
    <fb>8.8324999999999996</fb>
    <v>7</v>
  </rv>
  <rv s="4">
    <fb>119.49</fb>
    <v>7</v>
  </rv>
  <rv s="4">
    <fb>725.18</fb>
    <v>7</v>
  </rv>
  <rv s="4">
    <fb>673.95</fb>
    <v>7</v>
  </rv>
  <rv s="4">
    <fb>42499</fb>
    <v>22</v>
  </rv>
  <rv s="4">
    <fb>188.85</fb>
    <v>7</v>
  </rv>
  <rv s="4">
    <fb>8.82</fb>
    <v>7</v>
  </rv>
  <rv s="4">
    <fb>119.24</fb>
    <v>7</v>
  </rv>
  <rv s="4">
    <fb>729.13</fb>
    <v>7</v>
  </rv>
  <rv s="4">
    <fb>679.75</fb>
    <v>7</v>
  </rv>
  <rv s="4">
    <fb>42500</fb>
    <v>22</v>
  </rv>
  <rv s="4">
    <fb>191.19</fb>
    <v>7</v>
  </rv>
  <rv s="4">
    <fb>8.99</fb>
    <v>7</v>
  </rv>
  <rv s="4">
    <fb>739.38</fb>
    <v>7</v>
  </rv>
  <rv s="4">
    <fb>703.07</fb>
    <v>7</v>
  </rv>
  <rv s="4">
    <fb>42501</fb>
    <v>22</v>
  </rv>
  <rv s="4">
    <fb>9.0150000000000006</fb>
    <v>7</v>
  </rv>
  <rv s="4">
    <fb>119.52</fb>
    <v>7</v>
  </rv>
  <rv s="4">
    <fb>730.55</fb>
    <v>7</v>
  </rv>
  <rv s="4">
    <fb>713.23</fb>
    <v>7</v>
  </rv>
  <rv s="4">
    <fb>42502</fb>
    <v>22</v>
  </rv>
  <rv s="4">
    <fb>189.51</fb>
    <v>7</v>
  </rv>
  <rv s="4">
    <fb>728.07</fb>
    <v>7</v>
  </rv>
  <rv s="4">
    <fb>717.93</fb>
    <v>7</v>
  </rv>
  <rv s="4">
    <fb>42503</fb>
    <v>22</v>
  </rv>
  <rv s="4">
    <fb>187.76</fb>
    <v>7</v>
  </rv>
  <rv s="4">
    <fb>10.244999999999999</fb>
    <v>7</v>
  </rv>
  <rv s="4">
    <fb>119.81</fb>
    <v>7</v>
  </rv>
  <rv s="4">
    <fb>724.83</fb>
    <v>7</v>
  </rv>
  <rv s="4">
    <fb>709.92</fb>
    <v>7</v>
  </rv>
  <rv s="4">
    <fb>42506</fb>
    <v>22</v>
  </rv>
  <rv s="4">
    <fb>189.63</fb>
    <v>7</v>
  </rv>
  <rv s="4">
    <fb>10.547499999999999</fb>
    <v>7</v>
  </rv>
  <rv s="4">
    <fb>118.67</fb>
    <v>7</v>
  </rv>
  <rv s="4">
    <fb>730.3</fb>
    <v>7</v>
  </rv>
  <rv s="4">
    <fb>710.66</fb>
    <v>7</v>
  </rv>
  <rv s="4">
    <fb>42507</fb>
    <v>22</v>
  </rv>
  <rv s="4">
    <fb>187.96</fb>
    <v>7</v>
  </rv>
  <rv s="4">
    <fb>10.57</fb>
    <v>7</v>
  </rv>
  <rv s="4">
    <fb>117.35</fb>
    <v>7</v>
  </rv>
  <rv s="4">
    <fb>720.19</fb>
    <v>7</v>
  </rv>
  <rv s="4">
    <fb>695.27</fb>
    <v>7</v>
  </rv>
  <rv s="4">
    <fb>42508</fb>
    <v>22</v>
  </rv>
  <rv s="4">
    <fb>187.93</fb>
    <v>7</v>
  </rv>
  <rv s="4">
    <fb>10.84</fb>
    <v>7</v>
  </rv>
  <rv s="4">
    <fb>117.65</fb>
    <v>7</v>
  </rv>
  <rv s="4">
    <fb>721.78</fb>
    <v>7</v>
  </rv>
  <rv s="4">
    <fb>697.45</fb>
    <v>7</v>
  </rv>
  <rv s="4">
    <fb>42509</fb>
    <v>22</v>
  </rv>
  <rv s="4">
    <fb>187.32</fb>
    <v>7</v>
  </rv>
  <rv s="4">
    <fb>10.887499999999999</fb>
    <v>7</v>
  </rv>
  <rv s="4">
    <fb>116.81</fb>
    <v>7</v>
  </rv>
  <rv s="4">
    <fb>715.31</fb>
    <v>7</v>
  </rv>
  <rv s="4">
    <fb>698.52</fb>
    <v>7</v>
  </rv>
  <rv s="4">
    <fb>42510</fb>
    <v>22</v>
  </rv>
  <rv s="4">
    <fb>188.49</fb>
    <v>7</v>
  </rv>
  <rv s="4">
    <fb>11.0825</fb>
    <v>7</v>
  </rv>
  <rv s="4">
    <fb>721.71</fb>
    <v>7</v>
  </rv>
  <rv s="4">
    <fb>702.8</fb>
    <v>7</v>
  </rv>
  <rv s="4">
    <fb>42513</fb>
    <v>22</v>
  </rv>
  <rv s="4">
    <fb>11.1</fb>
    <v>7</v>
  </rv>
  <rv s="4">
    <fb>115.97</fb>
    <v>7</v>
  </rv>
  <rv s="4">
    <fb>717.25</fb>
    <v>7</v>
  </rv>
  <rv s="4">
    <fb>696.75</fb>
    <v>7</v>
  </rv>
  <rv s="4">
    <fb>42514</fb>
    <v>22</v>
  </rv>
  <rv s="4">
    <fb>190.63</fb>
    <v>7</v>
  </rv>
  <rv s="4">
    <fb>11.34</fb>
    <v>7</v>
  </rv>
  <rv s="4">
    <fb>117.7</fb>
    <v>7</v>
  </rv>
  <rv s="4">
    <fb>733.03</fb>
    <v>7</v>
  </rv>
  <rv s="4">
    <fb>704.2</fb>
    <v>7</v>
  </rv>
  <rv s="4">
    <fb>42515</fb>
    <v>22</v>
  </rv>
  <rv s="4">
    <fb>11.2925</fb>
    <v>7</v>
  </rv>
  <rv s="4">
    <fb>117.89</fb>
    <v>7</v>
  </rv>
  <rv s="4">
    <fb>738.1</fb>
    <v>7</v>
  </rv>
  <rv s="4">
    <fb>708.35</fb>
    <v>7</v>
  </rv>
  <rv s="4">
    <fb>42516</fb>
    <v>22</v>
  </rv>
  <rv s="4">
    <fb>11.4125</fb>
    <v>7</v>
  </rv>
  <rv s="4">
    <fb>119.47</fb>
    <v>7</v>
  </rv>
  <rv s="4">
    <fb>736.93</fb>
    <v>7</v>
  </rv>
  <rv s="4">
    <fb>714.91</fb>
    <v>7</v>
  </rv>
  <rv s="4">
    <fb>42517</fb>
    <v>22</v>
  </rv>
  <rv s="4">
    <fb>192.77</fb>
    <v>7</v>
  </rv>
  <rv s="4">
    <fb>11.475</fb>
    <v>7</v>
  </rv>
  <rv s="4">
    <fb>119.38</fb>
    <v>7</v>
  </rv>
  <rv s="4">
    <fb>747.6</fb>
    <v>7</v>
  </rv>
  <rv s="4">
    <fb>712.24</fb>
    <v>7</v>
  </rv>
  <rv s="4">
    <fb>42521</fb>
    <v>22</v>
  </rv>
  <rv s="4">
    <fb>11.68</fb>
    <v>7</v>
  </rv>
  <rv s="4">
    <fb>118.81</fb>
    <v>7</v>
  </rv>
  <rv s="4">
    <fb>748.85</fb>
    <v>7</v>
  </rv>
  <rv s="4">
    <fb>722.79</fb>
    <v>7</v>
  </rv>
  <rv s="4">
    <fb>42522</fb>
    <v>22</v>
  </rv>
  <rv s="4">
    <fb>11.702500000000001</fb>
    <v>7</v>
  </rv>
  <rv s="4">
    <fb>118.78</fb>
    <v>7</v>
  </rv>
  <rv s="4">
    <fb>748.46</fb>
    <v>7</v>
  </rv>
  <rv s="4">
    <fb>719.44</fb>
    <v>7</v>
  </rv>
  <rv s="4">
    <fb>42523</fb>
    <v>22</v>
  </rv>
  <rv s="4">
    <fb>193.48</fb>
    <v>7</v>
  </rv>
  <rv s="4">
    <fb>11.785</fb>
    <v>7</v>
  </rv>
  <rv s="4">
    <fb>118.93</fb>
    <v>7</v>
  </rv>
  <rv s="4">
    <fb>744.27</fb>
    <v>7</v>
  </rv>
  <rv s="4">
    <fb>728.24</fb>
    <v>7</v>
  </rv>
  <rv s="4">
    <fb>42524</fb>
    <v>22</v>
  </rv>
  <rv s="4">
    <fb>192.92</fb>
    <v>7</v>
  </rv>
  <rv s="4">
    <fb>11.62</fb>
    <v>7</v>
  </rv>
  <rv s="4">
    <fb>118.47</fb>
    <v>7</v>
  </rv>
  <rv s="4">
    <fb>735.86</fb>
    <v>7</v>
  </rv>
  <rv s="4">
    <fb>725.54</fb>
    <v>7</v>
  </rv>
  <rv s="4">
    <fb>42527</fb>
    <v>22</v>
  </rv>
  <rv s="4">
    <fb>11.56</fb>
    <v>7</v>
  </rv>
  <rv s="4">
    <fb>118.79</fb>
    <v>7</v>
  </rv>
  <rv s="4">
    <fb>730.06</fb>
    <v>7</v>
  </rv>
  <rv s="4">
    <fb>726.73</fb>
    <v>7</v>
  </rv>
  <rv s="4">
    <fb>42528</fb>
    <v>22</v>
  </rv>
  <rv s="4">
    <fb>194.2</fb>
    <v>7</v>
  </rv>
  <rv s="4">
    <fb>11.5825</fb>
    <v>7</v>
  </rv>
  <rv s="4">
    <fb>117.76</fb>
    <v>7</v>
  </rv>
  <rv s="4">
    <fb>731.09</fb>
    <v>7</v>
  </rv>
  <rv s="4">
    <fb>723.74</fb>
    <v>7</v>
  </rv>
  <rv s="4">
    <fb>42529</fb>
    <v>22</v>
  </rv>
  <rv s="4">
    <fb>194.84</fb>
    <v>7</v>
  </rv>
  <rv s="4">
    <fb>11.545</fb>
    <v>7</v>
  </rv>
  <rv s="4">
    <fb>118.39</fb>
    <v>7</v>
  </rv>
  <rv s="4">
    <fb>742.93</fb>
    <v>7</v>
  </rv>
  <rv s="4">
    <fb>726.64</fb>
    <v>7</v>
  </rv>
  <rv s="4">
    <fb>42530</fb>
    <v>22</v>
  </rv>
  <rv s="4">
    <fb>194.54</fb>
    <v>7</v>
  </rv>
  <rv s="4">
    <fb>11.845000000000001</fb>
    <v>7</v>
  </rv>
  <rv s="4">
    <fb>118.56</fb>
    <v>7</v>
  </rv>
  <rv s="4">
    <fb>742.52</fb>
    <v>7</v>
  </rv>
  <rv s="4">
    <fb>727.65</fb>
    <v>7</v>
  </rv>
  <rv s="4">
    <fb>42531</fb>
    <v>22</v>
  </rv>
  <rv s="4">
    <fb>192.67</fb>
    <v>7</v>
  </rv>
  <rv s="4">
    <fb>11.55</fb>
    <v>7</v>
  </rv>
  <rv s="4">
    <fb>116.62</fb>
    <v>7</v>
  </rv>
  <rv s="4">
    <fb>733.19</fb>
    <v>7</v>
  </rv>
  <rv s="4">
    <fb>717.91</fb>
    <v>7</v>
  </rv>
  <rv s="4">
    <fb>42534</fb>
    <v>22</v>
  </rv>
  <rv s="4">
    <fb>11.6975</fb>
    <v>7</v>
  </rv>
  <rv s="4">
    <fb>113.95</fb>
    <v>7</v>
  </rv>
  <rv s="4">
    <fb>731.88</fb>
    <v>7</v>
  </rv>
  <rv s="4">
    <fb>715.24</fb>
    <v>7</v>
  </rv>
  <rv s="4">
    <fb>42535</fb>
    <v>22</v>
  </rv>
  <rv s="4">
    <fb>11.72</fb>
    <v>7</v>
  </rv>
  <rv s="4">
    <fb>114.94</fb>
    <v>7</v>
  </rv>
  <rv s="4">
    <fb>733.25</fb>
    <v>7</v>
  </rv>
  <rv s="4">
    <fb>719.3</fb>
    <v>7</v>
  </rv>
  <rv s="4">
    <fb>42536</fb>
    <v>22</v>
  </rv>
  <rv s="4">
    <fb>190.52</fb>
    <v>7</v>
  </rv>
  <rv s="4">
    <fb>11.84</fb>
    <v>7</v>
  </rv>
  <rv s="4">
    <fb>114.6</fb>
    <v>7</v>
  </rv>
  <rv s="4">
    <fb>732.19</fb>
    <v>7</v>
  </rv>
  <rv s="4">
    <fb>714.26</fb>
    <v>7</v>
  </rv>
  <rv s="4">
    <fb>42537</fb>
    <v>22</v>
  </rv>
  <rv s="4">
    <fb>191.14</fb>
    <v>7</v>
  </rv>
  <rv s="4">
    <fb>11.887499999999999</fb>
    <v>7</v>
  </rv>
  <rv s="4">
    <fb>114.39</fb>
    <v>7</v>
  </rv>
  <rv s="4">
    <fb>724.25</fb>
    <v>7</v>
  </rv>
  <rv s="4">
    <fb>42538</fb>
    <v>22</v>
  </rv>
  <rv s="4">
    <fb>190.43</fb>
    <v>7</v>
  </rv>
  <rv s="4">
    <fb>113.02</fb>
    <v>7</v>
  </rv>
  <rv s="4">
    <fb>704.25</fb>
    <v>7</v>
  </rv>
  <rv s="4">
    <fb>706.39</fb>
    <v>7</v>
  </rv>
  <rv s="4">
    <fb>42541</fb>
    <v>22</v>
  </rv>
  <rv s="4">
    <fb>191.65</fb>
    <v>7</v>
  </rv>
  <rv s="4">
    <fb>11.89</fb>
    <v>7</v>
  </rv>
  <rv s="4">
    <fb>113.37</fb>
    <v>7</v>
  </rv>
  <rv s="4">
    <fb>706.13</fb>
    <v>7</v>
  </rv>
  <rv s="4">
    <fb>714.01</fb>
    <v>7</v>
  </rv>
  <rv s="4">
    <fb>42542</fb>
    <v>22</v>
  </rv>
  <rv s="4">
    <fb>191.24</fb>
    <v>7</v>
  </rv>
  <rv s="4">
    <fb>11.817500000000001</fb>
    <v>7</v>
  </rv>
  <rv s="4">
    <fb>114.38</fb>
    <v>7</v>
  </rv>
  <rv s="4">
    <fb>708.88</fb>
    <v>7</v>
  </rv>
  <rv s="4">
    <fb>715.82</fb>
    <v>7</v>
  </rv>
  <rv s="4">
    <fb>42543</fb>
    <v>22</v>
  </rv>
  <rv s="4">
    <fb>190.92</fb>
    <v>7</v>
  </rv>
  <rv s="4">
    <fb>11.807499999999999</fb>
    <v>7</v>
  </rv>
  <rv s="4">
    <fb>113.91</fb>
    <v>7</v>
  </rv>
  <rv s="4">
    <fb>710.47</fb>
    <v>7</v>
  </rv>
  <rv s="4">
    <fb>710.6</fb>
    <v>7</v>
  </rv>
  <rv s="4">
    <fb>42544</fb>
    <v>22</v>
  </rv>
  <rv s="4">
    <fb>193.39</fb>
    <v>7</v>
  </rv>
  <rv s="4">
    <fb>12.1225</fb>
    <v>7</v>
  </rv>
  <rv s="4">
    <fb>115.08</fb>
    <v>7</v>
  </rv>
  <rv s="4">
    <fb>714.87</fb>
    <v>7</v>
  </rv>
  <rv s="4">
    <fb>722.08</fb>
    <v>7</v>
  </rv>
  <rv s="4">
    <fb>42545</fb>
    <v>22</v>
  </rv>
  <rv s="4">
    <fb>186.56</fb>
    <v>7</v>
  </rv>
  <rv s="4">
    <fb>11.432499999999999</fb>
    <v>7</v>
  </rv>
  <rv s="4">
    <fb>685.2</fb>
    <v>7</v>
  </rv>
  <rv s="4">
    <fb>698.96</fb>
    <v>7</v>
  </rv>
  <rv s="4">
    <fb>42548</fb>
    <v>22</v>
  </rv>
  <rv s="4">
    <fb>183.05</fb>
    <v>7</v>
  </rv>
  <rv s="4">
    <fb>11.31</fb>
    <v>7</v>
  </rv>
  <rv s="4">
    <fb>108.97</fb>
    <v>7</v>
  </rv>
  <rv s="4">
    <fb>691.36</fb>
    <v>7</v>
  </rv>
  <rv s="4">
    <fb>42549</fb>
    <v>22</v>
  </rv>
  <rv s="4">
    <fb>112.7</fb>
    <v>7</v>
  </rv>
  <rv s="4">
    <fb>691.26</fb>
    <v>7</v>
  </rv>
  <rv s="4">
    <fb>707.95</fb>
    <v>7</v>
  </rv>
  <rv s="4">
    <fb>42550</fb>
    <v>22</v>
  </rv>
  <rv s="4">
    <fb>189.64</fb>
    <v>7</v>
  </rv>
  <rv s="4">
    <fb>11.6625</fb>
    <v>7</v>
  </rv>
  <rv s="4">
    <fb>695.19</fb>
    <v>7</v>
  </rv>
  <rv s="4">
    <fb>715.6</fb>
    <v>7</v>
  </rv>
  <rv s="4">
    <fb>42551</fb>
    <v>22</v>
  </rv>
  <rv s="4">
    <fb>192.2</fb>
    <v>7</v>
  </rv>
  <rv s="4">
    <fb>11.7525</fb>
    <v>7</v>
  </rv>
  <rv s="4">
    <fb>114.28</fb>
    <v>7</v>
  </rv>
  <rv s="4">
    <fb>703.53</fb>
    <v>7</v>
  </rv>
  <rv s="4">
    <fb>715.62</fb>
    <v>7</v>
  </rv>
  <rv s="4">
    <fb>42552</fb>
    <v>22</v>
  </rv>
  <rv s="4">
    <fb>192.6</fb>
    <v>7</v>
  </rv>
  <rv s="4">
    <fb>11.664999999999999</fb>
    <v>7</v>
  </rv>
  <rv s="4">
    <fb>114.19</fb>
    <v>7</v>
  </rv>
  <rv s="4">
    <fb>710.25</fb>
    <v>7</v>
  </rv>
  <rv s="4">
    <fb>725.68</fb>
    <v>7</v>
  </rv>
  <rv s="4">
    <fb>42556</fb>
    <v>22</v>
  </rv>
  <rv s="4">
    <fb>191.25</fb>
    <v>7</v>
  </rv>
  <rv s="4">
    <fb>11.8375</fb>
    <v>7</v>
  </rv>
  <rv s="4">
    <fb>114</fb>
    <v>7</v>
  </rv>
  <rv s="4">
    <fb>704.89</fb>
    <v>7</v>
  </rv>
  <rv s="4">
    <fb>728.1</fb>
    <v>7</v>
  </rv>
  <rv s="4">
    <fb>42557</fb>
    <v>22</v>
  </rv>
  <rv s="4">
    <fb>192.38</fb>
    <v>7</v>
  </rv>
  <rv s="4">
    <fb>11.9125</fb>
    <v>7</v>
  </rv>
  <rv s="4">
    <fb>116.7</fb>
    <v>7</v>
  </rv>
  <rv s="4">
    <fb>708.97</fb>
    <v>7</v>
  </rv>
  <rv s="4">
    <fb>737.61</fb>
    <v>7</v>
  </rv>
  <rv s="4">
    <fb>42558</fb>
    <v>22</v>
  </rv>
  <rv s="4">
    <fb>192.25</fb>
    <v>7</v>
  </rv>
  <rv s="4">
    <fb>12.2225</fb>
    <v>7</v>
  </rv>
  <rv s="4">
    <fb>115.85</fb>
    <v>7</v>
  </rv>
  <rv s="4">
    <fb>707.26</fb>
    <v>7</v>
  </rv>
  <rv s="4">
    <fb>736.57</fb>
    <v>7</v>
  </rv>
  <rv s="4">
    <fb>42559</fb>
    <v>22</v>
  </rv>
  <rv s="4">
    <fb>195.17</fb>
    <v>7</v>
  </rv>
  <rv s="4">
    <fb>12.7125</fb>
    <v>7</v>
  </rv>
  <rv s="4">
    <fb>117.24</fb>
    <v>7</v>
  </rv>
  <rv s="4">
    <fb>717.78</fb>
    <v>7</v>
  </rv>
  <rv s="4">
    <fb>745.81</fb>
    <v>7</v>
  </rv>
  <rv s="4">
    <fb>42562</fb>
    <v>22</v>
  </rv>
  <rv s="4">
    <fb>195.85</fb>
    <v>7</v>
  </rv>
  <rv s="4">
    <fb>13.005000000000001</fb>
    <v>7</v>
  </rv>
  <rv s="4">
    <fb>117.87</fb>
    <v>7</v>
  </rv>
  <rv s="4">
    <fb>727.2</fb>
    <v>7</v>
  </rv>
  <rv s="4">
    <fb>753.78</fb>
    <v>7</v>
  </rv>
  <rv s="4">
    <fb>42563</fb>
    <v>22</v>
  </rv>
  <rv s="4">
    <fb>197.23</fb>
    <v>7</v>
  </rv>
  <rv s="4">
    <fb>13.2</fb>
    <v>7</v>
  </rv>
  <rv s="4">
    <fb>117.93</fb>
    <v>7</v>
  </rv>
  <rv s="4">
    <fb>732.51</fb>
    <v>7</v>
  </rv>
  <rv s="4">
    <fb>748.21</fb>
    <v>7</v>
  </rv>
  <rv s="4">
    <fb>42564</fb>
    <v>22</v>
  </rv>
  <rv s="4">
    <fb>197.16</fb>
    <v>7</v>
  </rv>
  <rv s="4">
    <fb>13.195</fb>
    <v>7</v>
  </rv>
  <rv s="4">
    <fb>116.78</fb>
    <v>7</v>
  </rv>
  <rv s="4">
    <fb>729.48</fb>
    <v>7</v>
  </rv>
  <rv s="4">
    <fb>742.63</fb>
    <v>7</v>
  </rv>
  <rv s="4">
    <fb>42565</fb>
    <v>22</v>
  </rv>
  <rv s="4">
    <fb>198.31</fb>
    <v>7</v>
  </rv>
  <rv s="4">
    <fb>13.33</fb>
    <v>7</v>
  </rv>
  <rv s="4">
    <fb>117.29</fb>
    <v>7</v>
  </rv>
  <rv s="4">
    <fb>735.8</fb>
    <v>7</v>
  </rv>
  <rv s="4">
    <fb>741.2</fb>
    <v>7</v>
  </rv>
  <rv s="4">
    <fb>42566</fb>
    <v>22</v>
  </rv>
  <rv s="4">
    <fb>198.01</fb>
    <v>7</v>
  </rv>
  <rv s="4">
    <fb>13.175000000000001</fb>
    <v>7</v>
  </rv>
  <rv s="4">
    <fb>116.86</fb>
    <v>7</v>
  </rv>
  <rv s="4">
    <fb>735.63</fb>
    <v>7</v>
  </rv>
  <rv s="4">
    <fb>735.44</fb>
    <v>7</v>
  </rv>
  <rv s="4">
    <fb>42569</fb>
    <v>22</v>
  </rv>
  <rv s="4">
    <fb>198.58</fb>
    <v>7</v>
  </rv>
  <rv s="4">
    <fb>13.2425</fb>
    <v>7</v>
  </rv>
  <rv s="4">
    <fb>119.37</fb>
    <v>7</v>
  </rv>
  <rv s="4">
    <fb>753.2</fb>
    <v>7</v>
  </rv>
  <rv s="4">
    <fb>736.07</fb>
    <v>7</v>
  </rv>
  <rv s="4">
    <fb>42570</fb>
    <v>22</v>
  </rv>
  <rv s="4">
    <fb>198.36</fb>
    <v>7</v>
  </rv>
  <rv s="4">
    <fb>13.38</fb>
    <v>7</v>
  </rv>
  <rv s="4">
    <fb>120.61</fb>
    <v>7</v>
  </rv>
  <rv s="4">
    <fb>753.41</fb>
    <v>7</v>
  </rv>
  <rv s="4">
    <fb>739.95</fb>
    <v>7</v>
  </rv>
  <rv s="4">
    <fb>42571</fb>
    <v>22</v>
  </rv>
  <rv s="4">
    <fb>199.16</fb>
    <v>7</v>
  </rv>
  <rv s="4">
    <fb>13.555</fb>
    <v>7</v>
  </rv>
  <rv s="4">
    <fb>121.92</fb>
    <v>7</v>
  </rv>
  <rv s="4">
    <fb>757.08</fb>
    <v>7</v>
  </rv>
  <rv s="4">
    <fb>745.72</fb>
    <v>7</v>
  </rv>
  <rv s="4">
    <fb>42572</fb>
    <v>22</v>
  </rv>
  <rv s="4">
    <fb>198.41</fb>
    <v>7</v>
  </rv>
  <rv s="4">
    <fb>13.305</fb>
    <v>7</v>
  </rv>
  <rv s="4">
    <fb>754.41</fb>
    <v>7</v>
  </rv>
  <rv s="4">
    <fb>744.43</fb>
    <v>7</v>
  </rv>
  <rv s="4">
    <fb>42573</fb>
    <v>22</v>
  </rv>
  <rv s="4">
    <fb>199.33</fb>
    <v>7</v>
  </rv>
  <rv s="4">
    <fb>13.6675</fb>
    <v>7</v>
  </rv>
  <rv s="4">
    <fb>121</fb>
    <v>7</v>
  </rv>
  <rv s="4">
    <fb>759.28</fb>
    <v>7</v>
  </rv>
  <rv s="4">
    <fb>744.86</fb>
    <v>7</v>
  </rv>
  <rv s="4">
    <fb>42576</fb>
    <v>22</v>
  </rv>
  <rv s="4">
    <fb>198.85</fb>
    <v>7</v>
  </rv>
  <rv s="4">
    <fb>13.92</fb>
    <v>7</v>
  </rv>
  <rv s="4">
    <fb>121.63</fb>
    <v>7</v>
  </rv>
  <rv s="4">
    <fb>757.52</fb>
    <v>7</v>
  </rv>
  <rv s="4">
    <fb>739.61</fb>
    <v>7</v>
  </rv>
  <rv s="4">
    <fb>42577</fb>
    <v>22</v>
  </rv>
  <rv s="4">
    <fb>198.84</fb>
    <v>7</v>
  </rv>
  <rv s="4">
    <fb>14.157500000000001</fb>
    <v>7</v>
  </rv>
  <rv s="4">
    <fb>121.22</fb>
    <v>7</v>
  </rv>
  <rv s="4">
    <fb>757.65</fb>
    <v>7</v>
  </rv>
  <rv s="4">
    <fb>735.59</fb>
    <v>7</v>
  </rv>
  <rv s="4">
    <fb>42578</fb>
    <v>22</v>
  </rv>
  <rv s="4">
    <fb>198.71</fb>
    <v>7</v>
  </rv>
  <rv s="4">
    <fb>14.015000000000001</fb>
    <v>7</v>
  </rv>
  <rv s="4">
    <fb>761.97</fb>
    <v>7</v>
  </rv>
  <rv s="4">
    <fb>736.67</fb>
    <v>7</v>
  </rv>
  <rv s="4">
    <fb>42579</fb>
    <v>22</v>
  </rv>
  <rv s="4">
    <fb>198.93</fb>
    <v>7</v>
  </rv>
  <rv s="4">
    <fb>14.045</fb>
    <v>7</v>
  </rv>
  <rv s="4">
    <fb>125</fb>
    <v>7</v>
  </rv>
  <rv s="4">
    <fb>752.61</fb>
    <v>7</v>
  </rv>
  <rv s="4">
    <fb>42580</fb>
    <v>22</v>
  </rv>
  <rv s="4">
    <fb>199.28</fb>
    <v>7</v>
  </rv>
  <rv s="4">
    <fb>14.275</fb>
    <v>7</v>
  </rv>
  <rv s="4">
    <fb>123.94</fb>
    <v>7</v>
  </rv>
  <rv s="4">
    <fb>791.34</fb>
    <v>7</v>
  </rv>
  <rv s="4">
    <fb>758.81</fb>
    <v>7</v>
  </rv>
  <rv s="4">
    <fb>42583</fb>
    <v>22</v>
  </rv>
  <rv s="4">
    <fb>199.05</fb>
    <v>7</v>
  </rv>
  <rv s="4">
    <fb>14.182499999999999</fb>
    <v>7</v>
  </rv>
  <rv s="4">
    <fb>124.31</fb>
    <v>7</v>
  </rv>
  <rv s="4">
    <fb>800.94</fb>
    <v>7</v>
  </rv>
  <rv s="4">
    <fb>767.74</fb>
    <v>7</v>
  </rv>
  <rv s="4">
    <fb>42584</fb>
    <v>22</v>
  </rv>
  <rv s="4">
    <fb>197.81</fb>
    <v>7</v>
  </rv>
  <rv s="4">
    <fb>14.01</fb>
    <v>7</v>
  </rv>
  <rv s="4">
    <fb>123.09</fb>
    <v>7</v>
  </rv>
  <rv s="4">
    <fb>800.12</fb>
    <v>7</v>
  </rv>
  <rv s="4">
    <fb>760.58</fb>
    <v>7</v>
  </rv>
  <rv s="4">
    <fb>42585</fb>
    <v>22</v>
  </rv>
  <rv s="4">
    <fb>198.38</fb>
    <v>7</v>
  </rv>
  <rv s="4">
    <fb>14.047499999999999</fb>
    <v>7</v>
  </rv>
  <rv s="4">
    <fb>122.51</fb>
    <v>7</v>
  </rv>
  <rv s="4">
    <fb>798.92</fb>
    <v>7</v>
  </rv>
  <rv s="4">
    <fb>754.64</fb>
    <v>7</v>
  </rv>
  <rv s="4">
    <fb>42586</fb>
    <v>22</v>
  </rv>
  <rv s="4">
    <fb>198.57</fb>
    <v>7</v>
  </rv>
  <rv s="4">
    <fb>14.307499999999999</fb>
    <v>7</v>
  </rv>
  <rv s="4">
    <fb>124.36</fb>
    <v>7</v>
  </rv>
  <rv s="4">
    <fb>797.25</fb>
    <v>7</v>
  </rv>
  <rv s="4">
    <fb>760.77</fb>
    <v>7</v>
  </rv>
  <rv s="4">
    <fb>42587</fb>
    <v>22</v>
  </rv>
  <rv s="4">
    <fb>200.17</fb>
    <v>7</v>
  </rv>
  <rv s="4">
    <fb>14.55</fb>
    <v>7</v>
  </rv>
  <rv s="4">
    <fb>125.15</fb>
    <v>7</v>
  </rv>
  <rv s="4">
    <fb>806.93</fb>
    <v>7</v>
  </rv>
  <rv s="4">
    <fb>765.98</fb>
    <v>7</v>
  </rv>
  <rv s="4">
    <fb>42590</fb>
    <v>22</v>
  </rv>
  <rv s="4">
    <fb>200.07</fb>
    <v>7</v>
  </rv>
  <rv s="4">
    <fb>14.685</fb>
    <v>7</v>
  </rv>
  <rv s="4">
    <fb>125.26</fb>
    <v>7</v>
  </rv>
  <rv s="4">
    <fb>805.23</fb>
    <v>7</v>
  </rv>
  <rv s="4">
    <fb>766.56</fb>
    <v>7</v>
  </rv>
  <rv s="4">
    <fb>42591</fb>
    <v>22</v>
  </rv>
  <rv s="4">
    <fb>200.2</fb>
    <v>7</v>
  </rv>
  <rv s="4">
    <fb>14.7225</fb>
    <v>7</v>
  </rv>
  <rv s="4">
    <fb>125.06</fb>
    <v>7</v>
  </rv>
  <rv s="4">
    <fb>807.48</fb>
    <v>7</v>
  </rv>
  <rv s="4">
    <fb>768.31</fb>
    <v>7</v>
  </rv>
  <rv s="4">
    <fb>42592</fb>
    <v>22</v>
  </rv>
  <rv s="4">
    <fb>199.69</fb>
    <v>7</v>
  </rv>
  <rv s="4">
    <fb>14.6275</fb>
    <v>7</v>
  </rv>
  <rv s="4">
    <fb>124.88</fb>
    <v>7</v>
  </rv>
  <rv s="4">
    <fb>808.49</fb>
    <v>7</v>
  </rv>
  <rv s="4">
    <fb>768.56</fb>
    <v>7</v>
  </rv>
  <rv s="4">
    <fb>42593</fb>
    <v>22</v>
  </rv>
  <rv s="4">
    <fb>200.67</fb>
    <v>7</v>
  </rv>
  <rv s="4">
    <fb>14.925000000000001</fb>
    <v>7</v>
  </rv>
  <rv s="4">
    <fb>808.2</fb>
    <v>7</v>
  </rv>
  <rv s="4">
    <fb>771.24</fb>
    <v>7</v>
  </rv>
  <rv s="4">
    <fb>42594</fb>
    <v>22</v>
  </rv>
  <rv s="4">
    <fb>200.47</fb>
    <v>7</v>
  </rv>
  <rv s="4">
    <fb>15.76</fb>
    <v>7</v>
  </rv>
  <rv s="4">
    <fb>807.05</fb>
    <v>7</v>
  </rv>
  <rv s="4">
    <fb>772.56</fb>
    <v>7</v>
  </rv>
  <rv s="4">
    <fb>42597</fb>
    <v>22</v>
  </rv>
  <rv s="4">
    <fb>201.05</fb>
    <v>7</v>
  </rv>
  <rv s="4">
    <fb>15.744999999999999</fb>
    <v>7</v>
  </rv>
  <rv s="4">
    <fb>805.96</fb>
    <v>7</v>
  </rv>
  <rv s="4">
    <fb>768.49</fb>
    <v>7</v>
  </rv>
  <rv s="4">
    <fb>42598</fb>
    <v>22</v>
  </rv>
  <rv s="4">
    <fb>200.01</fb>
    <v>7</v>
  </rv>
  <rv s="4">
    <fb>15.65</fb>
    <v>7</v>
  </rv>
  <rv s="4">
    <fb>123.3</fb>
    <v>7</v>
  </rv>
  <rv s="4">
    <fb>801.19</fb>
    <v>7</v>
  </rv>
  <rv s="4">
    <fb>764.04</fb>
    <v>7</v>
  </rv>
  <rv s="4">
    <fb>42599</fb>
    <v>22</v>
  </rv>
  <rv s="4">
    <fb>200.34</fb>
    <v>7</v>
  </rv>
  <rv s="4">
    <fb>15.2875</fb>
    <v>7</v>
  </rv>
  <rv s="4">
    <fb>124.37</fb>
    <v>7</v>
  </rv>
  <rv s="4">
    <fb>805.42</fb>
    <v>7</v>
  </rv>
  <rv s="4">
    <fb>764.63</fb>
    <v>7</v>
  </rv>
  <rv s="4">
    <fb>42600</fb>
    <v>22</v>
  </rv>
  <rv s="4">
    <fb>200.82</fb>
    <v>7</v>
  </rv>
  <rv s="4">
    <fb>15.525</fb>
    <v>7</v>
  </rv>
  <rv s="4">
    <fb>123.91</fb>
    <v>7</v>
  </rv>
  <rv s="4">
    <fb>802.75</fb>
    <v>7</v>
  </rv>
  <rv s="4">
    <fb>764.46</fb>
    <v>7</v>
  </rv>
  <rv s="4">
    <fb>42601</fb>
    <v>22</v>
  </rv>
  <rv s="4">
    <fb>200.54</fb>
    <v>7</v>
  </rv>
  <rv s="4">
    <fb>15.565</fb>
    <v>7</v>
  </rv>
  <rv s="4">
    <fb>123.56</fb>
    <v>7</v>
  </rv>
  <rv s="4">
    <fb>799.65</fb>
    <v>7</v>
  </rv>
  <rv s="4">
    <fb>757.31</fb>
    <v>7</v>
  </rv>
  <rv s="4">
    <fb>42604</fb>
    <v>22</v>
  </rv>
  <rv s="4">
    <fb>200.52</fb>
    <v>7</v>
  </rv>
  <rv s="4">
    <fb>15.63</fb>
    <v>7</v>
  </rv>
  <rv s="4">
    <fb>124.15</fb>
    <v>7</v>
  </rv>
  <rv s="4">
    <fb>796.95</fb>
    <v>7</v>
  </rv>
  <rv s="4">
    <fb>759.48</fb>
    <v>7</v>
  </rv>
  <rv s="4">
    <fb>42605</fb>
    <v>22</v>
  </rv>
  <rv s="4">
    <fb>200.89</fb>
    <v>7</v>
  </rv>
  <rv s="4">
    <fb>15.727499999999999</fb>
    <v>7</v>
  </rv>
  <rv s="4">
    <fb>796.59</fb>
    <v>7</v>
  </rv>
  <rv s="4">
    <fb>762.45</fb>
    <v>7</v>
  </rv>
  <rv s="4">
    <fb>42606</fb>
    <v>22</v>
  </rv>
  <rv s="4">
    <fb>199.92</fb>
    <v>7</v>
  </rv>
  <rv s="4">
    <fb>15.484999999999999</fb>
    <v>7</v>
  </rv>
  <rv s="4">
    <fb>123.48</fb>
    <v>7</v>
  </rv>
  <rv s="4">
    <fb>793.6</fb>
    <v>7</v>
  </rv>
  <rv s="4">
    <fb>757.25</fb>
    <v>7</v>
  </rv>
  <rv s="4">
    <fb>42607</fb>
    <v>22</v>
  </rv>
  <rv s="4">
    <fb>199.76</fb>
    <v>7</v>
  </rv>
  <rv s="4">
    <fb>15.3825</fb>
    <v>7</v>
  </rv>
  <rv s="4">
    <fb>123.89</fb>
    <v>7</v>
  </rv>
  <rv s="4">
    <fb>791.3</fb>
    <v>7</v>
  </rv>
  <rv s="4">
    <fb>759.22</fb>
    <v>7</v>
  </rv>
  <rv s="4">
    <fb>42608</fb>
    <v>22</v>
  </rv>
  <rv s="4">
    <fb>199.38</fb>
    <v>7</v>
  </rv>
  <rv s="4">
    <fb>15.5075</fb>
    <v>7</v>
  </rv>
  <rv s="4">
    <fb>124.96</fb>
    <v>7</v>
  </rv>
  <rv s="4">
    <fb>793.22</fb>
    <v>7</v>
  </rv>
  <rv s="4">
    <fb>769</fb>
    <v>7</v>
  </rv>
  <rv s="4">
    <fb>42611</fb>
    <v>22</v>
  </rv>
  <rv s="4">
    <fb>200.39</fb>
    <v>7</v>
  </rv>
  <rv s="4">
    <fb>15.4975</fb>
    <v>7</v>
  </rv>
  <rv s="4">
    <fb>126.54</fb>
    <v>7</v>
  </rv>
  <rv s="4">
    <fb>795.82</fb>
    <v>7</v>
  </rv>
  <rv s="4">
    <fb>771.29</fb>
    <v>7</v>
  </rv>
  <rv s="4">
    <fb>42612</fb>
    <v>22</v>
  </rv>
  <rv s="4">
    <fb>15.407500000000001</fb>
    <v>7</v>
  </rv>
  <rv s="4">
    <fb>125.84</fb>
    <v>7</v>
  </rv>
  <rv s="4">
    <fb>791.92</fb>
    <v>7</v>
  </rv>
  <rv s="4">
    <fb>767.58</fb>
    <v>7</v>
  </rv>
  <rv s="4">
    <fb>42613</fb>
    <v>22</v>
  </rv>
  <rv s="4">
    <fb>199.52</fb>
    <v>7</v>
  </rv>
  <rv s="4">
    <fb>15.335000000000001</fb>
    <v>7</v>
  </rv>
  <rv s="4">
    <fb>126.12</fb>
    <v>7</v>
  </rv>
  <rv s="4">
    <fb>789.85</fb>
    <v>7</v>
  </rv>
  <rv s="4">
    <fb>769.16</fb>
    <v>7</v>
  </rv>
  <rv s="4">
    <fb>42614</fb>
    <v>22</v>
  </rv>
  <rv s="4">
    <fb>199.48</fb>
    <v>7</v>
  </rv>
  <rv s="4">
    <fb>15.7875</fb>
    <v>7</v>
  </rv>
  <rv s="4">
    <fb>126.17</fb>
    <v>7</v>
  </rv>
  <rv s="4">
    <fb>791.4</fb>
    <v>7</v>
  </rv>
  <rv s="4">
    <fb>770.62</fb>
    <v>7</v>
  </rv>
  <rv s="4">
    <fb>42615</fb>
    <v>22</v>
  </rv>
  <rv s="4">
    <fb>200.37</fb>
    <v>7</v>
  </rv>
  <rv s="4">
    <fb>15.6325</fb>
    <v>7</v>
  </rv>
  <rv s="4">
    <fb>126.51</fb>
    <v>7</v>
  </rv>
  <rv s="4">
    <fb>796.87</fb>
    <v>7</v>
  </rv>
  <rv s="4">
    <fb>772.44</fb>
    <v>7</v>
  </rv>
  <rv s="4">
    <fb>42619</fb>
    <v>22</v>
  </rv>
  <rv s="4">
    <fb>201</fb>
    <v>7</v>
  </rv>
  <rv s="4">
    <fb>15.78</fb>
    <v>7</v>
  </rv>
  <rv s="4">
    <fb>129.72999999999999</fb>
    <v>7</v>
  </rv>
  <rv s="4">
    <fb>808.02</fb>
    <v>7</v>
  </rv>
  <rv s="4">
    <fb>788.87</fb>
    <v>7</v>
  </rv>
  <rv s="4">
    <fb>42620</fb>
    <v>22</v>
  </rv>
  <rv s="4">
    <fb>200.99</fb>
    <v>7</v>
  </rv>
  <rv s="4">
    <fb>15.547499999999999</fb>
    <v>7</v>
  </rv>
  <rv s="4">
    <fb>131.05000000000001</fb>
    <v>7</v>
  </rv>
  <rv s="4">
    <fb>807.99</fb>
    <v>7</v>
  </rv>
  <rv s="4">
    <fb>784.48</fb>
    <v>7</v>
  </rv>
  <rv s="4">
    <fb>42621</fb>
    <v>22</v>
  </rv>
  <rv s="4">
    <fb>15.66</fb>
    <v>7</v>
  </rv>
  <rv s="4">
    <fb>130.27000000000001</fb>
    <v>7</v>
  </rv>
  <rv s="4">
    <fb>802.84</fb>
    <v>7</v>
  </rv>
  <rv s="4">
    <fb>784.06</fb>
    <v>7</v>
  </rv>
  <rv s="4">
    <fb>42622</fb>
    <v>22</v>
  </rv>
  <rv s="4">
    <fb>195.68</fb>
    <v>7</v>
  </rv>
  <rv s="4">
    <fb>14.88</fb>
    <v>7</v>
  </rv>
  <rv s="4">
    <fb>127.1</fb>
    <v>7</v>
  </rv>
  <rv s="4">
    <fb>788.48</fb>
    <v>7</v>
  </rv>
  <rv s="4">
    <fb>760.14</fb>
    <v>7</v>
  </rv>
  <rv s="4">
    <fb>42625</fb>
    <v>22</v>
  </rv>
  <rv s="4">
    <fb>198.48</fb>
    <v>7</v>
  </rv>
  <rv s="4">
    <fb>15.1875</fb>
    <v>7</v>
  </rv>
  <rv s="4">
    <fb>128.69</fb>
    <v>7</v>
  </rv>
  <rv s="4">
    <fb>798.82</fb>
    <v>7</v>
  </rv>
  <rv s="4">
    <fb>771.49</fb>
    <v>7</v>
  </rv>
  <rv s="4">
    <fb>42626</fb>
    <v>22</v>
  </rv>
  <rv s="4">
    <fb>194.78</fb>
    <v>7</v>
  </rv>
  <rv s="4">
    <fb>14.967499999999999</fb>
    <v>7</v>
  </rv>
  <rv s="4">
    <fb>127.21</fb>
    <v>7</v>
  </rv>
  <rv s="4">
    <fb>788.72</fb>
    <v>7</v>
  </rv>
  <rv s="4">
    <fb>761.01</fb>
    <v>7</v>
  </rv>
  <rv s="4">
    <fb>42627</fb>
    <v>22</v>
  </rv>
  <rv s="4">
    <fb>194.66</fb>
    <v>7</v>
  </rv>
  <rv s="4">
    <fb>15.1</fb>
    <v>7</v>
  </rv>
  <rv s="4">
    <fb>127.77</fb>
    <v>7</v>
  </rv>
  <rv s="4">
    <fb>790.46</fb>
    <v>7</v>
  </rv>
  <rv s="4">
    <fb>761.09</fb>
    <v>7</v>
  </rv>
  <rv s="4">
    <fb>42628</fb>
    <v>22</v>
  </rv>
  <rv s="4">
    <fb>196.66</fb>
    <v>7</v>
  </rv>
  <rv s="4">
    <fb>15.672499999999999</fb>
    <v>7</v>
  </rv>
  <rv s="4">
    <fb>128.35</fb>
    <v>7</v>
  </rv>
  <rv s="4">
    <fb>801.23</fb>
    <v>7</v>
  </rv>
  <rv s="4">
    <fb>769.69</fb>
    <v>7</v>
  </rv>
  <rv s="4">
    <fb>42629</fb>
    <v>22</v>
  </rv>
  <rv s="4">
    <fb>195.89</fb>
    <v>7</v>
  </rv>
  <rv s="4">
    <fb>15.71</fb>
    <v>7</v>
  </rv>
  <rv s="4">
    <fb>129.07</fb>
    <v>7</v>
  </rv>
  <rv s="4">
    <fb>797.97</fb>
    <v>7</v>
  </rv>
  <rv s="4">
    <fb>778.52</fb>
    <v>7</v>
  </rv>
  <rv s="4">
    <fb>42632</fb>
    <v>22</v>
  </rv>
  <rv s="4">
    <fb>195.95</fb>
    <v>7</v>
  </rv>
  <rv s="4">
    <fb>15.9175</fb>
    <v>7</v>
  </rv>
  <rv s="4">
    <fb>128.65</fb>
    <v>7</v>
  </rv>
  <rv s="4">
    <fb>795.39</fb>
    <v>7</v>
  </rv>
  <rv s="4">
    <fb>775.1</fb>
    <v>7</v>
  </rv>
  <rv s="4">
    <fb>42633</fb>
    <v>22</v>
  </rv>
  <rv s="4">
    <fb>195.97</fb>
    <v>7</v>
  </rv>
  <rv s="4">
    <fb>15.772500000000001</fb>
    <v>7</v>
  </rv>
  <rv s="4">
    <fb>128.63999999999999</fb>
    <v>7</v>
  </rv>
  <rv s="4">
    <fb>799.78</fb>
    <v>7</v>
  </rv>
  <rv s="4">
    <fb>780.22</fb>
    <v>7</v>
  </rv>
  <rv s="4">
    <fb>42634</fb>
    <v>22</v>
  </rv>
  <rv s="4">
    <fb>198.17</fb>
    <v>7</v>
  </rv>
  <rv s="4">
    <fb>16.215</fb>
    <v>7</v>
  </rv>
  <rv s="4">
    <fb>129.94</fb>
    <v>7</v>
  </rv>
  <rv s="4">
    <fb>805.03</fb>
    <v>7</v>
  </rv>
  <rv s="4">
    <fb>789.74</fb>
    <v>7</v>
  </rv>
  <rv s="4">
    <fb>42635</fb>
    <v>22</v>
  </rv>
  <rv s="4">
    <fb>199.36</fb>
    <v>7</v>
  </rv>
  <rv s="4">
    <fb>16.254999999999999</fb>
    <v>7</v>
  </rv>
  <rv s="4">
    <fb>130.08000000000001</fb>
    <v>7</v>
  </rv>
  <rv s="4">
    <fb>815.95</fb>
    <v>7</v>
  </rv>
  <rv s="4">
    <fb>804.7</fb>
    <v>7</v>
  </rv>
  <rv s="4">
    <fb>42636</fb>
    <v>22</v>
  </rv>
  <rv s="4">
    <fb>198.29</fb>
    <v>7</v>
  </rv>
  <rv s="4">
    <fb>16.237500000000001</fb>
    <v>7</v>
  </rv>
  <rv s="4">
    <fb>127.96</fb>
    <v>7</v>
  </rv>
  <rv s="4">
    <fb>814.96</fb>
    <v>7</v>
  </rv>
  <rv s="4">
    <fb>805.75</fb>
    <v>7</v>
  </rv>
  <rv s="4">
    <fb>42639</fb>
    <v>22</v>
  </rv>
  <rv s="4">
    <fb>196.71</fb>
    <v>7</v>
  </rv>
  <rv s="4">
    <fb>16.085000000000001</fb>
    <v>7</v>
  </rv>
  <rv s="4">
    <fb>127.31</fb>
    <v>7</v>
  </rv>
  <rv s="4">
    <fb>802.65</fb>
    <v>7</v>
  </rv>
  <rv s="4">
    <fb>799.16</fb>
    <v>7</v>
  </rv>
  <rv s="4">
    <fb>42640</fb>
    <v>22</v>
  </rv>
  <rv s="4">
    <fb>197.91</fb>
    <v>7</v>
  </rv>
  <rv s="4">
    <fb>16.635000000000002</fb>
    <v>7</v>
  </rv>
  <rv s="4">
    <fb>810.73</fb>
    <v>7</v>
  </rv>
  <rv s="4">
    <fb>816.11</fb>
    <v>7</v>
  </rv>
  <rv s="4">
    <fb>42641</fb>
    <v>22</v>
  </rv>
  <rv s="4">
    <fb>198.98</fb>
    <v>7</v>
  </rv>
  <rv s="4">
    <fb>16.695</fb>
    <v>7</v>
  </rv>
  <rv s="4">
    <fb>129.22999999999999</fb>
    <v>7</v>
  </rv>
  <rv s="4">
    <fb>810.06</fb>
    <v>7</v>
  </rv>
  <rv s="4">
    <fb>828.72</fb>
    <v>7</v>
  </rv>
  <rv s="4">
    <fb>42642</fb>
    <v>22</v>
  </rv>
  <rv s="4">
    <fb>197.11</fb>
    <v>7</v>
  </rv>
  <rv s="4">
    <fb>16.850000000000001</fb>
    <v>7</v>
  </rv>
  <rv s="4">
    <fb>128.09</fb>
    <v>7</v>
  </rv>
  <rv s="4">
    <fb>802.64</fb>
    <v>7</v>
  </rv>
  <rv s="4">
    <fb>829.05</fb>
    <v>7</v>
  </rv>
  <rv s="4">
    <fb>42643</fb>
    <v>22</v>
  </rv>
  <rv s="4">
    <fb>198.69</fb>
    <v>7</v>
  </rv>
  <rv s="4">
    <fb>17.13</fb>
    <v>7</v>
  </rv>
  <rv s="4">
    <fb>128.27000000000001</fb>
    <v>7</v>
  </rv>
  <rv s="4">
    <fb>804.06</fb>
    <v>7</v>
  </rv>
  <rv s="4">
    <fb>837.31</fb>
    <v>7</v>
  </rv>
  <rv s="4">
    <fb>42646</fb>
    <v>22</v>
  </rv>
  <rv s="4">
    <fb>198.06</fb>
    <v>7</v>
  </rv>
  <rv s="4">
    <fb>17.112500000000001</fb>
    <v>7</v>
  </rv>
  <rv s="4">
    <fb>128.77000000000001</fb>
    <v>7</v>
  </rv>
  <rv s="4">
    <fb>800.38</fb>
    <v>7</v>
  </rv>
  <rv s="4">
    <fb>836.74</fb>
    <v>7</v>
  </rv>
  <rv s="4">
    <fb>42647</fb>
    <v>22</v>
  </rv>
  <rv s="4">
    <fb>17.074999999999999</fb>
    <v>7</v>
  </rv>
  <rv s="4">
    <fb>128.19</fb>
    <v>7</v>
  </rv>
  <rv s="4">
    <fb>802.79</fb>
    <v>7</v>
  </rv>
  <rv s="4">
    <fb>834.03</fb>
    <v>7</v>
  </rv>
  <rv s="4">
    <fb>42648</fb>
    <v>22</v>
  </rv>
  <rv s="4">
    <fb>197.96</fb>
    <v>7</v>
  </rv>
  <rv s="4">
    <fb>17.057500000000001</fb>
    <v>7</v>
  </rv>
  <rv s="4">
    <fb>128.47</fb>
    <v>7</v>
  </rv>
  <rv s="4">
    <fb>844.36</fb>
    <v>7</v>
  </rv>
  <rv s="4">
    <fb>42649</fb>
    <v>22</v>
  </rv>
  <rv s="4">
    <fb>198.19</fb>
    <v>7</v>
  </rv>
  <rv s="4">
    <fb>16.835000000000001</fb>
    <v>7</v>
  </rv>
  <rv s="4">
    <fb>803.08</fb>
    <v>7</v>
  </rv>
  <rv s="4">
    <fb>841.66</fb>
    <v>7</v>
  </rv>
  <rv s="4">
    <fb>42650</fb>
    <v>22</v>
  </rv>
  <rv s="4">
    <fb>197.46</fb>
    <v>7</v>
  </rv>
  <rv s="4">
    <fb>16.712499999999999</fb>
    <v>7</v>
  </rv>
  <rv s="4">
    <fb>128.99</fb>
    <v>7</v>
  </rv>
  <rv s="4">
    <fb>800.71</fb>
    <v>7</v>
  </rv>
  <rv s="4">
    <fb>839.43</fb>
    <v>7</v>
  </rv>
  <rv s="4">
    <fb>42653</fb>
    <v>22</v>
  </rv>
  <rv s="4">
    <fb>198.37</fb>
    <v>7</v>
  </rv>
  <rv s="4">
    <fb>16.774999999999999</fb>
    <v>7</v>
  </rv>
  <rv s="4">
    <fb>130.24</fb>
    <v>7</v>
  </rv>
  <rv s="4">
    <fb>814.17</fb>
    <v>7</v>
  </rv>
  <rv s="4">
    <fb>841.71</fb>
    <v>7</v>
  </rv>
  <rv s="4">
    <fb>42654</fb>
    <v>22</v>
  </rv>
  <rv s="4">
    <fb>195.96</fb>
    <v>7</v>
  </rv>
  <rv s="4">
    <fb>16.532499999999999</fb>
    <v>7</v>
  </rv>
  <rv s="4">
    <fb>809.57</fb>
    <v>7</v>
  </rv>
  <rv s="4">
    <fb>831</fb>
    <v>7</v>
  </rv>
  <rv s="4">
    <fb>42655</fb>
    <v>22</v>
  </rv>
  <rv s="4">
    <fb>196.21</fb>
    <v>7</v>
  </rv>
  <rv s="4">
    <fb>16.607500000000002</fb>
    <v>7</v>
  </rv>
  <rv s="4">
    <fb>129.05000000000001</fb>
    <v>7</v>
  </rv>
  <rv s="4">
    <fb>811.77</fb>
    <v>7</v>
  </rv>
  <rv s="4">
    <fb>834.09</fb>
    <v>7</v>
  </rv>
  <rv s="4">
    <fb>42656</fb>
    <v>22</v>
  </rv>
  <rv s="4">
    <fb>195.58</fb>
    <v>7</v>
  </rv>
  <rv s="4">
    <fb>16.337499999999999</fb>
    <v>7</v>
  </rv>
  <rv s="4">
    <fb>804.08</fb>
    <v>7</v>
  </rv>
  <rv s="4">
    <fb>829.28</fb>
    <v>7</v>
  </rv>
  <rv s="4">
    <fb>42657</fb>
    <v>22</v>
  </rv>
  <rv s="4">
    <fb>195.63</fb>
    <v>7</v>
  </rv>
  <rv s="4">
    <fb>16.497499999999999</fb>
    <v>7</v>
  </rv>
  <rv s="4">
    <fb>804.6</fb>
    <v>7</v>
  </rv>
  <rv s="4">
    <fb>822.96</fb>
    <v>7</v>
  </rv>
  <rv s="4">
    <fb>42660</fb>
    <v>22</v>
  </rv>
  <rv s="4">
    <fb>195.05</fb>
    <v>7</v>
  </rv>
  <rv s="4">
    <fb>16.4025</fb>
    <v>7</v>
  </rv>
  <rv s="4">
    <fb>127.54</fb>
    <v>7</v>
  </rv>
  <rv s="4">
    <fb>806.84</fb>
    <v>7</v>
  </rv>
  <rv s="4">
    <fb>812.95</fb>
    <v>7</v>
  </rv>
  <rv s="4">
    <fb>42661</fb>
    <v>22</v>
  </rv>
  <rv s="4">
    <fb>196.2</fb>
    <v>7</v>
  </rv>
  <rv s="4">
    <fb>16.6525</fb>
    <v>7</v>
  </rv>
  <rv s="4">
    <fb>128.57</fb>
    <v>7</v>
  </rv>
  <rv s="4">
    <fb>821.49</fb>
    <v>7</v>
  </rv>
  <rv s="4">
    <fb>817.65</fb>
    <v>7</v>
  </rv>
  <rv s="4">
    <fb>42662</fb>
    <v>22</v>
  </rv>
  <rv s="4">
    <fb>196.74</fb>
    <v>7</v>
  </rv>
  <rv s="4">
    <fb>16.6175</fb>
    <v>7</v>
  </rv>
  <rv s="4">
    <fb>130.11000000000001</fb>
    <v>7</v>
  </rv>
  <rv s="4">
    <fb>827.09</fb>
    <v>7</v>
  </rv>
  <rv s="4">
    <fb>817.69</fb>
    <v>7</v>
  </rv>
  <rv s="4">
    <fb>42663</fb>
    <v>22</v>
  </rv>
  <rv s="4">
    <fb>196.42</fb>
    <v>7</v>
  </rv>
  <rv s="4">
    <fb>16.932500000000001</fb>
    <v>7</v>
  </rv>
  <rv s="4">
    <fb>821.63</fb>
    <v>7</v>
  </rv>
  <rv s="4">
    <fb>810.32</fb>
    <v>7</v>
  </rv>
  <rv s="4">
    <fb>42664</fb>
    <v>22</v>
  </rv>
  <rv s="4">
    <fb>196.47</fb>
    <v>7</v>
  </rv>
  <rv s="4">
    <fb>16.885000000000002</fb>
    <v>7</v>
  </rv>
  <rv s="4">
    <fb>132.07</fb>
    <v>7</v>
  </rv>
  <rv s="4">
    <fb>824.06</fb>
    <v>7</v>
  </rv>
  <rv s="4">
    <fb>818.99</fb>
    <v>7</v>
  </rv>
  <rv s="4">
    <fb>42667</fb>
    <v>22</v>
  </rv>
  <rv s="4">
    <fb>197.27</fb>
    <v>7</v>
  </rv>
  <rv s="4">
    <fb>17.677499999999998</fb>
    <v>7</v>
  </rv>
  <rv s="4">
    <fb>835.74</fb>
    <v>7</v>
  </rv>
  <rv s="4">
    <fb>838.09</fb>
    <v>7</v>
  </rv>
  <rv s="4">
    <fb>42668</fb>
    <v>22</v>
  </rv>
  <rv s="4">
    <fb>17.967500000000001</fb>
    <v>7</v>
  </rv>
  <rv s="4">
    <fb>132.29</fb>
    <v>7</v>
  </rv>
  <rv s="4">
    <fb>828.55</fb>
    <v>7</v>
  </rv>
  <rv s="4">
    <fb>835.18</fb>
    <v>7</v>
  </rv>
  <rv s="4">
    <fb>42669</fb>
    <v>22</v>
  </rv>
  <rv s="4">
    <fb>196.27</fb>
    <v>7</v>
  </rv>
  <rv s="4">
    <fb>18.04</fb>
    <v>7</v>
  </rv>
  <rv s="4">
    <fb>131.04</fb>
    <v>7</v>
  </rv>
  <rv s="4">
    <fb>822.1</fb>
    <v>7</v>
  </rv>
  <rv s="4">
    <fb>822.59</fb>
    <v>7</v>
  </rv>
  <rv s="4">
    <fb>42670</fb>
    <v>22</v>
  </rv>
  <rv s="4">
    <fb>195.75</fb>
    <v>7</v>
  </rv>
  <rv s="4">
    <fb>17.670000000000002</fb>
    <v>7</v>
  </rv>
  <rv s="4">
    <fb>129.69</fb>
    <v>7</v>
  </rv>
  <rv s="4">
    <fb>817.35</fb>
    <v>7</v>
  </rv>
  <rv s="4">
    <fb>818.36</fb>
    <v>7</v>
  </rv>
  <rv s="4">
    <fb>42671</fb>
    <v>22</v>
  </rv>
  <rv s="4">
    <fb>195.13</fb>
    <v>7</v>
  </rv>
  <rv s="4">
    <fb>17.64</fb>
    <v>7</v>
  </rv>
  <rv s="4">
    <fb>131.29</fb>
    <v>7</v>
  </rv>
  <rv s="4">
    <fb>819.56</fb>
    <v>7</v>
  </rv>
  <rv s="4">
    <fb>776.32</fb>
    <v>7</v>
  </rv>
  <rv s="4">
    <fb>42674</fb>
    <v>22</v>
  </rv>
  <rv s="4">
    <fb>17.79</fb>
    <v>7</v>
  </rv>
  <rv s="4">
    <fb>130.99</fb>
    <v>7</v>
  </rv>
  <rv s="4">
    <fb>809.9</fb>
    <v>7</v>
  </rv>
  <rv s="4">
    <fb>789.82</fb>
    <v>7</v>
  </rv>
  <rv s="4">
    <fb>42675</fb>
    <v>22</v>
  </rv>
  <rv s="4">
    <fb>193.77</fb>
    <v>7</v>
  </rv>
  <rv s="4">
    <fb>17.262499999999999</fb>
    <v>7</v>
  </rv>
  <rv s="4">
    <fb>129.5</fb>
    <v>7</v>
  </rv>
  <rv s="4">
    <fb>805.48</fb>
    <v>7</v>
  </rv>
  <rv s="4">
    <fb>785.41</fb>
    <v>7</v>
  </rv>
  <rv s="4">
    <fb>42676</fb>
    <v>22</v>
  </rv>
  <rv s="4">
    <fb>192.49</fb>
    <v>7</v>
  </rv>
  <rv s="4">
    <fb>17.190000000000001</fb>
    <v>7</v>
  </rv>
  <rv s="4">
    <fb>127.17</fb>
    <v>7</v>
  </rv>
  <rv s="4">
    <fb>788.42</fb>
    <v>7</v>
  </rv>
  <rv s="4">
    <fb>765.56</fb>
    <v>7</v>
  </rv>
  <rv s="4">
    <fb>42677</fb>
    <v>22</v>
  </rv>
  <rv s="4">
    <fb>191.74</fb>
    <v>7</v>
  </rv>
  <rv s="4">
    <fb>16.989999999999998</fb>
    <v>7</v>
  </rv>
  <rv s="4">
    <fb>120</fb>
    <v>7</v>
  </rv>
  <rv s="4">
    <fb>782.19</fb>
    <v>7</v>
  </rv>
  <rv s="4">
    <fb>767.03</fb>
    <v>7</v>
  </rv>
  <rv s="4">
    <fb>42678</fb>
    <v>22</v>
  </rv>
  <rv s="4">
    <fb>191.48</fb>
    <v>7</v>
  </rv>
  <rv s="4">
    <fb>16.892499999999998</fb>
    <v>7</v>
  </rv>
  <rv s="4">
    <fb>120.75</fb>
    <v>7</v>
  </rv>
  <rv s="4">
    <fb>781.1</fb>
    <v>7</v>
  </rv>
  <rv s="4">
    <fb>755.05</fb>
    <v>7</v>
  </rv>
  <rv s="4">
    <fb>42681</fb>
    <v>22</v>
  </rv>
  <rv s="4">
    <fb>17.817499999999999</fb>
    <v>7</v>
  </rv>
  <rv s="4">
    <fb>122.15</fb>
    <v>7</v>
  </rv>
  <rv s="4">
    <fb>802.03</fb>
    <v>7</v>
  </rv>
  <rv s="4">
    <fb>784.93</fb>
    <v>7</v>
  </rv>
  <rv s="4">
    <fb>42682</fb>
    <v>22</v>
  </rv>
  <rv s="4">
    <fb>196.58</fb>
    <v>7</v>
  </rv>
  <rv s="4">
    <fb>124.22</fb>
    <v>7</v>
  </rv>
  <rv s="4">
    <fb>811.98</fb>
    <v>7</v>
  </rv>
  <rv s="4">
    <fb>787.75</fb>
    <v>7</v>
  </rv>
  <rv s="4">
    <fb>42683</fb>
    <v>22</v>
  </rv>
  <rv s="4">
    <fb>198.68</fb>
    <v>7</v>
  </rv>
  <rv s="4">
    <fb>17.489999999999998</fb>
    <v>7</v>
  </rv>
  <rv s="4">
    <fb>123.18</fb>
    <v>7</v>
  </rv>
  <rv s="4">
    <fb>805.59</fb>
    <v>7</v>
  </rv>
  <rv s="4">
    <fb>771.88</fb>
    <v>7</v>
  </rv>
  <rv s="4">
    <fb>42684</fb>
    <v>22</v>
  </rv>
  <rv s="4">
    <fb>199.14</fb>
    <v>7</v>
  </rv>
  <rv s="4">
    <fb>16.942499999999999</fb>
    <v>7</v>
  </rv>
  <rv s="4">
    <fb>120.8</fb>
    <v>7</v>
  </rv>
  <rv s="4">
    <fb>780.29</fb>
    <v>7</v>
  </rv>
  <rv s="4">
    <fb>742.38</fb>
    <v>7</v>
  </rv>
  <rv s="4">
    <fb>42685</fb>
    <v>22</v>
  </rv>
  <rv s="4">
    <fb>198.77</fb>
    <v>7</v>
  </rv>
  <rv s="4">
    <fb>21.9925</fb>
    <v>7</v>
  </rv>
  <rv s="4">
    <fb>119.02</fb>
    <v>7</v>
  </rv>
  <rv s="4">
    <fb>771.75</fb>
    <v>7</v>
  </rv>
  <rv s="4">
    <fb>739.01</fb>
    <v>7</v>
  </rv>
  <rv s="4">
    <fb>42688</fb>
    <v>22</v>
  </rv>
  <rv s="4">
    <fb>198.8</fb>
    <v>7</v>
  </rv>
  <rv s="4">
    <fb>753.22</fb>
    <v>7</v>
  </rv>
  <rv s="4">
    <fb>719.07</fb>
    <v>7</v>
  </rv>
  <rv s="4">
    <fb>42689</fb>
    <v>22</v>
  </rv>
  <rv s="4">
    <fb>200.41</fb>
    <v>7</v>
  </rv>
  <rv s="4">
    <fb>21.547499999999999</fb>
    <v>7</v>
  </rv>
  <rv s="4">
    <fb>117.2</fb>
    <v>7</v>
  </rv>
  <rv s="4">
    <fb>775.16</fb>
    <v>7</v>
  </rv>
  <rv s="4">
    <fb>743.24</fb>
    <v>7</v>
  </rv>
  <rv s="4">
    <fb>42690</fb>
    <v>22</v>
  </rv>
  <rv s="4">
    <fb>22.907499999999999</fb>
    <v>7</v>
  </rv>
  <rv s="4">
    <fb>116.34</fb>
    <v>7</v>
  </rv>
  <rv s="4">
    <fb>779.98</fb>
    <v>7</v>
  </rv>
  <rv s="4">
    <fb>746.49</fb>
    <v>7</v>
  </rv>
  <rv s="4">
    <fb>42691</fb>
    <v>22</v>
  </rv>
  <rv s="4">
    <fb>201.02</fb>
    <v>7</v>
  </rv>
  <rv s="4">
    <fb>23.0975</fb>
    <v>7</v>
  </rv>
  <rv s="4">
    <fb>117.79</fb>
    <v>7</v>
  </rv>
  <rv s="4">
    <fb>786.16</fb>
    <v>7</v>
  </rv>
  <rv s="4">
    <fb>756.4</fb>
    <v>7</v>
  </rv>
  <rv s="4">
    <fb>42692</fb>
    <v>22</v>
  </rv>
  <rv s="4">
    <fb>200.66</fb>
    <v>7</v>
  </rv>
  <rv s="4">
    <fb>23.34</fb>
    <v>7</v>
  </rv>
  <rv s="4">
    <fb>117.02</fb>
    <v>7</v>
  </rv>
  <rv s="4">
    <fb>775.97</fb>
    <v>7</v>
  </rv>
  <rv s="4">
    <fb>760.16</fb>
    <v>7</v>
  </rv>
  <rv s="4">
    <fb>42695</fb>
    <v>22</v>
  </rv>
  <rv s="4">
    <fb>202.14</fb>
    <v>7</v>
  </rv>
  <rv s="4">
    <fb>23.245000000000001</fb>
    <v>7</v>
  </rv>
  <rv s="4">
    <fb>121.77</fb>
    <v>7</v>
  </rv>
  <rv s="4">
    <fb>784.8</fb>
    <v>7</v>
  </rv>
  <rv s="4">
    <fb>42696</fb>
    <v>22</v>
  </rv>
  <rv s="4">
    <fb>23.412500000000001</fb>
    <v>7</v>
  </rv>
  <rv s="4">
    <fb>121.47</fb>
    <v>7</v>
  </rv>
  <rv s="4">
    <fb>785</fb>
    <v>7</v>
  </rv>
  <rv s="4">
    <fb>785.33</fb>
    <v>7</v>
  </rv>
  <rv s="4">
    <fb>42697</fb>
    <v>22</v>
  </rv>
  <rv s="4">
    <fb>202.69</fb>
    <v>7</v>
  </rv>
  <rv s="4">
    <fb>23.4925</fb>
    <v>7</v>
  </rv>
  <rv s="4">
    <fb>120.84</fb>
    <v>7</v>
  </rv>
  <rv s="4">
    <fb>779</fb>
    <v>7</v>
  </rv>
  <rv s="4">
    <fb>780.12</fb>
    <v>7</v>
  </rv>
  <rv s="4">
    <fb>42699</fb>
    <v>22</v>
  </rv>
  <rv s="4">
    <fb>203.5</fb>
    <v>7</v>
  </rv>
  <rv s="4">
    <fb>23.54</fb>
    <v>7</v>
  </rv>
  <rv s="4">
    <fb>120.38</fb>
    <v>7</v>
  </rv>
  <rv s="4">
    <fb>780.23</fb>
    <v>7</v>
  </rv>
  <rv s="4">
    <fb>780.37</fb>
    <v>7</v>
  </rv>
  <rv s="4">
    <fb>42702</fb>
    <v>22</v>
  </rv>
  <rv s="4">
    <fb>202.54</fb>
    <v>7</v>
  </rv>
  <rv s="4">
    <fb>23.5275</fb>
    <v>7</v>
  </rv>
  <rv s="4">
    <fb>120.41</fb>
    <v>7</v>
  </rv>
  <rv s="4">
    <fb>785.79</fb>
    <v>7</v>
  </rv>
  <rv s="4">
    <fb>766.77</fb>
    <v>7</v>
  </rv>
  <rv s="4">
    <fb>42703</fb>
    <v>22</v>
  </rv>
  <rv s="4">
    <fb>202.86</fb>
    <v>7</v>
  </rv>
  <rv s="4">
    <fb>23.3125</fb>
    <v>7</v>
  </rv>
  <rv s="4">
    <fb>120.87</fb>
    <v>7</v>
  </rv>
  <rv s="4">
    <fb>789.44</fb>
    <v>7</v>
  </rv>
  <rv s="4">
    <fb>762.52</fb>
    <v>7</v>
  </rv>
  <rv s="4">
    <fb>42704</fb>
    <v>22</v>
  </rv>
  <rv s="4">
    <fb>202.4</fb>
    <v>7</v>
  </rv>
  <rv s="4">
    <fb>23.05</fb>
    <v>7</v>
  </rv>
  <rv s="4">
    <fb>118.42</fb>
    <v>7</v>
  </rv>
  <rv s="4">
    <fb>775.88</fb>
    <v>7</v>
  </rv>
  <rv s="4">
    <fb>42705</fb>
    <v>22</v>
  </rv>
  <rv s="4">
    <fb>201.61</fb>
    <v>7</v>
  </rv>
  <rv s="4">
    <fb>21.91</fb>
    <v>7</v>
  </rv>
  <rv s="4">
    <fb>115.1</fb>
    <v>7</v>
  </rv>
  <rv s="4">
    <fb>764.33</fb>
    <v>7</v>
  </rv>
  <rv s="4">
    <fb>743.65</fb>
    <v>7</v>
  </rv>
  <rv s="4">
    <fb>42706</fb>
    <v>22</v>
  </rv>
  <rv s="4">
    <fb>201.75</fb>
    <v>7</v>
  </rv>
  <rv s="4">
    <fb>22.112500000000001</fb>
    <v>7</v>
  </rv>
  <rv s="4">
    <fb>740.34</fb>
    <v>7</v>
  </rv>
  <rv s="4">
    <fb>42709</fb>
    <v>22</v>
  </rv>
  <rv s="4">
    <fb>202.91</fb>
    <v>7</v>
  </rv>
  <rv s="4">
    <fb>778.22</fb>
    <v>7</v>
  </rv>
  <rv s="4">
    <fb>759.36</fb>
    <v>7</v>
  </rv>
  <rv s="4">
    <fb>42710</fb>
    <v>22</v>
  </rv>
  <rv s="4">
    <fb>203.62</fb>
    <v>7</v>
  </rv>
  <rv s="4">
    <fb>23.3475</fb>
    <v>7</v>
  </rv>
  <rv s="4">
    <fb>117.31</fb>
    <v>7</v>
  </rv>
  <rv s="4">
    <fb>776.18</fb>
    <v>7</v>
  </rv>
  <rv s="4">
    <fb>764.72</fb>
    <v>7</v>
  </rv>
  <rv s="4">
    <fb>42711</fb>
    <v>22</v>
  </rv>
  <rv s="4">
    <fb>206.2</fb>
    <v>7</v>
  </rv>
  <rv s="4">
    <fb>23.767499999999998</fb>
    <v>7</v>
  </rv>
  <rv s="4">
    <fb>117.95</fb>
    <v>7</v>
  </rv>
  <rv s="4">
    <fb>791.47</fb>
    <v>7</v>
  </rv>
  <rv s="4">
    <fb>770.42</fb>
    <v>7</v>
  </rv>
  <rv s="4">
    <fb>42712</fb>
    <v>22</v>
  </rv>
  <rv s="4">
    <fb>206.74</fb>
    <v>7</v>
  </rv>
  <rv s="4">
    <fb>23.37</fb>
    <v>7</v>
  </rv>
  <rv s="4">
    <fb>118.91</fb>
    <v>7</v>
  </rv>
  <rv s="4">
    <fb>795.17</fb>
    <v>7</v>
  </rv>
  <rv s="4">
    <fb>767.33</fb>
    <v>7</v>
  </rv>
  <rv s="4">
    <fb>42713</fb>
    <v>22</v>
  </rv>
  <rv s="4">
    <fb>208</fb>
    <v>7</v>
  </rv>
  <rv s="4">
    <fb>22.954999999999998</fb>
    <v>7</v>
  </rv>
  <rv s="4">
    <fb>119.68</fb>
    <v>7</v>
  </rv>
  <rv s="4">
    <fb>809.45</fb>
    <v>7</v>
  </rv>
  <rv s="4">
    <fb>768.66</fb>
    <v>7</v>
  </rv>
  <rv s="4">
    <fb>42716</fb>
    <v>22</v>
  </rv>
  <rv s="4">
    <fb>207.77</fb>
    <v>7</v>
  </rv>
  <rv s="4">
    <fb>22.397500000000001</fb>
    <v>7</v>
  </rv>
  <rv s="4">
    <fb>117.77</fb>
    <v>7</v>
  </rv>
  <rv s="4">
    <fb>807.9</fb>
    <v>7</v>
  </rv>
  <rv s="4">
    <fb>42717</fb>
    <v>22</v>
  </rv>
  <rv s="4">
    <fb>209.19</fb>
    <v>7</v>
  </rv>
  <rv s="4">
    <fb>22.7925</fb>
    <v>7</v>
  </rv>
  <rv s="4">
    <fb>120.31</fb>
    <v>7</v>
  </rv>
  <rv s="4">
    <fb>815.34</fb>
    <v>7</v>
  </rv>
  <rv s="4">
    <fb>774.34</fb>
    <v>7</v>
  </rv>
  <rv s="4">
    <fb>42718</fb>
    <v>22</v>
  </rv>
  <rv s="4">
    <fb>207.46</fb>
    <v>7</v>
  </rv>
  <rv s="4">
    <fb>24.112500000000001</fb>
    <v>7</v>
  </rv>
  <rv s="4">
    <fb>120.21</fb>
    <v>7</v>
  </rv>
  <rv s="4">
    <fb>817.89</fb>
    <v>7</v>
  </rv>
  <rv s="4">
    <fb>768.82</fb>
    <v>7</v>
  </rv>
  <rv s="4">
    <fb>42719</fb>
    <v>22</v>
  </rv>
  <rv s="4">
    <fb>208.23</fb>
    <v>7</v>
  </rv>
  <rv s="4">
    <fb>24.677499999999998</fb>
    <v>7</v>
  </rv>
  <rv s="4">
    <fb>120.57</fb>
    <v>7</v>
  </rv>
  <rv s="4">
    <fb>815.65</fb>
    <v>7</v>
  </rv>
  <rv s="4">
    <fb>761</fb>
    <v>7</v>
  </rv>
  <rv s="4">
    <fb>42720</fb>
    <v>22</v>
  </rv>
  <rv s="4">
    <fb>207.87</fb>
    <v>7</v>
  </rv>
  <rv s="4">
    <fb>25.102499999999999</fb>
    <v>7</v>
  </rv>
  <rv s="4">
    <fb>119.87</fb>
    <v>7</v>
  </rv>
  <rv s="4">
    <fb>809.84</fb>
    <v>7</v>
  </rv>
  <rv s="4">
    <fb>757.77</fb>
    <v>7</v>
  </rv>
  <rv s="4">
    <fb>42723</fb>
    <v>22</v>
  </rv>
  <rv s="4">
    <fb>208.34</fb>
    <v>7</v>
  </rv>
  <rv s="4">
    <fb>25.407499999999999</fb>
    <v>7</v>
  </rv>
  <rv s="4">
    <fb>812.5</fb>
    <v>7</v>
  </rv>
  <rv s="4">
    <fb>766</fb>
    <v>7</v>
  </rv>
  <rv s="4">
    <fb>42724</fb>
    <v>22</v>
  </rv>
  <rv s="4">
    <fb>209.14</fb>
    <v>7</v>
  </rv>
  <rv s="4">
    <fb>26.2925</fb>
    <v>7</v>
  </rv>
  <rv s="4">
    <fb>119.09</fb>
    <v>7</v>
  </rv>
  <rv s="4">
    <fb>815.2</fb>
    <v>7</v>
  </rv>
  <rv s="4">
    <fb>771.22</fb>
    <v>7</v>
  </rv>
  <rv s="4">
    <fb>42725</fb>
    <v>22</v>
  </rv>
  <rv s="4">
    <fb>208.57</fb>
    <v>7</v>
  </rv>
  <rv s="4">
    <fb>26.4575</fb>
    <v>7</v>
  </rv>
  <rv s="4">
    <fb>119.04</fb>
    <v>7</v>
  </rv>
  <rv s="4">
    <fb>812.2</fb>
    <v>7</v>
  </rv>
  <rv s="4">
    <fb>770.6</fb>
    <v>7</v>
  </rv>
  <rv s="4">
    <fb>42726</fb>
    <v>22</v>
  </rv>
  <rv s="4">
    <fb>207.01</fb>
    <v>7</v>
  </rv>
  <rv s="4">
    <fb>26.7775</fb>
    <v>7</v>
  </rv>
  <rv s="4">
    <fb>117.4</fb>
    <v>7</v>
  </rv>
  <rv s="4">
    <fb>809.68</fb>
    <v>7</v>
  </rv>
  <rv s="4">
    <fb>766.34</fb>
    <v>7</v>
  </rv>
  <rv s="4">
    <fb>42727</fb>
    <v>22</v>
  </rv>
  <rv s="4">
    <fb>207.19</fb>
    <v>7</v>
  </rv>
  <rv s="4">
    <fb>27.445</fb>
    <v>7</v>
  </rv>
  <rv s="4">
    <fb>117.27</fb>
    <v>7</v>
  </rv>
  <rv s="4">
    <fb>807.8</fb>
    <v>7</v>
  </rv>
  <rv s="4">
    <fb>760.59</fb>
    <v>7</v>
  </rv>
  <rv s="4">
    <fb>42731</fb>
    <v>22</v>
  </rv>
  <rv s="4">
    <fb>207.7</fb>
    <v>7</v>
  </rv>
  <rv s="4">
    <fb>29.33</fb>
    <v>7</v>
  </rv>
  <rv s="4">
    <fb>118.01</fb>
    <v>7</v>
  </rv>
  <rv s="4">
    <fb>809.93</fb>
    <v>7</v>
  </rv>
  <rv s="4">
    <fb>771.4</fb>
    <v>7</v>
  </rv>
  <rv s="4">
    <fb>42732</fb>
    <v>22</v>
  </rv>
  <rv s="4">
    <fb>206.06</fb>
    <v>7</v>
  </rv>
  <rv s="4">
    <fb>27.3125</fb>
    <v>7</v>
  </rv>
  <rv s="4">
    <fb>116.92</fb>
    <v>7</v>
  </rv>
  <rv s="4">
    <fb>804.57</fb>
    <v>7</v>
  </rv>
  <rv s="4">
    <fb>772.13</fb>
    <v>7</v>
  </rv>
  <rv s="4">
    <fb>42733</fb>
    <v>22</v>
  </rv>
  <rv s="4">
    <fb>206.02</fb>
    <v>7</v>
  </rv>
  <rv s="4">
    <fb>27.857500000000002</fb>
    <v>7</v>
  </rv>
  <rv s="4">
    <fb>116.35</fb>
    <v>7</v>
  </rv>
  <rv s="4">
    <fb>802.88</fb>
    <v>7</v>
  </rv>
  <rv s="4">
    <fb>765.15</fb>
    <v>7</v>
  </rv>
  <rv s="4">
    <fb>42734</fb>
    <v>22</v>
  </rv>
  <rv s="4">
    <fb>205.31</fb>
    <v>7</v>
  </rv>
  <rv s="4">
    <fb>26.684999999999999</fb>
    <v>7</v>
  </rv>
  <rv s="4">
    <fb>115.05</fb>
    <v>7</v>
  </rv>
  <rv s="4">
    <fb>792.45</fb>
    <v>7</v>
  </rv>
  <rv s="4">
    <fb>749.87</fb>
    <v>7</v>
  </rv>
  <rv s="4">
    <fb>42738</fb>
    <v>22</v>
  </rv>
  <rv s="4">
    <fb>25.502500000000001</fb>
    <v>7</v>
  </rv>
  <rv s="4">
    <fb>808.01</fb>
    <v>7</v>
  </rv>
  <rv s="4">
    <fb>753.67</fb>
    <v>7</v>
  </rv>
  <rv s="4">
    <fb>42739</fb>
    <v>22</v>
  </rv>
  <rv s="4">
    <fb>207.96</fb>
    <v>7</v>
  </rv>
  <rv s="4">
    <fb>26.0975</fb>
    <v>7</v>
  </rv>
  <rv s="4">
    <fb>118.69</fb>
    <v>7</v>
  </rv>
  <rv s="4">
    <fb>807.77</fb>
    <v>7</v>
  </rv>
  <rv s="4">
    <fb>757.18</fb>
    <v>7</v>
  </rv>
  <rv s="4">
    <fb>42740</fb>
    <v>22</v>
  </rv>
  <rv s="4">
    <fb>207.8</fb>
    <v>7</v>
  </rv>
  <rv s="4">
    <fb>25.434999999999999</fb>
    <v>7</v>
  </rv>
  <rv s="4">
    <fb>120.67</fb>
    <v>7</v>
  </rv>
  <rv s="4">
    <fb>813.02</fb>
    <v>7</v>
  </rv>
  <rv s="4">
    <fb>780.45</fb>
    <v>7</v>
  </rv>
  <rv s="4">
    <fb>42741</fb>
    <v>22</v>
  </rv>
  <rv s="4">
    <fb>208.61</fb>
    <v>7</v>
  </rv>
  <rv s="4">
    <fb>25.774999999999999</fb>
    <v>7</v>
  </rv>
  <rv s="4">
    <fb>123.41</fb>
    <v>7</v>
  </rv>
  <rv s="4">
    <fb>825.21</fb>
    <v>7</v>
  </rv>
  <rv s="4">
    <fb>795.99</fb>
    <v>7</v>
  </rv>
  <rv s="4">
    <fb>42744</fb>
    <v>22</v>
  </rv>
  <rv s="4">
    <fb>207.95</fb>
    <v>7</v>
  </rv>
  <rv s="4">
    <fb>827.18</fb>
    <v>7</v>
  </rv>
  <rv s="4">
    <fb>796.92</fb>
    <v>7</v>
  </rv>
  <rv s="4">
    <fb>42745</fb>
    <v>22</v>
  </rv>
  <rv s="4">
    <fb>207.92</fb>
    <v>7</v>
  </rv>
  <rv s="4">
    <fb>26.6175</fb>
    <v>7</v>
  </rv>
  <rv s="4">
    <fb>124.35</fb>
    <v>7</v>
  </rv>
  <rv s="4">
    <fb>826.01</fb>
    <v>7</v>
  </rv>
  <rv s="4">
    <fb>795.9</fb>
    <v>7</v>
  </rv>
  <rv s="4">
    <fb>42746</fb>
    <v>22</v>
  </rv>
  <rv s="4">
    <fb>208.51</fb>
    <v>7</v>
  </rv>
  <rv s="4">
    <fb>26.29</fb>
    <v>7</v>
  </rv>
  <rv s="4">
    <fb>126.09</fb>
    <v>7</v>
  </rv>
  <rv s="4">
    <fb>829.86</fb>
    <v>7</v>
  </rv>
  <rv s="4">
    <fb>799.02</fb>
    <v>7</v>
  </rv>
  <rv s="4">
    <fb>42747</fb>
    <v>22</v>
  </rv>
  <rv s="4">
    <fb>208.05</fb>
    <v>7</v>
  </rv>
  <rv s="4">
    <fb>829.53</fb>
    <v>7</v>
  </rv>
  <rv s="4">
    <fb>813.64</fb>
    <v>7</v>
  </rv>
  <rv s="4">
    <fb>42748</fb>
    <v>22</v>
  </rv>
  <rv s="4">
    <fb>208.46</fb>
    <v>7</v>
  </rv>
  <rv s="4">
    <fb>25.857500000000002</fb>
    <v>7</v>
  </rv>
  <rv s="4">
    <fb>128.34</fb>
    <v>7</v>
  </rv>
  <rv s="4">
    <fb>830.94</fb>
    <v>7</v>
  </rv>
  <rv s="4">
    <fb>817.14</fb>
    <v>7</v>
  </rv>
  <rv s="4">
    <fb>42752</fb>
    <v>22</v>
  </rv>
  <rv s="4">
    <fb>207.72</fb>
    <v>7</v>
  </rv>
  <rv s="4">
    <fb>25.2775</fb>
    <v>7</v>
  </rv>
  <rv s="4">
    <fb>127.87</fb>
    <v>7</v>
  </rv>
  <rv s="4">
    <fb>827.46</fb>
    <v>7</v>
  </rv>
  <rv s="4">
    <fb>809.72</fb>
    <v>7</v>
  </rv>
  <rv s="4">
    <fb>42753</fb>
    <v>22</v>
  </rv>
  <rv s="4">
    <fb>208.16</fb>
    <v>7</v>
  </rv>
  <rv s="4">
    <fb>25.737500000000001</fb>
    <v>7</v>
  </rv>
  <rv s="4">
    <fb>829.02</fb>
    <v>7</v>
  </rv>
  <rv s="4">
    <fb>42754</fb>
    <v>22</v>
  </rv>
  <rv s="4">
    <fb>127.55</fb>
    <v>7</v>
  </rv>
  <rv s="4">
    <fb>824.37</fb>
    <v>7</v>
  </rv>
  <rv s="4">
    <fb>809.04</fb>
    <v>7</v>
  </rv>
  <rv s="4">
    <fb>42755</fb>
    <v>22</v>
  </rv>
  <rv s="4">
    <fb>208.13</fb>
    <v>7</v>
  </rv>
  <rv s="4">
    <fb>26.002500000000001</fb>
    <v>7</v>
  </rv>
  <rv s="4">
    <fb>127.04</fb>
    <v>7</v>
  </rv>
  <rv s="4">
    <fb>828.17</fb>
    <v>7</v>
  </rv>
  <rv s="4">
    <fb>808.33</fb>
    <v>7</v>
  </rv>
  <rv s="4">
    <fb>42758</fb>
    <v>22</v>
  </rv>
  <rv s="4">
    <fb>207.65</fb>
    <v>7</v>
  </rv>
  <rv s="4">
    <fb>26.272500000000001</fb>
    <v>7</v>
  </rv>
  <rv s="4">
    <fb>128.93</fb>
    <v>7</v>
  </rv>
  <rv s="4">
    <fb>844.43</fb>
    <v>7</v>
  </rv>
  <rv s="4">
    <fb>817.88</fb>
    <v>7</v>
  </rv>
  <rv s="4">
    <fb>42759</fb>
    <v>22</v>
  </rv>
  <rv s="4">
    <fb>208.97</fb>
    <v>7</v>
  </rv>
  <rv s="4">
    <fb>26.8325</fb>
    <v>7</v>
  </rv>
  <rv s="4">
    <fb>129.37</fb>
    <v>7</v>
  </rv>
  <rv s="4">
    <fb>849.53</fb>
    <v>7</v>
  </rv>
  <rv s="4">
    <fb>822.44</fb>
    <v>7</v>
  </rv>
  <rv s="4">
    <fb>42760</fb>
    <v>22</v>
  </rv>
  <rv s="4">
    <fb>210.71</fb>
    <v>7</v>
  </rv>
  <rv s="4">
    <fb>26.947500000000002</fb>
    <v>7</v>
  </rv>
  <rv s="4">
    <fb>131.47999999999999</fb>
    <v>7</v>
  </rv>
  <rv s="4">
    <fb>858.45</fb>
    <v>7</v>
  </rv>
  <rv s="4">
    <fb>836.52</fb>
    <v>7</v>
  </rv>
  <rv s="4">
    <fb>42761</fb>
    <v>22</v>
  </rv>
  <rv s="4">
    <fb>210.55</fb>
    <v>7</v>
  </rv>
  <rv s="4">
    <fb>27.412500000000001</fb>
    <v>7</v>
  </rv>
  <rv s="4">
    <fb>132.78</fb>
    <v>7</v>
  </rv>
  <rv s="4">
    <fb>856.98</fb>
    <v>7</v>
  </rv>
  <rv s="4">
    <fb>839.15</fb>
    <v>7</v>
  </rv>
  <rv s="4">
    <fb>42762</fb>
    <v>22</v>
  </rv>
  <rv s="4">
    <fb>210.25</fb>
    <v>7</v>
  </rv>
  <rv s="4">
    <fb>27.942499999999999</fb>
    <v>7</v>
  </rv>
  <rv s="4">
    <fb>132.18</fb>
    <v>7</v>
  </rv>
  <rv s="4">
    <fb>845.03</fb>
    <v>7</v>
  </rv>
  <rv s="4">
    <fb>835.77</fb>
    <v>7</v>
  </rv>
  <rv s="4">
    <fb>42765</fb>
    <v>22</v>
  </rv>
  <rv s="4">
    <fb>208.98</fb>
    <v>7</v>
  </rv>
  <rv s="4">
    <fb>27.504999999999999</fb>
    <v>7</v>
  </rv>
  <rv s="4">
    <fb>130.97999999999999</fb>
    <v>7</v>
  </rv>
  <rv s="4">
    <fb>823.83</fb>
    <v>7</v>
  </rv>
  <rv s="4">
    <fb>830.38</fb>
    <v>7</v>
  </rv>
  <rv s="4">
    <fb>42766</fb>
    <v>22</v>
  </rv>
  <rv s="4">
    <fb>27.295000000000002</fb>
    <v>7</v>
  </rv>
  <rv s="4">
    <fb>130.32</fb>
    <v>7</v>
  </rv>
  <rv s="4">
    <fb>820.19</fb>
    <v>7</v>
  </rv>
  <rv s="4">
    <fb>823.48</fb>
    <v>7</v>
  </rv>
  <rv s="4">
    <fb>42767</fb>
    <v>22</v>
  </rv>
  <rv s="4">
    <fb>209</fb>
    <v>7</v>
  </rv>
  <rv s="4">
    <fb>28.487500000000001</fb>
    <v>7</v>
  </rv>
  <rv s="4">
    <fb>133.22999999999999</fb>
    <v>7</v>
  </rv>
  <rv s="4">
    <fb>815.24</fb>
    <v>7</v>
  </rv>
  <rv s="4">
    <fb>832.35</fb>
    <v>7</v>
  </rv>
  <rv s="4">
    <fb>42768</fb>
    <v>22</v>
  </rv>
  <rv s="4">
    <fb>209.09</fb>
    <v>7</v>
  </rv>
  <rv s="4">
    <fb>28.8475</fb>
    <v>7</v>
  </rv>
  <rv s="4">
    <fb>130.84</fb>
    <v>7</v>
  </rv>
  <rv s="4">
    <fb>818.26</fb>
    <v>7</v>
  </rv>
  <rv s="4">
    <fb>839.95</fb>
    <v>7</v>
  </rv>
  <rv s="4">
    <fb>42769</fb>
    <v>22</v>
  </rv>
  <rv s="4">
    <fb>210.64</fb>
    <v>7</v>
  </rv>
  <rv s="4">
    <fb>28.594999999999999</fb>
    <v>7</v>
  </rv>
  <rv s="4">
    <fb>820.13</fb>
    <v>7</v>
  </rv>
  <rv s="4">
    <fb>810.2</fb>
    <v>7</v>
  </rv>
  <rv s="4">
    <fb>42772</fb>
    <v>22</v>
  </rv>
  <rv s="4">
    <fb>210.2</fb>
    <v>7</v>
  </rv>
  <rv s="4">
    <fb>29.327500000000001</fb>
    <v>7</v>
  </rv>
  <rv s="4">
    <fb>132.06</fb>
    <v>7</v>
  </rv>
  <rv s="4">
    <fb>821.62</fb>
    <v>7</v>
  </rv>
  <rv s="4">
    <fb>807.64</fb>
    <v>7</v>
  </rv>
  <rv s="4">
    <fb>42773</fb>
    <v>22</v>
  </rv>
  <rv s="4">
    <fb>29.782499999999999</fb>
    <v>7</v>
  </rv>
  <rv s="4">
    <fb>829.23</fb>
    <v>7</v>
  </rv>
  <rv s="4">
    <fb>42774</fb>
    <v>22</v>
  </rv>
  <rv s="4">
    <fb>210.52</fb>
    <v>7</v>
  </rv>
  <rv s="4">
    <fb>29.6525</fb>
    <v>7</v>
  </rv>
  <rv s="4">
    <fb>829.88</fb>
    <v>7</v>
  </rv>
  <rv s="4">
    <fb>819.71</fb>
    <v>7</v>
  </rv>
  <rv s="4">
    <fb>42775</fb>
    <v>22</v>
  </rv>
  <rv s="4">
    <fb>211.72</fb>
    <v>7</v>
  </rv>
  <rv s="4">
    <fb>29.094999999999999</fb>
    <v>7</v>
  </rv>
  <rv s="4">
    <fb>134.13999999999999</fb>
    <v>7</v>
  </rv>
  <rv s="4">
    <fb>830.06</fb>
    <v>7</v>
  </rv>
  <rv s="4">
    <fb>821.36</fb>
    <v>7</v>
  </rv>
  <rv s="4">
    <fb>42776</fb>
    <v>22</v>
  </rv>
  <rv s="4">
    <fb>212.57</fb>
    <v>7</v>
  </rv>
  <rv s="4">
    <fb>28.405000000000001</fb>
    <v>7</v>
  </rv>
  <rv s="4">
    <fb>134.19</fb>
    <v>7</v>
  </rv>
  <rv s="4">
    <fb>834.85</fb>
    <v>7</v>
  </rv>
  <rv s="4">
    <fb>42779</fb>
    <v>22</v>
  </rv>
  <rv s="4">
    <fb>213.7</fb>
    <v>7</v>
  </rv>
  <rv s="4">
    <fb>27.094999999999999</fb>
    <v>7</v>
  </rv>
  <rv s="4">
    <fb>134.05000000000001</fb>
    <v>7</v>
  </rv>
  <rv s="4">
    <fb>838.96</fb>
    <v>7</v>
  </rv>
  <rv s="4">
    <fb>836.53</fb>
    <v>7</v>
  </rv>
  <rv s="4">
    <fb>42780</fb>
    <v>22</v>
  </rv>
  <rv s="4">
    <fb>214.59</fb>
    <v>7</v>
  </rv>
  <rv s="4">
    <fb>27.195</fb>
    <v>7</v>
  </rv>
  <rv s="4">
    <fb>133.85</fb>
    <v>7</v>
  </rv>
  <rv s="4">
    <fb>840.03</fb>
    <v>7</v>
  </rv>
  <rv s="4">
    <fb>836.39</fb>
    <v>7</v>
  </rv>
  <rv s="4">
    <fb>42781</fb>
    <v>22</v>
  </rv>
  <rv s="4">
    <fb>215.68</fb>
    <v>7</v>
  </rv>
  <rv s="4">
    <fb>133.44</fb>
    <v>7</v>
  </rv>
  <rv s="4">
    <fb>837.32</fb>
    <v>7</v>
  </rv>
  <rv s="4">
    <fb>842.7</fb>
    <v>7</v>
  </rv>
  <rv s="4">
    <fb>42782</fb>
    <v>22</v>
  </rv>
  <rv s="4">
    <fb>215.51</fb>
    <v>7</v>
  </rv>
  <rv s="4">
    <fb>26.8125</fb>
    <v>7</v>
  </rv>
  <rv s="4">
    <fb>133.84</fb>
    <v>7</v>
  </rv>
  <rv s="4">
    <fb>842.17</fb>
    <v>7</v>
  </rv>
  <rv s="4">
    <fb>844.14</fb>
    <v>7</v>
  </rv>
  <rv s="4">
    <fb>42783</fb>
    <v>22</v>
  </rv>
  <rv s="4">
    <fb>215.84</fb>
    <v>7</v>
  </rv>
  <rv s="4">
    <fb>26.807500000000001</fb>
    <v>7</v>
  </rv>
  <rv s="4">
    <fb>133.53</fb>
    <v>7</v>
  </rv>
  <rv s="4">
    <fb>846.55</fb>
    <v>7</v>
  </rv>
  <rv s="4">
    <fb>845.07</fb>
    <v>7</v>
  </rv>
  <rv s="4">
    <fb>42787</fb>
    <v>22</v>
  </rv>
  <rv s="4">
    <fb>217.11</fb>
    <v>7</v>
  </rv>
  <rv s="4">
    <fb>27.767499999999998</fb>
    <v>7</v>
  </rv>
  <rv s="4">
    <fb>133.72</fb>
    <v>7</v>
  </rv>
  <rv s="4">
    <fb>849.27</fb>
    <v>7</v>
  </rv>
  <rv s="4">
    <fb>856.44</fb>
    <v>7</v>
  </rv>
  <rv s="4">
    <fb>42788</fb>
    <v>22</v>
  </rv>
  <rv s="4">
    <fb>217.01</fb>
    <v>7</v>
  </rv>
  <rv s="4">
    <fb>27.69</fb>
    <v>7</v>
  </rv>
  <rv s="4">
    <fb>136.12</fb>
    <v>7</v>
  </rv>
  <rv s="4">
    <fb>851.36</fb>
    <v>7</v>
  </rv>
  <rv s="4">
    <fb>855.61</fb>
    <v>7</v>
  </rv>
  <rv s="4">
    <fb>42789</fb>
    <v>22</v>
  </rv>
  <rv s="4">
    <fb>217.13</fb>
    <v>7</v>
  </rv>
  <rv s="4">
    <fb>25.122499999999999</fb>
    <v>7</v>
  </rv>
  <rv s="4">
    <fb>135.36000000000001</fb>
    <v>7</v>
  </rv>
  <rv s="4">
    <fb>851</fb>
    <v>7</v>
  </rv>
  <rv s="4">
    <fb>852.19</fb>
    <v>7</v>
  </rv>
  <rv s="4">
    <fb>42790</fb>
    <v>22</v>
  </rv>
  <rv s="4">
    <fb>25.364999999999998</fb>
    <v>7</v>
  </rv>
  <rv s="4">
    <fb>135.44</fb>
    <v>7</v>
  </rv>
  <rv s="4">
    <fb>847.81</fb>
    <v>7</v>
  </rv>
  <rv s="4">
    <fb>845.24</fb>
    <v>7</v>
  </rv>
  <rv s="4">
    <fb>42793</fb>
    <v>22</v>
  </rv>
  <rv s="4">
    <fb>217.71</fb>
    <v>7</v>
  </rv>
  <rv s="4">
    <fb>26.102499999999999</fb>
    <v>7</v>
  </rv>
  <rv s="4">
    <fb>136.41</fb>
    <v>7</v>
  </rv>
  <rv s="4">
    <fb>849.67</fb>
    <v>7</v>
  </rv>
  <rv s="4">
    <fb>848.64</fb>
    <v>7</v>
  </rv>
  <rv s="4">
    <fb>42794</fb>
    <v>22</v>
  </rv>
  <rv s="4">
    <fb>217.07</fb>
    <v>7</v>
  </rv>
  <rv s="4">
    <fb>25.37</fb>
    <v>7</v>
  </rv>
  <rv s="4">
    <fb>135.54</fb>
    <v>7</v>
  </rv>
  <rv s="4">
    <fb>844.93</fb>
    <v>7</v>
  </rv>
  <rv s="4">
    <fb>845.04</fb>
    <v>7</v>
  </rv>
  <rv s="4">
    <fb>42795</fb>
    <v>22</v>
  </rv>
  <rv s="4">
    <fb>220.15</fb>
    <v>7</v>
  </rv>
  <rv s="4">
    <fb>25.697500000000002</fb>
    <v>7</v>
  </rv>
  <rv s="4">
    <fb>856.75</fb>
    <v>7</v>
  </rv>
  <rv s="4">
    <fb>853.08</fb>
    <v>7</v>
  </rv>
  <rv s="4">
    <fb>42796</fb>
    <v>22</v>
  </rv>
  <rv s="4">
    <fb>218.86</fb>
    <v>7</v>
  </rv>
  <rv s="4">
    <fb>24.75</fb>
    <v>7</v>
  </rv>
  <rv s="4">
    <fb>136.76</fb>
    <v>7</v>
  </rv>
  <rv s="4">
    <fb>849.85</fb>
    <v>7</v>
  </rv>
  <rv s="4">
    <fb>848.91</fb>
    <v>7</v>
  </rv>
  <rv s="4">
    <fb>42797</fb>
    <v>22</v>
  </rv>
  <rv s="4">
    <fb>218.98</fb>
    <v>7</v>
  </rv>
  <rv s="4">
    <fb>24.607500000000002</fb>
    <v>7</v>
  </rv>
  <rv s="4">
    <fb>137.16999999999999</fb>
    <v>7</v>
  </rv>
  <rv s="4">
    <fb>849.08</fb>
    <v>7</v>
  </rv>
  <rv s="4">
    <fb>849.88</fb>
    <v>7</v>
  </rv>
  <rv s="4">
    <fb>42800</fb>
    <v>22</v>
  </rv>
  <rv s="4">
    <fb>218.3</fb>
    <v>7</v>
  </rv>
  <rv s="4">
    <fb>24.4175</fb>
    <v>7</v>
  </rv>
  <rv s="4">
    <fb>847.27</fb>
    <v>7</v>
  </rv>
  <rv s="4">
    <fb>846.61</fb>
    <v>7</v>
  </rv>
  <rv s="4">
    <fb>42801</fb>
    <v>22</v>
  </rv>
  <rv s="4">
    <fb>24.684999999999999</fb>
    <v>7</v>
  </rv>
  <rv s="4">
    <fb>137.30000000000001</fb>
    <v>7</v>
  </rv>
  <rv s="4">
    <fb>851.15</fb>
    <v>7</v>
  </rv>
  <rv s="4">
    <fb>846.02</fb>
    <v>7</v>
  </rv>
  <rv s="4">
    <fb>42802</fb>
    <v>22</v>
  </rv>
  <rv s="4">
    <fb>217.18</fb>
    <v>7</v>
  </rv>
  <rv s="4">
    <fb>24.64</fb>
    <v>7</v>
  </rv>
  <rv s="4">
    <fb>137.72</fb>
    <v>7</v>
  </rv>
  <rv s="4">
    <fb>853.64</fb>
    <v>7</v>
  </rv>
  <rv s="4">
    <fb>850.5</fb>
    <v>7</v>
  </rv>
  <rv s="4">
    <fb>42803</fb>
    <v>22</v>
  </rv>
  <rv s="4">
    <fb>217.41</fb>
    <v>7</v>
  </rv>
  <rv s="4">
    <fb>24.635000000000002</fb>
    <v>7</v>
  </rv>
  <rv s="4">
    <fb>138.24</fb>
    <v>7</v>
  </rv>
  <rv s="4">
    <fb>857.84</fb>
    <v>7</v>
  </rv>
  <rv s="4">
    <fb>853</fb>
    <v>7</v>
  </rv>
  <rv s="4">
    <fb>42804</fb>
    <v>22</v>
  </rv>
  <rv s="4">
    <fb>218.17</fb>
    <v>7</v>
  </rv>
  <rv s="4">
    <fb>24.78</fb>
    <v>7</v>
  </rv>
  <rv s="4">
    <fb>138.79</fb>
    <v>7</v>
  </rv>
  <rv s="4">
    <fb>861.40499999999997</fb>
    <v>7</v>
  </rv>
  <rv s="4">
    <fb>852.46</fb>
    <v>7</v>
  </rv>
  <rv s="4">
    <fb>42807</fb>
    <v>22</v>
  </rv>
  <rv s="4">
    <fb>25.462499999999999</fb>
    <v>7</v>
  </rv>
  <rv s="4">
    <fb>139.6</fb>
    <v>7</v>
  </rv>
  <rv s="4">
    <fb>864.58</fb>
    <v>7</v>
  </rv>
  <rv s="4">
    <fb>854.59</fb>
    <v>7</v>
  </rv>
  <rv s="4">
    <fb>42808</fb>
    <v>22</v>
  </rv>
  <rv s="4">
    <fb>217.56</fb>
    <v>7</v>
  </rv>
  <rv s="4">
    <fb>25.445</fb>
    <v>7</v>
  </rv>
  <rv s="4">
    <fb>865.91</fb>
    <v>7</v>
  </rv>
  <rv s="4">
    <fb>852.53</fb>
    <v>7</v>
  </rv>
  <rv s="4">
    <fb>42809</fb>
    <v>22</v>
  </rv>
  <rv s="4">
    <fb>219.37</fb>
    <v>7</v>
  </rv>
  <rv s="4">
    <fb>25.637499999999999</fb>
    <v>7</v>
  </rv>
  <rv s="4">
    <fb>139.72</fb>
    <v>7</v>
  </rv>
  <rv s="4">
    <fb>868.39</fb>
    <v>7</v>
  </rv>
  <rv s="4">
    <fb>852.97</fb>
    <v>7</v>
  </rv>
  <rv s="4">
    <fb>42810</fb>
    <v>22</v>
  </rv>
  <rv s="4">
    <fb>219</fb>
    <v>7</v>
  </rv>
  <rv s="4">
    <fb>25.952500000000001</fb>
    <v>7</v>
  </rv>
  <rv s="4">
    <fb>139.99</fb>
    <v>7</v>
  </rv>
  <rv s="4">
    <fb>870</fb>
    <v>7</v>
  </rv>
  <rv s="4">
    <fb>853.42</fb>
    <v>7</v>
  </rv>
  <rv s="4">
    <fb>42811</fb>
    <v>22</v>
  </rv>
  <rv s="4">
    <fb>218.56</fb>
    <v>7</v>
  </rv>
  <rv s="4">
    <fb>26.517499999999998</fb>
    <v>7</v>
  </rv>
  <rv s="4">
    <fb>139.84</fb>
    <v>7</v>
  </rv>
  <rv s="4">
    <fb>872.37</fb>
    <v>7</v>
  </rv>
  <rv s="4">
    <fb>852.31</fb>
    <v>7</v>
  </rv>
  <rv s="4">
    <fb>42814</fb>
    <v>22</v>
  </rv>
  <rv s="4">
    <fb>218.33269999999999</fb>
    <v>7</v>
  </rv>
  <rv s="4">
    <fb>27.362500000000001</fb>
    <v>7</v>
  </rv>
  <rv s="4">
    <fb>139.94</fb>
    <v>7</v>
  </rv>
  <rv s="4">
    <fb>867.91</fb>
    <v>7</v>
  </rv>
  <rv s="4">
    <fb>856.97</fb>
    <v>7</v>
  </rv>
  <rv s="4">
    <fb>42815</fb>
    <v>22</v>
  </rv>
  <rv s="4">
    <fb>215.58</fb>
    <v>7</v>
  </rv>
  <rv s="4">
    <fb>26.477499999999999</fb>
    <v>7</v>
  </rv>
  <rv s="4">
    <fb>138.51</fb>
    <v>7</v>
  </rv>
  <rv s="4">
    <fb>850.14</fb>
    <v>7</v>
  </rv>
  <rv s="4">
    <fb>843.2</fb>
    <v>7</v>
  </rv>
  <rv s="4">
    <fb>42816</fb>
    <v>22</v>
  </rv>
  <rv s="4">
    <fb>215.02</fb>
    <v>7</v>
  </rv>
  <rv s="4">
    <fb>27.017499999999998</fb>
    <v>7</v>
  </rv>
  <rv s="4">
    <fb>139.59</fb>
    <v>7</v>
  </rv>
  <rv s="4">
    <fb>849.8</fb>
    <v>7</v>
  </rv>
  <rv s="4">
    <fb>848.06</fb>
    <v>7</v>
  </rv>
  <rv s="4">
    <fb>42817</fb>
    <v>22</v>
  </rv>
  <rv s="4">
    <fb>214.8</fb>
    <v>7</v>
  </rv>
  <rv s="4">
    <fb>26.772500000000001</fb>
    <v>7</v>
  </rv>
  <rv s="4">
    <fb>139.53</fb>
    <v>7</v>
  </rv>
  <rv s="4">
    <fb>839.65</fb>
    <v>7</v>
  </rv>
  <rv s="4">
    <fb>847.38</fb>
    <v>7</v>
  </rv>
  <rv s="4">
    <fb>42818</fb>
    <v>22</v>
  </rv>
  <rv s="4">
    <fb>26.8675</fb>
    <v>7</v>
  </rv>
  <rv s="4">
    <fb>140.34</fb>
    <v>7</v>
  </rv>
  <rv s="4">
    <fb>835.14</fb>
    <v>7</v>
  </rv>
  <rv s="4">
    <fb>845.61</fb>
    <v>7</v>
  </rv>
  <rv s="4">
    <fb>42821</fb>
    <v>22</v>
  </rv>
  <rv s="4">
    <fb>214.38</fb>
    <v>7</v>
  </rv>
  <rv s="4">
    <fb>27.0625</fb>
    <v>7</v>
  </rv>
  <rv s="4">
    <fb>140.32</fb>
    <v>7</v>
  </rv>
  <rv s="4">
    <fb>838.51</fb>
    <v>7</v>
  </rv>
  <rv s="4">
    <fb>846.82</fb>
    <v>7</v>
  </rv>
  <rv s="4">
    <fb>42822</fb>
    <v>22</v>
  </rv>
  <rv s="4">
    <fb>215.97</fb>
    <v>7</v>
  </rv>
  <rv s="4">
    <fb>26.922499999999999</fb>
    <v>7</v>
  </rv>
  <rv s="4">
    <fb>141.76</fb>
    <v>7</v>
  </rv>
  <rv s="4">
    <fb>840.63</fb>
    <v>7</v>
  </rv>
  <rv s="4">
    <fb>856</fb>
    <v>7</v>
  </rv>
  <rv s="4">
    <fb>42823</fb>
    <v>22</v>
  </rv>
  <rv s="4">
    <fb>216.29</fb>
    <v>7</v>
  </rv>
  <rv s="4">
    <fb>26.835000000000001</fb>
    <v>7</v>
  </rv>
  <rv s="4">
    <fb>142.65</fb>
    <v>7</v>
  </rv>
  <rv s="4">
    <fb>849.87</fb>
    <v>7</v>
  </rv>
  <rv s="4">
    <fb>874.32</fb>
    <v>7</v>
  </rv>
  <rv s="4">
    <fb>42824</fb>
    <v>22</v>
  </rv>
  <rv s="4">
    <fb>216.87</fb>
    <v>7</v>
  </rv>
  <rv s="4">
    <fb>27.35</fb>
    <v>7</v>
  </rv>
  <rv s="4">
    <fb>142.41</fb>
    <v>7</v>
  </rv>
  <rv s="4">
    <fb>849.48</fb>
    <v>7</v>
  </rv>
  <rv s="4">
    <fb>876.34</fb>
    <v>7</v>
  </rv>
  <rv s="4">
    <fb>42825</fb>
    <v>22</v>
  </rv>
  <rv s="4">
    <fb>216.35</fb>
    <v>7</v>
  </rv>
  <rv s="4">
    <fb>27.232500000000002</fb>
    <v>7</v>
  </rv>
  <rv s="4">
    <fb>142.05000000000001</fb>
    <v>7</v>
  </rv>
  <rv s="4">
    <fb>847.8</fb>
    <v>7</v>
  </rv>
  <rv s="4">
    <fb>886.54</fb>
    <v>7</v>
  </rv>
  <rv s="4">
    <fb>42828</fb>
    <v>22</v>
  </rv>
  <rv s="4">
    <fb>216.08</fb>
    <v>7</v>
  </rv>
  <rv s="4">
    <fb>142.28</fb>
    <v>7</v>
  </rv>
  <rv s="4">
    <fb>891.51</fb>
    <v>7</v>
  </rv>
  <rv s="4">
    <fb>42829</fb>
    <v>22</v>
  </rv>
  <rv s="4">
    <fb>216.2</fb>
    <v>7</v>
  </rv>
  <rv s="4">
    <fb>25.195</fb>
    <v>7</v>
  </rv>
  <rv s="4">
    <fb>141.72999999999999</fb>
    <v>7</v>
  </rv>
  <rv s="4">
    <fb>852.57</fb>
    <v>7</v>
  </rv>
  <rv s="4">
    <fb>906.83</fb>
    <v>7</v>
  </rv>
  <rv s="4">
    <fb>42830</fb>
    <v>22</v>
  </rv>
  <rv s="4">
    <fb>215.54</fb>
    <v>7</v>
  </rv>
  <rv s="4">
    <fb>25.0075</fb>
    <v>7</v>
  </rv>
  <rv s="4">
    <fb>141.85</fb>
    <v>7</v>
  </rv>
  <rv s="4">
    <fb>909.28</fb>
    <v>7</v>
  </rv>
  <rv s="4">
    <fb>42831</fb>
    <v>22</v>
  </rv>
  <rv s="4">
    <fb>216.1</fb>
    <v>7</v>
  </rv>
  <rv s="4">
    <fb>25.19</fb>
    <v>7</v>
  </rv>
  <rv s="4">
    <fb>141.16999999999999</fb>
    <v>7</v>
  </rv>
  <rv s="4">
    <fb>845.09500000000003</fb>
    <v>7</v>
  </rv>
  <rv s="4">
    <fb>898.28</fb>
    <v>7</v>
  </rv>
  <rv s="4">
    <fb>42832</fb>
    <v>22</v>
  </rv>
  <rv s="4">
    <fb>215.91</fb>
    <v>7</v>
  </rv>
  <rv s="4">
    <fb>25.0825</fb>
    <v>7</v>
  </rv>
  <rv s="4">
    <fb>140.78</fb>
    <v>7</v>
  </rv>
  <rv s="4">
    <fb>842.1</fb>
    <v>7</v>
  </rv>
  <rv s="4">
    <fb>894.88</fb>
    <v>7</v>
  </rv>
  <rv s="4">
    <fb>42835</fb>
    <v>22</v>
  </rv>
  <rv s="4">
    <fb>216.06</fb>
    <v>7</v>
  </rv>
  <rv s="4">
    <fb>24.442499999999999</fb>
    <v>7</v>
  </rv>
  <rv s="4">
    <fb>141.04</fb>
    <v>7</v>
  </rv>
  <rv s="4">
    <fb>841.7</fb>
    <v>7</v>
  </rv>
  <rv s="4">
    <fb>907.04</fb>
    <v>7</v>
  </rv>
  <rv s="4">
    <fb>42836</fb>
    <v>22</v>
  </rv>
  <rv s="4">
    <fb>215.79</fb>
    <v>7</v>
  </rv>
  <rv s="4">
    <fb>139.91999999999999</fb>
    <v>7</v>
  </rv>
  <rv s="4">
    <fb>839.88</fb>
    <v>7</v>
  </rv>
  <rv s="4">
    <fb>902.36</fb>
    <v>7</v>
  </rv>
  <rv s="4">
    <fb>42837</fb>
    <v>22</v>
  </rv>
  <rv s="4">
    <fb>214.9</fb>
    <v>7</v>
  </rv>
  <rv s="4">
    <fb>24.327500000000001</fb>
    <v>7</v>
  </rv>
  <rv s="4">
    <fb>139.58000000000001</fb>
    <v>7</v>
  </rv>
  <rv s="4">
    <fb>841.46</fb>
    <v>7</v>
  </rv>
  <rv s="4">
    <fb>896.23</fb>
    <v>7</v>
  </rv>
  <rv s="4">
    <fb>42838</fb>
    <v>22</v>
  </rv>
  <rv s="4">
    <fb>213.47</fb>
    <v>7</v>
  </rv>
  <rv s="4">
    <fb>23.872499999999999</fb>
    <v>7</v>
  </rv>
  <rv s="4">
    <fb>139.38999999999999</fb>
    <v>7</v>
  </rv>
  <rv s="4">
    <fb>840.18</fb>
    <v>7</v>
  </rv>
  <rv s="4">
    <fb>884.67</fb>
    <v>7</v>
  </rv>
  <rv s="4">
    <fb>42842</fb>
    <v>22</v>
  </rv>
  <rv s="4">
    <fb>215.34</fb>
    <v>7</v>
  </rv>
  <rv s="4">
    <fb>24.807500000000001</fb>
    <v>7</v>
  </rv>
  <rv s="4">
    <fb>141.41999999999999</fb>
    <v>7</v>
  </rv>
  <rv s="4">
    <fb>855.13</fb>
    <v>7</v>
  </rv>
  <rv s="4">
    <fb>901.99</fb>
    <v>7</v>
  </rv>
  <rv s="4">
    <fb>42843</fb>
    <v>22</v>
  </rv>
  <rv s="4">
    <fb>24.822500000000002</fb>
    <v>7</v>
  </rv>
  <rv s="4">
    <fb>140.96</fb>
    <v>7</v>
  </rv>
  <rv s="4">
    <fb>853.99</fb>
    <v>7</v>
  </rv>
  <rv s="4">
    <fb>903.78</fb>
    <v>7</v>
  </rv>
  <rv s="4">
    <fb>42844</fb>
    <v>22</v>
  </rv>
  <rv s="4">
    <fb>214.28</fb>
    <v>7</v>
  </rv>
  <rv s="4">
    <fb>24.92</fb>
    <v>7</v>
  </rv>
  <rv s="4">
    <fb>142.27000000000001</fb>
    <v>7</v>
  </rv>
  <rv s="4">
    <fb>856.51</fb>
    <v>7</v>
  </rv>
  <rv s="4">
    <fb>899.2</fb>
    <v>7</v>
  </rv>
  <rv s="4">
    <fb>42845</fb>
    <v>22</v>
  </rv>
  <rv s="4">
    <fb>216.03</fb>
    <v>7</v>
  </rv>
  <rv s="4">
    <fb>25.315000000000001</fb>
    <v>7</v>
  </rv>
  <rv s="4">
    <fb>143.80000000000001</fb>
    <v>7</v>
  </rv>
  <rv s="4">
    <fb>860.08</fb>
    <v>7</v>
  </rv>
  <rv s="4">
    <fb>902.06</fb>
    <v>7</v>
  </rv>
  <rv s="4">
    <fb>42846</fb>
    <v>22</v>
  </rv>
  <rv s="4">
    <fb>215.4</fb>
    <v>7</v>
  </rv>
  <rv s="4">
    <fb>143.68</fb>
    <v>7</v>
  </rv>
  <rv s="4">
    <fb>858.95</fb>
    <v>7</v>
  </rv>
  <rv s="4">
    <fb>898.53</fb>
    <v>7</v>
  </rv>
  <rv s="4">
    <fb>42849</fb>
    <v>22</v>
  </rv>
  <rv s="4">
    <fb>217.7</fb>
    <v>7</v>
  </rv>
  <rv s="4">
    <fb>145.47</fb>
    <v>7</v>
  </rv>
  <rv s="4">
    <fb>878.93</fb>
    <v>7</v>
  </rv>
  <rv s="4">
    <fb>907.41</fb>
    <v>7</v>
  </rv>
  <rv s="4">
    <fb>42850</fb>
    <v>22</v>
  </rv>
  <rv s="4">
    <fb>219.01</fb>
    <v>7</v>
  </rv>
  <rv s="4">
    <fb>26.184999999999999</fb>
    <v>7</v>
  </rv>
  <rv s="4">
    <fb>146.49</fb>
    <v>7</v>
  </rv>
  <rv s="4">
    <fb>888.84</fb>
    <v>7</v>
  </rv>
  <rv s="4">
    <fb>907.62</fb>
    <v>7</v>
  </rv>
  <rv s="4">
    <fb>42851</fb>
    <v>22</v>
  </rv>
  <rv s="4">
    <fb>218.85</fb>
    <v>7</v>
  </rv>
  <rv s="4">
    <fb>26.004999999999999</fb>
    <v>7</v>
  </rv>
  <rv s="4">
    <fb>146.56</fb>
    <v>7</v>
  </rv>
  <rv s="4">
    <fb>889.14</fb>
    <v>7</v>
  </rv>
  <rv s="4">
    <fb>909.29</fb>
    <v>7</v>
  </rv>
  <rv s="4">
    <fb>42852</fb>
    <v>22</v>
  </rv>
  <rv s="4">
    <fb>219.02</fb>
    <v>7</v>
  </rv>
  <rv s="4">
    <fb>26.41</fb>
    <v>7</v>
  </rv>
  <rv s="4">
    <fb>891.44</fb>
    <v>7</v>
  </rv>
  <rv s="4">
    <fb>918.38</fb>
    <v>7</v>
  </rv>
  <rv s="4">
    <fb>42853</fb>
    <v>22</v>
  </rv>
  <rv s="4">
    <fb>218.6</fb>
    <v>7</v>
  </rv>
  <rv s="4">
    <fb>26.074999999999999</fb>
    <v>7</v>
  </rv>
  <rv s="4">
    <fb>150.25</fb>
    <v>7</v>
  </rv>
  <rv s="4">
    <fb>924.52</fb>
    <v>7</v>
  </rv>
  <rv s="4">
    <fb>924.99</fb>
    <v>7</v>
  </rv>
  <rv s="4">
    <fb>42856</fb>
    <v>22</v>
  </rv>
  <rv s="4">
    <fb>219.13</fb>
    <v>7</v>
  </rv>
  <rv s="4">
    <fb>26.66</fb>
    <v>7</v>
  </rv>
  <rv s="4">
    <fb>152.46</fb>
    <v>7</v>
  </rv>
  <rv s="4">
    <fb>932.82</fb>
    <v>7</v>
  </rv>
  <rv s="4">
    <fb>948.23</fb>
    <v>7</v>
  </rv>
  <rv s="4">
    <fb>42857</fb>
    <v>22</v>
  </rv>
  <rv s="4">
    <fb>219.2</fb>
    <v>7</v>
  </rv>
  <rv s="4">
    <fb>25.87</fb>
    <v>7</v>
  </rv>
  <rv s="4">
    <fb>152.78</fb>
    <v>7</v>
  </rv>
  <rv s="4">
    <fb>937.09</fb>
    <v>7</v>
  </rv>
  <rv s="4">
    <fb>946.94</fb>
    <v>7</v>
  </rv>
  <rv s="4">
    <fb>42858</fb>
    <v>22</v>
  </rv>
  <rv s="4">
    <fb>26.0625</fb>
    <v>7</v>
  </rv>
  <rv s="4">
    <fb>948.45</fb>
    <v>7</v>
  </rv>
  <rv s="4">
    <fb>941.03</fb>
    <v>7</v>
  </rv>
  <rv s="4">
    <fb>42859</fb>
    <v>22</v>
  </rv>
  <rv s="4">
    <fb>219.18</fb>
    <v>7</v>
  </rv>
  <rv s="4">
    <fb>25.962499999999999</fb>
    <v>7</v>
  </rv>
  <rv s="4">
    <fb>150.85</fb>
    <v>7</v>
  </rv>
  <rv s="4">
    <fb>954.72</fb>
    <v>7</v>
  </rv>
  <rv s="4">
    <fb>937.53</fb>
    <v>7</v>
  </rv>
  <rv s="4">
    <fb>42860</fb>
    <v>22</v>
  </rv>
  <rv s="4">
    <fb>220.06</fb>
    <v>7</v>
  </rv>
  <rv s="4">
    <fb>25.965</fb>
    <v>7</v>
  </rv>
  <rv s="4">
    <fb>150.24</fb>
    <v>7</v>
  </rv>
  <rv s="4">
    <fb>950.28</fb>
    <v>7</v>
  </rv>
  <rv s="4">
    <fb>934.15</fb>
    <v>7</v>
  </rv>
  <rv s="4">
    <fb>42863</fb>
    <v>22</v>
  </rv>
  <rv s="4">
    <fb>25.692499999999999</fb>
    <v>7</v>
  </rv>
  <rv s="4">
    <fb>151.06</fb>
    <v>7</v>
  </rv>
  <rv s="4">
    <fb>958.69</fb>
    <v>7</v>
  </rv>
  <rv s="4">
    <fb>949.04</fb>
    <v>7</v>
  </rv>
  <rv s="4">
    <fb>42864</fb>
    <v>22</v>
  </rv>
  <rv s="4">
    <fb>219.79</fb>
    <v>7</v>
  </rv>
  <rv s="4">
    <fb>25.734999999999999</fb>
    <v>7</v>
  </rv>
  <rv s="4">
    <fb>150.47999999999999</fb>
    <v>7</v>
  </rv>
  <rv s="4">
    <fb>956.71</fb>
    <v>7</v>
  </rv>
  <rv s="4">
    <fb>952.82</fb>
    <v>7</v>
  </rv>
  <rv s="4">
    <fb>42865</fb>
    <v>22</v>
  </rv>
  <rv s="4">
    <fb>220.2</fb>
    <v>7</v>
  </rv>
  <rv s="4">
    <fb>30.322500000000002</fb>
    <v>7</v>
  </rv>
  <rv s="4">
    <fb>150.29</fb>
    <v>7</v>
  </rv>
  <rv s="4">
    <fb>954.84</fb>
    <v>7</v>
  </rv>
  <rv s="4">
    <fb>948.95</fb>
    <v>7</v>
  </rv>
  <rv s="4">
    <fb>42866</fb>
    <v>22</v>
  </rv>
  <rv s="4">
    <fb>219.75</fb>
    <v>7</v>
  </rv>
  <rv s="4">
    <fb>31.625</fb>
    <v>7</v>
  </rv>
  <rv s="4">
    <fb>150.04</fb>
    <v>7</v>
  </rv>
  <rv s="4">
    <fb>955.89</fb>
    <v>7</v>
  </rv>
  <rv s="4">
    <fb>947.62</fb>
    <v>7</v>
  </rv>
  <rv s="4">
    <fb>42867</fb>
    <v>22</v>
  </rv>
  <rv s="4">
    <fb>219.41</fb>
    <v>7</v>
  </rv>
  <rv s="4">
    <fb>31.9725</fb>
    <v>7</v>
  </rv>
  <rv s="4">
    <fb>150.33000000000001</fb>
    <v>7</v>
  </rv>
  <rv s="4">
    <fb>955.14</fb>
    <v>7</v>
  </rv>
  <rv s="4">
    <fb>961.35</fb>
    <v>7</v>
  </rv>
  <rv s="4">
    <fb>42870</fb>
    <v>22</v>
  </rv>
  <rv s="4">
    <fb>220.52</fb>
    <v>7</v>
  </rv>
  <rv s="4">
    <fb>33.577500000000001</fb>
    <v>7</v>
  </rv>
  <rv s="4">
    <fb>150.19</fb>
    <v>7</v>
  </rv>
  <rv s="4">
    <fb>959.22</fb>
    <v>7</v>
  </rv>
  <rv s="4">
    <fb>957.97</fb>
    <v>7</v>
  </rv>
  <rv s="4">
    <fb>42871</fb>
    <v>22</v>
  </rv>
  <rv s="4">
    <fb>220.48</fb>
    <v>7</v>
  </rv>
  <rv s="4">
    <fb>34.202500000000001</fb>
    <v>7</v>
  </rv>
  <rv s="4">
    <fb>149.78</fb>
    <v>7</v>
  </rv>
  <rv s="4">
    <fb>964.61</fb>
    <v>7</v>
  </rv>
  <rv s="4">
    <fb>966.07</fb>
    <v>7</v>
  </rv>
  <rv s="4">
    <fb>42872</fb>
    <v>22</v>
  </rv>
  <rv s="4">
    <fb>216.57</fb>
    <v>7</v>
  </rv>
  <rv s="4">
    <fb>31.93</fb>
    <v>7</v>
  </rv>
  <rv s="4">
    <fb>144.85</fb>
    <v>7</v>
  </rv>
  <rv s="4">
    <fb>942.17</fb>
    <v>7</v>
  </rv>
  <rv s="4">
    <fb>944.76</fb>
    <v>7</v>
  </rv>
  <rv s="4">
    <fb>42873</fb>
    <v>22</v>
  </rv>
  <rv s="4">
    <fb>217.36</fb>
    <v>7</v>
  </rv>
  <rv s="4">
    <fb>33.267499999999998</fb>
    <v>7</v>
  </rv>
  <rv s="4">
    <fb>147.66</fb>
    <v>7</v>
  </rv>
  <rv s="4">
    <fb>950.5</fb>
    <v>7</v>
  </rv>
  <rv s="4">
    <fb>958.49</fb>
    <v>7</v>
  </rv>
  <rv s="4">
    <fb>42874</fb>
    <v>22</v>
  </rv>
  <rv s="4">
    <fb>218.71</fb>
    <v>7</v>
  </rv>
  <rv s="4">
    <fb>34</fb>
    <v>7</v>
  </rv>
  <rv s="4">
    <fb>148.06</fb>
    <v>7</v>
  </rv>
  <rv s="4">
    <fb>954.65</fb>
    <v>7</v>
  </rv>
  <rv s="4">
    <fb>959.84</fb>
    <v>7</v>
  </rv>
  <rv s="4">
    <fb>42877</fb>
    <v>22</v>
  </rv>
  <rv s="4">
    <fb>219.93</fb>
    <v>7</v>
  </rv>
  <rv s="4">
    <fb>34.725000000000001</fb>
    <v>7</v>
  </rv>
  <rv s="4">
    <fb>148.24</fb>
    <v>7</v>
  </rv>
  <rv s="4">
    <fb>964.07</fb>
    <v>7</v>
  </rv>
  <rv s="4">
    <fb>970.67</fb>
    <v>7</v>
  </rv>
  <rv s="4">
    <fb>42878</fb>
    <v>22</v>
  </rv>
  <rv s="4">
    <fb>220.36</fb>
    <v>7</v>
  </rv>
  <rv s="4">
    <fb>34.2575</fb>
    <v>7</v>
  </rv>
  <rv s="4">
    <fb>148.07</fb>
    <v>7</v>
  </rv>
  <rv s="4">
    <fb>970.55</fb>
    <v>7</v>
  </rv>
  <rv s="4">
    <fb>971.54</fb>
    <v>7</v>
  </rv>
  <rv s="4">
    <fb>42879</fb>
    <v>22</v>
  </rv>
  <rv s="4">
    <fb>220.89</fb>
    <v>7</v>
  </rv>
  <rv s="4">
    <fb>34.642499999999998</fb>
    <v>7</v>
  </rv>
  <rv s="4">
    <fb>977.61</fb>
    <v>7</v>
  </rv>
  <rv s="4">
    <fb>980.35</fb>
    <v>7</v>
  </rv>
  <rv s="4">
    <fb>42880</fb>
    <v>22</v>
  </rv>
  <rv s="4">
    <fb>221.92</fb>
    <v>7</v>
  </rv>
  <rv s="4">
    <fb>34.564999999999998</fb>
    <v>7</v>
  </rv>
  <rv s="4">
    <fb>151.96</fb>
    <v>7</v>
  </rv>
  <rv s="4">
    <fb>991.86</fb>
    <v>7</v>
  </rv>
  <rv s="4">
    <fb>993.38</fb>
    <v>7</v>
  </rv>
  <rv s="4">
    <fb>42881</fb>
    <v>22</v>
  </rv>
  <rv s="4">
    <fb>221.93</fb>
    <v>7</v>
  </rv>
  <rv s="4">
    <fb>35.46</fb>
    <v>7</v>
  </rv>
  <rv s="4">
    <fb>152.13</fb>
    <v>7</v>
  </rv>
  <rv s="4">
    <fb>993.27</fb>
    <v>7</v>
  </rv>
  <rv s="4">
    <fb>995.78</fb>
    <v>7</v>
  </rv>
  <rv s="4">
    <fb>42885</fb>
    <v>22</v>
  </rv>
  <rv s="4">
    <fb>221.72</fb>
    <v>7</v>
  </rv>
  <rv s="4">
    <fb>36.217500000000001</fb>
    <v>7</v>
  </rv>
  <rv s="4">
    <fb>152.38</fb>
    <v>7</v>
  </rv>
  <rv s="4">
    <fb>996.17</fb>
    <v>7</v>
  </rv>
  <rv s="4">
    <fb>996.7</fb>
    <v>7</v>
  </rv>
  <rv s="4">
    <fb>42886</fb>
    <v>22</v>
  </rv>
  <rv s="4">
    <fb>221.67</fb>
    <v>7</v>
  </rv>
  <rv s="4">
    <fb>36.087499999999999</fb>
    <v>7</v>
  </rv>
  <rv s="4">
    <fb>151.46</fb>
    <v>7</v>
  </rv>
  <rv s="4">
    <fb>987.09</fb>
    <v>7</v>
  </rv>
  <rv s="4">
    <fb>994.62</fb>
    <v>7</v>
  </rv>
  <rv s="4">
    <fb>42887</fb>
    <v>22</v>
  </rv>
  <rv s="4">
    <fb>223.4</fb>
    <v>7</v>
  </rv>
  <rv s="4">
    <fb>36.090000000000003</fb>
    <v>7</v>
  </rv>
  <rv s="4">
    <fb>151.53</fb>
    <v>7</v>
  </rv>
  <rv s="4">
    <fb>988.29</fb>
    <v>7</v>
  </rv>
  <rv s="4">
    <fb>995.95</fb>
    <v>7</v>
  </rv>
  <rv s="4">
    <fb>42888</fb>
    <v>22</v>
  </rv>
  <rv s="4">
    <fb>224.1</fb>
    <v>7</v>
  </rv>
  <rv s="4">
    <fb>35.909999999999997</fb>
    <v>7</v>
  </rv>
  <rv s="4">
    <fb>153.61000000000001</fb>
    <v>7</v>
  </rv>
  <rv s="4">
    <fb>996.12</fb>
    <v>7</v>
  </rv>
  <rv s="4">
    <fb>1006.73</fb>
    <v>7</v>
  </rv>
  <rv s="4">
    <fb>42891</fb>
    <v>22</v>
  </rv>
  <rv s="4">
    <fb>223.95</fb>
    <v>7</v>
  </rv>
  <rv s="4">
    <fb>37.002499999999998</fb>
    <v>7</v>
  </rv>
  <rv s="4">
    <fb>153.63</fb>
    <v>7</v>
  </rv>
  <rv s="4">
    <fb>1003.88</fb>
    <v>7</v>
  </rv>
  <rv s="4">
    <fb>1011.34</fb>
    <v>7</v>
  </rv>
  <rv s="4">
    <fb>42892</fb>
    <v>22</v>
  </rv>
  <rv s="4">
    <fb>223.31</fb>
    <v>7</v>
  </rv>
  <rv s="4">
    <fb>36.835000000000001</fb>
    <v>7</v>
  </rv>
  <rv s="4">
    <fb>152.81</fb>
    <v>7</v>
  </rv>
  <rv s="4">
    <fb>996.68</fb>
    <v>7</v>
  </rv>
  <rv s="4">
    <fb>1003</fb>
    <v>7</v>
  </rv>
  <rv s="4">
    <fb>42893</fb>
    <v>22</v>
  </rv>
  <rv s="4">
    <fb>223.68</fb>
    <v>7</v>
  </rv>
  <rv s="4">
    <fb>37.28</fb>
    <v>7</v>
  </rv>
  <rv s="4">
    <fb>153.12</fb>
    <v>7</v>
  </rv>
  <rv s="4">
    <fb>1001.59</fb>
    <v>7</v>
  </rv>
  <rv s="4">
    <fb>1010.07</fb>
    <v>7</v>
  </rv>
  <rv s="4">
    <fb>42894</fb>
    <v>22</v>
  </rv>
  <rv s="4">
    <fb>223.76</fb>
    <v>7</v>
  </rv>
  <rv s="4">
    <fb>39.984999999999999</fb>
    <v>7</v>
  </rv>
  <rv s="4">
    <fb>154.71</fb>
    <v>7</v>
  </rv>
  <rv s="4">
    <fb>1004.28</fb>
    <v>7</v>
  </rv>
  <rv s="4">
    <fb>1010.27</fb>
    <v>7</v>
  </rv>
  <rv s="4">
    <fb>42895</fb>
    <v>22</v>
  </rv>
  <rv s="4">
    <fb>223.5</fb>
    <v>7</v>
  </rv>
  <rv s="4">
    <fb>37.4</fb>
    <v>7</v>
  </rv>
  <rv s="4">
    <fb>149.6</fb>
    <v>7</v>
  </rv>
  <rv s="4">
    <fb>970.12</fb>
    <v>7</v>
  </rv>
  <rv s="4">
    <fb>978.31</fb>
    <v>7</v>
  </rv>
  <rv s="4">
    <fb>42898</fb>
    <v>22</v>
  </rv>
  <rv s="4">
    <fb>223.41</fb>
    <v>7</v>
  </rv>
  <rv s="4">
    <fb>37.4925</fb>
    <v>7</v>
  </rv>
  <rv s="4">
    <fb>148.44</fb>
    <v>7</v>
  </rv>
  <rv s="4">
    <fb>961.81</fb>
    <v>7</v>
  </rv>
  <rv s="4">
    <fb>964.91</fb>
    <v>7</v>
  </rv>
  <rv s="4">
    <fb>42899</fb>
    <v>22</v>
  </rv>
  <rv s="4">
    <fb>224.5</fb>
    <v>7</v>
  </rv>
  <rv s="4">
    <fb>37.85</fb>
    <v>7</v>
  </rv>
  <rv s="4">
    <fb>150.68</fb>
    <v>7</v>
  </rv>
  <rv s="4">
    <fb>970.5</fb>
    <v>7</v>
  </rv>
  <rv s="4">
    <fb>980.79</fb>
    <v>7</v>
  </rv>
  <rv s="4">
    <fb>42900</fb>
    <v>22</v>
  </rv>
  <rv s="4">
    <fb>224.26</fb>
    <v>7</v>
  </rv>
  <rv s="4">
    <fb>37.93</fb>
    <v>7</v>
  </rv>
  <rv s="4">
    <fb>967.93</fb>
    <v>7</v>
  </rv>
  <rv s="4">
    <fb>976.47</fb>
    <v>7</v>
  </rv>
  <rv s="4">
    <fb>42901</fb>
    <v>22</v>
  </rv>
  <rv s="4">
    <fb>223.81</fb>
    <v>7</v>
  </rv>
  <rv s="4">
    <fb>38.092500000000001</fb>
    <v>7</v>
  </rv>
  <rv s="4">
    <fb>149.80000000000001</fb>
    <v>7</v>
  </rv>
  <rv s="4">
    <fb>960.18</fb>
    <v>7</v>
  </rv>
  <rv s="4">
    <fb>964.17</fb>
    <v>7</v>
  </rv>
  <rv s="4">
    <fb>42902</fb>
    <v>22</v>
  </rv>
  <rv s="4">
    <fb>223.87</fb>
    <v>7</v>
  </rv>
  <rv s="4">
    <fb>37.905000000000001</fb>
    <v>7</v>
  </rv>
  <rv s="4">
    <fb>150.63999999999999</fb>
    <v>7</v>
  </rv>
  <rv s="4">
    <fb>958.62</fb>
    <v>7</v>
  </rv>
  <rv s="4">
    <fb>987.71</fb>
    <v>7</v>
  </rv>
  <rv s="4">
    <fb>42905</fb>
    <v>22</v>
  </rv>
  <rv s="4">
    <fb>225.7</fb>
    <v>7</v>
  </rv>
  <rv s="4">
    <fb>39.33</fb>
    <v>7</v>
  </rv>
  <rv s="4">
    <fb>152.87</fb>
    <v>7</v>
  </rv>
  <rv s="4">
    <fb>975.22</fb>
    <v>7</v>
  </rv>
  <rv s="4">
    <fb>995.17</fb>
    <v>7</v>
  </rv>
  <rv s="4">
    <fb>42906</fb>
    <v>22</v>
  </rv>
  <rv s="4">
    <fb>224.22</fb>
    <v>7</v>
  </rv>
  <rv s="4">
    <fb>39.272500000000001</fb>
    <v>7</v>
  </rv>
  <rv s="4">
    <fb>152.25</fb>
    <v>7</v>
  </rv>
  <rv s="4">
    <fb>968.99</fb>
    <v>7</v>
  </rv>
  <rv s="4">
    <fb>992.59</fb>
    <v>7</v>
  </rv>
  <rv s="4">
    <fb>42907</fb>
    <v>22</v>
  </rv>
  <rv s="4">
    <fb>224.13</fb>
    <v>7</v>
  </rv>
  <rv s="4">
    <fb>39.8675</fb>
    <v>7</v>
  </rv>
  <rv s="4">
    <fb>153.91</fb>
    <v>7</v>
  </rv>
  <rv s="4">
    <fb>978.59</fb>
    <v>7</v>
  </rv>
  <rv s="4">
    <fb>1002.23</fb>
    <v>7</v>
  </rv>
  <rv s="4">
    <fb>42908</fb>
    <v>22</v>
  </rv>
  <rv s="4">
    <fb>224</fb>
    <v>7</v>
  </rv>
  <rv s="4">
    <fb>39.592500000000001</fb>
    <v>7</v>
  </rv>
  <rv s="4">
    <fb>976.62</fb>
    <v>7</v>
  </rv>
  <rv s="4">
    <fb>1001.3</fb>
    <v>7</v>
  </rv>
  <rv s="4">
    <fb>42909</fb>
    <v>22</v>
  </rv>
  <rv s="4">
    <fb>223.37</fb>
    <v>7</v>
  </rv>
  <rv s="4">
    <fb>38.457500000000003</fb>
    <v>7</v>
  </rv>
  <rv s="4">
    <fb>155.07</fb>
    <v>7</v>
  </rv>
  <rv s="4">
    <fb>986.09</fb>
    <v>7</v>
  </rv>
  <rv s="4">
    <fb>1003.74</fb>
    <v>7</v>
  </rv>
  <rv s="4">
    <fb>42912</fb>
    <v>22</v>
  </rv>
  <rv s="4">
    <fb>223.44</fb>
    <v>7</v>
  </rv>
  <rv s="4">
    <fb>38.037500000000001</fb>
    <v>7</v>
  </rv>
  <rv s="4">
    <fb>153.59</fb>
    <v>7</v>
  </rv>
  <rv s="4">
    <fb>972.09</fb>
    <v>7</v>
  </rv>
  <rv s="4">
    <fb>993.98</fb>
    <v>7</v>
  </rv>
  <rv s="4">
    <fb>42913</fb>
    <v>22</v>
  </rv>
  <rv s="4">
    <fb>221.66</fb>
    <v>7</v>
  </rv>
  <rv s="4">
    <fb>36.645000000000003</fb>
    <v>7</v>
  </rv>
  <rv s="4">
    <fb>948.09</fb>
    <v>7</v>
  </rv>
  <rv s="4">
    <fb>976.78</fb>
    <v>7</v>
  </rv>
  <rv s="4">
    <fb>42914</fb>
    <v>22</v>
  </rv>
  <rv s="4">
    <fb>223.62</fb>
    <v>7</v>
  </rv>
  <rv s="4">
    <fb>37.9375</fb>
    <v>7</v>
  </rv>
  <rv s="4">
    <fb>153.24</fb>
    <v>7</v>
  </rv>
  <rv s="4">
    <fb>961.01</fb>
    <v>7</v>
  </rv>
  <rv s="4">
    <fb>990.33</fb>
    <v>7</v>
  </rv>
  <rv s="4">
    <fb>42915</fb>
    <v>22</v>
  </rv>
  <rv s="4">
    <fb>221.69</fb>
    <v>7</v>
  </rv>
  <rv s="4">
    <fb>36.67</fb>
    <v>7</v>
  </rv>
  <rv s="4">
    <fb>151.04</fb>
    <v>7</v>
  </rv>
  <rv s="4">
    <fb>937.82</fb>
    <v>7</v>
  </rv>
  <rv s="4">
    <fb>975.93</fb>
    <v>7</v>
  </rv>
  <rv s="4">
    <fb>42916</fb>
    <v>22</v>
  </rv>
  <rv s="4">
    <fb>222.06</fb>
    <v>7</v>
  </rv>
  <rv s="4">
    <fb>36.14</fb>
    <v>7</v>
  </rv>
  <rv s="4">
    <fb>150.97999999999999</fb>
    <v>7</v>
  </rv>
  <rv s="4">
    <fb>929.68</fb>
    <v>7</v>
  </rv>
  <rv s="4">
    <fb>968</fb>
    <v>7</v>
  </rv>
  <rv s="4">
    <fb>42919</fb>
    <v>22</v>
  </rv>
  <rv s="4">
    <fb>222.55</fb>
    <v>7</v>
  </rv>
  <rv s="4">
    <fb>34.832500000000003</fb>
    <v>7</v>
  </rv>
  <rv s="4">
    <fb>148.43</fb>
    <v>7</v>
  </rv>
  <rv s="4">
    <fb>919.46</fb>
    <v>7</v>
  </rv>
  <rv s="4">
    <fb>953.66</fb>
    <v>7</v>
  </rv>
  <rv s="4">
    <fb>42921</fb>
    <v>22</v>
  </rv>
  <rv s="4">
    <fb>222.94</fb>
    <v>7</v>
  </rv>
  <rv s="4">
    <fb>35.762500000000003</fb>
    <v>7</v>
  </rv>
  <rv s="4">
    <fb>150.34</fb>
    <v>7</v>
  </rv>
  <rv s="4">
    <fb>932.26</fb>
    <v>7</v>
  </rv>
  <rv s="4">
    <fb>971.4</fb>
    <v>7</v>
  </rv>
  <rv s="4">
    <fb>42922</fb>
    <v>22</v>
  </rv>
  <rv s="4">
    <fb>220.94</fb>
    <v>7</v>
  </rv>
  <rv s="4">
    <fb>35.869999999999997</fb>
    <v>7</v>
  </rv>
  <rv s="4">
    <fb>148.82</fb>
    <v>7</v>
  </rv>
  <rv s="4">
    <fb>927.69</fb>
    <v>7</v>
  </rv>
  <rv s="4">
    <fb>965.14</fb>
    <v>7</v>
  </rv>
  <rv s="4">
    <fb>42923</fb>
    <v>22</v>
  </rv>
  <rv s="4">
    <fb>222.34</fb>
    <v>7</v>
  </rv>
  <rv s="4">
    <fb>36.69</fb>
    <v>7</v>
  </rv>
  <rv s="4">
    <fb>940.81</fb>
    <v>7</v>
  </rv>
  <rv s="4">
    <fb>978.76</fb>
    <v>7</v>
  </rv>
  <rv s="4">
    <fb>42926</fb>
    <v>22</v>
  </rv>
  <rv s="4">
    <fb>222.57</fb>
    <v>7</v>
  </rv>
  <rv s="4">
    <fb>38.424999999999997</fb>
    <v>7</v>
  </rv>
  <rv s="4">
    <fb>153.5</fb>
    <v>7</v>
  </rv>
  <rv s="4">
    <fb>951</fb>
    <v>7</v>
  </rv>
  <rv s="4">
    <fb>996.47</fb>
    <v>7</v>
  </rv>
  <rv s="4">
    <fb>42927</fb>
    <v>22</v>
  </rv>
  <rv s="4">
    <fb>222.4</fb>
    <v>7</v>
  </rv>
  <rv s="4">
    <fb>38.97</fb>
    <v>7</v>
  </rv>
  <rv s="4">
    <fb>155.27000000000001</fb>
    <v>7</v>
  </rv>
  <rv s="4">
    <fb>953.53</fb>
    <v>7</v>
  </rv>
  <rv s="4">
    <fb>994.13</fb>
    <v>7</v>
  </rv>
  <rv s="4">
    <fb>42928</fb>
    <v>22</v>
  </rv>
  <rv s="4">
    <fb>224.07</fb>
    <v>7</v>
  </rv>
  <rv s="4">
    <fb>40.627499999999998</fb>
    <v>7</v>
  </rv>
  <rv s="4">
    <fb>158.9</fb>
    <v>7</v>
  </rv>
  <rv s="4">
    <fb>967.66</fb>
    <v>7</v>
  </rv>
  <rv s="4">
    <fb>1006.51</fb>
    <v>7</v>
  </rv>
  <rv s="4">
    <fb>42929</fb>
    <v>22</v>
  </rv>
  <rv s="4">
    <fb>224.45</fb>
    <v>7</v>
  </rv>
  <rv s="4">
    <fb>40.157499999999999</fb>
    <v>7</v>
  </rv>
  <rv s="4">
    <fb>159.26</fb>
    <v>7</v>
  </rv>
  <rv s="4">
    <fb>968.85</fb>
    <v>7</v>
  </rv>
  <rv s="4">
    <fb>1000.63</fb>
    <v>7</v>
  </rv>
  <rv s="4">
    <fb>42930</fb>
    <v>22</v>
  </rv>
  <rv s="4">
    <fb>225.47</fb>
    <v>7</v>
  </rv>
  <rv s="4">
    <fb>41.237499999999997</fb>
    <v>7</v>
  </rv>
  <rv s="4">
    <fb>159.97</fb>
    <v>7</v>
  </rv>
  <rv s="4">
    <fb>976.91</fb>
    <v>7</v>
  </rv>
  <rv s="4">
    <fb>1001.81</fb>
    <v>7</v>
  </rv>
  <rv s="4">
    <fb>42933</fb>
    <v>22</v>
  </rv>
  <rv s="4">
    <fb>225.5</fb>
    <v>7</v>
  </rv>
  <rv s="4">
    <fb>41.0625</fb>
    <v>7</v>
  </rv>
  <rv s="4">
    <fb>159.72999999999999</fb>
    <v>7</v>
  </rv>
  <rv s="4">
    <fb>975.96</fb>
    <v>7</v>
  </rv>
  <rv s="4">
    <fb>1010.04</fb>
    <v>7</v>
  </rv>
  <rv s="4">
    <fb>42934</fb>
    <v>22</v>
  </rv>
  <rv s="4">
    <fb>225.67</fb>
    <v>7</v>
  </rv>
  <rv s="4">
    <fb>41.49</fb>
    <v>7</v>
  </rv>
  <rv s="4">
    <fb>162.86000000000001</fb>
    <v>7</v>
  </rv>
  <rv s="4">
    <fb>986.95</fb>
    <v>7</v>
  </rv>
  <rv s="4">
    <fb>1024.45</fb>
    <v>7</v>
  </rv>
  <rv s="4">
    <fb>42935</fb>
    <v>22</v>
  </rv>
  <rv s="4">
    <fb>226.86</fb>
    <v>7</v>
  </rv>
  <rv s="4">
    <fb>41.274999999999999</fb>
    <v>7</v>
  </rv>
  <rv s="4">
    <fb>164.14</fb>
    <v>7</v>
  </rv>
  <rv s="4">
    <fb>992.77</fb>
    <v>7</v>
  </rv>
  <rv s="4">
    <fb>1026.8699999999999</fb>
    <v>7</v>
  </rv>
  <rv s="4">
    <fb>42936</fb>
    <v>22</v>
  </rv>
  <rv s="4">
    <fb>226.93</fb>
    <v>7</v>
  </rv>
  <rv s="4">
    <fb>41.875</fb>
    <v>7</v>
  </rv>
  <rv s="4">
    <fb>164.53</fb>
    <v>7</v>
  </rv>
  <rv s="4">
    <fb>992.19</fb>
    <v>7</v>
  </rv>
  <rv s="4">
    <fb>1028.7</fb>
    <v>7</v>
  </rv>
  <rv s="4">
    <fb>42937</fb>
    <v>22</v>
  </rv>
  <rv s="4">
    <fb>226.77</fb>
    <v>7</v>
  </rv>
  <rv s="4">
    <fb>42.024999999999999</fb>
    <v>7</v>
  </rv>
  <rv s="4">
    <fb>164.43</fb>
    <v>7</v>
  </rv>
  <rv s="4">
    <fb>993.84</fb>
    <v>7</v>
  </rv>
  <rv s="4">
    <fb>1025.67</fb>
    <v>7</v>
  </rv>
  <rv s="4">
    <fb>42940</fb>
    <v>22</v>
  </rv>
  <rv s="4">
    <fb>41.537500000000001</fb>
    <v>7</v>
  </rv>
  <rv s="4">
    <fb>166</fb>
    <v>7</v>
  </rv>
  <rv s="4">
    <fb>998.31</fb>
    <v>7</v>
  </rv>
  <rv s="4">
    <fb>1038.95</fb>
    <v>7</v>
  </rv>
  <rv s="4">
    <fb>42941</fb>
    <v>22</v>
  </rv>
  <rv s="4">
    <fb>227.23</fb>
    <v>7</v>
  </rv>
  <rv s="4">
    <fb>41.337499999999999</fb>
    <v>7</v>
  </rv>
  <rv s="4">
    <fb>165.28</fb>
    <v>7</v>
  </rv>
  <rv s="4">
    <fb>969.03</fb>
    <v>7</v>
  </rv>
  <rv s="4">
    <fb>1039.8699999999999</fb>
    <v>7</v>
  </rv>
  <rv s="4">
    <fb>42942</fb>
    <v>22</v>
  </rv>
  <rv s="4">
    <fb>227.3</fb>
    <v>7</v>
  </rv>
  <rv s="4">
    <fb>41.814999999999998</fb>
    <v>7</v>
  </rv>
  <rv s="4">
    <fb>165.61</fb>
    <v>7</v>
  </rv>
  <rv s="4">
    <fb>965.31</fb>
    <v>7</v>
  </rv>
  <rv s="4">
    <fb>1052.8</fb>
    <v>7</v>
  </rv>
  <rv s="4">
    <fb>42943</fb>
    <v>22</v>
  </rv>
  <rv s="4">
    <fb>227.03</fb>
    <v>7</v>
  </rv>
  <rv s="4">
    <fb>40.435000000000002</fb>
    <v>7</v>
  </rv>
  <rv s="4">
    <fb>170.44</fb>
    <v>7</v>
  </rv>
  <rv s="4">
    <fb>952.51</fb>
    <v>7</v>
  </rv>
  <rv s="4">
    <fb>1046</fb>
    <v>7</v>
  </rv>
  <rv s="4">
    <fb>42944</fb>
    <v>22</v>
  </rv>
  <rv s="4">
    <fb>41.097499999999997</fb>
    <v>7</v>
  </rv>
  <rv s="4">
    <fb>958.33</fb>
    <v>7</v>
  </rv>
  <rv s="4">
    <fb>1020.04</fb>
    <v>7</v>
  </rv>
  <rv s="4">
    <fb>42947</fb>
    <v>22</v>
  </rv>
  <rv s="4">
    <fb>226.64</fb>
    <v>7</v>
  </rv>
  <rv s="4">
    <fb>169.25</fb>
    <v>7</v>
  </rv>
  <rv s="4">
    <fb>945.5</fb>
    <v>7</v>
  </rv>
  <rv s="4">
    <fb>987.78</fb>
    <v>7</v>
  </rv>
  <rv s="4">
    <fb>42948</fb>
    <v>22</v>
  </rv>
  <rv s="4">
    <fb>41.122500000000002</fb>
    <v>7</v>
  </rv>
  <rv s="4">
    <fb>169.86</fb>
    <v>7</v>
  </rv>
  <rv s="4">
    <fb>946.56</fb>
    <v>7</v>
  </rv>
  <rv s="4">
    <fb>996.19</fb>
    <v>7</v>
  </rv>
  <rv s="4">
    <fb>42949</fb>
    <v>22</v>
  </rv>
  <rv s="4">
    <fb>227.28</fb>
    <v>7</v>
  </rv>
  <rv s="4">
    <fb>169.3</fb>
    <v>7</v>
  </rv>
  <rv s="4">
    <fb>947.64</fb>
    <v>7</v>
  </rv>
  <rv s="4">
    <fb>995.89</fb>
    <v>7</v>
  </rv>
  <rv s="4">
    <fb>42950</fb>
    <v>22</v>
  </rv>
  <rv s="4">
    <fb>226.88</fb>
    <v>7</v>
  </rv>
  <rv s="4">
    <fb>41.62</fb>
    <v>7</v>
  </rv>
  <rv s="4">
    <fb>168.59</fb>
    <v>7</v>
  </rv>
  <rv s="4">
    <fb>940.3</fb>
    <v>7</v>
  </rv>
  <rv s="4">
    <fb>986.92</fb>
    <v>7</v>
  </rv>
  <rv s="4">
    <fb>42951</fb>
    <v>22</v>
  </rv>
  <rv s="4">
    <fb>227.26</fb>
    <v>7</v>
  </rv>
  <rv s="4">
    <fb>41.802500000000002</fb>
    <v>7</v>
  </rv>
  <rv s="4">
    <fb>169.62</fb>
    <v>7</v>
  </rv>
  <rv s="4">
    <fb>945.79</fb>
    <v>7</v>
  </rv>
  <rv s="4">
    <fb>987.58</fb>
    <v>7</v>
  </rv>
  <rv s="4">
    <fb>42954</fb>
    <v>22</v>
  </rv>
  <rv s="4">
    <fb>227.63</fb>
    <v>7</v>
  </rv>
  <rv s="4">
    <fb>43.087499999999999</fb>
    <v>7</v>
  </rv>
  <rv s="4">
    <fb>945.75</fb>
    <v>7</v>
  </rv>
  <rv s="4">
    <fb>992.27</fb>
    <v>7</v>
  </rv>
  <rv s="4">
    <fb>42955</fb>
    <v>22</v>
  </rv>
  <rv s="4">
    <fb>227.18</fb>
    <v>7</v>
  </rv>
  <rv s="4">
    <fb>42.575000000000003</fb>
    <v>7</v>
  </rv>
  <rv s="4">
    <fb>944.19</fb>
    <v>7</v>
  </rv>
  <rv s="4">
    <fb>989.84</fb>
    <v>7</v>
  </rv>
  <rv s="4">
    <fb>42956</fb>
    <v>22</v>
  </rv>
  <rv s="4">
    <fb>227.05</fb>
    <v>7</v>
  </rv>
  <rv s="4">
    <fb>43.027500000000003</fb>
    <v>7</v>
  </rv>
  <rv s="4">
    <fb>940.08</fb>
    <v>7</v>
  </rv>
  <rv s="4">
    <fb>982.01</fb>
    <v>7</v>
  </rv>
  <rv s="4">
    <fb>42957</fb>
    <v>22</v>
  </rv>
  <rv s="4">
    <fb>223.93</fb>
    <v>7</v>
  </rv>
  <rv s="4">
    <fb>41.185000000000002</fb>
    <v>7</v>
  </rv>
  <rv s="4">
    <fb>167.4</fb>
    <v>7</v>
  </rv>
  <rv s="4">
    <fb>923.59</fb>
    <v>7</v>
  </rv>
  <rv s="4">
    <fb>956.92</fb>
    <v>7</v>
  </rv>
  <rv s="4">
    <fb>42958</fb>
    <v>22</v>
  </rv>
  <rv s="4">
    <fb>224.23</fb>
    <v>7</v>
  </rv>
  <rv s="4">
    <fb>38.99</fb>
    <v>7</v>
  </rv>
  <rv s="4">
    <fb>168.08</fb>
    <v>7</v>
  </rv>
  <rv s="4">
    <fb>930.09</fb>
    <v>7</v>
  </rv>
  <rv s="4">
    <fb>967.99</fb>
    <v>7</v>
  </rv>
  <rv s="4">
    <fb>42961</fb>
    <v>22</v>
  </rv>
  <rv s="4">
    <fb>226.43</fb>
    <v>7</v>
  </rv>
  <rv s="4">
    <fb>42.1</fb>
    <v>7</v>
  </rv>
  <rv s="4">
    <fb>938.93</fb>
    <v>7</v>
  </rv>
  <rv s="4">
    <fb>983.3</fb>
    <v>7</v>
  </rv>
  <rv s="4">
    <fb>42962</fb>
    <v>22</v>
  </rv>
  <rv s="4">
    <fb>226.45</fb>
    <v>7</v>
  </rv>
  <rv s="4">
    <fb>41.744999999999997</fb>
    <v>7</v>
  </rv>
  <rv s="4">
    <fb>171</fb>
    <v>7</v>
  </rv>
  <rv s="4">
    <fb>938.08</fb>
    <v>7</v>
  </rv>
  <rv s="4">
    <fb>982.74</fb>
    <v>7</v>
  </rv>
  <rv s="4">
    <fb>42963</fb>
    <v>22</v>
  </rv>
  <rv s="4">
    <fb>226.81</fb>
    <v>7</v>
  </rv>
  <rv s="4">
    <fb>41.287500000000001</fb>
    <v>7</v>
  </rv>
  <rv s="4">
    <fb>170</fb>
    <v>7</v>
  </rv>
  <rv s="4">
    <fb>944.27</fb>
    <v>7</v>
  </rv>
  <rv s="4">
    <fb>978.18</fb>
    <v>7</v>
  </rv>
  <rv s="4">
    <fb>42964</fb>
    <v>22</v>
  </rv>
  <rv s="4">
    <fb>223.28</fb>
    <v>7</v>
  </rv>
  <rv s="4">
    <fb>40.3675</fb>
    <v>7</v>
  </rv>
  <rv s="4">
    <fb>166.91</fb>
    <v>7</v>
  </rv>
  <rv s="4">
    <fb>927.66</fb>
    <v>7</v>
  </rv>
  <rv s="4">
    <fb>960.57</fb>
    <v>7</v>
  </rv>
  <rv s="4">
    <fb>42965</fb>
    <v>22</v>
  </rv>
  <rv s="4">
    <fb>222.87</fb>
    <v>7</v>
  </rv>
  <rv s="4">
    <fb>40.375</fb>
    <v>7</v>
  </rv>
  <rv s="4">
    <fb>167.41</fb>
    <v>7</v>
  </rv>
  <rv s="4">
    <fb>926.18</fb>
    <v>7</v>
  </rv>
  <rv s="4">
    <fb>958.47</fb>
    <v>7</v>
  </rv>
  <rv s="4">
    <fb>42968</fb>
    <v>22</v>
  </rv>
  <rv s="4">
    <fb>223.14</fb>
    <v>7</v>
  </rv>
  <rv s="4">
    <fb>39.787500000000001</fb>
    <v>7</v>
  </rv>
  <rv s="4">
    <fb>167.78</fb>
    <v>7</v>
  </rv>
  <rv s="4">
    <fb>920.87</fb>
    <v>7</v>
  </rv>
  <rv s="4">
    <fb>953.29</fb>
    <v>7</v>
  </rv>
  <rv s="4">
    <fb>42969</fb>
    <v>22</v>
  </rv>
  <rv s="4">
    <fb>225.4</fb>
    <v>7</v>
  </rv>
  <rv s="4">
    <fb>40.637500000000003</fb>
    <v>7</v>
  </rv>
  <rv s="4">
    <fb>169.64</fb>
    <v>7</v>
  </rv>
  <rv s="4">
    <fb>940.4</fb>
    <v>7</v>
  </rv>
  <rv s="4">
    <fb>966.9</fb>
    <v>7</v>
  </rv>
  <rv s="4">
    <fb>42970</fb>
    <v>22</v>
  </rv>
  <rv s="4">
    <fb>224.63</fb>
    <v>7</v>
  </rv>
  <rv s="4">
    <fb>41.45</fb>
    <v>7</v>
  </rv>
  <rv s="4">
    <fb>168.71</fb>
    <v>7</v>
  </rv>
  <rv s="4">
    <fb>942.58</fb>
    <v>7</v>
  </rv>
  <rv s="4">
    <fb>958</fb>
    <v>7</v>
  </rv>
  <rv s="4">
    <fb>42971</fb>
    <v>22</v>
  </rv>
  <rv s="4">
    <fb>224.11</fb>
    <v>7</v>
  </rv>
  <rv s="4">
    <fb>41.297499999999999</fb>
    <v>7</v>
  </rv>
  <rv s="4">
    <fb>167.74</fb>
    <v>7</v>
  </rv>
  <rv s="4">
    <fb>936.89</fb>
    <v>7</v>
  </rv>
  <rv s="4">
    <fb>952.45</fb>
    <v>7</v>
  </rv>
  <rv s="4">
    <fb>42972</fb>
    <v>22</v>
  </rv>
  <rv s="4">
    <fb>224.6</fb>
    <v>7</v>
  </rv>
  <rv s="4">
    <fb>40.952500000000001</fb>
    <v>7</v>
  </rv>
  <rv s="4">
    <fb>166.32</fb>
    <v>7</v>
  </rv>
  <rv s="4">
    <fb>930.5</fb>
    <v>7</v>
  </rv>
  <rv s="4">
    <fb>945.26</fb>
    <v>7</v>
  </rv>
  <rv s="4">
    <fb>42975</fb>
    <v>22</v>
  </rv>
  <rv s="4">
    <fb>224.68</fb>
    <v>7</v>
  </rv>
  <rv s="4">
    <fb>41.2425</fb>
    <v>7</v>
  </rv>
  <rv s="4">
    <fb>167.24</fb>
    <v>7</v>
  </rv>
  <rv s="4">
    <fb>928.13</fb>
    <v>7</v>
  </rv>
  <rv s="4">
    <fb>946.02</fb>
    <v>7</v>
  </rv>
  <rv s="4">
    <fb>42976</fb>
    <v>22</v>
  </rv>
  <rv s="4">
    <fb>224.85</fb>
    <v>7</v>
  </rv>
  <rv s="4">
    <fb>41.174999999999997</fb>
    <v>7</v>
  </rv>
  <rv s="4">
    <fb>168.05</fb>
    <v>7</v>
  </rv>
  <rv s="4">
    <fb>935.75</fb>
    <v>7</v>
  </rv>
  <rv s="4">
    <fb>954.06</fb>
    <v>7</v>
  </rv>
  <rv s="4">
    <fb>42977</fb>
    <v>22</v>
  </rv>
  <rv s="4">
    <fb>225.97</fb>
    <v>7</v>
  </rv>
  <rv s="4">
    <fb>41.42</fb>
    <v>7</v>
  </rv>
  <rv s="4">
    <fb>943.63</fb>
    <v>7</v>
  </rv>
  <rv s="4">
    <fb>967.59</fb>
    <v>7</v>
  </rv>
  <rv s="4">
    <fb>42978</fb>
    <v>22</v>
  </rv>
  <rv s="4">
    <fb>42.36</fb>
    <v>7</v>
  </rv>
  <rv s="4">
    <fb>171.97</fb>
    <v>7</v>
  </rv>
  <rv s="4">
    <fb>955.24</fb>
    <v>7</v>
  </rv>
  <rv s="4">
    <fb>980.6</fb>
    <v>7</v>
  </rv>
  <rv s="4">
    <fb>42979</fb>
    <v>22</v>
  </rv>
  <rv s="4">
    <fb>227.69</fb>
    <v>7</v>
  </rv>
  <rv s="4">
    <fb>42.615000000000002</fb>
    <v>7</v>
  </rv>
  <rv s="4">
    <fb>172.02</fb>
    <v>7</v>
  </rv>
  <rv s="4">
    <fb>951.99</fb>
    <v>7</v>
  </rv>
  <rv s="4">
    <fb>978.25</fb>
    <v>7</v>
  </rv>
  <rv s="4">
    <fb>42983</fb>
    <v>22</v>
  </rv>
  <rv s="4">
    <fb>41.477499999999999</fb>
    <v>7</v>
  </rv>
  <rv s="4">
    <fb>941.48</fb>
    <v>7</v>
  </rv>
  <rv s="4">
    <fb>965.27</fb>
    <v>7</v>
  </rv>
  <rv s="4">
    <fb>42984</fb>
    <v>22</v>
  </rv>
  <rv s="4">
    <fb>226.8</fb>
    <v>7</v>
  </rv>
  <rv s="4">
    <fb>41.452500000000001</fb>
    <v>7</v>
  </rv>
  <rv s="4">
    <fb>942.02</fb>
    <v>7</v>
  </rv>
  <rv s="4">
    <fb>967.8</fb>
    <v>7</v>
  </rv>
  <rv s="4">
    <fb>42985</fb>
    <v>22</v>
  </rv>
  <rv s="4">
    <fb>226.75</fb>
    <v>7</v>
  </rv>
  <rv s="4">
    <fb>41.645000000000003</fb>
    <v>7</v>
  </rv>
  <rv s="4">
    <fb>173.21</fb>
    <v>7</v>
  </rv>
  <rv s="4">
    <fb>949.89</fb>
    <v>7</v>
  </rv>
  <rv s="4">
    <fb>979.47</fb>
    <v>7</v>
  </rv>
  <rv s="4">
    <fb>42986</fb>
    <v>22</v>
  </rv>
  <rv s="4">
    <fb>226.4</fb>
    <v>7</v>
  </rv>
  <rv s="4">
    <fb>40.922499999999999</fb>
    <v>7</v>
  </rv>
  <rv s="4">
    <fb>170.95</fb>
    <v>7</v>
  </rv>
  <rv s="4">
    <fb>941.41</fb>
    <v>7</v>
  </rv>
  <rv s="4">
    <fb>965.9</fb>
    <v>7</v>
  </rv>
  <rv s="4">
    <fb>42989</fb>
    <v>22</v>
  </rv>
  <rv s="4">
    <fb>228.87</fb>
    <v>7</v>
  </rv>
  <rv s="4">
    <fb>42.25</fb>
    <v>7</v>
  </rv>
  <rv s="4">
    <fb>173.51</fb>
    <v>7</v>
  </rv>
  <rv s="4">
    <fb>943.29</fb>
    <v>7</v>
  </rv>
  <rv s="4">
    <fb>977.96</fb>
    <v>7</v>
  </rv>
  <rv s="4">
    <fb>42990</fb>
    <v>22</v>
  </rv>
  <rv s="4">
    <fb>42.402500000000003</fb>
    <v>7</v>
  </rv>
  <rv s="4">
    <fb>172.96</fb>
    <v>7</v>
  </rv>
  <rv s="4">
    <fb>946.65</fb>
    <v>7</v>
  </rv>
  <rv s="4">
    <fb>982.58</fb>
    <v>7</v>
  </rv>
  <rv s="4">
    <fb>42991</fb>
    <v>22</v>
  </rv>
  <rv s="4">
    <fb>229.85</fb>
    <v>7</v>
  </rv>
  <rv s="4">
    <fb>42.592500000000001</fb>
    <v>7</v>
  </rv>
  <rv s="4">
    <fb>173.05</fb>
    <v>7</v>
  </rv>
  <rv s="4">
    <fb>950.44</fb>
    <v>7</v>
  </rv>
  <rv s="4">
    <fb>999.6</fb>
    <v>7</v>
  </rv>
  <rv s="4">
    <fb>42992</fb>
    <v>22</v>
  </rv>
  <rv s="4">
    <fb>229.77</fb>
    <v>7</v>
  </rv>
  <rv s="4">
    <fb>42.35</fb>
    <v>7</v>
  </rv>
  <rv s="4">
    <fb>170.96</fb>
    <v>7</v>
  </rv>
  <rv s="4">
    <fb>940.13</fb>
    <v>7</v>
  </rv>
  <rv s="4">
    <fb>992.21</fb>
    <v>7</v>
  </rv>
  <rv s="4">
    <fb>42993</fb>
    <v>22</v>
  </rv>
  <rv s="4">
    <fb>230.09</fb>
    <v>7</v>
  </rv>
  <rv s="4">
    <fb>45.027500000000003</fb>
    <v>7</v>
  </rv>
  <rv s="4">
    <fb>171.64</fb>
    <v>7</v>
  </rv>
  <rv s="4">
    <fb>935.29</fb>
    <v>7</v>
  </rv>
  <rv s="4">
    <fb>986.79</fb>
    <v>7</v>
  </rv>
  <rv s="4">
    <fb>42996</fb>
    <v>22</v>
  </rv>
  <rv s="4">
    <fb>230.49</fb>
    <v>7</v>
  </rv>
  <rv s="4">
    <fb>46.887500000000003</fb>
    <v>7</v>
  </rv>
  <rv s="4">
    <fb>170.01</fb>
    <v>7</v>
  </rv>
  <rv s="4">
    <fb>929.75</fb>
    <v>7</v>
  </rv>
  <rv s="4">
    <fb>974.19</fb>
    <v>7</v>
  </rv>
  <rv s="4">
    <fb>42997</fb>
    <v>22</v>
  </rv>
  <rv s="4">
    <fb>230.77</fb>
    <v>7</v>
  </rv>
  <rv s="4">
    <fb>46.837499999999999</fb>
    <v>7</v>
  </rv>
  <rv s="4">
    <fb>172.52</fb>
    <v>7</v>
  </rv>
  <rv s="4">
    <fb>936.86</fb>
    <v>7</v>
  </rv>
  <rv s="4">
    <fb>969.86</fb>
    <v>7</v>
  </rv>
  <rv s="4">
    <fb>42998</fb>
    <v>22</v>
  </rv>
  <rv s="4">
    <fb>229.72</fb>
    <v>7</v>
  </rv>
  <rv s="4">
    <fb>46.46</fb>
    <v>7</v>
  </rv>
  <rv s="4">
    <fb>172.17</fb>
    <v>7</v>
  </rv>
  <rv s="4">
    <fb>947.54</fb>
    <v>7</v>
  </rv>
  <rv s="4">
    <fb>973.21</fb>
    <v>7</v>
  </rv>
  <rv s="4">
    <fb>42999</fb>
    <v>22</v>
  </rv>
  <rv s="4">
    <fb>229.07</fb>
    <v>7</v>
  </rv>
  <rv s="4">
    <fb>45.19</fb>
    <v>7</v>
  </rv>
  <rv s="4">
    <fb>171.11</fb>
    <v>7</v>
  </rv>
  <rv s="4">
    <fb>947.55</fb>
    <v>7</v>
  </rv>
  <rv s="4">
    <fb>964.65</fb>
    <v>7</v>
  </rv>
  <rv s="4">
    <fb>43000</fb>
    <v>22</v>
  </rv>
  <rv s="4">
    <fb>229.04</fb>
    <v>7</v>
  </rv>
  <rv s="4">
    <fb>943.26</fb>
    <v>7</v>
  </rv>
  <rv s="4">
    <fb>955.1</fb>
    <v>7</v>
  </rv>
  <rv s="4">
    <fb>43003</fb>
    <v>22</v>
  </rv>
  <rv s="4">
    <fb>228.7</fb>
    <v>7</v>
  </rv>
  <rv s="4">
    <fb>42.75</fb>
    <v>7</v>
  </rv>
  <rv s="4">
    <fb>162.87</fb>
    <v>7</v>
  </rv>
  <rv s="4">
    <fb>934.28</fb>
    <v>7</v>
  </rv>
  <rv s="4">
    <fb>939.79</fb>
    <v>7</v>
  </rv>
  <rv s="4">
    <fb>43004</fb>
    <v>22</v>
  </rv>
  <rv s="4">
    <fb>228.78</fb>
    <v>7</v>
  </rv>
  <rv s="4">
    <fb>42.99</fb>
    <v>7</v>
  </rv>
  <rv s="4">
    <fb>164.21</fb>
    <v>7</v>
  </rv>
  <rv s="4">
    <fb>937.43</fb>
    <v>7</v>
  </rv>
  <rv s="4">
    <fb>938.6</fb>
    <v>7</v>
  </rv>
  <rv s="4">
    <fb>43005</fb>
    <v>22</v>
  </rv>
  <rv s="4">
    <fb>229.67</fb>
    <v>7</v>
  </rv>
  <rv s="4">
    <fb>43.932499999999997</fb>
    <v>7</v>
  </rv>
  <rv s="4">
    <fb>167.68</fb>
    <v>7</v>
  </rv>
  <rv s="4">
    <fb>959.9</fb>
    <v>7</v>
  </rv>
  <rv s="4">
    <fb>950.87</fb>
    <v>7</v>
  </rv>
  <rv s="4">
    <fb>43006</fb>
    <v>22</v>
  </rv>
  <rv s="4">
    <fb>229.94</fb>
    <v>7</v>
  </rv>
  <rv s="4">
    <fb>43.92</fb>
    <v>7</v>
  </rv>
  <rv s="4">
    <fb>168.73</fb>
    <v>7</v>
  </rv>
  <rv s="4">
    <fb>964.81</fb>
    <v>7</v>
  </rv>
  <rv s="4">
    <fb>956.4</fb>
    <v>7</v>
  </rv>
  <rv s="4">
    <fb>43007</fb>
    <v>22</v>
  </rv>
  <rv s="4">
    <fb>230.76</fb>
    <v>7</v>
  </rv>
  <rv s="4">
    <fb>44.692500000000003</fb>
    <v>7</v>
  </rv>
  <rv s="4">
    <fb>170.87</fb>
    <v>7</v>
  </rv>
  <rv s="4">
    <fb>973.72</fb>
    <v>7</v>
  </rv>
  <rv s="4">
    <fb>43010</fb>
    <v>22</v>
  </rv>
  <rv s="4">
    <fb>231.73</fb>
    <v>7</v>
  </rv>
  <rv s="4">
    <fb>169.47</fb>
    <v>7</v>
  </rv>
  <rv s="4">
    <fb>967.47</fb>
    <v>7</v>
  </rv>
  <rv s="4">
    <fb>959.19</fb>
    <v>7</v>
  </rv>
  <rv s="4">
    <fb>43011</fb>
    <v>22</v>
  </rv>
  <rv s="4">
    <fb>232.2</fb>
    <v>7</v>
  </rv>
  <rv s="4">
    <fb>44.842500000000001</fb>
    <v>7</v>
  </rv>
  <rv s="4">
    <fb>169.96</fb>
    <v>7</v>
  </rv>
  <rv s="4">
    <fb>972.08</fb>
    <v>7</v>
  </rv>
  <rv s="4">
    <fb>957.1</fb>
    <v>7</v>
  </rv>
  <rv s="4">
    <fb>43012</fb>
    <v>22</v>
  </rv>
  <rv s="4">
    <fb>232.52</fb>
    <v>7</v>
  </rv>
  <rv s="4">
    <fb>45.217500000000001</fb>
    <v>7</v>
  </rv>
  <rv s="4">
    <fb>168.42</fb>
    <v>7</v>
  </rv>
  <rv s="4">
    <fb>966.78</fb>
    <v>7</v>
  </rv>
  <rv s="4">
    <fb>965.45</fb>
    <v>7</v>
  </rv>
  <rv s="4">
    <fb>43013</fb>
    <v>22</v>
  </rv>
  <rv s="4">
    <fb>233.9</fb>
    <v>7</v>
  </rv>
  <rv s="4">
    <fb>45.192500000000003</fb>
    <v>7</v>
  </rv>
  <rv s="4">
    <fb>171.24</fb>
    <v>7</v>
  </rv>
  <rv s="4">
    <fb>985.19</fb>
    <v>7</v>
  </rv>
  <rv s="4">
    <fb>980.85</fb>
    <v>7</v>
  </rv>
  <rv s="4">
    <fb>43014</fb>
    <v>22</v>
  </rv>
  <rv s="4">
    <fb>233.68</fb>
    <v>7</v>
  </rv>
  <rv s="4">
    <fb>45.325000000000003</fb>
    <v>7</v>
  </rv>
  <rv s="4">
    <fb>172.23</fb>
    <v>7</v>
  </rv>
  <rv s="4">
    <fb>993.64</fb>
    <v>7</v>
  </rv>
  <rv s="4">
    <fb>989.58</fb>
    <v>7</v>
  </rv>
  <rv s="4">
    <fb>43017</fb>
    <v>22</v>
  </rv>
  <rv s="4">
    <fb>233.27</fb>
    <v>7</v>
  </rv>
  <rv s="4">
    <fb>46.347499999999997</fb>
    <v>7</v>
  </rv>
  <rv s="4">
    <fb>992.31</fb>
    <v>7</v>
  </rv>
  <rv s="4">
    <fb>990.99</fb>
    <v>7</v>
  </rv>
  <rv s="4">
    <fb>43018</fb>
    <v>22</v>
  </rv>
  <rv s="4">
    <fb>233.86</fb>
    <v>7</v>
  </rv>
  <rv s="4">
    <fb>47.232500000000002</fb>
    <v>7</v>
  </rv>
  <rv s="4">
    <fb>171.59</fb>
    <v>7</v>
  </rv>
  <rv s="4">
    <fb>987.8</fb>
    <v>7</v>
  </rv>
  <rv s="4">
    <fb>987.2</fb>
    <v>7</v>
  </rv>
  <rv s="4">
    <fb>43019</fb>
    <v>22</v>
  </rv>
  <rv s="4">
    <fb>234.24</fb>
    <v>7</v>
  </rv>
  <rv s="4">
    <fb>47.734999999999999</fb>
    <v>7</v>
  </rv>
  <rv s="4">
    <fb>172.74</fb>
    <v>7</v>
  </rv>
  <rv s="4">
    <fb>1005.65</fb>
    <v>7</v>
  </rv>
  <rv s="4">
    <fb>995</fb>
    <v>7</v>
  </rv>
  <rv s="4">
    <fb>43020</fb>
    <v>22</v>
  </rv>
  <rv s="4">
    <fb>233.88</fb>
    <v>7</v>
  </rv>
  <rv s="4">
    <fb>47.7575</fb>
    <v>7</v>
  </rv>
  <rv s="4">
    <fb>172.55</fb>
    <v>7</v>
  </rv>
  <rv s="4">
    <fb>1000.93</fb>
    <v>7</v>
  </rv>
  <rv s="4">
    <fb>43021</fb>
    <v>22</v>
  </rv>
  <rv s="4">
    <fb>234.14</fb>
    <v>7</v>
  </rv>
  <rv s="4">
    <fb>48.647500000000001</fb>
    <v>7</v>
  </rv>
  <rv s="4">
    <fb>173.74</fb>
    <v>7</v>
  </rv>
  <rv s="4">
    <fb>1007.87</fb>
    <v>7</v>
  </rv>
  <rv s="4">
    <fb>1002.94</fb>
    <v>7</v>
  </rv>
  <rv s="4">
    <fb>43024</fb>
    <v>22</v>
  </rv>
  <rv s="4">
    <fb>234.51</fb>
    <v>7</v>
  </rv>
  <rv s="4">
    <fb>49.482500000000002</fb>
    <v>7</v>
  </rv>
  <rv s="4">
    <fb>174.52</fb>
    <v>7</v>
  </rv>
  <rv s="4">
    <fb>1009.35</fb>
    <v>7</v>
  </rv>
  <rv s="4">
    <fb>1006.34</fb>
    <v>7</v>
  </rv>
  <rv s="4">
    <fb>43025</fb>
    <v>22</v>
  </rv>
  <rv s="4">
    <fb>234.66</fb>
    <v>7</v>
  </rv>
  <rv s="4">
    <fb>49.4375</fb>
    <v>7</v>
  </rv>
  <rv s="4">
    <fb>1011</fb>
    <v>7</v>
  </rv>
  <rv s="4">
    <fb>1009.13</fb>
    <v>7</v>
  </rv>
  <rv s="4">
    <fb>43026</fb>
    <v>22</v>
  </rv>
  <rv s="4">
    <fb>234.87</fb>
    <v>7</v>
  </rv>
  <rv s="4">
    <fb>176.03</fb>
    <v>7</v>
  </rv>
  <rv s="4">
    <fb>1012.74</fb>
    <v>7</v>
  </rv>
  <rv s="4">
    <fb>997</fb>
    <v>7</v>
  </rv>
  <rv s="4">
    <fb>43027</fb>
    <v>22</v>
  </rv>
  <rv s="4">
    <fb>234.99</fb>
    <v>7</v>
  </rv>
  <rv s="4">
    <fb>49.45</fb>
    <v>7</v>
  </rv>
  <rv s="4">
    <fb>174.56</fb>
    <v>7</v>
  </rv>
  <rv s="4">
    <fb>1001.84</fb>
    <v>7</v>
  </rv>
  <rv s="4">
    <fb>986.61</fb>
    <v>7</v>
  </rv>
  <rv s="4">
    <fb>43028</fb>
    <v>22</v>
  </rv>
  <rv s="4">
    <fb>236.16</fb>
    <v>7</v>
  </rv>
  <rv s="4">
    <fb>16.260000000000002</fb>
    <v>7</v>
  </rv>
  <rv s="4">
    <fb>49.225000000000001</fb>
    <v>7</v>
  </rv>
  <rv s="4">
    <fb>174.98</fb>
    <v>7</v>
  </rv>
  <rv s="4">
    <fb>1005.07</fb>
    <v>7</v>
  </rv>
  <rv s="4">
    <fb>982.91</fb>
    <v>7</v>
  </rv>
  <rv s="4">
    <fb>43031</fb>
    <v>22</v>
  </rv>
  <rv s="4">
    <fb>235.3</fb>
    <v>7</v>
  </rv>
  <rv s="4">
    <fb>15.26</fb>
    <v>7</v>
  </rv>
  <rv s="4">
    <fb>49.155000000000001</fb>
    <v>7</v>
  </rv>
  <rv s="4">
    <fb>171.27</fb>
    <v>7</v>
  </rv>
  <rv s="4">
    <fb>985.54</fb>
    <v>7</v>
  </rv>
  <rv s="4">
    <fb>966.3</fb>
    <v>7</v>
  </rv>
  <rv s="4">
    <fb>43032</fb>
    <v>22</v>
  </rv>
  <rv s="4">
    <fb>235.63</fb>
    <v>7</v>
  </rv>
  <rv s="4">
    <fb>15.24</fb>
    <v>7</v>
  </rv>
  <rv s="4">
    <fb>49.67</fb>
    <v>7</v>
  </rv>
  <rv s="4">
    <fb>171.8</fb>
    <v>7</v>
  </rv>
  <rv s="4">
    <fb>988.49</fb>
    <v>7</v>
  </rv>
  <rv s="4">
    <fb>975.9</fb>
    <v>7</v>
  </rv>
  <rv s="4">
    <fb>43033</fb>
    <v>22</v>
  </rv>
  <rv s="4">
    <fb>234.5</fb>
    <v>7</v>
  </rv>
  <rv s="4">
    <fb>13.73</fb>
    <v>7</v>
  </rv>
  <rv s="4">
    <fb>48.414999999999999</fb>
    <v>7</v>
  </rv>
  <rv s="4">
    <fb>170.6</fb>
    <v>7</v>
  </rv>
  <rv s="4">
    <fb>991.46</fb>
    <v>7</v>
  </rv>
  <rv s="4">
    <fb>972.91</fb>
    <v>7</v>
  </rv>
  <rv s="4">
    <fb>43034</fb>
    <v>22</v>
  </rv>
  <rv s="4">
    <fb>234.72</fb>
    <v>7</v>
  </rv>
  <rv s="4">
    <fb>14.02</fb>
    <v>7</v>
  </rv>
  <rv s="4">
    <fb>48.922499999999999</fb>
    <v>7</v>
  </rv>
  <rv s="4">
    <fb>991.42</fb>
    <v>7</v>
  </rv>
  <rv s="4">
    <fb>972.43</fb>
    <v>7</v>
  </rv>
  <rv s="4">
    <fb>43035</fb>
    <v>22</v>
  </rv>
  <rv s="4">
    <fb>236.72</fb>
    <v>7</v>
  </rv>
  <rv s="4">
    <fb>50.465000000000003</fb>
    <v>7</v>
  </rv>
  <rv s="4">
    <fb>177.88</fb>
    <v>7</v>
  </rv>
  <rv s="4">
    <fb>1033.67</fb>
    <v>7</v>
  </rv>
  <rv s="4">
    <fb>1100.95</fb>
    <v>7</v>
  </rv>
  <rv s="4">
    <fb>43038</fb>
    <v>22</v>
  </rv>
  <rv s="4">
    <fb>235.86</fb>
    <v>7</v>
  </rv>
  <rv s="4">
    <fb>14.1</fb>
    <v>7</v>
  </rv>
  <rv s="4">
    <fb>50.96</fb>
    <v>7</v>
  </rv>
  <rv s="4">
    <fb>1033.1300000000001</fb>
    <v>7</v>
  </rv>
  <rv s="4">
    <fb>1110.8499999999999</fb>
    <v>7</v>
  </rv>
  <rv s="4">
    <fb>43039</fb>
    <v>22</v>
  </rv>
  <rv s="4">
    <fb>236.13</fb>
    <v>7</v>
  </rv>
  <rv s="4">
    <fb>15.08</fb>
    <v>7</v>
  </rv>
  <rv s="4">
    <fb>51.702500000000001</fb>
    <v>7</v>
  </rv>
  <rv s="4">
    <fb>180.06</fb>
    <v>7</v>
  </rv>
  <rv s="4">
    <fb>1033.04</fb>
    <v>7</v>
  </rv>
  <rv s="4">
    <fb>1105.28</fb>
    <v>7</v>
  </rv>
  <rv s="4">
    <fb>43040</fb>
    <v>22</v>
  </rv>
  <rv s="4">
    <fb>236.54</fb>
    <v>7</v>
  </rv>
  <rv s="4">
    <fb>15.43</fb>
    <v>7</v>
  </rv>
  <rv s="4">
    <fb>51.8</fb>
    <v>7</v>
  </rv>
  <rv s="4">
    <fb>182.66</fb>
    <v>7</v>
  </rv>
  <rv s="4">
    <fb>1042.595</fb>
    <v>7</v>
  </rv>
  <rv s="4">
    <fb>1103.68</fb>
    <v>7</v>
  </rv>
  <rv s="4">
    <fb>43041</fb>
    <v>22</v>
  </rv>
  <rv s="4">
    <fb>236.64</fb>
    <v>7</v>
  </rv>
  <rv s="4">
    <fb>51.484999999999999</fb>
    <v>7</v>
  </rv>
  <rv s="4">
    <fb>178.92</fb>
    <v>7</v>
  </rv>
  <rv s="4">
    <fb>1042.97</fb>
    <v>7</v>
  </rv>
  <rv s="4">
    <fb>1094.22</fb>
    <v>7</v>
  </rv>
  <rv s="4">
    <fb>43042</fb>
    <v>22</v>
  </rv>
  <rv s="4">
    <fb>237.43</fb>
    <v>7</v>
  </rv>
  <rv s="4">
    <fb>14.99</fb>
    <v>7</v>
  </rv>
  <rv s="4">
    <fb>52.172499999999999</fb>
    <v>7</v>
  </rv>
  <rv s="4">
    <fb>1049.99</fb>
    <v>7</v>
  </rv>
  <rv s="4">
    <fb>1111.5999999999999</fb>
    <v>7</v>
  </rv>
  <rv s="4">
    <fb>43045</fb>
    <v>22</v>
  </rv>
  <rv s="4">
    <fb>237.79</fb>
    <v>7</v>
  </rv>
  <rv s="4">
    <fb>15.01</fb>
    <v>7</v>
  </rv>
  <rv s="4">
    <fb>52.407499999999999</fb>
    <v>7</v>
  </rv>
  <rv s="4">
    <fb>180.17</fb>
    <v>7</v>
  </rv>
  <rv s="4">
    <fb>1042.68</fb>
    <v>7</v>
  </rv>
  <rv s="4">
    <fb>1120.6600000000001</fb>
    <v>7</v>
  </rv>
  <rv s="4">
    <fb>43046</fb>
    <v>22</v>
  </rv>
  <rv s="4">
    <fb>237.69</fb>
    <v>7</v>
  </rv>
  <rv s="4">
    <fb>15</fb>
    <v>7</v>
  </rv>
  <rv s="4">
    <fb>53.0075</fb>
    <v>7</v>
  </rv>
  <rv s="4">
    <fb>180.25</fb>
    <v>7</v>
  </rv>
  <rv s="4">
    <fb>1052.3900000000001</fb>
    <v>7</v>
  </rv>
  <rv s="4">
    <fb>1123.17</fb>
    <v>7</v>
  </rv>
  <rv s="4">
    <fb>43047</fb>
    <v>22</v>
  </rv>
  <rv s="4">
    <fb>238.04</fb>
    <v>7</v>
  </rv>
  <rv s="4">
    <fb>14.84</fb>
    <v>7</v>
  </rv>
  <rv s="4">
    <fb>52.29</fb>
    <v>7</v>
  </rv>
  <rv s="4">
    <fb>1058.29</fb>
    <v>7</v>
  </rv>
  <rv s="4">
    <fb>1132.8800000000001</fb>
    <v>7</v>
  </rv>
  <rv s="4">
    <fb>43048</fb>
    <v>22</v>
  </rv>
  <rv s="4">
    <fb>237.18</fb>
    <v>7</v>
  </rv>
  <rv s="4">
    <fb>14.5</fb>
    <v>7</v>
  </rv>
  <rv s="4">
    <fb>51.33</fb>
    <v>7</v>
  </rv>
  <rv s="4">
    <fb>1047.72</fb>
    <v>7</v>
  </rv>
  <rv s="4">
    <fb>1129.1300000000001</fb>
    <v>7</v>
  </rv>
  <rv s="4">
    <fb>43049</fb>
    <v>22</v>
  </rv>
  <rv s="4">
    <fb>237.04</fb>
    <v>7</v>
  </rv>
  <rv s="4">
    <fb>14.72</fb>
    <v>7</v>
  </rv>
  <rv s="4">
    <fb>54.034999999999997</fb>
    <v>7</v>
  </rv>
  <rv s="4">
    <fb>178.46</fb>
    <v>7</v>
  </rv>
  <rv s="4">
    <fb>1044.1500000000001</fb>
    <v>7</v>
  </rv>
  <rv s="4">
    <fb>1125.3499999999999</fb>
    <v>7</v>
  </rv>
  <rv s="4">
    <fb>43052</fb>
    <v>22</v>
  </rv>
  <rv s="4">
    <fb>14.73</fb>
    <v>7</v>
  </rv>
  <rv s="4">
    <fb>53.157499999999999</fb>
    <v>7</v>
  </rv>
  <rv s="4">
    <fb>178.77</fb>
    <v>7</v>
  </rv>
  <rv s="4">
    <fb>1041.2</fb>
    <v>7</v>
  </rv>
  <rv s="4">
    <fb>1129.17</fb>
    <v>7</v>
  </rv>
  <rv s="4">
    <fb>43053</fb>
    <v>22</v>
  </rv>
  <rv s="4">
    <fb>236.74</fb>
    <v>7</v>
  </rv>
  <rv s="4">
    <fb>53.545000000000002</fb>
    <v>7</v>
  </rv>
  <rv s="4">
    <fb>1041.6400000000001</fb>
    <v>7</v>
  </rv>
  <rv s="4">
    <fb>1136.8399999999999</fb>
    <v>7</v>
  </rv>
  <rv s="4">
    <fb>43054</fb>
    <v>22</v>
  </rv>
  <rv s="4">
    <fb>235.53</fb>
    <v>7</v>
  </rv>
  <rv s="4">
    <fb>14.71</fb>
    <v>7</v>
  </rv>
  <rv s="4">
    <fb>52.494999999999997</fb>
    <v>7</v>
  </rv>
  <rv s="4">
    <fb>177.95</fb>
    <v>7</v>
  </rv>
  <rv s="4">
    <fb>1036.4100000000001</fb>
    <v>7</v>
  </rv>
  <rv s="4">
    <fb>1126.69</fb>
    <v>7</v>
  </rv>
  <rv s="4">
    <fb>43055</fb>
    <v>22</v>
  </rv>
  <rv s="4">
    <fb>237.54</fb>
    <v>7</v>
  </rv>
  <rv s="4">
    <fb>15.03</fb>
    <v>7</v>
  </rv>
  <rv s="4">
    <fb>52.902500000000003</fb>
    <v>7</v>
  </rv>
  <rv s="4">
    <fb>179.59</fb>
    <v>7</v>
  </rv>
  <rv s="4">
    <fb>1048.47</fb>
    <v>7</v>
  </rv>
  <rv s="4">
    <fb>1137.29</fb>
    <v>7</v>
  </rv>
  <rv s="4">
    <fb>43056</fb>
    <v>22</v>
  </rv>
  <rv s="4">
    <fb>236.9</fb>
    <v>7</v>
  </rv>
  <rv s="4">
    <fb>52.84</fb>
    <v>7</v>
  </rv>
  <rv s="4">
    <fb>179</fb>
    <v>7</v>
  </rv>
  <rv s="4">
    <fb>1035.8900000000001</fb>
    <v>7</v>
  </rv>
  <rv s="4">
    <fb>1129.8800000000001</fb>
    <v>7</v>
  </rv>
  <rv s="4">
    <fb>43059</fb>
    <v>22</v>
  </rv>
  <rv s="4">
    <fb>237.21</fb>
    <v>7</v>
  </rv>
  <rv s="4">
    <fb>15.49</fb>
    <v>7</v>
  </rv>
  <rv s="4">
    <fb>53.52</fb>
    <v>7</v>
  </rv>
  <rv s="4">
    <fb>1034.6600000000001</fb>
    <v>7</v>
  </rv>
  <rv s="4">
    <fb>1126.31</fb>
    <v>7</v>
  </rv>
  <rv s="4">
    <fb>43060</fb>
    <v>22</v>
  </rv>
  <rv s="4">
    <fb>238.79</fb>
    <v>7</v>
  </rv>
  <rv s="4">
    <fb>14.78</fb>
    <v>7</v>
  </rv>
  <rv s="4">
    <fb>54.012500000000003</fb>
    <v>7</v>
  </rv>
  <rv s="4">
    <fb>181.86</fb>
    <v>7</v>
  </rv>
  <rv s="4">
    <fb>1050.3</fb>
    <v>7</v>
  </rv>
  <rv s="4">
    <fb>1139.49</fb>
    <v>7</v>
  </rv>
  <rv s="4">
    <fb>43061</fb>
    <v>22</v>
  </rv>
  <rv s="4">
    <fb>238.62</fb>
    <v>7</v>
  </rv>
  <rv s="4">
    <fb>13.85</fb>
    <v>7</v>
  </rv>
  <rv s="4">
    <fb>53.732500000000002</fb>
    <v>7</v>
  </rv>
  <rv s="4">
    <fb>180.87</fb>
    <v>7</v>
  </rv>
  <rv s="4">
    <fb>1051.92</fb>
    <v>7</v>
  </rv>
  <rv s="4">
    <fb>1156.1600000000001</fb>
    <v>7</v>
  </rv>
  <rv s="4">
    <fb>43063</fb>
    <v>22</v>
  </rv>
  <rv s="4">
    <fb>239.12</fb>
    <v>7</v>
  </rv>
  <rv s="4">
    <fb>54.24</fb>
    <v>7</v>
  </rv>
  <rv s="4">
    <fb>1056.52</fb>
    <v>7</v>
  </rv>
  <rv s="4">
    <fb>1186</fb>
    <v>7</v>
  </rv>
  <rv s="4">
    <fb>43066</fb>
    <v>22</v>
  </rv>
  <rv s="4">
    <fb>239.05</fb>
    <v>7</v>
  </rv>
  <rv s="4">
    <fb>12.67</fb>
    <v>7</v>
  </rv>
  <rv s="4">
    <fb>53.534999999999997</fb>
    <v>7</v>
  </rv>
  <rv s="4">
    <fb>183.03</fb>
    <v>7</v>
  </rv>
  <rv s="4">
    <fb>1072.01</fb>
    <v>7</v>
  </rv>
  <rv s="4">
    <fb>1195.83</fb>
    <v>7</v>
  </rv>
  <rv s="4">
    <fb>43067</fb>
    <v>22</v>
  </rv>
  <rv s="4">
    <fb>241.42</fb>
    <v>7</v>
  </rv>
  <rv s="4">
    <fb>11.45</fb>
    <v>7</v>
  </rv>
  <rv s="4">
    <fb>52.677500000000002</fb>
    <v>7</v>
  </rv>
  <rv s="4">
    <fb>182.42</fb>
    <v>7</v>
  </rv>
  <rv s="4">
    <fb>1063.29</fb>
    <v>7</v>
  </rv>
  <rv s="4">
    <fb>1193.5999999999999</fb>
    <v>7</v>
  </rv>
  <rv s="4">
    <fb>43068</fb>
    <v>22</v>
  </rv>
  <rv s="4">
    <fb>241.33</fb>
    <v>7</v>
  </rv>
  <rv s="4">
    <fb>10.97</fb>
    <v>7</v>
  </rv>
  <rv s="4">
    <fb>49.104999999999997</fb>
    <v>7</v>
  </rv>
  <rv s="4">
    <fb>1037.3800000000001</fb>
    <v>7</v>
  </rv>
  <rv s="4">
    <fb>1161.27</fb>
    <v>7</v>
  </rv>
  <rv s="4">
    <fb>43069</fb>
    <v>22</v>
  </rv>
  <rv s="4">
    <fb>243.35</fb>
    <v>7</v>
  </rv>
  <rv s="4">
    <fb>11.6</fb>
    <v>7</v>
  </rv>
  <rv s="4">
    <fb>50.177500000000002</fb>
    <v>7</v>
  </rv>
  <rv s="4">
    <fb>1036.17</fb>
    <v>7</v>
  </rv>
  <rv s="4">
    <fb>1176.75</fb>
    <v>7</v>
  </rv>
  <rv s="4">
    <fb>43070</fb>
    <v>22</v>
  </rv>
  <rv s="4">
    <fb>242.9</fb>
    <v>7</v>
  </rv>
  <rv s="4">
    <fb>12.43</fb>
    <v>7</v>
  </rv>
  <rv s="4">
    <fb>49.42</fb>
    <v>7</v>
  </rv>
  <rv s="4">
    <fb>175.1</fb>
    <v>7</v>
  </rv>
  <rv s="4">
    <fb>1025.07</fb>
    <v>7</v>
  </rv>
  <rv s="4">
    <fb>1162.3499999999999</fb>
    <v>7</v>
  </rv>
  <rv s="4">
    <fb>43073</fb>
    <v>22</v>
  </rv>
  <rv s="4">
    <fb>242.64</fb>
    <v>7</v>
  </rv>
  <rv s="4">
    <fb>11.98</fb>
    <v>7</v>
  </rv>
  <rv s="4">
    <fb>46.664999999999999</fb>
    <v>7</v>
  </rv>
  <rv s="4">
    <fb>171.47</fb>
    <v>7</v>
  </rv>
  <rv s="4">
    <fb>1011.87</fb>
    <v>7</v>
  </rv>
  <rv s="4">
    <fb>1133.95</fb>
    <v>7</v>
  </rv>
  <rv s="4">
    <fb>43074</fb>
    <v>22</v>
  </rv>
  <rv s="4">
    <fb>241.78</fb>
    <v>7</v>
  </rv>
  <rv s="4">
    <fb>12.73</fb>
    <v>7</v>
  </rv>
  <rv s="4">
    <fb>46.935000000000002</fb>
    <v>7</v>
  </rv>
  <rv s="4">
    <fb>1019.6</fb>
    <v>7</v>
  </rv>
  <rv s="4">
    <fb>1141.57</fb>
    <v>7</v>
  </rv>
  <rv s="4">
    <fb>43075</fb>
    <v>22</v>
  </rv>
  <rv s="4">
    <fb>241.77</fb>
    <v>7</v>
  </rv>
  <rv s="4">
    <fb>12.13</fb>
    <v>7</v>
  </rv>
  <rv s="4">
    <fb>47.314999999999998</fb>
    <v>7</v>
  </rv>
  <rv s="4">
    <fb>176.06</fb>
    <v>7</v>
  </rv>
  <rv s="4">
    <fb>1032.72</fb>
    <v>7</v>
  </rv>
  <rv s="4">
    <fb>1152.3499999999999</fb>
    <v>7</v>
  </rv>
  <rv s="4">
    <fb>43076</fb>
    <v>22</v>
  </rv>
  <rv s="4">
    <fb>242.57</fb>
    <v>7</v>
  </rv>
  <rv s="4">
    <fb>12.92</fb>
    <v>7</v>
  </rv>
  <rv s="4">
    <fb>47.997500000000002</fb>
    <v>7</v>
  </rv>
  <rv s="4">
    <fb>180.14</fb>
    <v>7</v>
  </rv>
  <rv s="4">
    <fb>1044.57</fb>
    <v>7</v>
  </rv>
  <rv s="4">
    <fb>1159.79</fb>
    <v>7</v>
  </rv>
  <rv s="4">
    <fb>43077</fb>
    <v>22</v>
  </rv>
  <rv s="4">
    <fb>243.89</fb>
    <v>7</v>
  </rv>
  <rv s="4">
    <fb>13.29</fb>
    <v>7</v>
  </rv>
  <rv s="4">
    <fb>47.872500000000002</fb>
    <v>7</v>
  </rv>
  <rv s="4">
    <fb>1049.3800000000001</fb>
    <v>7</v>
  </rv>
  <rv s="4">
    <fb>1162</fb>
    <v>7</v>
  </rv>
  <rv s="4">
    <fb>43080</fb>
    <v>22</v>
  </rv>
  <rv s="4">
    <fb>244.68</fb>
    <v>7</v>
  </rv>
  <rv s="4">
    <fb>13.41</fb>
    <v>7</v>
  </rv>
  <rv s="4">
    <fb>48.664999999999999</fb>
    <v>7</v>
  </rv>
  <rv s="4">
    <fb>179.04</fb>
    <v>7</v>
  </rv>
  <rv s="4">
    <fb>1051.97</fb>
    <v>7</v>
  </rv>
  <rv s="4">
    <fb>1168.92</fb>
    <v>7</v>
  </rv>
  <rv s="4">
    <fb>43081</fb>
    <v>22</v>
  </rv>
  <rv s="4">
    <fb>245.1</fb>
    <v>7</v>
  </rv>
  <rv s="4">
    <fb>13.19</fb>
    <v>7</v>
  </rv>
  <rv s="4">
    <fb>47.71</fb>
    <v>7</v>
  </rv>
  <rv s="4">
    <fb>1048.77</fb>
    <v>7</v>
  </rv>
  <rv s="4">
    <fb>1165.08</fb>
    <v>7</v>
  </rv>
  <rv s="4">
    <fb>43082</fb>
    <v>22</v>
  </rv>
  <rv s="4">
    <fb>245.04</fb>
    <v>7</v>
  </rv>
  <rv s="4">
    <fb>12.72</fb>
    <v>7</v>
  </rv>
  <rv s="4">
    <fb>46.545000000000002</fb>
    <v>7</v>
  </rv>
  <rv s="4">
    <fb>178.3</fb>
    <v>7</v>
  </rv>
  <rv s="4">
    <fb>1051.3900000000001</fb>
    <v>7</v>
  </rv>
  <rv s="4">
    <fb>1164.1300000000001</fb>
    <v>7</v>
  </rv>
  <rv s="4">
    <fb>43083</fb>
    <v>22</v>
  </rv>
  <rv s="4">
    <fb>244.07</fb>
    <v>7</v>
  </rv>
  <rv s="4">
    <fb>11.77</fb>
    <v>7</v>
  </rv>
  <rv s="4">
    <fb>46.6175</fb>
    <v>7</v>
  </rv>
  <rv s="4">
    <fb>178.39</fb>
    <v>7</v>
  </rv>
  <rv s="4">
    <fb>1057.47</fb>
    <v>7</v>
  </rv>
  <rv s="4">
    <fb>1174.26</fb>
    <v>7</v>
  </rv>
  <rv s="4">
    <fb>43084</fb>
    <v>22</v>
  </rv>
  <rv s="4">
    <fb>246.12</fb>
    <v>7</v>
  </rv>
  <rv s="4">
    <fb>12</fb>
    <v>7</v>
  </rv>
  <rv s="4">
    <fb>47.89</fb>
    <v>7</v>
  </rv>
  <rv s="4">
    <fb>180.18</fb>
    <v>7</v>
  </rv>
  <rv s="4">
    <fb>1072</fb>
    <v>7</v>
  </rv>
  <rv s="4">
    <fb>1179.1400000000001</fb>
    <v>7</v>
  </rv>
  <rv s="4">
    <fb>43087</fb>
    <v>22</v>
  </rv>
  <rv s="4">
    <fb>247.65</fb>
    <v>7</v>
  </rv>
  <rv s="4">
    <fb>11.92</fb>
    <v>7</v>
  </rv>
  <rv s="4">
    <fb>49.475000000000001</fb>
    <v>7</v>
  </rv>
  <rv s="4">
    <fb>1085.0899999999999</fb>
    <v>7</v>
  </rv>
  <rv s="4">
    <fb>1190.58</fb>
    <v>7</v>
  </rv>
  <rv s="4">
    <fb>43088</fb>
    <v>22</v>
  </rv>
  <rv s="4">
    <fb>246.75</fb>
    <v>7</v>
  </rv>
  <rv s="4">
    <fb>11.87</fb>
    <v>7</v>
  </rv>
  <rv s="4">
    <fb>49.027500000000003</fb>
    <v>7</v>
  </rv>
  <rv s="4">
    <fb>179.51</fb>
    <v>7</v>
  </rv>
  <rv s="4">
    <fb>1079.78</fb>
    <v>7</v>
  </rv>
  <rv s="4">
    <fb>1187.3800000000001</fb>
    <v>7</v>
  </rv>
  <rv s="4">
    <fb>43089</fb>
    <v>22</v>
  </rv>
  <rv s="4">
    <fb>246.56</fb>
    <v>7</v>
  </rv>
  <rv s="4">
    <fb>12.22</fb>
    <v>7</v>
  </rv>
  <rv s="4">
    <fb>49.2</fb>
    <v>7</v>
  </rv>
  <rv s="4">
    <fb>177.89</fb>
    <v>7</v>
  </rv>
  <rv s="4">
    <fb>1073.56</fb>
    <v>7</v>
  </rv>
  <rv s="4">
    <fb>1177.6199999999999</fb>
    <v>7</v>
  </rv>
  <rv s="4">
    <fb>43090</fb>
    <v>22</v>
  </rv>
  <rv s="4">
    <fb>247.06</fb>
    <v>7</v>
  </rv>
  <rv s="4">
    <fb>12.77</fb>
    <v>7</v>
  </rv>
  <rv s="4">
    <fb>48.972499999999997</fb>
    <v>7</v>
  </rv>
  <rv s="4">
    <fb>1070.8499999999999</fb>
    <v>7</v>
  </rv>
  <rv s="4">
    <fb>1174.76</fb>
    <v>7</v>
  </rv>
  <rv s="4">
    <fb>43091</fb>
    <v>22</v>
  </rv>
  <rv s="4">
    <fb>247.01</fb>
    <v>7</v>
  </rv>
  <rv s="4">
    <fb>13.24</fb>
    <v>7</v>
  </rv>
  <rv s="4">
    <fb>48.817500000000003</fb>
    <v>7</v>
  </rv>
  <rv s="4">
    <fb>177.2</fb>
    <v>7</v>
  </rv>
  <rv s="4">
    <fb>1068.8599999999999</fb>
    <v>7</v>
  </rv>
  <rv s="4">
    <fb>1168.3599999999999</fb>
    <v>7</v>
  </rv>
  <rv s="4">
    <fb>43095</fb>
    <v>22</v>
  </rv>
  <rv s="4">
    <fb>245.54</fb>
    <v>7</v>
  </rv>
  <rv s="4">
    <fb>13</fb>
    <v>7</v>
  </rv>
  <rv s="4">
    <fb>49.36</fb>
    <v>7</v>
  </rv>
  <rv s="4">
    <fb>1065.8499999999999</fb>
    <v>7</v>
  </rv>
  <rv s="4">
    <fb>1176.76</fb>
    <v>7</v>
  </rv>
  <rv s="4">
    <fb>43096</fb>
    <v>22</v>
  </rv>
  <rv s="4">
    <fb>245.68</fb>
    <v>7</v>
  </rv>
  <rv s="4">
    <fb>49.292499999999997</fb>
    <v>7</v>
  </rv>
  <rv s="4">
    <fb>177.62</fb>
    <v>7</v>
  </rv>
  <rv s="4">
    <fb>1060.2</fb>
    <v>7</v>
  </rv>
  <rv s="4">
    <fb>1182.26</fb>
    <v>7</v>
  </rv>
  <rv s="4">
    <fb>43097</fb>
    <v>22</v>
  </rv>
  <rv s="4">
    <fb>246.14</fb>
    <v>7</v>
  </rv>
  <rv s="4">
    <fb>13.5</fb>
    <v>7</v>
  </rv>
  <rv s="4">
    <fb>49.35</fb>
    <v>7</v>
  </rv>
  <rv s="4">
    <fb>1055.95</fb>
    <v>7</v>
  </rv>
  <rv s="4">
    <fb>1186.0999999999999</fb>
    <v>7</v>
  </rv>
  <rv s="4">
    <fb>43098</fb>
    <v>22</v>
  </rv>
  <rv s="4">
    <fb>245.29</fb>
    <v>7</v>
  </rv>
  <rv s="4">
    <fb>48.375</fb>
    <v>7</v>
  </rv>
  <rv s="4">
    <fb>176.46</fb>
    <v>7</v>
  </rv>
  <rv s="4">
    <fb>1053.4000000000001</fb>
    <v>7</v>
  </rv>
  <rv s="4">
    <fb>1169.47</fb>
    <v>7</v>
  </rv>
  <rv s="4">
    <fb>43102</fb>
    <v>22</v>
  </rv>
  <rv s="4">
    <fb>247.09</fb>
    <v>7</v>
  </rv>
  <rv s="4">
    <fb>13.01</fb>
    <v>7</v>
  </rv>
  <rv s="4">
    <fb>49.837499999999999</fb>
    <v>7</v>
  </rv>
  <rv s="4">
    <fb>181.42</fb>
    <v>7</v>
  </rv>
  <rv s="4">
    <fb>1073.21</fb>
    <v>7</v>
  </rv>
  <rv s="4">
    <fb>1189.01</fb>
    <v>7</v>
  </rv>
  <rv s="4">
    <fb>43103</fb>
    <v>22</v>
  </rv>
  <rv s="4">
    <fb>248.56</fb>
    <v>7</v>
  </rv>
  <rv s="4">
    <fb>53.1175</fb>
    <v>7</v>
  </rv>
  <rv s="4">
    <fb>184.67</fb>
    <v>7</v>
  </rv>
  <rv s="4">
    <fb>1091.52</fb>
    <v>7</v>
  </rv>
  <rv s="4">
    <fb>1204.2</fb>
    <v>7</v>
  </rv>
  <rv s="4">
    <fb>43104</fb>
    <v>22</v>
  </rv>
  <rv s="4">
    <fb>249.65</fb>
    <v>7</v>
  </rv>
  <rv s="4">
    <fb>53.397500000000001</fb>
    <v>7</v>
  </rv>
  <rv s="4">
    <fb>184.33</fb>
    <v>7</v>
  </rv>
  <rv s="4">
    <fb>1095.76</fb>
    <v>7</v>
  </rv>
  <rv s="4">
    <fb>1209.5899999999999</fb>
    <v>7</v>
  </rv>
  <rv s="4">
    <fb>43105</fb>
    <v>22</v>
  </rv>
  <rv s="4">
    <fb>13.89</fb>
    <v>7</v>
  </rv>
  <rv s="4">
    <fb>186.85</fb>
    <v>7</v>
  </rv>
  <rv s="4">
    <fb>1110.29</fb>
    <v>7</v>
  </rv>
  <rv s="4">
    <fb>1229.1400000000001</fb>
    <v>7</v>
  </rv>
  <rv s="4">
    <fb>43108</fb>
    <v>22</v>
  </rv>
  <rv s="4">
    <fb>251.77</fb>
    <v>7</v>
  </rv>
  <rv s="4">
    <fb>13.87</fb>
    <v>7</v>
  </rv>
  <rv s="4">
    <fb>55.5</fb>
    <v>7</v>
  </rv>
  <rv s="4">
    <fb>188.28</fb>
    <v>7</v>
  </rv>
  <rv s="4">
    <fb>1114.21</fb>
    <v>7</v>
  </rv>
  <rv s="4">
    <fb>1246.8699999999999</fb>
    <v>7</v>
  </rv>
  <rv s="4">
    <fb>43109</fb>
    <v>22</v>
  </rv>
  <rv s="4">
    <fb>252.3</fb>
    <v>7</v>
  </rv>
  <rv s="4">
    <fb>13.82</fb>
    <v>7</v>
  </rv>
  <rv s="4">
    <fb>55.484999999999999</fb>
    <v>7</v>
  </rv>
  <rv s="4">
    <fb>187.87</fb>
    <v>7</v>
  </rv>
  <rv s="4">
    <fb>1112.79</fb>
    <v>7</v>
  </rv>
  <rv s="4">
    <fb>1252.7</fb>
    <v>7</v>
  </rv>
  <rv s="4">
    <fb>43110</fb>
    <v>22</v>
  </rv>
  <rv s="4">
    <fb>251.87</fb>
    <v>7</v>
  </rv>
  <rv s="4">
    <fb>13.59</fb>
    <v>7</v>
  </rv>
  <rv s="4">
    <fb>55.92</fb>
    <v>7</v>
  </rv>
  <rv s="4">
    <fb>1110.1400000000001</fb>
    <v>7</v>
  </rv>
  <rv s="4">
    <fb>1254.33</fb>
    <v>7</v>
  </rv>
  <rv s="4">
    <fb>43111</fb>
    <v>22</v>
  </rv>
  <rv s="4">
    <fb>253.73</fb>
    <v>7</v>
  </rv>
  <rv s="4">
    <fb>14.23</fb>
    <v>7</v>
  </rv>
  <rv s="4">
    <fb>56.02</fb>
    <v>7</v>
  </rv>
  <rv s="4">
    <fb>187.77</fb>
    <v>7</v>
  </rv>
  <rv s="4">
    <fb>1112.05</fb>
    <v>7</v>
  </rv>
  <rv s="4">
    <fb>1276.68</fb>
    <v>7</v>
  </rv>
  <rv s="4">
    <fb>43112</fb>
    <v>22</v>
  </rv>
  <rv s="4">
    <fb>255.41</fb>
    <v>7</v>
  </rv>
  <rv s="4">
    <fb>12.97</fb>
    <v>7</v>
  </rv>
  <rv s="4">
    <fb>55.744999999999997</fb>
    <v>7</v>
  </rv>
  <rv s="4">
    <fb>179.37</fb>
    <v>7</v>
  </rv>
  <rv s="4">
    <fb>1130.6500000000001</fb>
    <v>7</v>
  </rv>
  <rv s="4">
    <fb>1305.2</fb>
    <v>7</v>
  </rv>
  <rv s="4">
    <fb>43116</fb>
    <v>22</v>
  </rv>
  <rv s="4">
    <fb>254.48</fb>
    <v>7</v>
  </rv>
  <rv s="4">
    <fb>12.78</fb>
    <v>7</v>
  </rv>
  <rv s="4">
    <fb>55.027500000000003</fb>
    <v>7</v>
  </rv>
  <rv s="4">
    <fb>1130.7</fb>
    <v>7</v>
  </rv>
  <rv s="4">
    <fb>1304.8599999999999</fb>
    <v>7</v>
  </rv>
  <rv s="4">
    <fb>43117</fb>
    <v>22</v>
  </rv>
  <rv s="4">
    <fb>256.94</fb>
    <v>7</v>
  </rv>
  <rv s="4">
    <fb>12.63</fb>
    <v>7</v>
  </rv>
  <rv s="4">
    <fb>56.18</fb>
    <v>7</v>
  </rv>
  <rv s="4">
    <fb>177.6</fb>
    <v>7</v>
  </rv>
  <rv s="4">
    <fb>1139.0999999999999</fb>
    <v>7</v>
  </rv>
  <rv s="4">
    <fb>1295</fb>
    <v>7</v>
  </rv>
  <rv s="4">
    <fb>43118</fb>
    <v>22</v>
  </rv>
  <rv s="4">
    <fb>12.58</fb>
    <v>7</v>
  </rv>
  <rv s="4">
    <fb>56.11</fb>
    <v>7</v>
  </rv>
  <rv s="4">
    <fb>179.8</fb>
    <v>7</v>
  </rv>
  <rv s="4">
    <fb>1135.97</fb>
    <v>7</v>
  </rv>
  <rv s="4">
    <fb>1293.32</fb>
    <v>7</v>
  </rv>
  <rv s="4">
    <fb>43119</fb>
    <v>22</v>
  </rv>
  <rv s="4">
    <fb>257.68</fb>
    <v>7</v>
  </rv>
  <rv s="4">
    <fb>12.31</fb>
    <v>7</v>
  </rv>
  <rv s="4">
    <fb>57.527500000000003</fb>
    <v>7</v>
  </rv>
  <rv s="4">
    <fb>181.29</fb>
    <v>7</v>
  </rv>
  <rv s="4">
    <fb>1143.5</fb>
    <v>7</v>
  </rv>
  <rv s="4">
    <fb>1294.58</fb>
    <v>7</v>
  </rv>
  <rv s="4">
    <fb>43122</fb>
    <v>22</v>
  </rv>
  <rv s="4">
    <fb>259.75</fb>
    <v>7</v>
  </rv>
  <rv s="4">
    <fb>12.59</fb>
    <v>7</v>
  </rv>
  <rv s="4">
    <fb>58.422499999999999</fb>
    <v>7</v>
  </rv>
  <rv s="4">
    <fb>185.37</fb>
    <v>7</v>
  </rv>
  <rv s="4">
    <fb>1164.1600000000001</fb>
    <v>7</v>
  </rv>
  <rv s="4">
    <fb>1327.31</fb>
    <v>7</v>
  </rv>
  <rv s="4">
    <fb>43123</fb>
    <v>22</v>
  </rv>
  <rv s="4">
    <fb>260.33999999999997</fb>
    <v>7</v>
  </rv>
  <rv s="4">
    <fb>12.9</fb>
    <v>7</v>
  </rv>
  <rv s="4">
    <fb>59.727499999999999</fb>
    <v>7</v>
  </rv>
  <rv s="4">
    <fb>1176.17</fb>
    <v>7</v>
  </rv>
  <rv s="4">
    <fb>1362.54</fb>
    <v>7</v>
  </rv>
  <rv s="4">
    <fb>43124</fb>
    <v>22</v>
  </rv>
  <rv s="4">
    <fb>260.20999999999998</fb>
    <v>7</v>
  </rv>
  <rv s="4">
    <fb>12.76</fb>
    <v>7</v>
  </rv>
  <rv s="4">
    <fb>58.95</fb>
    <v>7</v>
  </rv>
  <rv s="4">
    <fb>186.55</fb>
    <v>7</v>
  </rv>
  <rv s="4">
    <fb>1171.29</fb>
    <v>7</v>
  </rv>
  <rv s="4">
    <fb>1357.51</fb>
    <v>7</v>
  </rv>
  <rv s="4">
    <fb>43125</fb>
    <v>22</v>
  </rv>
  <rv s="4">
    <fb>260.33</fb>
    <v>7</v>
  </rv>
  <rv s="4">
    <fb>12.75</fb>
    <v>7</v>
  </rv>
  <rv s="4">
    <fb>59.087499999999999</fb>
    <v>7</v>
  </rv>
  <rv s="4">
    <fb>187.48</fb>
    <v>7</v>
  </rv>
  <rv s="4">
    <fb>1182.1400000000001</fb>
    <v>7</v>
  </rv>
  <rv s="4">
    <fb>1377.95</fb>
    <v>7</v>
  </rv>
  <rv s="4">
    <fb>43126</fb>
    <v>22</v>
  </rv>
  <rv s="4">
    <fb>263.36</fb>
    <v>7</v>
  </rv>
  <rv s="4">
    <fb>60.832500000000003</fb>
    <v>7</v>
  </rv>
  <rv s="4">
    <fb>1187.56</fb>
    <v>7</v>
  </rv>
  <rv s="4">
    <fb>1402.05</fb>
    <v>7</v>
  </rv>
  <rv s="4">
    <fb>43129</fb>
    <v>22</v>
  </rv>
  <rv s="4">
    <fb>261.54000000000002</fb>
    <v>7</v>
  </rv>
  <rv s="4">
    <fb>61.712499999999999</fb>
    <v>7</v>
  </rv>
  <rv s="4">
    <fb>1186.48</fb>
    <v>7</v>
  </rv>
  <rv s="4">
    <fb>1417.68</fb>
    <v>7</v>
  </rv>
  <rv s="4">
    <fb>43130</fb>
    <v>22</v>
  </rv>
  <rv s="4">
    <fb>12.03</fb>
    <v>7</v>
  </rv>
  <rv s="4">
    <fb>60.68</fb>
    <v>7</v>
  </rv>
  <rv s="4">
    <fb>187.12</fb>
    <v>7</v>
  </rv>
  <rv s="4">
    <fb>1177.3699999999999</fb>
    <v>7</v>
  </rv>
  <rv s="4">
    <fb>1437.82</fb>
    <v>7</v>
  </rv>
  <rv s="4">
    <fb>43131</fb>
    <v>22</v>
  </rv>
  <rv s="4">
    <fb>258.99</fb>
    <v>7</v>
  </rv>
  <rv s="4">
    <fb>12.26</fb>
    <v>7</v>
  </rv>
  <rv s="4">
    <fb>61.45</fb>
    <v>7</v>
  </rv>
  <rv s="4">
    <fb>186.89</fb>
    <v>7</v>
  </rv>
  <rv s="4">
    <fb>1182.22</fb>
    <v>7</v>
  </rv>
  <rv s="4">
    <fb>1450.89</fb>
    <v>7</v>
  </rv>
  <rv s="4">
    <fb>43132</fb>
    <v>22</v>
  </rv>
  <rv s="4">
    <fb>258.73</fb>
    <v>7</v>
  </rv>
  <rv s="4">
    <fb>60.125</fb>
    <v>7</v>
  </rv>
  <rv s="4">
    <fb>1181.5899999999999</fb>
    <v>7</v>
  </rv>
  <rv s="4">
    <fb>1390</fb>
    <v>7</v>
  </rv>
  <rv s="4">
    <fb>43133</fb>
    <v>22</v>
  </rv>
  <rv s="4">
    <fb>253.19</fb>
    <v>7</v>
  </rv>
  <rv s="4">
    <fb>11.93</fb>
    <v>7</v>
  </rv>
  <rv s="4">
    <fb>58.38</fb>
    <v>7</v>
  </rv>
  <rv s="4">
    <fb>190.28</fb>
    <v>7</v>
  </rv>
  <rv s="4">
    <fb>1119.2</fb>
    <v>7</v>
  </rv>
  <rv s="4">
    <fb>1429.95</fb>
    <v>7</v>
  </rv>
  <rv s="4">
    <fb>43136</fb>
    <v>22</v>
  </rv>
  <rv s="4">
    <fb>242.79</fb>
    <v>7</v>
  </rv>
  <rv s="4">
    <fb>11.5</fb>
    <v>7</v>
  </rv>
  <rv s="4">
    <fb>53.424999999999997</fb>
    <v>7</v>
  </rv>
  <rv s="4">
    <fb>1062.3900000000001</fb>
    <v>7</v>
  </rv>
  <rv s="4">
    <fb>43137</fb>
    <v>22</v>
  </rv>
  <rv s="4">
    <fb>247.28</fb>
    <v>7</v>
  </rv>
  <rv s="4">
    <fb>11.18</fb>
    <v>7</v>
  </rv>
  <rv s="4">
    <fb>56.395000000000003</fb>
    <v>7</v>
  </rv>
  <rv s="4">
    <fb>185.31</fb>
    <v>7</v>
  </rv>
  <rv s="4">
    <fb>1084.43</fb>
    <v>7</v>
  </rv>
  <rv s="4">
    <fb>1442.84</fb>
    <v>7</v>
  </rv>
  <rv s="4">
    <fb>43138</fb>
    <v>22</v>
  </rv>
  <rv s="4">
    <fb>245.93</fb>
    <v>7</v>
  </rv>
  <rv s="4">
    <fb>11.2</fb>
    <v>7</v>
  </rv>
  <rv s="4">
    <fb>1055.4100000000001</fb>
    <v>7</v>
  </rv>
  <rv s="4">
    <fb>1416.78</fb>
    <v>7</v>
  </rv>
  <rv s="4">
    <fb>43139</fb>
    <v>22</v>
  </rv>
  <rv s="4">
    <fb>236.79</fb>
    <v>7</v>
  </rv>
  <rv s="4">
    <fb>10.88</fb>
    <v>7</v>
  </rv>
  <rv s="4">
    <fb>54.38</fb>
    <v>7</v>
  </rv>
  <rv s="4">
    <fb>171.58</fb>
    <v>7</v>
  </rv>
  <rv s="4">
    <fb>1007.71</fb>
    <v>7</v>
  </rv>
  <rv s="4">
    <fb>1350.5</fb>
    <v>7</v>
  </rv>
  <rv s="4">
    <fb>43140</fb>
    <v>22</v>
  </rv>
  <rv s="4">
    <fb>240.44</fb>
    <v>7</v>
  </rv>
  <rv s="4">
    <fb>11.33</fb>
    <v>7</v>
  </rv>
  <rv s="4">
    <fb>58.02</fb>
    <v>7</v>
  </rv>
  <rv s="4">
    <fb>1046.27</fb>
    <v>7</v>
  </rv>
  <rv s="4">
    <fb>1339.6</fb>
    <v>7</v>
  </rv>
  <rv s="4">
    <fb>43143</fb>
    <v>22</v>
  </rv>
  <rv s="4">
    <fb>243.74</fb>
    <v>7</v>
  </rv>
  <rv s="4">
    <fb>11.49</fb>
    <v>7</v>
  </rv>
  <rv s="4">
    <fb>57.0075</fb>
    <v>7</v>
  </rv>
  <rv s="4">
    <fb>176.41</fb>
    <v>7</v>
  </rv>
  <rv s="4">
    <fb>1054.56</fb>
    <v>7</v>
  </rv>
  <rv s="4">
    <fb>1386.23</fb>
    <v>7</v>
  </rv>
  <rv s="4">
    <fb>43144</fb>
    <v>22</v>
  </rv>
  <rv s="4">
    <fb>244.56</fb>
    <v>7</v>
  </rv>
  <rv s="4">
    <fb>58.157499999999999</fb>
    <v>7</v>
  </rv>
  <rv s="4">
    <fb>173.15</fb>
    <v>7</v>
  </rv>
  <rv s="4">
    <fb>1054.1400000000001</fb>
    <v>7</v>
  </rv>
  <rv s="4">
    <fb>1414.51</fb>
    <v>7</v>
  </rv>
  <rv s="4">
    <fb>43145</fb>
    <v>22</v>
  </rv>
  <rv s="4">
    <fb>247.76</fb>
    <v>7</v>
  </rv>
  <rv s="4">
    <fb>11.73</fb>
    <v>7</v>
  </rv>
  <rv s="4">
    <fb>60.354999999999997</fb>
    <v>7</v>
  </rv>
  <rv s="4">
    <fb>179.52</fb>
    <v>7</v>
  </rv>
  <rv s="4">
    <fb>1072.7</fb>
    <v>7</v>
  </rv>
  <rv s="4">
    <fb>1451.05</fb>
    <v>7</v>
  </rv>
  <rv s="4">
    <fb>43146</fb>
    <v>22</v>
  </rv>
  <rv s="4">
    <fb>250.97</fb>
    <v>7</v>
  </rv>
  <rv s="4">
    <fb>12.38</fb>
    <v>7</v>
  </rv>
  <rv s="4">
    <fb>61.625</fb>
    <v>7</v>
  </rv>
  <rv s="4">
    <fb>179.96</fb>
    <v>7</v>
  </rv>
  <rv s="4">
    <fb>1091.3599999999999</fb>
    <v>7</v>
  </rv>
  <rv s="4">
    <fb>1461.76</fb>
    <v>7</v>
  </rv>
  <rv s="4">
    <fb>43147</fb>
    <v>22</v>
  </rv>
  <rv s="4">
    <fb>250.94</fb>
    <v>7</v>
  </rv>
  <rv s="4">
    <fb>12.33</fb>
    <v>7</v>
  </rv>
  <rv s="4">
    <fb>60.96</fb>
    <v>7</v>
  </rv>
  <rv s="4">
    <fb>1095.5</fb>
    <v>7</v>
  </rv>
  <rv s="4">
    <fb>1448.69</fb>
    <v>7</v>
  </rv>
  <rv s="4">
    <fb>43151</fb>
    <v>22</v>
  </rv>
  <rv s="4">
    <fb>249.42</fb>
    <v>7</v>
  </rv>
  <rv s="4">
    <fb>62.27</fb>
    <v>7</v>
  </rv>
  <rv s="4">
    <fb>176.01</fb>
    <v>7</v>
  </rv>
  <rv s="4">
    <fb>1103.5899999999999</fb>
    <v>7</v>
  </rv>
  <rv s="4">
    <fb>1468.35</fb>
    <v>7</v>
  </rv>
  <rv s="4">
    <fb>43152</fb>
    <v>22</v>
  </rv>
  <rv s="4">
    <fb>248.11</fb>
    <v>7</v>
  </rv>
  <rv s="4">
    <fb>12.52</fb>
    <v>7</v>
  </rv>
  <rv s="4">
    <fb>60.377499999999998</fb>
    <v>7</v>
  </rv>
  <rv s="4">
    <fb>177.91</fb>
    <v>7</v>
  </rv>
  <rv s="4">
    <fb>1113.75</fb>
    <v>7</v>
  </rv>
  <rv s="4">
    <fb>1482.92</fb>
    <v>7</v>
  </rv>
  <rv s="4">
    <fb>43153</fb>
    <v>22</v>
  </rv>
  <rv s="4">
    <fb>248.41</fb>
    <v>7</v>
  </rv>
  <rv s="4">
    <fb>11.96</fb>
    <v>7</v>
  </rv>
  <rv s="4">
    <fb>60.537500000000001</fb>
    <v>7</v>
  </rv>
  <rv s="4">
    <fb>178.99</fb>
    <v>7</v>
  </rv>
  <rv s="4">
    <fb>1109.9000000000001</fb>
    <v>7</v>
  </rv>
  <rv s="4">
    <fb>1485.34</fb>
    <v>7</v>
  </rv>
  <rv s="4">
    <fb>43154</fb>
    <v>22</v>
  </rv>
  <rv s="4">
    <fb>252.49</fb>
    <v>7</v>
  </rv>
  <rv s="4">
    <fb>12.16</fb>
    <v>7</v>
  </rv>
  <rv s="4">
    <fb>61.482500000000002</fb>
    <v>7</v>
  </rv>
  <rv s="4">
    <fb>183.29</fb>
    <v>7</v>
  </rv>
  <rv s="4">
    <fb>1128.0899999999999</fb>
    <v>7</v>
  </rv>
  <rv s="4">
    <fb>1500</fb>
    <v>7</v>
  </rv>
  <rv s="4">
    <fb>43157</fb>
    <v>22</v>
  </rv>
  <rv s="4">
    <fb>255.4</fb>
    <v>7</v>
  </rv>
  <rv s="4">
    <fb>12.15</fb>
    <v>7</v>
  </rv>
  <rv s="4">
    <fb>61.645000000000003</fb>
    <v>7</v>
  </rv>
  <rv s="4">
    <fb>1143.7</fb>
    <v>7</v>
  </rv>
  <rv s="4">
    <fb>1521.95</fb>
    <v>7</v>
  </rv>
  <rv s="4">
    <fb>43158</fb>
    <v>22</v>
  </rv>
  <rv s="4">
    <fb>252.14</fb>
    <v>7</v>
  </rv>
  <rv s="4">
    <fb>61.515000000000001</fb>
    <v>7</v>
  </rv>
  <rv s="4">
    <fb>181.46</fb>
    <v>7</v>
  </rv>
  <rv s="4">
    <fb>1117.51</fb>
    <v>7</v>
  </rv>
  <rv s="4">
    <fb>1511.98</fb>
    <v>7</v>
  </rv>
  <rv s="4">
    <fb>43159</fb>
    <v>22</v>
  </rv>
  <rv s="4">
    <fb>249.34</fb>
    <v>7</v>
  </rv>
  <rv s="4">
    <fb>10.96</fb>
    <v>7</v>
  </rv>
  <rv s="4">
    <fb>60.5</fb>
    <v>7</v>
  </rv>
  <rv s="4">
    <fb>178.32</fb>
    <v>7</v>
  </rv>
  <rv s="4">
    <fb>1103.92</fb>
    <v>7</v>
  </rv>
  <rv s="4">
    <fb>1512.45</fb>
    <v>7</v>
  </rv>
  <rv s="4">
    <fb>43160</fb>
    <v>22</v>
  </rv>
  <rv s="4">
    <fb>246.05</fb>
    <v>7</v>
  </rv>
  <rv s="4">
    <fb>11.03</fb>
    <v>7</v>
  </rv>
  <rv s="4">
    <fb>58.052500000000002</fb>
    <v>7</v>
  </rv>
  <rv s="4">
    <fb>175.94</fb>
    <v>7</v>
  </rv>
  <rv s="4">
    <fb>1071.4100000000001</fb>
    <v>7</v>
  </rv>
  <rv s="4">
    <fb>1493.45</fb>
    <v>7</v>
  </rv>
  <rv s="4">
    <fb>43161</fb>
    <v>22</v>
  </rv>
  <rv s="4">
    <fb>247.36</fb>
    <v>7</v>
  </rv>
  <rv s="4">
    <fb>10.67</fb>
    <v>7</v>
  </rv>
  <rv s="4">
    <fb>59.134999999999998</fb>
    <v>7</v>
  </rv>
  <rv s="4">
    <fb>176.62</fb>
    <v>7</v>
  </rv>
  <rv s="4">
    <fb>1084.1400000000001</fb>
    <v>7</v>
  </rv>
  <rv s="4">
    <fb>1500.25</fb>
    <v>7</v>
  </rv>
  <rv s="4">
    <fb>43164</fb>
    <v>22</v>
  </rv>
  <rv s="4">
    <fb>250.2</fb>
    <v>7</v>
  </rv>
  <rv s="4">
    <fb>10.78</fb>
    <v>7</v>
  </rv>
  <rv s="4">
    <fb>58.912500000000001</fb>
    <v>7</v>
  </rv>
  <rv s="4">
    <fb>180.4</fb>
    <v>7</v>
  </rv>
  <rv s="4">
    <fb>1094.76</fb>
    <v>7</v>
  </rv>
  <rv s="4">
    <fb>1523.61</fb>
    <v>7</v>
  </rv>
  <rv s="4">
    <fb>43165</fb>
    <v>22</v>
  </rv>
  <rv s="4">
    <fb>250.83</fb>
    <v>7</v>
  </rv>
  <rv s="4">
    <fb>10.93</fb>
    <v>7</v>
  </rv>
  <rv s="4">
    <fb>60.54</fb>
    <v>7</v>
  </rv>
  <rv s="4">
    <fb>179.78</fb>
    <v>7</v>
  </rv>
  <rv s="4">
    <fb>1100.9000000000001</fb>
    <v>7</v>
  </rv>
  <rv s="4">
    <fb>1537.64</fb>
    <v>7</v>
  </rv>
  <rv s="4">
    <fb>43166</fb>
    <v>22</v>
  </rv>
  <rv s="4">
    <fb>250.72</fb>
    <v>7</v>
  </rv>
  <rv s="4">
    <fb>11.59</fb>
    <v>7</v>
  </rv>
  <rv s="4">
    <fb>1115.04</fb>
    <v>7</v>
  </rv>
  <rv s="4">
    <fb>1545</fb>
    <v>7</v>
  </rv>
  <rv s="4">
    <fb>43167</fb>
    <v>22</v>
  </rv>
  <rv s="4">
    <fb>251.89</fb>
    <v>7</v>
  </rv>
  <rv s="4">
    <fb>11.19</fb>
    <v>7</v>
  </rv>
  <rv s="4">
    <fb>60.295000000000002</fb>
    <v>7</v>
  </rv>
  <rv s="4">
    <fb>182.34</fb>
    <v>7</v>
  </rv>
  <rv s="4">
    <fb>1129.3800000000001</fb>
    <v>7</v>
  </rv>
  <rv s="4">
    <fb>1551.86</fb>
    <v>7</v>
  </rv>
  <rv s="4">
    <fb>43168</fb>
    <v>22</v>
  </rv>
  <rv s="4">
    <fb>256.25</fb>
    <v>7</v>
  </rv>
  <rv s="4">
    <fb>11.08</fb>
    <v>7</v>
  </rv>
  <rv s="4">
    <fb>61.332500000000003</fb>
    <v>7</v>
  </rv>
  <rv s="4">
    <fb>185.23</fb>
    <v>7</v>
  </rv>
  <rv s="4">
    <fb>1160.8399999999999</fb>
    <v>7</v>
  </rv>
  <rv s="4">
    <fb>1578.89</fb>
    <v>7</v>
  </rv>
  <rv s="4">
    <fb>43171</fb>
    <v>22</v>
  </rv>
  <rv s="4">
    <fb>256</fb>
    <v>7</v>
  </rv>
  <rv s="4">
    <fb>11.46</fb>
    <v>7</v>
  </rv>
  <rv s="4">
    <fb>62.44</fb>
    <v>7</v>
  </rv>
  <rv s="4">
    <fb>184.76</fb>
    <v>7</v>
  </rv>
  <rv s="4">
    <fb>1165.93</fb>
    <v>7</v>
  </rv>
  <rv s="4">
    <fb>1598.39</fb>
    <v>7</v>
  </rv>
  <rv s="4">
    <fb>43172</fb>
    <v>22</v>
  </rv>
  <rv s="4">
    <fb>254.31</fb>
    <v>7</v>
  </rv>
  <rv s="4">
    <fb>11.3</fb>
    <v>7</v>
  </rv>
  <rv s="4">
    <fb>61.927500000000002</fb>
    <v>7</v>
  </rv>
  <rv s="4">
    <fb>1139.9100000000001</fb>
    <v>7</v>
  </rv>
  <rv s="4">
    <fb>1588.18</fb>
    <v>7</v>
  </rv>
  <rv s="4">
    <fb>43173</fb>
    <v>22</v>
  </rv>
  <rv s="4">
    <fb>252.97</fb>
    <v>7</v>
  </rv>
  <rv s="4">
    <fb>11.15</fb>
    <v>7</v>
  </rv>
  <rv s="4">
    <fb>62.185000000000002</fb>
    <v>7</v>
  </rv>
  <rv s="4">
    <fb>1148.8900000000001</fb>
    <v>7</v>
  </rv>
  <rv s="4">
    <fb>1591</fb>
    <v>7</v>
  </rv>
  <rv s="4">
    <fb>43174</fb>
    <v>22</v>
  </rv>
  <rv s="4">
    <fb>252.73</fb>
    <v>7</v>
  </rv>
  <rv s="4">
    <fb>62.335000000000001</fb>
    <v>7</v>
  </rv>
  <rv s="4">
    <fb>1150.6099999999999</fb>
    <v>7</v>
  </rv>
  <rv s="4">
    <fb>1582.32</fb>
    <v>7</v>
  </rv>
  <rv s="4">
    <fb>43175</fb>
    <v>22</v>
  </rv>
  <rv s="4">
    <fb>252.99</fb>
    <v>7</v>
  </rv>
  <rv s="4">
    <fb>1134.42</fb>
    <v>7</v>
  </rv>
  <rv s="4">
    <fb>1571.68</fb>
    <v>7</v>
  </rv>
  <rv s="4">
    <fb>43178</fb>
    <v>22</v>
  </rv>
  <rv s="4">
    <fb>249.61</fb>
    <v>7</v>
  </rv>
  <rv s="4">
    <fb>10.76</fb>
    <v>7</v>
  </rv>
  <rv s="4">
    <fb>60.25</fb>
    <v>7</v>
  </rv>
  <rv s="4">
    <fb>172.56</fb>
    <v>7</v>
  </rv>
  <rv s="4">
    <fb>1100.07</fb>
    <v>7</v>
  </rv>
  <rv s="4">
    <fb>1544.93</fb>
    <v>7</v>
  </rv>
  <rv s="4">
    <fb>43179</fb>
    <v>22</v>
  </rv>
  <rv s="4">
    <fb>250.05</fb>
    <v>7</v>
  </rv>
  <rv s="4">
    <fb>10.72</fb>
    <v>7</v>
  </rv>
  <rv s="4">
    <fb>62.395000000000003</fb>
    <v>7</v>
  </rv>
  <rv s="4">
    <fb>168.15</fb>
    <v>7</v>
  </rv>
  <rv s="4">
    <fb>1095.8</fb>
    <v>7</v>
  </rv>
  <rv s="4">
    <fb>1586.51</fb>
    <v>7</v>
  </rv>
  <rv s="4">
    <fb>43180</fb>
    <v>22</v>
  </rv>
  <rv s="4">
    <fb>249.47</fb>
    <v>7</v>
  </rv>
  <rv s="4">
    <fb>10.83</fb>
    <v>7</v>
  </rv>
  <rv s="4">
    <fb>62.14</fb>
    <v>7</v>
  </rv>
  <rv s="4">
    <fb>169.39</fb>
    <v>7</v>
  </rv>
  <rv s="4">
    <fb>1094</fb>
    <v>7</v>
  </rv>
  <rv s="4">
    <fb>1581.86</fb>
    <v>7</v>
  </rv>
  <rv s="4">
    <fb>43181</fb>
    <v>22</v>
  </rv>
  <rv s="4">
    <fb>243.27</fb>
    <v>7</v>
  </rv>
  <rv s="4">
    <fb>10.81</fb>
    <v>7</v>
  </rv>
  <rv s="4">
    <fb>60.462499999999999</fb>
    <v>7</v>
  </rv>
  <rv s="4">
    <fb>164.89</fb>
    <v>7</v>
  </rv>
  <rv s="4">
    <fb>1053.1500000000001</fb>
    <v>7</v>
  </rv>
  <rv s="4">
    <fb>1544.92</fb>
    <v>7</v>
  </rv>
  <rv s="4">
    <fb>43182</fb>
    <v>22</v>
  </rv>
  <rv s="4">
    <fb>238.09</fb>
    <v>7</v>
  </rv>
  <rv s="4">
    <fb>58.2425</fb>
    <v>7</v>
  </rv>
  <rv s="4">
    <fb>159.38999999999999</fb>
    <v>7</v>
  </rv>
  <rv s="4">
    <fb>1026.55</fb>
    <v>7</v>
  </rv>
  <rv s="4">
    <fb>1495.56</fb>
    <v>7</v>
  </rv>
  <rv s="4">
    <fb>43185</fb>
    <v>22</v>
  </rv>
  <rv s="4">
    <fb>243.53</fb>
    <v>7</v>
  </rv>
  <rv s="4">
    <fb>11</fb>
    <v>7</v>
  </rv>
  <rv s="4">
    <fb>61.12</fb>
    <v>7</v>
  </rv>
  <rv s="4">
    <fb>160.06</fb>
    <v>7</v>
  </rv>
  <rv s="4">
    <fb>1054.0899999999999</fb>
    <v>7</v>
  </rv>
  <rv s="4">
    <fb>1555.86</fb>
    <v>7</v>
  </rv>
  <rv s="4">
    <fb>43186</fb>
    <v>22</v>
  </rv>
  <rv s="4">
    <fb>239.31</fb>
    <v>7</v>
  </rv>
  <rv s="4">
    <fb>10.87</fb>
    <v>7</v>
  </rv>
  <rv s="4">
    <fb>56.38</fb>
    <v>7</v>
  </rv>
  <rv s="4">
    <fb>152.22</fb>
    <v>7</v>
  </rv>
  <rv s="4">
    <fb>1006.94</fb>
    <v>7</v>
  </rv>
  <rv s="4">
    <fb>1497.05</fb>
    <v>7</v>
  </rv>
  <rv s="4">
    <fb>43187</fb>
    <v>22</v>
  </rv>
  <rv s="4">
    <fb>238.64</fb>
    <v>7</v>
  </rv>
  <rv s="4">
    <fb>55.337499999999999</fb>
    <v>7</v>
  </rv>
  <rv s="4">
    <fb>11.24</fb>
    <v>7</v>
  </rv>
  <rv s="4">
    <fb>153.03</fb>
    <v>7</v>
  </rv>
  <rv s="4">
    <fb>1005.18</fb>
    <v>7</v>
  </rv>
  <rv s="4">
    <fb>1431.42</fb>
    <v>7</v>
  </rv>
  <rv s="4">
    <fb>43188</fb>
    <v>22</v>
  </rv>
  <rv s="4">
    <fb>242.08</fb>
    <v>7</v>
  </rv>
  <rv s="4">
    <fb>11.27</fb>
    <v>7</v>
  </rv>
  <rv s="4">
    <fb>57.897500000000001</fb>
    <v>7</v>
  </rv>
  <rv s="4">
    <fb>159.79</fb>
    <v>7</v>
  </rv>
  <rv s="4">
    <fb>1037.1400000000001</fb>
    <v>7</v>
  </rv>
  <rv s="4">
    <fb>1447.34</fb>
    <v>7</v>
  </rv>
  <rv s="4">
    <fb>43192</fb>
    <v>22</v>
  </rv>
  <rv s="4">
    <fb>236.48</fb>
    <v>7</v>
  </rv>
  <rv s="4">
    <fb>11.25</fb>
    <v>7</v>
  </rv>
  <rv s="4">
    <fb>55.262500000000003</fb>
    <v>7</v>
  </rv>
  <rv s="4">
    <fb>155.38999999999999</fb>
    <v>7</v>
  </rv>
  <rv s="4">
    <fb>1012.63</fb>
    <v>7</v>
  </rv>
  <rv s="4">
    <fb>1371.99</fb>
    <v>7</v>
  </rv>
  <rv s="4">
    <fb>43193</fb>
    <v>22</v>
  </rv>
  <rv s="4">
    <fb>239.48</fb>
    <v>7</v>
  </rv>
  <rv s="4">
    <fb>11.11</fb>
    <v>7</v>
  </rv>
  <rv s="4">
    <fb>56.337499999999999</fb>
    <v>7</v>
  </rv>
  <rv s="4">
    <fb>10.91</fb>
    <v>7</v>
  </rv>
  <rv s="4">
    <fb>156.11000000000001</fb>
    <v>7</v>
  </rv>
  <rv s="4">
    <fb>1018.68</fb>
    <v>7</v>
  </rv>
  <rv s="4">
    <fb>1392.05</fb>
    <v>7</v>
  </rv>
  <rv s="4">
    <fb>43194</fb>
    <v>22</v>
  </rv>
  <rv s="4">
    <fb>242.24</fb>
    <v>7</v>
  </rv>
  <rv s="4">
    <fb>11.09</fb>
    <v>7</v>
  </rv>
  <rv s="4">
    <fb>56.56</fb>
    <v>7</v>
  </rv>
  <rv s="4">
    <fb>1029.71</fb>
    <v>7</v>
  </rv>
  <rv s="4">
    <fb>1410.57</fb>
    <v>7</v>
  </rv>
  <rv s="4">
    <fb>43195</fb>
    <v>22</v>
  </rv>
  <rv s="4">
    <fb>243.99</fb>
    <v>7</v>
  </rv>
  <rv s="4">
    <fb>11.01</fb>
    <v>7</v>
  </rv>
  <rv s="4">
    <fb>55.344999999999999</fb>
    <v>7</v>
  </rv>
  <rv s="4">
    <fb>10.98</fb>
    <v>7</v>
  </rv>
  <rv s="4">
    <fb>159.34</fb>
    <v>7</v>
  </rv>
  <rv s="4">
    <fb>1032.6400000000001</fb>
    <v>7</v>
  </rv>
  <rv s="4">
    <fb>1451.75</fb>
    <v>7</v>
  </rv>
  <rv s="4">
    <fb>43196</fb>
    <v>22</v>
  </rv>
  <rv s="4">
    <fb>10.66</fb>
    <v>7</v>
  </rv>
  <rv s="4">
    <fb>53.5625</fb>
    <v>7</v>
  </rv>
  <rv s="4">
    <fb>10.94</fb>
    <v>7</v>
  </rv>
  <rv s="4">
    <fb>157.19999999999999</fb>
    <v>7</v>
  </rv>
  <rv s="4">
    <fb>1009.95</fb>
    <v>7</v>
  </rv>
  <rv s="4">
    <fb>1405.23</fb>
    <v>7</v>
  </rv>
  <rv s="4">
    <fb>43199</fb>
    <v>22</v>
  </rv>
  <rv s="4">
    <fb>239.59</fb>
    <v>7</v>
  </rv>
  <rv s="4">
    <fb>10.79</fb>
    <v>7</v>
  </rv>
  <rv s="4">
    <fb>53.852499999999999</fb>
    <v>7</v>
  </rv>
  <rv s="4">
    <fb>157.93</fb>
    <v>7</v>
  </rv>
  <rv s="4">
    <fb>1020.09</fb>
    <v>7</v>
  </rv>
  <rv s="4">
    <fb>1406.08</fb>
    <v>7</v>
  </rv>
  <rv s="4">
    <fb>43200</fb>
    <v>22</v>
  </rv>
  <rv s="4">
    <fb>243.54</fb>
    <v>7</v>
  </rv>
  <rv s="4">
    <fb>10.7</fb>
    <v>7</v>
  </rv>
  <rv s="4">
    <fb>56.977499999999999</fb>
    <v>7</v>
  </rv>
  <rv s="4">
    <fb>165.04</fb>
    <v>7</v>
  </rv>
  <rv s="4">
    <fb>1036.5</fb>
    <v>7</v>
  </rv>
  <rv s="4">
    <fb>1436.22</fb>
    <v>7</v>
  </rv>
  <rv s="4">
    <fb>43201</fb>
    <v>22</v>
  </rv>
  <rv s="4">
    <fb>242.25</fb>
    <v>7</v>
  </rv>
  <rv s="4">
    <fb>10.5</fb>
    <v>7</v>
  </rv>
  <rv s="4">
    <fb>11.48</fb>
    <v>7</v>
  </rv>
  <rv s="4">
    <fb>1025.06</fb>
    <v>7</v>
  </rv>
  <rv s="4">
    <fb>1427.05</fb>
    <v>7</v>
  </rv>
  <rv s="4">
    <fb>43202</fb>
    <v>22</v>
  </rv>
  <rv s="4">
    <fb>244.28</fb>
    <v>7</v>
  </rv>
  <rv s="4">
    <fb>10.47</fb>
    <v>7</v>
  </rv>
  <rv s="4">
    <fb>58.65</fb>
    <v>7</v>
  </rv>
  <rv s="4">
    <fb>163.87</fb>
    <v>7</v>
  </rv>
  <rv s="4">
    <fb>1037.29</fb>
    <v>7</v>
  </rv>
  <rv s="4">
    <fb>1448.5</fb>
    <v>7</v>
  </rv>
  <rv s="4">
    <fb>43203</fb>
    <v>22</v>
  </rv>
  <rv s="4">
    <fb>243.6</fb>
    <v>7</v>
  </rv>
  <rv s="4">
    <fb>10.35</fb>
    <v>7</v>
  </rv>
  <rv s="4">
    <fb>57.875</fb>
    <v>7</v>
  </rv>
  <rv s="4">
    <fb>11.4</fb>
    <v>7</v>
  </rv>
  <rv s="4">
    <fb>164.52</fb>
    <v>7</v>
  </rv>
  <rv s="4">
    <fb>1036.04</fb>
    <v>7</v>
  </rv>
  <rv s="4">
    <fb>1430.79</fb>
    <v>7</v>
  </rv>
  <rv s="4">
    <fb>43206</fb>
    <v>22</v>
  </rv>
  <rv s="4">
    <fb>245.58</fb>
    <v>7</v>
  </rv>
  <rv s="4">
    <fb>10.53</fb>
    <v>7</v>
  </rv>
  <rv s="4">
    <fb>57.872500000000002</fb>
    <v>7</v>
  </rv>
  <rv s="4">
    <fb>1046.0999999999999</fb>
    <v>7</v>
  </rv>
  <rv s="4">
    <fb>1441.5</fb>
    <v>7</v>
  </rv>
  <rv s="4">
    <fb>43207</fb>
    <v>22</v>
  </rv>
  <rv s="4">
    <fb>248.22</fb>
    <v>7</v>
  </rv>
  <rv s="4">
    <fb>59.384999999999998</fb>
    <v>7</v>
  </rv>
  <rv s="4">
    <fb>11.32</fb>
    <v>7</v>
  </rv>
  <rv s="4">
    <fb>1079.3599999999999</fb>
    <v>7</v>
  </rv>
  <rv s="4">
    <fb>1503.83</fb>
    <v>7</v>
  </rv>
  <rv s="4">
    <fb>43208</fb>
    <v>22</v>
  </rv>
  <rv s="4">
    <fb>248.36</fb>
    <v>7</v>
  </rv>
  <rv s="4">
    <fb>11.91</fb>
    <v>7</v>
  </rv>
  <rv s="4">
    <fb>59.092500000000001</fb>
    <v>7</v>
  </rv>
  <rv s="4">
    <fb>11.35</fb>
    <v>7</v>
  </rv>
  <rv s="4">
    <fb>166.36</fb>
    <v>7</v>
  </rv>
  <rv s="4">
    <fb>1075.3900000000001</fb>
    <v>7</v>
  </rv>
  <rv s="4">
    <fb>1527.84</fb>
    <v>7</v>
  </rv>
  <rv s="4">
    <fb>43209</fb>
    <v>22</v>
  </rv>
  <rv s="4">
    <fb>247</fb>
    <v>7</v>
  </rv>
  <rv s="4">
    <fb>57.26</fb>
    <v>7</v>
  </rv>
  <rv s="4">
    <fb>1089.45</fb>
    <v>7</v>
  </rv>
  <rv s="4">
    <fb>1556.91</fb>
    <v>7</v>
  </rv>
  <rv s="4">
    <fb>43210</fb>
    <v>22</v>
  </rv>
  <rv s="4">
    <fb>245</fb>
    <v>7</v>
  </rv>
  <rv s="4">
    <fb>11.38</fb>
    <v>7</v>
  </rv>
  <rv s="4">
    <fb>57.177500000000002</fb>
    <v>7</v>
  </rv>
  <rv s="4">
    <fb>166.28</fb>
    <v>7</v>
  </rv>
  <rv s="4">
    <fb>1077.32</fb>
    <v>7</v>
  </rv>
  <rv s="4">
    <fb>1527.49</fb>
    <v>7</v>
  </rv>
  <rv s="4">
    <fb>43213</fb>
    <v>22</v>
  </rv>
  <rv s="4">
    <fb>244.89</fb>
    <v>7</v>
  </rv>
  <rv s="4">
    <fb>55.97</fb>
    <v>7</v>
  </rv>
  <rv s="4">
    <fb>1073.81</fb>
    <v>7</v>
  </rv>
  <rv s="4">
    <fb>1517.86</fb>
    <v>7</v>
  </rv>
  <rv s="4">
    <fb>43214</fb>
    <v>22</v>
  </rv>
  <rv s="4">
    <fb>55.3</fb>
    <v>7</v>
  </rv>
  <rv s="4">
    <fb>11.29</fb>
    <v>7</v>
  </rv>
  <rv s="4">
    <fb>159.69</fb>
    <v>7</v>
  </rv>
  <rv s="4">
    <fb>1022.64</fb>
    <v>7</v>
  </rv>
  <rv s="4">
    <fb>1460.09</fb>
    <v>7</v>
  </rv>
  <rv s="4">
    <fb>43215</fb>
    <v>22</v>
  </rv>
  <rv s="4">
    <fb>242.17</fb>
    <v>7</v>
  </rv>
  <rv s="4">
    <fb>10.62</fb>
    <v>7</v>
  </rv>
  <rv s="4">
    <fb>54.164999999999999</fb>
    <v>7</v>
  </rv>
  <rv s="4">
    <fb>10.9</fb>
    <v>7</v>
  </rv>
  <rv s="4">
    <fb>1022.99</fb>
    <v>7</v>
  </rv>
  <rv s="4">
    <fb>1460.17</fb>
    <v>7</v>
  </rv>
  <rv s="4">
    <fb>43216</fb>
    <v>22</v>
  </rv>
  <rv s="4">
    <fb>244.66</fb>
    <v>7</v>
  </rv>
  <rv s="4">
    <fb>10.49</fb>
    <v>7</v>
  </rv>
  <rv s="4">
    <fb>56.305</fb>
    <v>7</v>
  </rv>
  <rv s="4">
    <fb>174.16</fb>
    <v>7</v>
  </rv>
  <rv s="4">
    <fb>1043.31</fb>
    <v>7</v>
  </rv>
  <rv s="4">
    <fb>1517.96</fb>
    <v>7</v>
  </rv>
  <rv s="4">
    <fb>43217</fb>
    <v>22</v>
  </rv>
  <rv s="4">
    <fb>244.92</fb>
    <v>7</v>
  </rv>
  <rv s="4">
    <fb>10.61</fb>
    <v>7</v>
  </rv>
  <rv s="4">
    <fb>56.582500000000003</fb>
    <v>7</v>
  </rv>
  <rv s="4">
    <fb>173.59</fb>
    <v>7</v>
  </rv>
  <rv s="4">
    <fb>1031.45</fb>
    <v>7</v>
  </rv>
  <rv s="4">
    <fb>1572.62</fb>
    <v>7</v>
  </rv>
  <rv s="4">
    <fb>43220</fb>
    <v>22</v>
  </rv>
  <rv s="4">
    <fb>242.92</fb>
    <v>7</v>
  </rv>
  <rv s="4">
    <fb>56.225000000000001</fb>
    <v>7</v>
  </rv>
  <rv s="4">
    <fb>10.92</fb>
    <v>7</v>
  </rv>
  <rv s="4">
    <fb>172</fb>
    <v>7</v>
  </rv>
  <rv s="4">
    <fb>1018.58</fb>
    <v>7</v>
  </rv>
  <rv s="4">
    <fb>1566.13</fb>
    <v>7</v>
  </rv>
  <rv s="4">
    <fb>43221</fb>
    <v>22</v>
  </rv>
  <rv s="4">
    <fb>243.44</fb>
    <v>7</v>
  </rv>
  <rv s="4">
    <fb>10.48</fb>
    <v>7</v>
  </rv>
  <rv s="4">
    <fb>56.784999999999997</fb>
    <v>7</v>
  </rv>
  <rv s="4">
    <fb>10.58</fb>
    <v>7</v>
  </rv>
  <rv s="4">
    <fb>1040.75</fb>
    <v>7</v>
  </rv>
  <rv s="4">
    <fb>1582.26</fb>
    <v>7</v>
  </rv>
  <rv s="4">
    <fb>43222</fb>
    <v>22</v>
  </rv>
  <rv s="4">
    <fb>56.577500000000001</fb>
    <v>7</v>
  </rv>
  <rv s="4">
    <fb>10.26</fb>
    <v>7</v>
  </rv>
  <rv s="4">
    <fb>1026.05</fb>
    <v>7</v>
  </rv>
  <rv s="4">
    <fb>1569.68</fb>
    <v>7</v>
  </rv>
  <rv s="4">
    <fb>43223</fb>
    <v>22</v>
  </rv>
  <rv s="4">
    <fb>241.21</fb>
    <v>7</v>
  </rv>
  <rv s="4">
    <fb>10.89</fb>
    <v>7</v>
  </rv>
  <rv s="4">
    <fb>58.247500000000002</fb>
    <v>7</v>
  </rv>
  <rv s="4">
    <fb>10.08</fb>
    <v>7</v>
  </rv>
  <rv s="4">
    <fb>174.02</fb>
    <v>7</v>
  </rv>
  <rv s="4">
    <fb>1026.3</fb>
    <v>7</v>
  </rv>
  <rv s="4">
    <fb>1572.075</fb>
    <v>7</v>
  </rv>
  <rv s="4">
    <fb>43224</fb>
    <v>22</v>
  </rv>
  <rv s="4">
    <fb>244.41</fb>
    <v>7</v>
  </rv>
  <rv s="4">
    <fb>10.82</fb>
    <v>7</v>
  </rv>
  <rv s="4">
    <fb>59.765000000000001</fb>
    <v>7</v>
  </rv>
  <rv s="4">
    <fb>9.99</fb>
    <v>7</v>
  </rv>
  <rv s="4">
    <fb>176.61</fb>
    <v>7</v>
  </rv>
  <rv s="4">
    <fb>1051</fb>
    <v>7</v>
  </rv>
  <rv s="4">
    <fb>1580.95</fb>
    <v>7</v>
  </rv>
  <rv s="4">
    <fb>43227</fb>
    <v>22</v>
  </rv>
  <rv s="4">
    <fb>245.17</fb>
    <v>7</v>
  </rv>
  <rv s="4">
    <fb>62.17</fb>
    <v>7</v>
  </rv>
  <rv s="4">
    <fb>10</fb>
    <v>7</v>
  </rv>
  <rv s="4">
    <fb>177.97</fb>
    <v>7</v>
  </rv>
  <rv s="4">
    <fb>1059.46</fb>
    <v>7</v>
  </rv>
  <rv s="4">
    <fb>1600.14</fb>
    <v>7</v>
  </rv>
  <rv s="4">
    <fb>43228</fb>
    <v>22</v>
  </rv>
  <rv s="4">
    <fb>245.16</fb>
    <v>7</v>
  </rv>
  <rv s="4">
    <fb>10.39</fb>
    <v>7</v>
  </rv>
  <rv s="4">
    <fb>62.6</fb>
    <v>7</v>
  </rv>
  <rv s="4">
    <fb>10.27</fb>
    <v>7</v>
  </rv>
  <rv s="4">
    <fb>1058.5899999999999</fb>
    <v>7</v>
  </rv>
  <rv s="4">
    <fb>1592.39</fb>
    <v>7</v>
  </rv>
  <rv s="4">
    <fb>43229</fb>
    <v>22</v>
  </rv>
  <rv s="4">
    <fb>247.54</fb>
    <v>7</v>
  </rv>
  <rv s="4">
    <fb>10.34</fb>
    <v>7</v>
  </rv>
  <rv s="4">
    <fb>63.945</fb>
    <v>7</v>
  </rv>
  <rv s="4">
    <fb>10.65</fb>
    <v>7</v>
  </rv>
  <rv s="4">
    <fb>1088.95</fb>
    <v>7</v>
  </rv>
  <rv s="4">
    <fb>1608</fb>
    <v>7</v>
  </rv>
  <rv s="4">
    <fb>43230</fb>
    <v>22</v>
  </rv>
  <rv s="4">
    <fb>249.86</fb>
    <v>7</v>
  </rv>
  <rv s="4">
    <fb>65.032499999999999</fb>
    <v>7</v>
  </rv>
  <rv s="4">
    <fb>185.53</fb>
    <v>7</v>
  </rv>
  <rv s="4">
    <fb>1105.47</fb>
    <v>7</v>
  </rv>
  <rv s="4">
    <fb>1609.08</fb>
    <v>7</v>
  </rv>
  <rv s="4">
    <fb>43231</fb>
    <v>22</v>
  </rv>
  <rv s="4">
    <fb>250.47</fb>
    <v>7</v>
  </rv>
  <rv s="4">
    <fb>10.52</fb>
    <v>7</v>
  </rv>
  <rv s="4">
    <fb>63.6325</fb>
    <v>7</v>
  </rv>
  <rv s="4">
    <fb>186.99</fb>
    <v>7</v>
  </rv>
  <rv s="4">
    <fb>1103.3800000000001</fb>
    <v>7</v>
  </rv>
  <rv s="4">
    <fb>1602.91</fb>
    <v>7</v>
  </rv>
  <rv s="4">
    <fb>43234</fb>
    <v>22</v>
  </rv>
  <rv s="4">
    <fb>250.75</fb>
    <v>7</v>
  </rv>
  <rv s="4">
    <fb>10.45</fb>
    <v>7</v>
  </rv>
  <rv s="4">
    <fb>63.84</fb>
    <v>7</v>
  </rv>
  <rv s="4">
    <fb>12.07</fb>
    <v>7</v>
  </rv>
  <rv s="4">
    <fb>186.64</fb>
    <v>7</v>
  </rv>
  <rv s="4">
    <fb>1106.5999999999999</fb>
    <v>7</v>
  </rv>
  <rv s="4">
    <fb>1601.54</fb>
    <v>7</v>
  </rv>
  <rv s="4">
    <fb>43235</fb>
    <v>22</v>
  </rv>
  <rv s="4">
    <fb>249.03</fb>
    <v>7</v>
  </rv>
  <rv s="4">
    <fb>10.64</fb>
    <v>7</v>
  </rv>
  <rv s="4">
    <fb>61.39</fb>
    <v>7</v>
  </rv>
  <rv s="4">
    <fb>1084.8699999999999</fb>
    <v>7</v>
  </rv>
  <rv s="4">
    <fb>1576.12</fb>
    <v>7</v>
  </rv>
  <rv s="4">
    <fb>43236</fb>
    <v>22</v>
  </rv>
  <rv s="4">
    <fb>250.09</fb>
    <v>7</v>
  </rv>
  <rv s="4">
    <fb>61.502499999999998</fb>
    <v>7</v>
  </rv>
  <rv s="4">
    <fb>14.11</fb>
    <v>7</v>
  </rv>
  <rv s="4">
    <fb>183.2</fb>
    <v>7</v>
  </rv>
  <rv s="4">
    <fb>1084.0899999999999</fb>
    <v>7</v>
  </rv>
  <rv s="4">
    <fb>1587.28</fb>
    <v>7</v>
  </rv>
  <rv s="4">
    <fb>43237</fb>
    <v>22</v>
  </rv>
  <rv s="4">
    <fb>249.88</fb>
    <v>7</v>
  </rv>
  <rv s="4">
    <fb>11.74</fb>
    <v>7</v>
  </rv>
  <rv s="4">
    <fb>13.55</fb>
    <v>7</v>
  </rv>
  <rv s="4">
    <fb>183.76</fb>
    <v>7</v>
  </rv>
  <rv s="4">
    <fb>1081.26</fb>
    <v>7</v>
  </rv>
  <rv s="4">
    <fb>1581.76</fb>
    <v>7</v>
  </rv>
  <rv s="4">
    <fb>43238</fb>
    <v>22</v>
  </rv>
  <rv s="4">
    <fb>249.26</fb>
    <v>7</v>
  </rv>
  <rv s="4">
    <fb>13.07</fb>
    <v>7</v>
  </rv>
  <rv s="4">
    <fb>61.484999999999999</fb>
    <v>7</v>
  </rv>
  <rv s="4">
    <fb>12.84</fb>
    <v>7</v>
  </rv>
  <rv s="4">
    <fb>182.68</fb>
    <v>7</v>
  </rv>
  <rv s="4">
    <fb>1069.6400000000001</fb>
    <v>7</v>
  </rv>
  <rv s="4">
    <fb>1574.37</fb>
    <v>7</v>
  </rv>
  <rv s="4">
    <fb>43241</fb>
    <v>22</v>
  </rv>
  <rv s="4">
    <fb>251.09</fb>
    <v>7</v>
  </rv>
  <rv s="4">
    <fb>13.61</fb>
    <v>7</v>
  </rv>
  <rv s="4">
    <fb>61.06</fb>
    <v>7</v>
  </rv>
  <rv s="4">
    <fb>184.49</fb>
    <v>7</v>
  </rv>
  <rv s="4">
    <fb>1084.01</fb>
    <v>7</v>
  </rv>
  <rv s="4">
    <fb>1585.46</fb>
    <v>7</v>
  </rv>
  <rv s="4">
    <fb>43242</fb>
    <v>22</v>
  </rv>
  <rv s="4">
    <fb>250.37</fb>
    <v>7</v>
  </rv>
  <rv s="4">
    <fb>13.37</fb>
    <v>7</v>
  </rv>
  <rv s="4">
    <fb>60.674999999999997</fb>
    <v>7</v>
  </rv>
  <rv s="4">
    <fb>13.14</fb>
    <v>7</v>
  </rv>
  <rv s="4">
    <fb>1075.31</fb>
    <v>7</v>
  </rv>
  <rv s="4">
    <fb>1581.4</fb>
    <v>7</v>
  </rv>
  <rv s="4">
    <fb>43243</fb>
    <v>22</v>
  </rv>
  <rv s="4">
    <fb>251.15</fb>
    <v>7</v>
  </rv>
  <rv s="4">
    <fb>14.26</fb>
    <v>7</v>
  </rv>
  <rv s="4">
    <fb>61.884999999999998</fb>
    <v>7</v>
  </rv>
  <rv s="4">
    <fb>12.44</fb>
    <v>7</v>
  </rv>
  <rv s="4">
    <fb>186.9</fb>
    <v>7</v>
  </rv>
  <rv s="4">
    <fb>1085.96</fb>
    <v>7</v>
  </rv>
  <rv s="4">
    <fb>1601.86</fb>
    <v>7</v>
  </rv>
  <rv s="4">
    <fb>43244</fb>
    <v>22</v>
  </rv>
  <rv s="4">
    <fb>250.67</fb>
    <v>7</v>
  </rv>
  <rv s="4">
    <fb>14.61</fb>
    <v>7</v>
  </rv>
  <rv s="4">
    <fb>61.922499999999999</fb>
    <v>7</v>
  </rv>
  <rv s="4">
    <fb>185.93</fb>
    <v>7</v>
  </rv>
  <rv s="4">
    <fb>1085.45</fb>
    <v>7</v>
  </rv>
  <rv s="4">
    <fb>1603.07</fb>
    <v>7</v>
  </rv>
  <rv s="4">
    <fb>43245</fb>
    <v>22</v>
  </rv>
  <rv s="4">
    <fb>250.04</fb>
    <v>7</v>
  </rv>
  <rv s="4">
    <fb>14.56</fb>
    <v>7</v>
  </rv>
  <rv s="4">
    <fb>62.32</fb>
    <v>7</v>
  </rv>
  <rv s="4">
    <fb>14.24</fb>
    <v>7</v>
  </rv>
  <rv s="4">
    <fb>184.92</fb>
    <v>7</v>
  </rv>
  <rv s="4">
    <fb>1084.08</fb>
    <v>7</v>
  </rv>
  <rv s="4">
    <fb>1610.15</fb>
    <v>7</v>
  </rv>
  <rv s="4">
    <fb>43249</fb>
    <v>22</v>
  </rv>
  <rv s="4">
    <fb>247.15</fb>
    <v>7</v>
  </rv>
  <rv s="4">
    <fb>14.9</fb>
    <v>7</v>
  </rv>
  <rv s="4">
    <fb>62.147500000000001</fb>
    <v>7</v>
  </rv>
  <rv s="4">
    <fb>185.74</fb>
    <v>7</v>
  </rv>
  <rv s="4">
    <fb>1068.07</fb>
    <v>7</v>
  </rv>
  <rv s="4">
    <fb>1612.87</fb>
    <v>7</v>
  </rv>
  <rv s="4">
    <fb>43250</fb>
    <v>22</v>
  </rv>
  <rv s="4">
    <fb>250.41</fb>
    <v>7</v>
  </rv>
  <rv s="4">
    <fb>63.247500000000002</fb>
    <v>7</v>
  </rv>
  <rv s="4">
    <fb>16.670000000000002</fb>
    <v>7</v>
  </rv>
  <rv s="4">
    <fb>187.67</fb>
    <v>7</v>
  </rv>
  <rv s="4">
    <fb>1077.47</fb>
    <v>7</v>
  </rv>
  <rv s="4">
    <fb>1624.89</fb>
    <v>7</v>
  </rv>
  <rv s="4">
    <fb>43251</fb>
    <v>22</v>
  </rv>
  <rv s="4">
    <fb>248.79</fb>
    <v>7</v>
  </rv>
  <rv s="4">
    <fb>14.79</fb>
    <v>7</v>
  </rv>
  <rv s="4">
    <fb>63.047499999999999</fb>
    <v>7</v>
  </rv>
  <rv s="4">
    <fb>16.23</fb>
    <v>7</v>
  </rv>
  <rv s="4">
    <fb>191.78</fb>
    <v>7</v>
  </rv>
  <rv s="4">
    <fb>1100</fb>
    <v>7</v>
  </rv>
  <rv s="4">
    <fb>1629.62</fb>
    <v>7</v>
  </rv>
  <rv s="4">
    <fb>43252</fb>
    <v>22</v>
  </rv>
  <rv s="4">
    <fb>251.41</fb>
    <v>7</v>
  </rv>
  <rv s="4">
    <fb>16.309999999999999</fb>
    <v>7</v>
  </rv>
  <rv s="4">
    <fb>64.405000000000001</fb>
    <v>7</v>
  </rv>
  <rv s="4">
    <fb>16.91</fb>
    <v>7</v>
  </rv>
  <rv s="4">
    <fb>1135</fb>
    <v>7</v>
  </rv>
  <rv s="4">
    <fb>1641.54</fb>
    <v>7</v>
  </rv>
  <rv s="4">
    <fb>43255</fb>
    <v>22</v>
  </rv>
  <rv s="4">
    <fb>252.52</fb>
    <v>7</v>
  </rv>
  <rv s="4">
    <fb>15.31</fb>
    <v>7</v>
  </rv>
  <rv s="4">
    <fb>66.212500000000006</fb>
    <v>7</v>
  </rv>
  <rv s="4">
    <fb>16.43</fb>
    <v>7</v>
  </rv>
  <rv s="4">
    <fb>1153.04</fb>
    <v>7</v>
  </rv>
  <rv s="4">
    <fb>1665.27</fb>
    <v>7</v>
  </rv>
  <rv s="4">
    <fb>43256</fb>
    <v>22</v>
  </rv>
  <rv s="4">
    <fb>252.87</fb>
    <v>7</v>
  </rv>
  <rv s="4">
    <fb>16.399999999999999</fb>
    <v>7</v>
  </rv>
  <rv s="4">
    <fb>66.267499999999998</fb>
    <v>7</v>
  </rv>
  <rv s="4">
    <fb>16.71</fb>
    <v>7</v>
  </rv>
  <rv s="4">
    <fb>192.94</fb>
    <v>7</v>
  </rv>
  <rv s="4">
    <fb>1151.02</fb>
    <v>7</v>
  </rv>
  <rv s="4">
    <fb>1696.35</fb>
    <v>7</v>
  </rv>
  <rv s="4">
    <fb>43257</fb>
    <v>22</v>
  </rv>
  <rv s="4">
    <fb>254.89</fb>
    <v>7</v>
  </rv>
  <rv s="4">
    <fb>16</fb>
    <v>7</v>
  </rv>
  <rv s="4">
    <fb>66.287499999999994</fb>
    <v>7</v>
  </rv>
  <rv s="4">
    <fb>16.57</fb>
    <v>7</v>
  </rv>
  <rv s="4">
    <fb>191.34</fb>
    <v>7</v>
  </rv>
  <rv s="4">
    <fb>1146.95</fb>
    <v>7</v>
  </rv>
  <rv s="4">
    <fb>1695.75</fb>
    <v>7</v>
  </rv>
  <rv s="4">
    <fb>43258</fb>
    <v>22</v>
  </rv>
  <rv s="4">
    <fb>254.77</fb>
    <v>7</v>
  </rv>
  <rv s="4">
    <fb>15.92</fb>
    <v>7</v>
  </rv>
  <rv s="4">
    <fb>65.724999999999994</fb>
    <v>7</v>
  </rv>
  <rv s="4">
    <fb>16.22</fb>
    <v>7</v>
  </rv>
  <rv s="4">
    <fb>188.18</fb>
    <v>7</v>
  </rv>
  <rv s="4">
    <fb>1689.3</fb>
    <v>7</v>
  </rv>
  <rv s="4">
    <fb>43259</fb>
    <v>22</v>
  </rv>
  <rv s="4">
    <fb>255.57</fb>
    <v>7</v>
  </rv>
  <rv s="4">
    <fb>65.569999999999993</fb>
    <v>7</v>
  </rv>
  <rv s="4">
    <fb>18.95</fb>
    <v>7</v>
  </rv>
  <rv s="4">
    <fb>1132.71</fb>
    <v>7</v>
  </rv>
  <rv s="4">
    <fb>1683.99</fb>
    <v>7</v>
  </rv>
  <rv s="4">
    <fb>43262</fb>
    <v>22</v>
  </rv>
  <rv s="4">
    <fb>255.9</fb>
    <v>7</v>
  </rv>
  <rv s="4">
    <fb>15.87</fb>
    <v>7</v>
  </rv>
  <rv s="4">
    <fb>65.155000000000001</fb>
    <v>7</v>
  </rv>
  <rv s="4">
    <fb>18.420000000000002</fb>
    <v>7</v>
  </rv>
  <rv s="4">
    <fb>191.54</fb>
    <v>7</v>
  </rv>
  <rv s="4">
    <fb>1140.9000000000001</fb>
    <v>7</v>
  </rv>
  <rv s="4">
    <fb>1689.12</fb>
    <v>7</v>
  </rv>
  <rv s="4">
    <fb>43263</fb>
    <v>22</v>
  </rv>
  <rv s="4">
    <fb>256.33</fb>
    <v>7</v>
  </rv>
  <rv s="4">
    <fb>65.644999999999996</fb>
    <v>7</v>
  </rv>
  <rv s="4">
    <fb>18.66</fb>
    <v>7</v>
  </rv>
  <rv s="4">
    <fb>1148.19</fb>
    <v>7</v>
  </rv>
  <rv s="4">
    <fb>1698.75</fb>
    <v>7</v>
  </rv>
  <rv s="4">
    <fb>43264</fb>
    <v>22</v>
  </rv>
  <rv s="4">
    <fb>255.31</fb>
    <v>7</v>
  </rv>
  <rv s="4">
    <fb>14.94</fb>
    <v>7</v>
  </rv>
  <rv s="4">
    <fb>192.41</fb>
    <v>7</v>
  </rv>
  <rv s="4">
    <fb>1144.23</fb>
    <v>7</v>
  </rv>
  <rv s="4">
    <fb>1704.86</fb>
    <v>7</v>
  </rv>
  <rv s="4">
    <fb>43265</fb>
    <v>22</v>
  </rv>
  <rv s="4">
    <fb>256.05</fb>
    <v>7</v>
  </rv>
  <rv s="4">
    <fb>15.96</fb>
    <v>7</v>
  </rv>
  <rv s="4">
    <fb>66.727500000000006</fb>
    <v>7</v>
  </rv>
  <rv s="4">
    <fb>20.5</fb>
    <v>7</v>
  </rv>
  <rv s="4">
    <fb>196.81</fb>
    <v>7</v>
  </rv>
  <rv s="4">
    <fb>1160.1099999999999</fb>
    <v>7</v>
  </rv>
  <rv s="4">
    <fb>1723.86</fb>
    <v>7</v>
  </rv>
  <rv s="4">
    <fb>43266</fb>
    <v>22</v>
  </rv>
  <rv s="4">
    <fb>255.83</fb>
    <v>7</v>
  </rv>
  <rv s="4">
    <fb>15.51</fb>
    <v>7</v>
  </rv>
  <rv s="4">
    <fb>66.314999999999998</fb>
    <v>7</v>
  </rv>
  <rv s="4">
    <fb>19.649999999999999</fb>
    <v>7</v>
  </rv>
  <rv s="4">
    <fb>1159.27</fb>
    <v>7</v>
  </rv>
  <rv s="4">
    <fb>1715.97</fb>
    <v>7</v>
  </rv>
  <rv s="4">
    <fb>43269</fb>
    <v>22</v>
  </rv>
  <rv s="4">
    <fb>255.22</fb>
    <v>7</v>
  </rv>
  <rv s="4">
    <fb>15.56</fb>
    <v>7</v>
  </rv>
  <rv s="4">
    <fb>66.272499999999994</fb>
    <v>7</v>
  </rv>
  <rv s="4">
    <fb>21.28</fb>
    <v>7</v>
  </rv>
  <rv s="4">
    <fb>1183.58</fb>
    <v>7</v>
  </rv>
  <rv s="4">
    <fb>1723.79</fb>
    <v>7</v>
  </rv>
  <rv s="4">
    <fb>43270</fb>
    <v>22</v>
  </rv>
  <rv s="4">
    <fb>254.25</fb>
    <v>7</v>
  </rv>
  <rv s="4">
    <fb>65.042500000000004</fb>
    <v>7</v>
  </rv>
  <rv s="4">
    <fb>19.18</fb>
    <v>7</v>
  </rv>
  <rv s="4">
    <fb>197.49</fb>
    <v>7</v>
  </rv>
  <rv s="4">
    <fb>1178.69</fb>
    <v>7</v>
  </rv>
  <rv s="4">
    <fb>1734.78</fb>
    <v>7</v>
  </rv>
  <rv s="4">
    <fb>43271</fb>
    <v>22</v>
  </rv>
  <rv s="4">
    <fb>254.71</fb>
    <v>7</v>
  </rv>
  <rv s="4">
    <fb>15.13</fb>
    <v>7</v>
  </rv>
  <rv s="4">
    <fb>65.577500000000001</fb>
    <v>7</v>
  </rv>
  <rv s="4">
    <fb>18.54</fb>
    <v>7</v>
  </rv>
  <rv s="4">
    <fb>202</fb>
    <v>7</v>
  </rv>
  <rv s="4">
    <fb>1184.07</fb>
    <v>7</v>
  </rv>
  <rv s="4">
    <fb>1750.08</fb>
    <v>7</v>
  </rv>
  <rv s="4">
    <fb>43272</fb>
    <v>22</v>
  </rv>
  <rv s="4">
    <fb>253.12</fb>
    <v>7</v>
  </rv>
  <rv s="4">
    <fb>14.82</fb>
    <v>7</v>
  </rv>
  <rv s="4">
    <fb>64.277500000000003</fb>
    <v>7</v>
  </rv>
  <rv s="4">
    <fb>16.440000000000001</fb>
    <v>7</v>
  </rv>
  <rv s="4">
    <fb>201.5</fb>
    <v>7</v>
  </rv>
  <rv s="4">
    <fb>1169.44</fb>
    <v>7</v>
  </rv>
  <rv s="4">
    <fb>1730.22</fb>
    <v>7</v>
  </rv>
  <rv s="4">
    <fb>43273</fb>
    <v>22</v>
  </rv>
  <rv s="4">
    <fb>253.57</fb>
    <v>7</v>
  </rv>
  <rv s="4">
    <fb>15.39</fb>
    <v>7</v>
  </rv>
  <rv s="4">
    <fb>62.737499999999997</fb>
    <v>7</v>
  </rv>
  <rv s="4">
    <fb>16.649999999999999</fb>
    <v>7</v>
  </rv>
  <rv s="4">
    <fb>201.74</fb>
    <v>7</v>
  </rv>
  <rv s="4">
    <fb>1169.29</fb>
    <v>7</v>
  </rv>
  <rv s="4">
    <fb>1715.67</fb>
    <v>7</v>
  </rv>
  <rv s="4">
    <fb>43276</fb>
    <v>22</v>
  </rv>
  <rv s="4">
    <fb>250.06</fb>
    <v>7</v>
  </rv>
  <rv s="4">
    <fb>14.85</fb>
    <v>7</v>
  </rv>
  <rv s="4">
    <fb>15.36</fb>
    <v>7</v>
  </rv>
  <rv s="4">
    <fb>196.35</fb>
    <v>7</v>
  </rv>
  <rv s="4">
    <fb>1139.28</fb>
    <v>7</v>
  </rv>
  <rv s="4">
    <fb>1663.15</fb>
    <v>7</v>
  </rv>
  <rv s="4">
    <fb>43277</fb>
    <v>22</v>
  </rv>
  <rv s="4">
    <fb>250.61</fb>
    <v>7</v>
  </rv>
  <rv s="4">
    <fb>15.22</fb>
    <v>7</v>
  </rv>
  <rv s="4">
    <fb>60.497500000000002</fb>
    <v>7</v>
  </rv>
  <rv s="4">
    <fb>15.85</fb>
    <v>7</v>
  </rv>
  <rv s="4">
    <fb>199</fb>
    <v>7</v>
  </rv>
  <rv s="4">
    <fb>1132.6199999999999</fb>
    <v>7</v>
  </rv>
  <rv s="4">
    <fb>1691.09</fb>
    <v>7</v>
  </rv>
  <rv s="4">
    <fb>43278</fb>
    <v>22</v>
  </rv>
  <rv s="4">
    <fb>248.53</fb>
    <v>7</v>
  </rv>
  <rv s="4">
    <fb>58.93</fb>
    <v>7</v>
  </rv>
  <rv s="4">
    <fb>13.9</fb>
    <v>7</v>
  </rv>
  <rv s="4">
    <fb>195.84</fb>
    <v>7</v>
  </rv>
  <rv s="4">
    <fb>1116.94</fb>
    <v>7</v>
  </rv>
  <rv s="4">
    <fb>1660.51</fb>
    <v>7</v>
  </rv>
  <rv s="4">
    <fb>43279</fb>
    <v>22</v>
  </rv>
  <rv s="4">
    <fb>248.88</fb>
    <v>7</v>
  </rv>
  <rv s="4">
    <fb>14.65</fb>
    <v>7</v>
  </rv>
  <rv s="4">
    <fb>60.215000000000003</fb>
    <v>7</v>
  </rv>
  <rv s="4">
    <fb>196.23</fb>
    <v>7</v>
  </rv>
  <rv s="4">
    <fb>1126.78</fb>
    <v>7</v>
  </rv>
  <rv s="4">
    <fb>1701.45</fb>
    <v>7</v>
  </rv>
  <rv s="4">
    <fb>43280</fb>
    <v>22</v>
  </rv>
  <rv s="4">
    <fb>249.51</fb>
    <v>7</v>
  </rv>
  <rv s="4">
    <fb>59.225000000000001</fb>
    <v>7</v>
  </rv>
  <rv s="4">
    <fb>13.99</fb>
    <v>7</v>
  </rv>
  <rv s="4">
    <fb>194.32</fb>
    <v>7</v>
  </rv>
  <rv s="4">
    <fb>1129.19</fb>
    <v>7</v>
  </rv>
  <rv s="4">
    <fb>1699.8</fb>
    <v>7</v>
  </rv>
  <rv s="4">
    <fb>43283</fb>
    <v>22</v>
  </rv>
  <rv s="4">
    <fb>249.8</fb>
    <v>7</v>
  </rv>
  <rv s="4">
    <fb>14.51</fb>
    <v>7</v>
  </rv>
  <rv s="4">
    <fb>60.56</fb>
    <v>7</v>
  </rv>
  <rv s="4">
    <fb>13.36</fb>
    <v>7</v>
  </rv>
  <rv s="4">
    <fb>197.36</fb>
    <v>7</v>
  </rv>
  <rv s="4">
    <fb>1142.1099999999999</fb>
    <v>7</v>
  </rv>
  <rv s="4">
    <fb>1713.78</fb>
    <v>7</v>
  </rv>
  <rv s="4">
    <fb>43284</fb>
    <v>22</v>
  </rv>
  <rv s="4">
    <fb>14.87</fb>
    <v>7</v>
  </rv>
  <rv s="4">
    <fb>13.8</fb>
    <v>7</v>
  </rv>
  <rv s="4">
    <fb>192.73</fb>
    <v>7</v>
  </rv>
  <rv s="4">
    <fb>1116.28</fb>
    <v>7</v>
  </rv>
  <rv s="4">
    <fb>1693.96</fb>
    <v>7</v>
  </rv>
  <rv s="4">
    <fb>43286</fb>
    <v>22</v>
  </rv>
  <rv s="4">
    <fb>250.92</fb>
    <v>7</v>
  </rv>
  <rv s="4">
    <fb>15.6</fb>
    <v>7</v>
  </rv>
  <rv s="4">
    <fb>60.682499999999997</fb>
    <v>7</v>
  </rv>
  <rv s="4">
    <fb>198.45</fb>
    <v>7</v>
  </rv>
  <rv s="4">
    <fb>1141.29</fb>
    <v>7</v>
  </rv>
  <rv s="4">
    <fb>1699.73</fb>
    <v>7</v>
  </rv>
  <rv s="4">
    <fb>43287</fb>
    <v>22</v>
  </rv>
  <rv s="4">
    <fb>253.01</fb>
    <v>7</v>
  </rv>
  <rv s="4">
    <fb>16.53</fb>
    <v>7</v>
  </rv>
  <rv s="4">
    <fb>61.832500000000003</fb>
    <v>7</v>
  </rv>
  <rv s="4">
    <fb>13.3</fb>
    <v>7</v>
  </rv>
  <rv s="4">
    <fb>203.23</fb>
    <v>7</v>
  </rv>
  <rv s="4">
    <fb>1155.08</fb>
    <v>7</v>
  </rv>
  <rv s="4">
    <fb>1710.63</fb>
    <v>7</v>
  </rv>
  <rv s="4">
    <fb>43290</fb>
    <v>22</v>
  </rv>
  <rv s="4">
    <fb>255.25</fb>
    <v>7</v>
  </rv>
  <rv s="4">
    <fb>16.25</fb>
    <v>7</v>
  </rv>
  <rv s="4">
    <fb>62.3125</fb>
    <v>7</v>
  </rv>
  <rv s="4">
    <fb>204.74</fb>
    <v>7</v>
  </rv>
  <rv s="4">
    <fb>1167.28</fb>
    <v>7</v>
  </rv>
  <rv s="4">
    <fb>1739.02</fb>
    <v>7</v>
  </rv>
  <rv s="4">
    <fb>43291</fb>
    <v>22</v>
  </rv>
  <rv s="4">
    <fb>256.14</fb>
    <v>7</v>
  </rv>
  <rv s="4">
    <fb>15.68</fb>
    <v>7</v>
  </rv>
  <rv s="4">
    <fb>63.3125</fb>
    <v>7</v>
  </rv>
  <rv s="4">
    <fb>13.26</fb>
    <v>7</v>
  </rv>
  <rv s="4">
    <fb>203.54</fb>
    <v>7</v>
  </rv>
  <rv s="4">
    <fb>1167.1400000000001</fb>
    <v>7</v>
  </rv>
  <rv s="4">
    <fb>1743.07</fb>
    <v>7</v>
  </rv>
  <rv s="4">
    <fb>43292</fb>
    <v>22</v>
  </rv>
  <rv s="4">
    <fb>254.39</fb>
    <v>7</v>
  </rv>
  <rv s="4">
    <fb>61.8825</fb>
    <v>7</v>
  </rv>
  <rv s="4">
    <fb>1171.46</fb>
    <v>7</v>
  </rv>
  <rv s="4">
    <fb>1755</fb>
    <v>7</v>
  </rv>
  <rv s="4">
    <fb>43293</fb>
    <v>22</v>
  </rv>
  <rv s="4">
    <fb>256.57</fb>
    <v>7</v>
  </rv>
  <rv s="4">
    <fb>16.079999999999998</fb>
    <v>7</v>
  </rv>
  <rv s="4">
    <fb>62.807499999999997</fb>
    <v>7</v>
  </rv>
  <rv s="4">
    <fb>206.92</fb>
    <v>7</v>
  </rv>
  <rv s="4">
    <fb>1201.26</fb>
    <v>7</v>
  </rv>
  <rv s="4">
    <fb>1796.62</fb>
    <v>7</v>
  </rv>
  <rv s="4">
    <fb>43294</fb>
    <v>22</v>
  </rv>
  <rv s="4">
    <fb>256.79000000000002</fb>
    <v>7</v>
  </rv>
  <rv s="4">
    <fb>15.91</fb>
    <v>7</v>
  </rv>
  <rv s="4">
    <fb>62.33</fb>
    <v>7</v>
  </rv>
  <rv s="4">
    <fb>207.32</fb>
    <v>7</v>
  </rv>
  <rv s="4">
    <fb>1204.42</fb>
    <v>7</v>
  </rv>
  <rv s="4">
    <fb>1813.03</fb>
    <v>7</v>
  </rv>
  <rv s="4">
    <fb>43297</fb>
    <v>22</v>
  </rv>
  <rv s="4">
    <fb>256.63</fb>
    <v>7</v>
  </rv>
  <rv s="4">
    <fb>15.62</fb>
    <v>7</v>
  </rv>
  <rv s="4">
    <fb>62.05</fb>
    <v>7</v>
  </rv>
  <rv s="4">
    <fb>207.23</fb>
    <v>7</v>
  </rv>
  <rv s="4">
    <fb>1196.51</fb>
    <v>7</v>
  </rv>
  <rv s="4">
    <fb>1822.49</fb>
    <v>7</v>
  </rv>
  <rv s="4">
    <fb>43298</fb>
    <v>22</v>
  </rv>
  <rv s="4">
    <fb>63.422499999999999</fb>
    <v>7</v>
  </rv>
  <rv s="4">
    <fb>13.69</fb>
    <v>7</v>
  </rv>
  <rv s="4">
    <fb>209.99</fb>
    <v>7</v>
  </rv>
  <rv s="4">
    <fb>1213.08</fb>
    <v>7</v>
  </rv>
  <rv s="4">
    <fb>1843.93</fb>
    <v>7</v>
  </rv>
  <rv s="4">
    <fb>43299</fb>
    <v>22</v>
  </rv>
  <rv s="4">
    <fb>258.2</fb>
    <v>7</v>
  </rv>
  <rv s="4">
    <fb>62.924999999999997</fb>
    <v>7</v>
  </rv>
  <rv s="4">
    <fb>14.43</fb>
    <v>7</v>
  </rv>
  <rv s="4">
    <fb>209.36</fb>
    <v>7</v>
  </rv>
  <rv s="4">
    <fb>1212.9100000000001</fb>
    <v>7</v>
  </rv>
  <rv s="4">
    <fb>1842.92</fb>
    <v>7</v>
  </rv>
  <rv s="4">
    <fb>43300</fb>
    <v>22</v>
  </rv>
  <rv s="4">
    <fb>257.22000000000003</fb>
    <v>7</v>
  </rv>
  <rv s="4">
    <fb>15.75</fb>
    <v>7</v>
  </rv>
  <rv s="4">
    <fb>63.0075</fb>
    <v>7</v>
  </rv>
  <rv s="4">
    <fb>208.09</fb>
    <v>7</v>
  </rv>
  <rv s="4">
    <fb>1199.0999999999999</fb>
    <v>7</v>
  </rv>
  <rv s="4">
    <fb>1812.97</fb>
    <v>7</v>
  </rv>
  <rv s="4">
    <fb>43301</fb>
    <v>22</v>
  </rv>
  <rv s="4">
    <fb>256.98</fb>
    <v>7</v>
  </rv>
  <rv s="4">
    <fb>62.722499999999997</fb>
    <v>7</v>
  </rv>
  <rv s="4">
    <fb>14.41</fb>
    <v>7</v>
  </rv>
  <rv s="4">
    <fb>209.94</fb>
    <v>7</v>
  </rv>
  <rv s="4">
    <fb>1197.8800000000001</fb>
    <v>7</v>
  </rv>
  <rv s="4">
    <fb>1813.7</fb>
    <v>7</v>
  </rv>
  <rv s="4">
    <fb>43304</fb>
    <v>22</v>
  </rv>
  <rv s="4">
    <fb>15.25</fb>
    <v>7</v>
  </rv>
  <rv s="4">
    <fb>62.352499999999999</fb>
    <v>7</v>
  </rv>
  <rv s="4">
    <fb>14.18</fb>
    <v>7</v>
  </rv>
  <rv s="4">
    <fb>210.91</fb>
    <v>7</v>
  </rv>
  <rv s="4">
    <fb>1211</fb>
    <v>7</v>
  </rv>
  <rv s="4">
    <fb>1802</fb>
    <v>7</v>
  </rv>
  <rv s="4">
    <fb>43305</fb>
    <v>22</v>
  </rv>
  <rv s="4">
    <fb>14.3</fb>
    <v>7</v>
  </rv>
  <rv s="4">
    <fb>62.177500000000002</fb>
    <v>7</v>
  </rv>
  <rv s="4">
    <fb>214.67</fb>
    <v>7</v>
  </rv>
  <rv s="4">
    <fb>1258.1500000000001</fb>
    <v>7</v>
  </rv>
  <rv s="4">
    <fb>1829.24</fb>
    <v>7</v>
  </rv>
  <rv s="4">
    <fb>43306</fb>
    <v>22</v>
  </rv>
  <rv s="4">
    <fb>261.05</fb>
    <v>7</v>
  </rv>
  <rv s="4">
    <fb>14.46</fb>
    <v>7</v>
  </rv>
  <rv s="4">
    <fb>62.967500000000001</fb>
    <v>7</v>
  </rv>
  <rv s="4">
    <fb>217.5</fb>
    <v>7</v>
  </rv>
  <rv s="4">
    <fb>1275.94</fb>
    <v>7</v>
  </rv>
  <rv s="4">
    <fb>1863.61</fb>
    <v>7</v>
  </rv>
  <rv s="4">
    <fb>43307</fb>
    <v>22</v>
  </rv>
  <rv s="4">
    <fb>260.27999999999997</fb>
    <v>7</v>
  </rv>
  <rv s="4">
    <fb>14.35</fb>
    <v>7</v>
  </rv>
  <rv s="4">
    <fb>63.71</fb>
    <v>7</v>
  </rv>
  <rv s="4">
    <fb>176.26</fb>
    <v>7</v>
  </rv>
  <rv s="4">
    <fb>26.7</fb>
    <v>7</v>
  </rv>
  <rv s="4">
    <fb>1285.5</fb>
    <v>7</v>
  </rv>
  <rv s="4">
    <fb>1808</fb>
    <v>7</v>
  </rv>
  <rv s="4">
    <fb>43308</fb>
    <v>22</v>
  </rv>
  <rv s="4">
    <fb>258.58999999999997</fb>
    <v>7</v>
  </rv>
  <rv s="4">
    <fb>13.46</fb>
    <v>7</v>
  </rv>
  <rv s="4">
    <fb>63.005000000000003</fb>
    <v>7</v>
  </rv>
  <rv s="4">
    <fb>174.89</fb>
    <v>7</v>
  </rv>
  <rv s="4">
    <fb>24.6</fb>
    <v>7</v>
  </rv>
  <rv s="4">
    <fb>1252.8900000000001</fb>
    <v>7</v>
  </rv>
  <rv s="4">
    <fb>1817.27</fb>
    <v>7</v>
  </rv>
  <rv s="4">
    <fb>43311</fb>
    <v>22</v>
  </rv>
  <rv s="4">
    <fb>257.10000000000002</fb>
    <v>7</v>
  </rv>
  <rv s="4">
    <fb>61.032499999999999</fb>
    <v>7</v>
  </rv>
  <rv s="4">
    <fb>171.06</fb>
    <v>7</v>
  </rv>
  <rv s="4">
    <fb>22.5</fb>
    <v>7</v>
  </rv>
  <rv s="4">
    <fb>1230.04</fb>
    <v>7</v>
  </rv>
  <rv s="4">
    <fb>1779.22</fb>
    <v>7</v>
  </rv>
  <rv s="4">
    <fb>43312</fb>
    <v>22</v>
  </rv>
  <rv s="4">
    <fb>258.39999999999998</fb>
    <v>7</v>
  </rv>
  <rv s="4">
    <fb>61.215000000000003</fb>
    <v>7</v>
  </rv>
  <rv s="4">
    <fb>11.71</fb>
    <v>7</v>
  </rv>
  <rv s="4">
    <fb>172.58</fb>
    <v>7</v>
  </rv>
  <rv s="4">
    <fb>1227.22</fb>
    <v>7</v>
  </rv>
  <rv s="4">
    <fb>1777.44</fb>
    <v>7</v>
  </rv>
  <rv s="4">
    <fb>43313</fb>
    <v>22</v>
  </rv>
  <rv s="4">
    <fb>258.08</fb>
    <v>7</v>
  </rv>
  <rv s="4">
    <fb>14.62</fb>
    <v>7</v>
  </rv>
  <rv s="4">
    <fb>61.6175</fb>
    <v>7</v>
  </rv>
  <rv s="4">
    <fb>171.65</fb>
    <v>7</v>
  </rv>
  <rv s="4">
    <fb>20.309999999999999</fb>
    <v>7</v>
  </rv>
  <rv s="4">
    <fb>1232.99</fb>
    <v>7</v>
  </rv>
  <rv s="4">
    <fb>1797.17</fb>
    <v>7</v>
  </rv>
  <rv s="4">
    <fb>43314</fb>
    <v>22</v>
  </rv>
  <rv s="4">
    <fb>259.39</fb>
    <v>7</v>
  </rv>
  <rv s="4">
    <fb>62.655000000000001</fb>
    <v>7</v>
  </rv>
  <rv s="4">
    <fb>11.51</fb>
    <v>7</v>
  </rv>
  <rv s="4">
    <fb>176.37</fb>
    <v>7</v>
  </rv>
  <rv s="4">
    <fb>19.66</fb>
    <v>7</v>
  </rv>
  <rv s="4">
    <fb>1241.1300000000001</fb>
    <v>7</v>
  </rv>
  <rv s="4">
    <fb>1834.33</fb>
    <v>7</v>
  </rv>
  <rv s="4">
    <fb>43315</fb>
    <v>22</v>
  </rv>
  <rv s="4">
    <fb>260.66000000000003</fb>
    <v>7</v>
  </rv>
  <rv s="4">
    <fb>63.024999999999999</fb>
    <v>7</v>
  </rv>
  <rv s="4">
    <fb>11.06</fb>
    <v>7</v>
  </rv>
  <rv s="4">
    <fb>177.78</fb>
    <v>7</v>
  </rv>
  <rv s="4">
    <fb>19.07</fb>
    <v>7</v>
  </rv>
  <rv s="4">
    <fb>1238.1600000000001</fb>
    <v>7</v>
  </rv>
  <rv s="4">
    <fb>1823.29</fb>
    <v>7</v>
  </rv>
  <rv s="4">
    <fb>43318</fb>
    <v>22</v>
  </rv>
  <rv s="4">
    <fb>261.64</fb>
    <v>7</v>
  </rv>
  <rv s="4">
    <fb>14.75</fb>
    <v>7</v>
  </rv>
  <rv s="4">
    <fb>63.5075</fb>
    <v>7</v>
  </rv>
  <rv s="4">
    <fb>185.69</fb>
    <v>7</v>
  </rv>
  <rv s="4">
    <fb>20.16</fb>
    <v>7</v>
  </rv>
  <rv s="4">
    <fb>1237.67</fb>
    <v>7</v>
  </rv>
  <rv s="4">
    <fb>1847.75</fb>
    <v>7</v>
  </rv>
  <rv s="4">
    <fb>43319</fb>
    <v>22</v>
  </rv>
  <rv s="4">
    <fb>262.37</fb>
    <v>7</v>
  </rv>
  <rv s="4">
    <fb>64.237499999999997</fb>
    <v>7</v>
  </rv>
  <rv s="4">
    <fb>183.81</fb>
    <v>7</v>
  </rv>
  <rv s="4">
    <fb>20.89</fb>
    <v>7</v>
  </rv>
  <rv s="4">
    <fb>1255.8399999999999</fb>
    <v>7</v>
  </rv>
  <rv s="4">
    <fb>1862.48</fb>
    <v>7</v>
  </rv>
  <rv s="4">
    <fb>43320</fb>
    <v>22</v>
  </rv>
  <rv s="4">
    <fb>262.23</fb>
    <v>7</v>
  </rv>
  <rv s="4">
    <fb>14.34</fb>
    <v>7</v>
  </rv>
  <rv s="4">
    <fb>64.605000000000004</fb>
    <v>7</v>
  </rv>
  <rv s="4">
    <fb>11.39</fb>
    <v>7</v>
  </rv>
  <rv s="4">
    <fb>20.27</fb>
    <v>7</v>
  </rv>
  <rv s="4">
    <fb>1261.33</fb>
    <v>7</v>
  </rv>
  <rv s="4">
    <fb>1886.52</fb>
    <v>7</v>
  </rv>
  <rv s="4">
    <fb>43321</fb>
    <v>22</v>
  </rv>
  <rv s="4">
    <fb>261.89999999999998</fb>
    <v>7</v>
  </rv>
  <rv s="4">
    <fb>64.114999999999995</fb>
    <v>7</v>
  </rv>
  <rv s="4">
    <fb>20</fb>
    <v>7</v>
  </rv>
  <rv s="4">
    <fb>1264.46</fb>
    <v>7</v>
  </rv>
  <rv s="4">
    <fb>1898.52</fb>
    <v>7</v>
  </rv>
  <rv s="4">
    <fb>43322</fb>
    <v>22</v>
  </rv>
  <rv s="4">
    <fb>260.12</fb>
    <v>7</v>
  </rv>
  <rv s="4">
    <fb>13.84</fb>
    <v>7</v>
  </rv>
  <rv s="4">
    <fb>63.697499999999998</fb>
    <v>7</v>
  </rv>
  <rv s="4">
    <fb>11.14</fb>
    <v>7</v>
  </rv>
  <rv s="4">
    <fb>19.510000000000002</fb>
    <v>7</v>
  </rv>
  <rv s="4">
    <fb>1252.51</fb>
    <v>7</v>
  </rv>
  <rv s="4">
    <fb>1886.3</fb>
    <v>7</v>
  </rv>
  <rv s="4">
    <fb>43325</fb>
    <v>22</v>
  </rv>
  <rv s="4">
    <fb>14.19</fb>
    <v>7</v>
  </rv>
  <rv s="4">
    <fb>64.03</fb>
    <v>7</v>
  </rv>
  <rv s="4">
    <fb>1248.6400000000001</fb>
    <v>7</v>
  </rv>
  <rv s="4">
    <fb>1896.2</fb>
    <v>7</v>
  </rv>
  <rv s="4">
    <fb>43326</fb>
    <v>22</v>
  </rv>
  <rv s="4">
    <fb>13.95</fb>
    <v>7</v>
  </rv>
  <rv s="4">
    <fb>65.357500000000002</fb>
    <v>7</v>
  </rv>
  <rv s="4">
    <fb>1258.1400000000001</fb>
    <v>7</v>
  </rv>
  <rv s="4">
    <fb>1919.65</fb>
    <v>7</v>
  </rv>
  <rv s="4">
    <fb>43327</fb>
    <v>22</v>
  </rv>
  <rv s="4">
    <fb>258.89</fb>
    <v>7</v>
  </rv>
  <rv s="4">
    <fb>13.42</fb>
    <v>7</v>
  </rv>
  <rv s="4">
    <fb>64.77</fb>
    <v>7</v>
  </rv>
  <rv s="4">
    <fb>10.265000000000001</fb>
    <v>7</v>
  </rv>
  <rv s="4">
    <fb>179.53</fb>
    <v>7</v>
  </rv>
  <rv s="4">
    <fb>17.7</fb>
    <v>7</v>
  </rv>
  <rv s="4">
    <fb>1232.22</fb>
    <v>7</v>
  </rv>
  <rv s="4">
    <fb>1882.62</fb>
    <v>7</v>
  </rv>
  <rv s="4">
    <fb>43328</fb>
    <v>22</v>
  </rv>
  <rv s="4">
    <fb>260.99</fb>
    <v>7</v>
  </rv>
  <rv s="4">
    <fb>13.47</fb>
    <v>7</v>
  </rv>
  <rv s="4">
    <fb>64.36</fb>
    <v>7</v>
  </rv>
  <rv s="4">
    <fb>10.56</fb>
    <v>7</v>
  </rv>
  <rv s="4">
    <fb>19.04</fb>
    <v>7</v>
  </rv>
  <rv s="4">
    <fb>1224.06</fb>
    <v>7</v>
  </rv>
  <rv s="4">
    <fb>43329</fb>
    <v>22</v>
  </rv>
  <rv s="4">
    <fb>261.86</fb>
    <v>7</v>
  </rv>
  <rv s="4">
    <fb>13.58</fb>
    <v>7</v>
  </rv>
  <rv s="4">
    <fb>61.204999999999998</fb>
    <v>7</v>
  </rv>
  <rv s="4">
    <fb>173.8</fb>
    <v>7</v>
  </rv>
  <rv s="4">
    <fb>1215.8499999999999</fb>
    <v>7</v>
  </rv>
  <rv s="4">
    <fb>1882.22</fb>
    <v>7</v>
  </rv>
  <rv s="4">
    <fb>43332</fb>
    <v>22</v>
  </rv>
  <rv s="4">
    <fb>262.44</fb>
    <v>7</v>
  </rv>
  <rv s="4">
    <fb>61.96</fb>
    <v>7</v>
  </rv>
  <rv s="4">
    <fb>1221.95</fb>
    <v>7</v>
  </rv>
  <rv s="4">
    <fb>1876.71</fb>
    <v>7</v>
  </rv>
  <rv s="4">
    <fb>43333</fb>
    <v>22</v>
  </rv>
  <rv s="4">
    <fb>263.01</fb>
    <v>7</v>
  </rv>
  <rv s="4">
    <fb>63.33</fb>
    <v>7</v>
  </rv>
  <rv s="4">
    <fb>11.85</fb>
    <v>7</v>
  </rv>
  <rv s="4">
    <fb>172.62</fb>
    <v>7</v>
  </rv>
  <rv s="4">
    <fb>18.75</fb>
    <v>7</v>
  </rv>
  <rv s="4">
    <fb>1217.4100000000001</fb>
    <v>7</v>
  </rv>
  <rv s="4">
    <fb>1883.42</fb>
    <v>7</v>
  </rv>
  <rv s="4">
    <fb>43334</fb>
    <v>22</v>
  </rv>
  <rv s="4">
    <fb>262.93</fb>
    <v>7</v>
  </rv>
  <rv s="4">
    <fb>13.57</fb>
    <v>7</v>
  </rv>
  <rv s="4">
    <fb>65.704999999999998</fb>
    <v>7</v>
  </rv>
  <rv s="4">
    <fb>173.64</fb>
    <v>7</v>
  </rv>
  <rv s="4">
    <fb>18.399999999999999</fb>
    <v>7</v>
  </rv>
  <rv s="4">
    <fb>1221.75</fb>
    <v>7</v>
  </rv>
  <rv s="4">
    <fb>1904.9</fb>
    <v>7</v>
  </rv>
  <rv s="4">
    <fb>43335</fb>
    <v>22</v>
  </rv>
  <rv s="4">
    <fb>262.55</fb>
    <v>7</v>
  </rv>
  <rv s="4">
    <fb>66.709999999999994</fb>
    <v>7</v>
  </rv>
  <rv s="4">
    <fb>172.9</fb>
    <v>7</v>
  </rv>
  <rv s="4">
    <fb>18.309999999999999</fb>
    <v>7</v>
  </rv>
  <rv s="4">
    <fb>1221.1600000000001</fb>
    <v>7</v>
  </rv>
  <rv s="4">
    <fb>1902.9</fb>
    <v>7</v>
  </rv>
  <rv s="4">
    <fb>43336</fb>
    <v>22</v>
  </rv>
  <rv s="4">
    <fb>264.2</fb>
    <v>7</v>
  </rv>
  <rv s="4">
    <fb>14.74</fb>
    <v>7</v>
  </rv>
  <rv s="4">
    <fb>68.055000000000007</fb>
    <v>7</v>
  </rv>
  <rv s="4">
    <fb>174.64500000000001</fb>
    <v>7</v>
  </rv>
  <rv s="4">
    <fb>17.22</fb>
    <v>7</v>
  </rv>
  <rv s="4">
    <fb>1236.75</fb>
    <v>7</v>
  </rv>
  <rv s="4">
    <fb>1905.39</fb>
    <v>7</v>
  </rv>
  <rv s="4">
    <fb>43339</fb>
    <v>22</v>
  </rv>
  <rv s="4">
    <fb>266.19</fb>
    <v>7</v>
  </rv>
  <rv s="4">
    <fb>15.16</fb>
    <v>7</v>
  </rv>
  <rv s="4">
    <fb>68.974999999999994</fb>
    <v>7</v>
  </rv>
  <rv s="4">
    <fb>11.53</fb>
    <v>7</v>
  </rv>
  <rv s="4">
    <fb>177.46</fb>
    <v>7</v>
  </rv>
  <rv s="4">
    <fb>19.170000000000002</fb>
    <v>7</v>
  </rv>
  <rv s="4">
    <fb>1256.27</fb>
    <v>7</v>
  </rv>
  <rv s="4">
    <fb>1927.68</fb>
    <v>7</v>
  </rv>
  <rv s="4">
    <fb>43340</fb>
    <v>22</v>
  </rv>
  <rv s="4">
    <fb>266.33999999999997</fb>
    <v>7</v>
  </rv>
  <rv s="4">
    <fb>68.594999999999999</fb>
    <v>7</v>
  </rv>
  <rv s="4">
    <fb>13.08</fb>
    <v>7</v>
  </rv>
  <rv s="4">
    <fb>19.54</fb>
    <v>7</v>
  </rv>
  <rv s="4">
    <fb>1245.8599999999999</fb>
    <v>7</v>
  </rv>
  <rv s="4">
    <fb>1932.82</fb>
    <v>7</v>
  </rv>
  <rv s="4">
    <fb>43341</fb>
    <v>22</v>
  </rv>
  <rv s="4">
    <fb>267.8</fb>
    <v>7</v>
  </rv>
  <rv s="4">
    <fb>14.91</fb>
    <v>7</v>
  </rv>
  <rv s="4">
    <fb>69.622500000000002</fb>
    <v>7</v>
  </rv>
  <rv s="4">
    <fb>13.76</fb>
    <v>7</v>
  </rv>
  <rv s="4">
    <fb>175.9</fb>
    <v>7</v>
  </rv>
  <rv s="4">
    <fb>21.15</fb>
    <v>7</v>
  </rv>
  <rv s="4">
    <fb>1264.6500000000001</fb>
    <v>7</v>
  </rv>
  <rv s="4">
    <fb>1998.1</fb>
    <v>7</v>
  </rv>
  <rv s="4">
    <fb>43342</fb>
    <v>22</v>
  </rv>
  <rv s="4">
    <fb>266.70999999999998</fb>
    <v>7</v>
  </rv>
  <rv s="4">
    <fb>13.88</fb>
    <v>7</v>
  </rv>
  <rv s="4">
    <fb>69.452500000000001</fb>
    <v>7</v>
  </rv>
  <rv s="4">
    <fb>177.64</fb>
    <v>7</v>
  </rv>
  <rv s="4">
    <fb>17.989999999999998</fb>
    <v>7</v>
  </rv>
  <rv s="4">
    <fb>1254.44</fb>
    <v>7</v>
  </rv>
  <rv s="4">
    <fb>2002.38</fb>
    <v>7</v>
  </rv>
  <rv s="4">
    <fb>43343</fb>
    <v>22</v>
  </rv>
  <rv s="4">
    <fb>266.72000000000003</fb>
    <v>7</v>
  </rv>
  <rv s="4">
    <fb>14.25</fb>
    <v>7</v>
  </rv>
  <rv s="4">
    <fb>70.17</fb>
    <v>7</v>
  </rv>
  <rv s="4">
    <fb>12.83</fb>
    <v>7</v>
  </rv>
  <rv s="4">
    <fb>175.73</fb>
    <v>7</v>
  </rv>
  <rv s="4">
    <fb>19.350000000000001</fb>
    <v>7</v>
  </rv>
  <rv s="4">
    <fb>1231.8</fb>
    <v>7</v>
  </rv>
  <rv s="4">
    <fb>2012.71</fb>
    <v>7</v>
  </rv>
  <rv s="4">
    <fb>43347</fb>
    <v>22</v>
  </rv>
  <rv s="4">
    <fb>70.924999999999997</fb>
    <v>7</v>
  </rv>
  <rv s="4">
    <fb>12.5</fb>
    <v>7</v>
  </rv>
  <rv s="4">
    <fb>171.16</fb>
    <v>7</v>
  </rv>
  <rv s="4">
    <fb>20.75</fb>
    <v>7</v>
  </rv>
  <rv s="4">
    <fb>1211.31</fb>
    <v>7</v>
  </rv>
  <rv s="4">
    <fb>2039.51</fb>
    <v>7</v>
  </rv>
  <rv s="4">
    <fb>43348</fb>
    <v>22</v>
  </rv>
  <rv s="4">
    <fb>265.60000000000002</fb>
    <v>7</v>
  </rv>
  <rv s="4">
    <fb>13.49</fb>
    <v>7</v>
  </rv>
  <rv s="4">
    <fb>69.605000000000004</fb>
    <v>7</v>
  </rv>
  <rv s="4">
    <fb>18.8</fb>
    <v>7</v>
  </rv>
  <rv s="4">
    <fb>1994.82</fb>
    <v>7</v>
  </rv>
  <rv s="4">
    <fb>43349</fb>
    <v>22</v>
  </rv>
  <rv s="4">
    <fb>264.82</fb>
    <v>7</v>
  </rv>
  <rv s="4">
    <fb>13.65</fb>
    <v>7</v>
  </rv>
  <rv s="4">
    <fb>68.180000000000007</fb>
    <v>7</v>
  </rv>
  <rv s="4">
    <fb>162.53</fb>
    <v>7</v>
  </rv>
  <rv s="4">
    <fb>19.11</fb>
    <v>7</v>
  </rv>
  <rv s="4">
    <fb>1183.99</fb>
    <v>7</v>
  </rv>
  <rv s="4">
    <fb>1958.31</fb>
    <v>7</v>
  </rv>
  <rv s="4">
    <fb>43350</fb>
    <v>22</v>
  </rv>
  <rv s="4">
    <fb>264.18</fb>
    <v>7</v>
  </rv>
  <rv s="4">
    <fb>67.965000000000003</fb>
    <v>7</v>
  </rv>
  <rv s="4">
    <fb>163.04</fb>
    <v>7</v>
  </rv>
  <rv s="4">
    <fb>19.57</fb>
    <v>7</v>
  </rv>
  <rv s="4">
    <fb>1177.5899999999999</fb>
    <v>7</v>
  </rv>
  <rv s="4">
    <fb>1952.07</fb>
    <v>7</v>
  </rv>
  <rv s="4">
    <fb>43353</fb>
    <v>22</v>
  </rv>
  <rv s="4">
    <fb>264.68</fb>
    <v>7</v>
  </rv>
  <rv s="4">
    <fb>68.682500000000005</fb>
    <v>7</v>
  </rv>
  <rv s="4">
    <fb>164.18</fb>
    <v>7</v>
  </rv>
  <rv s="4">
    <fb>19.739999999999998</fb>
    <v>7</v>
  </rv>
  <rv s="4">
    <fb>1175.06</fb>
    <v>7</v>
  </rv>
  <rv s="4">
    <fb>1939.01</fb>
    <v>7</v>
  </rv>
  <rv s="4">
    <fb>43354</fb>
    <v>22</v>
  </rv>
  <rv s="4">
    <fb>265.68</fb>
    <v>7</v>
  </rv>
  <rv s="4">
    <fb>12.41</fb>
    <v>7</v>
  </rv>
  <rv s="4">
    <fb>68.2</fb>
    <v>7</v>
  </rv>
  <rv s="4">
    <fb>23.57</fb>
    <v>7</v>
  </rv>
  <rv s="4">
    <fb>1189.99</fb>
    <v>7</v>
  </rv>
  <rv s="4">
    <fb>1987.15</fb>
    <v>7</v>
  </rv>
  <rv s="4">
    <fb>43355</fb>
    <v>22</v>
  </rv>
  <rv s="4">
    <fb>265.70999999999998</fb>
    <v>7</v>
  </rv>
  <rv s="4">
    <fb>67.05</fb>
    <v>7</v>
  </rv>
  <rv s="4">
    <fb>13.03</fb>
    <v>7</v>
  </rv>
  <rv s="4">
    <fb>162</fb>
    <v>7</v>
  </rv>
  <rv s="4">
    <fb>23.04</fb>
    <v>7</v>
  </rv>
  <rv s="4">
    <fb>1171.5999999999999</fb>
    <v>7</v>
  </rv>
  <rv s="4">
    <fb>1990</fb>
    <v>7</v>
  </rv>
  <rv s="4">
    <fb>43356</fb>
    <v>22</v>
  </rv>
  <rv s="4">
    <fb>267.22000000000003</fb>
    <v>7</v>
  </rv>
  <rv s="4">
    <fb>67.834999999999994</fb>
    <v>7</v>
  </rv>
  <rv s="4">
    <fb>13.35</fb>
    <v>7</v>
  </rv>
  <rv s="4">
    <fb>161.36000000000001</fb>
    <v>7</v>
  </rv>
  <rv s="4">
    <fb>29.96</fb>
    <v>7</v>
  </rv>
  <rv s="4">
    <fb>1989.87</fb>
    <v>7</v>
  </rv>
  <rv s="4">
    <fb>43357</fb>
    <v>22</v>
  </rv>
  <rv s="4">
    <fb>267.36</fb>
    <v>7</v>
  </rv>
  <rv s="4">
    <fb>13.63</fb>
    <v>7</v>
  </rv>
  <rv s="4">
    <fb>69.107500000000002</fb>
    <v>7</v>
  </rv>
  <rv s="4">
    <fb>13.52</fb>
    <v>7</v>
  </rv>
  <rv s="4">
    <fb>162.32</fb>
    <v>7</v>
  </rv>
  <rv s="4">
    <fb>26.34</fb>
    <v>7</v>
  </rv>
  <rv s="4">
    <fb>1177.98</fb>
    <v>7</v>
  </rv>
  <rv s="4">
    <fb>1970.19</fb>
    <v>7</v>
  </rv>
  <rv s="4">
    <fb>43360</fb>
    <v>22</v>
  </rv>
  <rv s="4">
    <fb>265.85000000000002</fb>
    <v>7</v>
  </rv>
  <rv s="4">
    <fb>13.66</fb>
    <v>7</v>
  </rv>
  <rv s="4">
    <fb>68.482500000000002</fb>
    <v>7</v>
  </rv>
  <rv s="4">
    <fb>13.23</fb>
    <v>7</v>
  </rv>
  <rv s="4">
    <fb>160.58000000000001</fb>
    <v>7</v>
  </rv>
  <rv s="4">
    <fb>24.36</fb>
    <v>7</v>
  </rv>
  <rv s="4">
    <fb>1159.83</fb>
    <v>7</v>
  </rv>
  <rv s="4">
    <fb>1908.03</fb>
    <v>7</v>
  </rv>
  <rv s="4">
    <fb>43361</fb>
    <v>22</v>
  </rv>
  <rv s="4">
    <fb>267.3</fb>
    <v>7</v>
  </rv>
  <rv s="4">
    <fb>67.754999999999995</fb>
    <v>7</v>
  </rv>
  <rv s="4">
    <fb>160.30000000000001</fb>
    <v>7</v>
  </rv>
  <rv s="4">
    <fb>22.64</fb>
    <v>7</v>
  </rv>
  <rv s="4">
    <fb>1167.1099999999999</fb>
    <v>7</v>
  </rv>
  <rv s="4">
    <fb>1941.05</fb>
    <v>7</v>
  </rv>
  <rv s="4">
    <fb>43362</fb>
    <v>22</v>
  </rv>
  <rv s="4">
    <fb>267.60000000000002</fb>
    <v>7</v>
  </rv>
  <rv s="4">
    <fb>13.44</fb>
    <v>7</v>
  </rv>
  <rv s="4">
    <fb>67.995000000000005</fb>
    <v>7</v>
  </rv>
  <rv s="4">
    <fb>13.22</fb>
    <v>7</v>
  </rv>
  <rv s="4">
    <fb>163.06</fb>
    <v>7</v>
  </rv>
  <rv s="4">
    <fb>23</fb>
    <v>7</v>
  </rv>
  <rv s="4">
    <fb>1174.27</fb>
    <v>7</v>
  </rv>
  <rv s="4">
    <fb>1926.42</fb>
    <v>7</v>
  </rv>
  <rv s="4">
    <fb>43363</fb>
    <v>22</v>
  </rv>
  <rv s="4">
    <fb>66.569999999999993</fb>
    <v>7</v>
  </rv>
  <rv s="4">
    <fb>166.02</fb>
    <v>7</v>
  </rv>
  <rv s="4">
    <fb>24.65</fb>
    <v>7</v>
  </rv>
  <rv s="4">
    <fb>1191.57</fb>
    <v>7</v>
  </rv>
  <rv s="4">
    <fb>1944.3</fb>
    <v>7</v>
  </rv>
  <rv s="4">
    <fb>43364</fb>
    <v>22</v>
  </rv>
  <rv s="4">
    <fb>269.56</fb>
    <v>7</v>
  </rv>
  <rv s="4">
    <fb>14.6</fb>
    <v>7</v>
  </rv>
  <rv s="4">
    <fb>65.862499999999997</fb>
    <v>7</v>
  </rv>
  <rv s="4">
    <fb>162.93</fb>
    <v>7</v>
  </rv>
  <rv s="4">
    <fb>25.6</fb>
    <v>7</v>
  </rv>
  <rv s="4">
    <fb>1172.1199999999999</fb>
    <v>7</v>
  </rv>
  <rv s="4">
    <fb>1915.01</fb>
    <v>7</v>
  </rv>
  <rv s="4">
    <fb>43367</fb>
    <v>22</v>
  </rv>
  <rv s="4">
    <fb>268.66000000000003</fb>
    <v>7</v>
  </rv>
  <rv s="4">
    <fb>66.424999999999997</fb>
    <v>7</v>
  </rv>
  <rv s="4">
    <fb>165.41</fb>
    <v>7</v>
  </rv>
  <rv s="4">
    <fb>1179.56</fb>
    <v>7</v>
  </rv>
  <rv s="4">
    <fb>1934.36</fb>
    <v>7</v>
  </rv>
  <rv s="4">
    <fb>43368</fb>
    <v>22</v>
  </rv>
  <rv s="4">
    <fb>14.47</fb>
    <v>7</v>
  </rv>
  <rv s="4">
    <fb>67.102500000000006</fb>
    <v>7</v>
  </rv>
  <rv s="4">
    <fb>12.55</fb>
    <v>7</v>
  </rv>
  <rv s="4">
    <fb>164.91</fb>
    <v>7</v>
  </rv>
  <rv s="4">
    <fb>26.94</fb>
    <v>7</v>
  </rv>
  <rv s="4">
    <fb>1193.8900000000001</fb>
    <v>7</v>
  </rv>
  <rv s="4">
    <fb>1974.55</fb>
    <v>7</v>
  </rv>
  <rv s="4">
    <fb>43369</fb>
    <v>22</v>
  </rv>
  <rv s="4">
    <fb>14.22</fb>
    <v>7</v>
  </rv>
  <rv s="4">
    <fb>66.73</fb>
    <v>7</v>
  </rv>
  <rv s="4">
    <fb>12.87</fb>
    <v>7</v>
  </rv>
  <rv s="4">
    <fb>166.95</fb>
    <v>7</v>
  </rv>
  <rv s="4">
    <fb>26.06</fb>
    <v>7</v>
  </rv>
  <rv s="4">
    <fb>1194.06</fb>
    <v>7</v>
  </rv>
  <rv s="4">
    <fb>1974.85</fb>
    <v>7</v>
  </rv>
  <rv s="4">
    <fb>43370</fb>
    <v>22</v>
  </rv>
  <rv s="4">
    <fb>267.08</fb>
    <v>7</v>
  </rv>
  <rv s="4">
    <fb>14.16</fb>
    <v>7</v>
  </rv>
  <rv s="4">
    <fb>66.849999999999994</fb>
    <v>7</v>
  </rv>
  <rv s="4">
    <fb>13.02</fb>
    <v>7</v>
  </rv>
  <rv s="4">
    <fb>26.33</fb>
    <v>7</v>
  </rv>
  <rv s="4">
    <fb>1207.3599999999999</fb>
    <v>7</v>
  </rv>
  <rv s="4">
    <fb>2012.98</fb>
    <v>7</v>
  </rv>
  <rv s="4">
    <fb>43371</fb>
    <v>22</v>
  </rv>
  <rv s="4">
    <fb>267.05</fb>
    <v>7</v>
  </rv>
  <rv s="4">
    <fb>13.83</fb>
    <v>7</v>
  </rv>
  <rv s="4">
    <fb>70.254999999999995</fb>
    <v>7</v>
  </rv>
  <rv s="4">
    <fb>13.48</fb>
    <v>7</v>
  </rv>
  <rv s="4">
    <fb>164.46</fb>
    <v>7</v>
  </rv>
  <rv s="4">
    <fb>1207.08</fb>
    <v>7</v>
  </rv>
  <rv s="4">
    <fb>2003</fb>
    <v>7</v>
  </rv>
  <rv s="4">
    <fb>43374</fb>
    <v>22</v>
  </rv>
  <rv s="4">
    <fb>268.04000000000002</fb>
    <v>7</v>
  </rv>
  <rv s="4">
    <fb>14.49</fb>
    <v>7</v>
  </rv>
  <rv s="4">
    <fb>72.34</fb>
    <v>7</v>
  </rv>
  <rv s="4">
    <fb>162.44</fb>
    <v>7</v>
  </rv>
  <rv s="4">
    <fb>1208.53</fb>
    <v>7</v>
  </rv>
  <rv s="4">
    <fb>2004.36</fb>
    <v>7</v>
  </rv>
  <rv s="4">
    <fb>43375</fb>
    <v>22</v>
  </rv>
  <rv s="4">
    <fb>268.01</fb>
    <v>7</v>
  </rv>
  <rv s="4">
    <fb>71.62</fb>
    <v>7</v>
  </rv>
  <rv s="4">
    <fb>13.31</fb>
    <v>7</v>
  </rv>
  <rv s="4">
    <fb>159.33000000000001</fb>
    <v>7</v>
  </rv>
  <rv s="4">
    <fb>1207.6400000000001</fb>
    <v>7</v>
  </rv>
  <rv s="4">
    <fb>1971.31</fb>
    <v>7</v>
  </rv>
  <rv s="4">
    <fb>43376</fb>
    <v>22</v>
  </rv>
  <rv s="4">
    <fb>268.24</fb>
    <v>7</v>
  </rv>
  <rv s="4">
    <fb>71.682500000000005</fb>
    <v>7</v>
  </rv>
  <rv s="4">
    <fb>14.37</fb>
    <v>7</v>
  </rv>
  <rv s="4">
    <fb>162.43</fb>
    <v>7</v>
  </rv>
  <rv s="4">
    <fb>1211.53</fb>
    <v>7</v>
  </rv>
  <rv s="4">
    <fb>1952.76</fb>
    <v>7</v>
  </rv>
  <rv s="4">
    <fb>43377</fb>
    <v>22</v>
  </rv>
  <rv s="4">
    <fb>266.04000000000002</fb>
    <v>7</v>
  </rv>
  <rv s="4">
    <fb>12.82</fb>
    <v>7</v>
  </rv>
  <rv s="4">
    <fb>69.822500000000005</fb>
    <v>7</v>
  </rv>
  <rv s="4">
    <fb>158.85</fb>
    <v>7</v>
  </rv>
  <rv s="4">
    <fb>22.7</fb>
    <v>7</v>
  </rv>
  <rv s="4">
    <fb>1177.07</fb>
    <v>7</v>
  </rv>
  <rv s="4">
    <fb>1909.42</fb>
    <v>7</v>
  </rv>
  <rv s="4">
    <fb>43378</fb>
    <v>22</v>
  </rv>
  <rv s="4">
    <fb>264.54000000000002</fb>
    <v>7</v>
  </rv>
  <rv s="4">
    <fb>67.465000000000003</fb>
    <v>7</v>
  </rv>
  <rv s="4">
    <fb>157.33000000000001</fb>
    <v>7</v>
  </rv>
  <rv s="4">
    <fb>21.78</fb>
    <v>7</v>
  </rv>
  <rv s="4">
    <fb>1167.83</fb>
    <v>7</v>
  </rv>
  <rv s="4">
    <fb>1889.65</fb>
    <v>7</v>
  </rv>
  <rv s="4">
    <fb>43381</fb>
    <v>22</v>
  </rv>
  <rv s="4">
    <fb>264.47000000000003</fb>
    <v>7</v>
  </rv>
  <rv s="4">
    <fb>66.442499999999995</fb>
    <v>7</v>
  </rv>
  <rv s="4">
    <fb>157.25</fb>
    <v>7</v>
  </rv>
  <rv s="4">
    <fb>21.19</fb>
    <v>7</v>
  </rv>
  <rv s="4">
    <fb>1155.92</fb>
    <v>7</v>
  </rv>
  <rv s="4">
    <fb>1864.42</fb>
    <v>7</v>
  </rv>
  <rv s="4">
    <fb>43382</fb>
    <v>22</v>
  </rv>
  <rv s="4">
    <fb>264.13</fb>
    <v>7</v>
  </rv>
  <rv s="4">
    <fb>12.69</fb>
    <v>7</v>
  </rv>
  <rv s="4">
    <fb>66.385000000000005</fb>
    <v>7</v>
  </rv>
  <rv s="4">
    <fb>13.17</fb>
    <v>7</v>
  </rv>
  <rv s="4">
    <fb>157.9</fb>
    <v>7</v>
  </rv>
  <rv s="4">
    <fb>22.34</fb>
    <v>7</v>
  </rv>
  <rv s="4">
    <fb>1145.17</fb>
    <v>7</v>
  </rv>
  <rv s="4">
    <fb>1870.32</fb>
    <v>7</v>
  </rv>
  <rv s="4">
    <fb>43383</fb>
    <v>22</v>
  </rv>
  <rv s="4">
    <fb>255.6</fb>
    <v>7</v>
  </rv>
  <rv s="4">
    <fb>61.422499999999999</fb>
    <v>7</v>
  </rv>
  <rv s="4">
    <fb>12.42</fb>
    <v>7</v>
  </rv>
  <rv s="4">
    <fb>151.38</fb>
    <v>7</v>
  </rv>
  <rv s="4">
    <fb>20.329999999999998</fb>
    <v>7</v>
  </rv>
  <rv s="4">
    <fb>1092.1600000000001</fb>
    <v>7</v>
  </rv>
  <rv s="4">
    <fb>1755.25</fb>
    <v>7</v>
  </rv>
  <rv s="4">
    <fb>43384</fb>
    <v>22</v>
  </rv>
  <rv s="4">
    <fb>250.22</fb>
    <v>7</v>
  </rv>
  <rv s="4">
    <fb>11.9</fb>
    <v>7</v>
  </rv>
  <rv s="4">
    <fb>58.782499999999999</fb>
    <v>7</v>
  </rv>
  <rv s="4">
    <fb>153.35</fb>
    <v>7</v>
  </rv>
  <rv s="4">
    <fb>20.82</fb>
    <v>7</v>
  </rv>
  <rv s="4">
    <fb>1090.74</fb>
    <v>7</v>
  </rv>
  <rv s="4">
    <fb>1719.36</fb>
    <v>7</v>
  </rv>
  <rv s="4">
    <fb>43385</fb>
    <v>22</v>
  </rv>
  <rv s="4">
    <fb>253.6</fb>
    <v>7</v>
  </rv>
  <rv s="4">
    <fb>61.634999999999998</fb>
    <v>7</v>
  </rv>
  <rv s="4">
    <fb>13.71</fb>
    <v>7</v>
  </rv>
  <rv s="4">
    <fb>153.74</fb>
    <v>7</v>
  </rv>
  <rv s="4">
    <fb>21.62</fb>
    <v>7</v>
  </rv>
  <rv s="4">
    <fb>1120.54</fb>
    <v>7</v>
  </rv>
  <rv s="4">
    <fb>1788.61</fb>
    <v>7</v>
  </rv>
  <rv s="4">
    <fb>43388</fb>
    <v>22</v>
  </rv>
  <rv s="4">
    <fb>252.21</fb>
    <v>7</v>
  </rv>
  <rv s="4">
    <fb>13.09</fb>
    <v>7</v>
  </rv>
  <rv s="4">
    <fb>58.844999999999999</fb>
    <v>7</v>
  </rv>
  <rv s="4">
    <fb>153.52000000000001</fb>
    <v>7</v>
  </rv>
  <rv s="4">
    <fb>1102.44</fb>
    <v>7</v>
  </rv>
  <rv s="4">
    <fb>1760.95</fb>
    <v>7</v>
  </rv>
  <rv s="4">
    <fb>43389</fb>
    <v>22</v>
  </rv>
  <rv s="4">
    <fb>257.58</fb>
    <v>7</v>
  </rv>
  <rv s="4">
    <fb>13.67</fb>
    <v>7</v>
  </rv>
  <rv s="4">
    <fb>61.457500000000003</fb>
    <v>7</v>
  </rv>
  <rv s="4">
    <fb>158.78</fb>
    <v>7</v>
  </rv>
  <rv s="4">
    <fb>20.81</fb>
    <v>7</v>
  </rv>
  <rv s="4">
    <fb>1133.08</fb>
    <v>7</v>
  </rv>
  <rv s="4">
    <fb>1819.96</fb>
    <v>7</v>
  </rv>
  <rv s="4">
    <fb>43390</fb>
    <v>22</v>
  </rv>
  <rv s="4">
    <fb>257.67</fb>
    <v>7</v>
  </rv>
  <rv s="4">
    <fb>60.765000000000001</fb>
    <v>7</v>
  </rv>
  <rv s="4">
    <fb>13.25</fb>
    <v>7</v>
  </rv>
  <rv s="4">
    <fb>159.41999999999999</fb>
    <v>7</v>
  </rv>
  <rv s="4">
    <fb>1127.5899999999999</fb>
    <v>7</v>
  </rv>
  <rv s="4">
    <fb>1831.73</fb>
    <v>7</v>
  </rv>
  <rv s="4">
    <fb>43391</fb>
    <v>22</v>
  </rv>
  <rv s="4">
    <fb>254.05</fb>
    <v>7</v>
  </rv>
  <rv s="4">
    <fb>59.8825</fb>
    <v>7</v>
  </rv>
  <rv s="4">
    <fb>12.61</fb>
    <v>7</v>
  </rv>
  <rv s="4">
    <fb>154.91999999999999</fb>
    <v>7</v>
  </rv>
  <rv s="4">
    <fb>1097.9100000000001</fb>
    <v>7</v>
  </rv>
  <rv s="4">
    <fb>1770.72</fb>
    <v>7</v>
  </rv>
  <rv s="4">
    <fb>43392</fb>
    <v>22</v>
  </rv>
  <rv s="4">
    <fb>253.85</fb>
    <v>7</v>
  </rv>
  <rv s="4">
    <fb>12.94</fb>
    <v>7</v>
  </rv>
  <rv s="4">
    <fb>57.292499999999997</fb>
    <v>7</v>
  </rv>
  <rv s="4">
    <fb>12.49</fb>
    <v>7</v>
  </rv>
  <rv s="4">
    <fb>154.05000000000001</fb>
    <v>7</v>
  </rv>
  <rv s="4">
    <fb>18.68</fb>
    <v>7</v>
  </rv>
  <rv s="4">
    <fb>1105.18</fb>
    <v>7</v>
  </rv>
  <rv s="4">
    <fb>1764.03</fb>
    <v>7</v>
  </rv>
  <rv s="4">
    <fb>43395</fb>
    <v>22</v>
  </rv>
  <rv s="4">
    <fb>252.8</fb>
    <v>7</v>
  </rv>
  <rv s="4">
    <fb>13.1</fb>
    <v>7</v>
  </rv>
  <rv s="4">
    <fb>57.805</fb>
    <v>7</v>
  </rv>
  <rv s="4">
    <fb>13.05</fb>
    <v>7</v>
  </rv>
  <rv s="4">
    <fb>154.78</fb>
    <v>7</v>
  </rv>
  <rv s="4">
    <fb>19.95</fb>
    <v>7</v>
  </rv>
  <rv s="4">
    <fb>1111.3699999999999</fb>
    <v>7</v>
  </rv>
  <rv s="4">
    <fb>1789.3</fb>
    <v>7</v>
  </rv>
  <rv s="4">
    <fb>43396</fb>
    <v>22</v>
  </rv>
  <rv s="4">
    <fb>251.28</fb>
    <v>7</v>
  </rv>
  <rv s="4">
    <fb>13.04</fb>
    <v>7</v>
  </rv>
  <rv s="4">
    <fb>55.265000000000001</fb>
    <v>7</v>
  </rv>
  <rv s="4">
    <fb>154.38999999999999</fb>
    <v>7</v>
  </rv>
  <rv s="4">
    <fb>18.510000000000002</fb>
    <v>7</v>
  </rv>
  <rv s="4">
    <fb>1114.9100000000001</fb>
    <v>7</v>
  </rv>
  <rv s="4">
    <fb>1768.7</fb>
    <v>7</v>
  </rv>
  <rv s="4">
    <fb>43397</fb>
    <v>22</v>
  </rv>
  <rv s="4">
    <fb>243.78</fb>
    <v>7</v>
  </rv>
  <rv s="4">
    <fb>12.51</fb>
    <v>7</v>
  </rv>
  <rv s="4">
    <fb>49.852499999999999</fb>
    <v>7</v>
  </rv>
  <rv s="4">
    <fb>11.99</fb>
    <v>7</v>
  </rv>
  <rv s="4">
    <fb>146.04</fb>
    <v>7</v>
  </rv>
  <rv s="4">
    <fb>17.32</fb>
    <v>7</v>
  </rv>
  <rv s="4">
    <fb>1057.1199999999999</fb>
    <v>7</v>
  </rv>
  <rv s="4">
    <fb>1664.2</fb>
    <v>7</v>
  </rv>
  <rv s="4">
    <fb>43398</fb>
    <v>22</v>
  </rv>
  <rv s="4">
    <fb>248.15</fb>
    <v>7</v>
  </rv>
  <rv s="4">
    <fb>51.96</fb>
    <v>7</v>
  </rv>
  <rv s="4">
    <fb>12.57</fb>
    <v>7</v>
  </rv>
  <rv s="4">
    <fb>150.94999999999999</fb>
    <v>7</v>
  </rv>
  <rv s="4">
    <fb>18.559999999999999</fb>
    <v>7</v>
  </rv>
  <rv s="4">
    <fb>1782.17</fb>
    <v>7</v>
  </rv>
  <rv s="4">
    <fb>43399</fb>
    <v>22</v>
  </rv>
  <rv s="4">
    <fb>243.76</fb>
    <v>7</v>
  </rv>
  <rv s="4">
    <fb>12.62</fb>
    <v>7</v>
  </rv>
  <rv s="4">
    <fb>49.572499999999998</fb>
    <v>7</v>
  </rv>
  <rv s="4">
    <fb>145.37</fb>
    <v>7</v>
  </rv>
  <rv s="4">
    <fb>18.2</fb>
    <v>7</v>
  </rv>
  <rv s="4">
    <fb>1083.75</fb>
    <v>7</v>
  </rv>
  <rv s="4">
    <fb>1642.81</fb>
    <v>7</v>
  </rv>
  <rv s="4">
    <fb>43402</fb>
    <v>22</v>
  </rv>
  <rv s="4">
    <fb>242.5</fb>
    <v>7</v>
  </rv>
  <rv s="4">
    <fb>12.1</fb>
    <v>7</v>
  </rv>
  <rv s="4">
    <fb>46.405000000000001</fb>
    <v>7</v>
  </rv>
  <rv s="4">
    <fb>12.47</fb>
    <v>7</v>
  </rv>
  <rv s="4">
    <fb>142.09</fb>
    <v>7</v>
  </rv>
  <rv s="4">
    <fb>17.37</fb>
    <v>7</v>
  </rv>
  <rv s="4">
    <fb>1034.73</fb>
    <v>7</v>
  </rv>
  <rv s="4">
    <fb>1538.88</fb>
    <v>7</v>
  </rv>
  <rv s="4">
    <fb>43403</fb>
    <v>22</v>
  </rv>
  <rv s="4">
    <fb>246.21</fb>
    <v>7</v>
  </rv>
  <rv s="4">
    <fb>12.39</fb>
    <v>7</v>
  </rv>
  <rv s="4">
    <fb>50.75</fb>
    <v>7</v>
  </rv>
  <rv s="4">
    <fb>146.22</fb>
    <v>7</v>
  </rv>
  <rv s="4">
    <fb>17.2</fb>
    <v>7</v>
  </rv>
  <rv s="4">
    <fb>1049.51</fb>
    <v>7</v>
  </rv>
  <rv s="4">
    <fb>1530.42</fb>
    <v>7</v>
  </rv>
  <rv s="4">
    <fb>43404</fb>
    <v>22</v>
  </rv>
  <rv s="4">
    <fb>52.707500000000003</fb>
    <v>7</v>
  </rv>
  <rv s="4">
    <fb>151.79</fb>
    <v>7</v>
  </rv>
  <rv s="4">
    <fb>17.649999999999999</fb>
    <v>7</v>
  </rv>
  <rv s="4">
    <fb>1090.58</fb>
    <v>7</v>
  </rv>
  <rv s="4">
    <fb>1598.01</fb>
    <v>7</v>
  </rv>
  <rv s="4">
    <fb>43405</fb>
    <v>22</v>
  </rv>
  <rv s="4">
    <fb>251.37</fb>
    <v>7</v>
  </rv>
  <rv s="4">
    <fb>54.527500000000003</fb>
    <v>7</v>
  </rv>
  <rv s="4">
    <fb>151.75</fb>
    <v>7</v>
  </rv>
  <rv s="4">
    <fb>20.34</fb>
    <v>7</v>
  </rv>
  <rv s="4">
    <fb>1085.98</fb>
    <v>7</v>
  </rv>
  <rv s="4">
    <fb>1665.53</fb>
    <v>7</v>
  </rv>
  <rv s="4">
    <fb>43406</fb>
    <v>22</v>
  </rv>
  <rv s="4">
    <fb>249.81</fb>
    <v>7</v>
  </rv>
  <rv s="4">
    <fb>12.86</fb>
    <v>7</v>
  </rv>
  <rv s="4">
    <fb>53.73</fb>
    <v>7</v>
  </rv>
  <rv s="4">
    <fb>150.35</fb>
    <v>7</v>
  </rv>
  <rv s="4">
    <fb>20.37</fb>
    <v>7</v>
  </rv>
  <rv s="4">
    <fb>1071.49</fb>
    <v>7</v>
  </rv>
  <rv s="4">
    <fb>43409</fb>
    <v>22</v>
  </rv>
  <rv s="4">
    <fb>251.23</fb>
    <v>7</v>
  </rv>
  <rv s="4">
    <fb>12.21</fb>
    <v>7</v>
  </rv>
  <rv s="4">
    <fb>52.942500000000003</fb>
    <v>7</v>
  </rv>
  <rv s="4">
    <fb>14.36</fb>
    <v>7</v>
  </rv>
  <rv s="4">
    <fb>148.68</fb>
    <v>7</v>
  </rv>
  <rv s="4">
    <fb>20.05</fb>
    <v>7</v>
  </rv>
  <rv s="4">
    <fb>1055.73</fb>
    <v>7</v>
  </rv>
  <rv s="4">
    <fb>1627.8</fb>
    <v>7</v>
  </rv>
  <rv s="4">
    <fb>43410</fb>
    <v>22</v>
  </rv>
  <rv s="4">
    <fb>252.82</fb>
    <v>7</v>
  </rv>
  <rv s="4">
    <fb>12.65</fb>
    <v>7</v>
  </rv>
  <rv s="4">
    <fb>52.765000000000001</fb>
    <v>7</v>
  </rv>
  <rv s="4">
    <fb>149.94</fb>
    <v>7</v>
  </rv>
  <rv s="4">
    <fb>1069.57</fb>
    <v>7</v>
  </rv>
  <rv s="4">
    <fb>43411</fb>
    <v>22</v>
  </rv>
  <rv s="4">
    <fb>258.16000000000003</fb>
    <v>7</v>
  </rv>
  <rv s="4">
    <fb>53.447499999999998</fb>
    <v>7</v>
  </rv>
  <rv s="4">
    <fb>15.15</fb>
    <v>7</v>
  </rv>
  <rv s="4">
    <fb>1108.24</fb>
    <v>7</v>
  </rv>
  <rv s="4">
    <fb>1755.49</fb>
    <v>7</v>
  </rv>
  <rv s="4">
    <fb>43412</fb>
    <v>22</v>
  </rv>
  <rv s="4">
    <fb>257.72000000000003</fb>
    <v>7</v>
  </rv>
  <rv s="4">
    <fb>51.497500000000002</fb>
    <v>7</v>
  </rv>
  <rv s="4">
    <fb>147.87</fb>
    <v>7</v>
  </rv>
  <rv s="4">
    <fb>19.28</fb>
    <v>7</v>
  </rv>
  <rv s="4">
    <fb>1094.6300000000001</fb>
    <v>7</v>
  </rv>
  <rv s="4">
    <fb>1754.91</fb>
    <v>7</v>
  </rv>
  <rv s="4">
    <fb>43413</fb>
    <v>22</v>
  </rv>
  <rv s="4">
    <fb>255.34</fb>
    <v>7</v>
  </rv>
  <rv s="4">
    <fb>51.417499999999997</fb>
    <v>7</v>
  </rv>
  <rv s="4">
    <fb>13.4</fb>
    <v>7</v>
  </rv>
  <rv s="4">
    <fb>1077.02</fb>
    <v>7</v>
  </rv>
  <rv s="4">
    <fb>1712.43</fb>
    <v>7</v>
  </rv>
  <rv s="4">
    <fb>43416</fb>
    <v>22</v>
  </rv>
  <rv s="4">
    <fb>47.384999999999998</fb>
    <v>7</v>
  </rv>
  <rv s="4">
    <fb>141.55000000000001</fb>
    <v>7</v>
  </rv>
  <rv s="4">
    <fb>1049.3599999999999</fb>
    <v>7</v>
  </rv>
  <rv s="4">
    <fb>1636.85</fb>
    <v>7</v>
  </rv>
  <rv s="4">
    <fb>43417</fb>
    <v>22</v>
  </rv>
  <rv s="4">
    <fb>249.99</fb>
    <v>7</v>
  </rv>
  <rv s="4">
    <fb>49.827500000000001</fb>
    <v>7</v>
  </rv>
  <rv s="4">
    <fb>13.77</fb>
    <v>7</v>
  </rv>
  <rv s="4">
    <fb>142.16</fb>
    <v>7</v>
  </rv>
  <rv s="4">
    <fb>17.149999999999999</fb>
    <v>7</v>
  </rv>
  <rv s="4">
    <fb>1047.97</fb>
    <v>7</v>
  </rv>
  <rv s="4">
    <fb>1631.17</fb>
    <v>7</v>
  </rv>
  <rv s="4">
    <fb>43418</fb>
    <v>22</v>
  </rv>
  <rv s="4">
    <fb>248.28</fb>
    <v>7</v>
  </rv>
  <rv s="4">
    <fb>12.24</fb>
    <v>7</v>
  </rv>
  <rv s="4">
    <fb>49.297499999999999</fb>
    <v>7</v>
  </rv>
  <rv s="4">
    <fb>13.56</fb>
    <v>7</v>
  </rv>
  <rv s="4">
    <fb>144.22</fb>
    <v>7</v>
  </rv>
  <rv s="4">
    <fb>1054.58</fb>
    <v>7</v>
  </rv>
  <rv s="4">
    <fb>1599.01</fb>
    <v>7</v>
  </rv>
  <rv s="4">
    <fb>43419</fb>
    <v>22</v>
  </rv>
  <rv s="4">
    <fb>250.85</fb>
    <v>7</v>
  </rv>
  <rv s="4">
    <fb>12.46</fb>
    <v>7</v>
  </rv>
  <rv s="4">
    <fb>50.597499999999997</fb>
    <v>7</v>
  </rv>
  <rv s="4">
    <fb>143.85</fb>
    <v>7</v>
  </rv>
  <rv s="4">
    <fb>1071.05</fb>
    <v>7</v>
  </rv>
  <rv s="4">
    <fb>1619.44</fb>
    <v>7</v>
  </rv>
  <rv s="4">
    <fb>43420</fb>
    <v>22</v>
  </rv>
  <rv s="4">
    <fb>251.49</fb>
    <v>7</v>
  </rv>
  <rv s="4">
    <fb>41.107500000000002</fb>
    <v>7</v>
  </rv>
  <rv s="4">
    <fb>20.83</fb>
    <v>7</v>
  </rv>
  <rv s="4">
    <fb>1068.27</fb>
    <v>7</v>
  </rv>
  <rv s="4">
    <fb>1593.41</fb>
    <v>7</v>
  </rv>
  <rv s="4">
    <fb>43423</fb>
    <v>22</v>
  </rv>
  <rv s="4">
    <fb>247.32</fb>
    <v>7</v>
  </rv>
  <rv s="4">
    <fb>12.7</fb>
    <v>7</v>
  </rv>
  <rv s="4">
    <fb>36.174999999999997</fb>
    <v>7</v>
  </rv>
  <rv s="4">
    <fb>13.025</fb>
    <v>7</v>
  </rv>
  <rv s="4">
    <fb>131.55000000000001</fb>
    <v>7</v>
  </rv>
  <rv s="4">
    <fb>19.84</fb>
    <v>7</v>
  </rv>
  <rv s="4">
    <fb>1027.42</fb>
    <v>7</v>
  </rv>
  <rv s="4">
    <fb>1512.29</fb>
    <v>7</v>
  </rv>
  <rv s="4">
    <fb>43424</fb>
    <v>22</v>
  </rv>
  <rv s="4">
    <fb>242.77</fb>
    <v>7</v>
  </rv>
  <rv s="4">
    <fb>12.11</fb>
    <v>7</v>
  </rv>
  <rv s="4">
    <fb>37.270000000000003</fb>
    <v>7</v>
  </rv>
  <rv s="4">
    <fb>13.6</fb>
    <v>7</v>
  </rv>
  <rv s="4">
    <fb>132.43</fb>
    <v>7</v>
  </rv>
  <rv s="4">
    <fb>23.14</fb>
    <v>7</v>
  </rv>
  <rv s="4">
    <fb>1030.45</fb>
    <v>7</v>
  </rv>
  <rv s="4">
    <fb>1495.46</fb>
    <v>7</v>
  </rv>
  <rv s="4">
    <fb>43425</fb>
    <v>22</v>
  </rv>
  <rv s="4">
    <fb>243.58</fb>
    <v>7</v>
  </rv>
  <rv s="4">
    <fb>12.8</fb>
    <v>7</v>
  </rv>
  <rv s="4">
    <fb>36.177500000000002</fb>
    <v>7</v>
  </rv>
  <rv s="4">
    <fb>15.14</fb>
    <v>7</v>
  </rv>
  <rv s="4">
    <fb>134.82</fb>
    <v>7</v>
  </rv>
  <rv s="4">
    <fb>23.66</fb>
    <v>7</v>
  </rv>
  <rv s="4">
    <fb>1043.43</fb>
    <v>7</v>
  </rv>
  <rv s="4">
    <fb>1516.73</fb>
    <v>7</v>
  </rv>
  <rv s="4">
    <fb>43427</fb>
    <v>22</v>
  </rv>
  <rv s="4">
    <fb>242.01</fb>
    <v>7</v>
  </rv>
  <rv s="4">
    <fb>36.25</fb>
    <v>7</v>
  </rv>
  <rv s="4">
    <fb>14.98</fb>
    <v>7</v>
  </rv>
  <rv s="4">
    <fb>131.72999999999999</fb>
    <v>7</v>
  </rv>
  <rv s="4">
    <fb>1030.0999999999999</fb>
    <v>7</v>
  </rv>
  <rv s="4">
    <fb>1502.06</fb>
    <v>7</v>
  </rv>
  <rv s="4">
    <fb>43430</fb>
    <v>22</v>
  </rv>
  <rv s="4">
    <fb>245.8</fb>
    <v>7</v>
  </rv>
  <rv s="4">
    <fb>38.262500000000003</fb>
    <v>7</v>
  </rv>
  <rv s="4">
    <fb>136.38</fb>
    <v>7</v>
  </rv>
  <rv s="4">
    <fb>21.22</fb>
    <v>7</v>
  </rv>
  <rv s="4">
    <fb>1055.94</fb>
    <v>7</v>
  </rv>
  <rv s="4">
    <fb>1581.33</fb>
    <v>7</v>
  </rv>
  <rv s="4">
    <fb>43431</fb>
    <v>22</v>
  </rv>
  <rv s="4">
    <fb>246.57</fb>
    <v>7</v>
  </rv>
  <rv s="4">
    <fb>38.432499999999997</fb>
    <v>7</v>
  </rv>
  <rv s="4">
    <fb>14.97</fb>
    <v>7</v>
  </rv>
  <rv s="4">
    <fb>135</fb>
    <v>7</v>
  </rv>
  <rv s="4">
    <fb>22.45</fb>
    <v>7</v>
  </rv>
  <rv s="4">
    <fb>1052.28</fb>
    <v>7</v>
  </rv>
  <rv s="4">
    <fb>1581.42</fb>
    <v>7</v>
  </rv>
  <rv s="4">
    <fb>43432</fb>
    <v>22</v>
  </rv>
  <rv s="4">
    <fb>252.33</fb>
    <v>7</v>
  </rv>
  <rv s="4">
    <fb>40.017499999999998</fb>
    <v>7</v>
  </rv>
  <rv s="4">
    <fb>16.14</fb>
    <v>7</v>
  </rv>
  <rv s="4">
    <fb>22.9</fb>
    <v>7</v>
  </rv>
  <rv s="4">
    <fb>1091.79</fb>
    <v>7</v>
  </rv>
  <rv s="4">
    <fb>1677.75</fb>
    <v>7</v>
  </rv>
  <rv s="4">
    <fb>43433</fb>
    <v>22</v>
  </rv>
  <rv s="4">
    <fb>251.81</fb>
    <v>7</v>
  </rv>
  <rv s="4">
    <fb>39.340000000000003</fb>
    <v>7</v>
  </rv>
  <rv s="4">
    <fb>14.93</fb>
    <v>7</v>
  </rv>
  <rv s="4">
    <fb>138.68</fb>
    <v>7</v>
  </rv>
  <rv s="4">
    <fb>22.44</fb>
    <v>7</v>
  </rv>
  <rv s="4">
    <fb>1094.58</fb>
    <v>7</v>
  </rv>
  <rv s="4">
    <fb>1673.57</fb>
    <v>7</v>
  </rv>
  <rv s="4">
    <fb>43434</fb>
    <v>22</v>
  </rv>
  <rv s="4">
    <fb>253.48</fb>
    <v>7</v>
  </rv>
  <rv s="4">
    <fb>13.34</fb>
    <v>7</v>
  </rv>
  <rv s="4">
    <fb>40.857500000000002</fb>
    <v>7</v>
  </rv>
  <rv s="4">
    <fb>15.61</fb>
    <v>7</v>
  </rv>
  <rv s="4">
    <fb>140.61000000000001</fb>
    <v>7</v>
  </rv>
  <rv s="4">
    <fb>22.96</fb>
    <v>7</v>
  </rv>
  <rv s="4">
    <fb>1109.6500000000001</fb>
    <v>7</v>
  </rv>
  <rv s="4">
    <fb>1690.17</fb>
    <v>7</v>
  </rv>
  <rv s="4">
    <fb>43437</fb>
    <v>22</v>
  </rv>
  <rv s="4">
    <fb>256.61</fb>
    <v>7</v>
  </rv>
  <rv s="4">
    <fb>15.42</fb>
    <v>7</v>
  </rv>
  <rv s="4">
    <fb>141.09</fb>
    <v>7</v>
  </rv>
  <rv s="4">
    <fb>23.97</fb>
    <v>7</v>
  </rv>
  <rv s="4">
    <fb>1116.3599999999999</fb>
    <v>7</v>
  </rv>
  <rv s="4">
    <fb>1772.36</fb>
    <v>7</v>
  </rv>
  <rv s="4">
    <fb>43438</fb>
    <v>22</v>
  </rv>
  <rv s="4">
    <fb>248.65</fb>
    <v>7</v>
  </rv>
  <rv s="4">
    <fb>12.45</fb>
    <v>7</v>
  </rv>
  <rv s="4">
    <fb>39.277500000000003</fb>
    <v>7</v>
  </rv>
  <rv s="4">
    <fb>14.33</fb>
    <v>7</v>
  </rv>
  <rv s="4">
    <fb>137.93</fb>
    <v>7</v>
  </rv>
  <rv s="4">
    <fb>1062.47</fb>
    <v>7</v>
  </rv>
  <rv s="4">
    <fb>1668.4</fb>
    <v>7</v>
  </rv>
  <rv s="4">
    <fb>43440</fb>
    <v>22</v>
  </rv>
  <rv s="4">
    <fb>248.02</fb>
    <v>7</v>
  </rv>
  <rv s="4">
    <fb>39.572499999999998</fb>
    <v>7</v>
  </rv>
  <rv s="4">
    <fb>14.68</fb>
    <v>7</v>
  </rv>
  <rv s="4">
    <fb>139.63</fb>
    <v>7</v>
  </rv>
  <rv s="4">
    <fb>22.54</fb>
    <v>7</v>
  </rv>
  <rv s="4">
    <fb>1078.08</fb>
    <v>7</v>
  </rv>
  <rv s="4">
    <fb>1699.19</fb>
    <v>7</v>
  </rv>
  <rv s="4">
    <fb>43441</fb>
    <v>22</v>
  </rv>
  <rv s="4">
    <fb>242.26</fb>
    <v>7</v>
  </rv>
  <rv s="4">
    <fb>36.902500000000003</fb>
    <v>7</v>
  </rv>
  <rv s="4">
    <fb>14.69</fb>
    <v>7</v>
  </rv>
  <rv s="4">
    <fb>20.61</fb>
    <v>7</v>
  </rv>
  <rv s="4">
    <fb>1046.58</fb>
    <v>7</v>
  </rv>
  <rv s="4">
    <fb>1629.13</fb>
    <v>7</v>
  </rv>
  <rv s="4">
    <fb>43444</fb>
    <v>22</v>
  </rv>
  <rv s="4">
    <fb>242.55</fb>
    <v>7</v>
  </rv>
  <rv s="4">
    <fb>11.81</fb>
    <v>7</v>
  </rv>
  <rv s="4">
    <fb>37.965000000000003</fb>
    <v>7</v>
  </rv>
  <rv s="4">
    <fb>20.11</fb>
    <v>7</v>
  </rv>
  <rv s="4">
    <fb>1053.18</fb>
    <v>7</v>
  </rv>
  <rv s="4">
    <fb>1641.03</fb>
    <v>7</v>
  </rv>
  <rv s="4">
    <fb>43445</fb>
    <v>22</v>
  </rv>
  <rv s="4">
    <fb>242.62</fb>
    <v>7</v>
  </rv>
  <rv s="4">
    <fb>37.047499999999999</fb>
    <v>7</v>
  </rv>
  <rv s="4">
    <fb>15.05</fb>
    <v>7</v>
  </rv>
  <rv s="4">
    <fb>142.08000000000001</fb>
    <v>7</v>
  </rv>
  <rv s="4">
    <fb>1061.6500000000001</fb>
    <v>7</v>
  </rv>
  <rv s="4">
    <fb>1643.24</fb>
    <v>7</v>
  </rv>
  <rv s="4">
    <fb>43446</fb>
    <v>22</v>
  </rv>
  <rv s="4">
    <fb>243.96</fb>
    <v>7</v>
  </rv>
  <rv s="4">
    <fb>12.23</fb>
    <v>7</v>
  </rv>
  <rv s="4">
    <fb>37.225000000000001</fb>
    <v>7</v>
  </rv>
  <rv s="4">
    <fb>15.29</fb>
    <v>7</v>
  </rv>
  <rv s="4">
    <fb>144.5</fb>
    <v>7</v>
  </rv>
  <rv s="4">
    <fb>22.65</fb>
    <v>7</v>
  </rv>
  <rv s="4">
    <fb>1073.73</fb>
    <v>7</v>
  </rv>
  <rv s="4">
    <fb>1663.54</fb>
    <v>7</v>
  </rv>
  <rv s="4">
    <fb>43447</fb>
    <v>22</v>
  </rv>
  <rv s="4">
    <fb>37.222499999999997</fb>
    <v>7</v>
  </rv>
  <rv s="4">
    <fb>14.95</fb>
    <v>7</v>
  </rv>
  <rv s="4">
    <fb>145.01</fb>
    <v>7</v>
  </rv>
  <rv s="4">
    <fb>22.58</fb>
    <v>7</v>
  </rv>
  <rv s="4">
    <fb>1073.54</fb>
    <v>7</v>
  </rv>
  <rv s="4">
    <fb>1658.38</fb>
    <v>7</v>
  </rv>
  <rv s="4">
    <fb>43448</fb>
    <v>22</v>
  </rv>
  <rv s="4">
    <fb>239.38</fb>
    <v>7</v>
  </rv>
  <rv s="4">
    <fb>36.612499999999997</fb>
    <v>7</v>
  </rv>
  <rv s="4">
    <fb>144.06</fb>
    <v>7</v>
  </rv>
  <rv s="4">
    <fb>1051.71</fb>
    <v>7</v>
  </rv>
  <rv s="4">
    <fb>1591.91</fb>
    <v>7</v>
  </rv>
  <rv s="4">
    <fb>43451</fb>
    <v>22</v>
  </rv>
  <rv s="4">
    <fb>233.23</fb>
    <v>7</v>
  </rv>
  <rv s="4">
    <fb>35.895000000000003</fb>
    <v>7</v>
  </rv>
  <rv s="4">
    <fb>14.28</fb>
    <v>7</v>
  </rv>
  <rv s="4">
    <fb>140.19</fb>
    <v>7</v>
  </rv>
  <rv s="4">
    <fb>22.18</fb>
    <v>7</v>
  </rv>
  <rv s="4">
    <fb>1025.6500000000001</fb>
    <v>7</v>
  </rv>
  <rv s="4">
    <fb>1520.91</fb>
    <v>7</v>
  </rv>
  <rv s="4">
    <fb>43452</fb>
    <v>22</v>
  </rv>
  <rv s="4">
    <fb>233.14</fb>
    <v>7</v>
  </rv>
  <rv s="4">
    <fb>11.66</fb>
    <v>7</v>
  </rv>
  <rv s="4">
    <fb>36.734999999999999</fb>
    <v>7</v>
  </rv>
  <rv s="4">
    <fb>143.66</fb>
    <v>7</v>
  </rv>
  <rv s="4">
    <fb>1043.4100000000001</fb>
    <v>7</v>
  </rv>
  <rv s="4">
    <fb>1551.48</fb>
    <v>7</v>
  </rv>
  <rv s="4">
    <fb>43453</fb>
    <v>22</v>
  </rv>
  <rv s="4">
    <fb>229.42</fb>
    <v>7</v>
  </rv>
  <rv s="4">
    <fb>11.41</fb>
    <v>7</v>
  </rv>
  <rv s="4">
    <fb>34.627499999999998</fb>
    <v>7</v>
  </rv>
  <rv s="4">
    <fb>22.32</fb>
    <v>7</v>
  </rv>
  <rv s="4">
    <fb>1035.46</fb>
    <v>7</v>
  </rv>
  <rv s="4">
    <fb>1495.08</fb>
    <v>7</v>
  </rv>
  <rv s="4">
    <fb>43454</fb>
    <v>22</v>
  </rv>
  <rv s="4">
    <fb>225.65</fb>
    <v>7</v>
  </rv>
  <rv s="4">
    <fb>10.99</fb>
    <v>7</v>
  </rv>
  <rv s="4">
    <fb>33.774999999999999</fb>
    <v>7</v>
  </rv>
  <rv s="4">
    <fb>14.63</fb>
    <v>7</v>
  </rv>
  <rv s="4">
    <fb>133.4</fb>
    <v>7</v>
  </rv>
  <rv s="4">
    <fb>21.49</fb>
    <v>7</v>
  </rv>
  <rv s="4">
    <fb>1023.58</fb>
    <v>7</v>
  </rv>
  <rv s="4">
    <fb>1460.83</fb>
    <v>7</v>
  </rv>
  <rv s="4">
    <fb>43455</fb>
    <v>22</v>
  </rv>
  <rv s="4">
    <fb>221.16</fb>
    <v>7</v>
  </rv>
  <rv s="4">
    <fb>10.74</fb>
    <v>7</v>
  </rv>
  <rv s="4">
    <fb>32.392499999999998</fb>
    <v>7</v>
  </rv>
  <rv s="4">
    <fb>124.95</fb>
    <v>7</v>
  </rv>
  <rv s="4">
    <fb>21.13</fb>
    <v>7</v>
  </rv>
  <rv s="4">
    <fb>991.25</fb>
    <v>7</v>
  </rv>
  <rv s="4">
    <fb>1377.45</fb>
    <v>7</v>
  </rv>
  <rv s="4">
    <fb>43458</fb>
    <v>22</v>
  </rv>
  <rv s="4">
    <fb>215.07</fb>
    <v>7</v>
  </rv>
  <rv s="4">
    <fb>31.77</fb>
    <v>7</v>
  </rv>
  <rv s="4">
    <fb>124.06</fb>
    <v>7</v>
  </rv>
  <rv s="4">
    <fb>21.3</fb>
    <v>7</v>
  </rv>
  <rv s="4">
    <fb>984.67</fb>
    <v>7</v>
  </rv>
  <rv s="4">
    <fb>1343.96</fb>
    <v>7</v>
  </rv>
  <rv s="4">
    <fb>43460</fb>
    <v>22</v>
  </rv>
  <rv s="4">
    <fb>225.95</fb>
    <v>7</v>
  </rv>
  <rv s="4">
    <fb>33.274999999999999</fb>
    <v>7</v>
  </rv>
  <rv s="4">
    <fb>134.18</fb>
    <v>7</v>
  </rv>
  <rv s="4">
    <fb>21.51</fb>
    <v>7</v>
  </rv>
  <rv s="4">
    <fb>1047.8499999999999</fb>
    <v>7</v>
  </rv>
  <rv s="4">
    <fb>1470.9</fb>
    <v>7</v>
  </rv>
  <rv s="4">
    <fb>43461</fb>
    <v>22</v>
  </rv>
  <rv s="4">
    <fb>228.05</fb>
    <v>7</v>
  </rv>
  <rv s="4">
    <fb>32.792499999999997</fb>
    <v>7</v>
  </rv>
  <rv s="4">
    <fb>14.08</fb>
    <v>7</v>
  </rv>
  <rv s="4">
    <fb>134.52000000000001</fb>
    <v>7</v>
  </rv>
  <rv s="4">
    <fb>21.9</fb>
    <v>7</v>
  </rv>
  <rv s="4">
    <fb>1052.9000000000001</fb>
    <v>7</v>
  </rv>
  <rv s="4">
    <fb>1461.64</fb>
    <v>7</v>
  </rv>
  <rv s="4">
    <fb>43462</fb>
    <v>22</v>
  </rv>
  <rv s="4">
    <fb>227.76</fb>
    <v>7</v>
  </rv>
  <rv s="4">
    <fb>33.412500000000001</fb>
    <v>7</v>
  </rv>
  <rv s="4">
    <fb>133.19999999999999</fb>
    <v>7</v>
  </rv>
  <rv s="4">
    <fb>22.06</fb>
    <v>7</v>
  </rv>
  <rv s="4">
    <fb>1046.68</fb>
    <v>7</v>
  </rv>
  <rv s="4">
    <fb>1478.02</fb>
    <v>7</v>
  </rv>
  <rv s="4">
    <fb>43465</fb>
    <v>22</v>
  </rv>
  <rv s="4">
    <fb>229.81</fb>
    <v>7</v>
  </rv>
  <rv s="4">
    <fb>33.375</fb>
    <v>7</v>
  </rv>
  <rv s="4">
    <fb>14.59</fb>
    <v>7</v>
  </rv>
  <rv s="4">
    <fb>131.09</fb>
    <v>7</v>
  </rv>
  <rv s="4">
    <fb>1044.96</fb>
    <v>7</v>
  </rv>
  <rv s="4">
    <fb>1501.97</fb>
    <v>7</v>
  </rv>
  <rv s="4">
    <fb>43467</fb>
    <v>22</v>
  </rv>
  <rv s="4">
    <fb>229.99</fb>
    <v>7</v>
  </rv>
  <rv s="4">
    <fb>11.05</fb>
    <v>7</v>
  </rv>
  <rv s="4">
    <fb>34.055</fb>
    <v>7</v>
  </rv>
  <rv s="4">
    <fb>135.68</fb>
    <v>7</v>
  </rv>
  <rv s="4">
    <fb>22.21</fb>
    <v>7</v>
  </rv>
  <rv s="4">
    <fb>1054.68</fb>
    <v>7</v>
  </rv>
  <rv s="4">
    <fb>1539.13</fb>
    <v>7</v>
  </rv>
  <rv s="4">
    <fb>43468</fb>
    <v>22</v>
  </rv>
  <rv s="4">
    <fb>31.997499999999999</fb>
    <v>7</v>
  </rv>
  <rv s="4">
    <fb>12.95</fb>
    <v>7</v>
  </rv>
  <rv s="4">
    <fb>1025.47</fb>
    <v>7</v>
  </rv>
  <rv s="4">
    <fb>1500.28</fb>
    <v>7</v>
  </rv>
  <rv s="4">
    <fb>43469</fb>
    <v>22</v>
  </rv>
  <rv s="4">
    <fb>231.91</fb>
    <v>7</v>
  </rv>
  <rv s="4">
    <fb>34.047499999999999</fb>
    <v>7</v>
  </rv>
  <rv s="4">
    <fb>13.7</fb>
    <v>7</v>
  </rv>
  <rv s="4">
    <fb>137.94999999999999</fb>
    <v>7</v>
  </rv>
  <rv s="4">
    <fb>22.69</fb>
    <v>7</v>
  </rv>
  <rv s="4">
    <fb>1078.07</fb>
    <v>7</v>
  </rv>
  <rv s="4">
    <fb>1575.39</fb>
    <v>7</v>
  </rv>
  <rv s="4">
    <fb>43472</fb>
    <v>22</v>
  </rv>
  <rv s="4">
    <fb>233.65</fb>
    <v>7</v>
  </rv>
  <rv s="4">
    <fb>11.95</fb>
    <v>7</v>
  </rv>
  <rv s="4">
    <fb>35.85</fb>
    <v>7</v>
  </rv>
  <rv s="4">
    <fb>14.27</fb>
    <v>7</v>
  </rv>
  <rv s="4">
    <fb>138.05000000000001</fb>
    <v>7</v>
  </rv>
  <rv s="4">
    <fb>23.21</fb>
    <v>7</v>
  </rv>
  <rv s="4">
    <fb>1075.92</fb>
    <v>7</v>
  </rv>
  <rv s="4">
    <fb>1629.51</fb>
    <v>7</v>
  </rv>
  <rv s="4">
    <fb>43473</fb>
    <v>22</v>
  </rv>
  <rv s="4">
    <fb>235.92</fb>
    <v>7</v>
  </rv>
  <rv s="4">
    <fb>12.3</fb>
    <v>7</v>
  </rv>
  <rv s="4">
    <fb>34.957500000000003</fb>
    <v>7</v>
  </rv>
  <rv s="4">
    <fb>142.53</fb>
    <v>7</v>
  </rv>
  <rv s="4">
    <fb>24</fb>
    <v>7</v>
  </rv>
  <rv s="4">
    <fb>1085.3699999999999</fb>
    <v>7</v>
  </rv>
  <rv s="4">
    <fb>1656.58</fb>
    <v>7</v>
  </rv>
  <rv s="4">
    <fb>43474</fb>
    <v>22</v>
  </rv>
  <rv s="4">
    <fb>237.01</fb>
    <v>7</v>
  </rv>
  <rv s="4">
    <fb>35.645000000000003</fb>
    <v>7</v>
  </rv>
  <rv s="4">
    <fb>144.22999999999999</fb>
    <v>7</v>
  </rv>
  <rv s="4">
    <fb>25.54</fb>
    <v>7</v>
  </rv>
  <rv s="4">
    <fb>1081.6500000000001</fb>
    <v>7</v>
  </rv>
  <rv s="4">
    <fb>1659.42</fb>
    <v>7</v>
  </rv>
  <rv s="4">
    <fb>43475</fb>
    <v>22</v>
  </rv>
  <rv s="4">
    <fb>238</fb>
    <v>7</v>
  </rv>
  <rv s="4">
    <fb>36.307499999999997</fb>
    <v>7</v>
  </rv>
  <rv s="4">
    <fb>144.19999999999999</fb>
    <v>7</v>
  </rv>
  <rv s="4">
    <fb>26.38</fb>
    <v>7</v>
  </rv>
  <rv s="4">
    <fb>1078.83</fb>
    <v>7</v>
  </rv>
  <rv s="4">
    <fb>1656.22</fb>
    <v>7</v>
  </rv>
  <rv s="4">
    <fb>43476</fb>
    <v>22</v>
  </rv>
  <rv s="4">
    <fb>237.89</fb>
    <v>7</v>
  </rv>
  <rv s="4">
    <fb>37.207500000000003</fb>
    <v>7</v>
  </rv>
  <rv s="4">
    <fb>26.16</fb>
    <v>7</v>
  </rv>
  <rv s="4">
    <fb>1064.47</fb>
    <v>7</v>
  </rv>
  <rv s="4">
    <fb>1640.56</fb>
    <v>7</v>
  </rv>
  <rv s="4">
    <fb>43479</fb>
    <v>22</v>
  </rv>
  <rv s="4">
    <fb>236.58</fb>
    <v>7</v>
  </rv>
  <rv s="4">
    <fb>12.05</fb>
    <v>7</v>
  </rv>
  <rv s="4">
    <fb>37.61</fb>
    <v>7</v>
  </rv>
  <rv s="4">
    <fb>15.06</fb>
    <v>7</v>
  </rv>
  <rv s="4">
    <fb>145.38999999999999</fb>
    <v>7</v>
  </rv>
  <rv s="4">
    <fb>1051.51</fb>
    <v>7</v>
  </rv>
  <rv s="4">
    <fb>1617.21</fb>
    <v>7</v>
  </rv>
  <rv s="4">
    <fb>43480</fb>
    <v>22</v>
  </rv>
  <rv s="4">
    <fb>239.35</fb>
    <v>7</v>
  </rv>
  <rv s="4">
    <fb>12.18</fb>
    <v>7</v>
  </rv>
  <rv s="4">
    <fb>37.467500000000001</fb>
    <v>7</v>
  </rv>
  <rv s="4">
    <fb>148.94999999999999</fb>
    <v>7</v>
  </rv>
  <rv s="4">
    <fb>1086.51</fb>
    <v>7</v>
  </rv>
  <rv s="4">
    <fb>1674.56</fb>
    <v>7</v>
  </rv>
  <rv s="4">
    <fb>43481</fb>
    <v>22</v>
  </rv>
  <rv s="4">
    <fb>37.21</fb>
    <v>7</v>
  </rv>
  <rv s="4">
    <fb>16.03</fb>
    <v>7</v>
  </rv>
  <rv s="4">
    <fb>147.54</fb>
    <v>7</v>
  </rv>
  <rv s="4">
    <fb>25.14</fb>
    <v>7</v>
  </rv>
  <rv s="4">
    <fb>1089.51</fb>
    <v>7</v>
  </rv>
  <rv s="4">
    <fb>1683.78</fb>
    <v>7</v>
  </rv>
  <rv s="4">
    <fb>43482</fb>
    <v>22</v>
  </rv>
  <rv s="4">
    <fb>241.67</fb>
    <v>7</v>
  </rv>
  <rv s="4">
    <fb>148.30000000000001</fb>
    <v>7</v>
  </rv>
  <rv s="4">
    <fb>24.54</fb>
    <v>7</v>
  </rv>
  <rv s="4">
    <fb>1099.1199999999999</fb>
    <v>7</v>
  </rv>
  <rv s="4">
    <fb>1693.22</fb>
    <v>7</v>
  </rv>
  <rv s="4">
    <fb>43483</fb>
    <v>22</v>
  </rv>
  <rv s="4">
    <fb>12.6</fb>
    <v>7</v>
  </rv>
  <rv s="4">
    <fb>39.232500000000002</fb>
    <v>7</v>
  </rv>
  <rv s="4">
    <fb>24.99</fb>
    <v>7</v>
  </rv>
  <rv s="4">
    <fb>1107.3</fb>
    <v>7</v>
  </rv>
  <rv s="4">
    <fb>1696.2</fb>
    <v>7</v>
  </rv>
  <rv s="4">
    <fb>43487</fb>
    <v>22</v>
  </rv>
  <rv s="4">
    <fb>241.66</fb>
    <v>7</v>
  </rv>
  <rv s="4">
    <fb>37.192500000000003</fb>
    <v>7</v>
  </rv>
  <rv s="4">
    <fb>15.93</fb>
    <v>7</v>
  </rv>
  <rv s="4">
    <fb>147.57</fb>
    <v>7</v>
  </rv>
  <rv s="4">
    <fb>25.17</fb>
    <v>7</v>
  </rv>
  <rv s="4">
    <fb>1078.6300000000001</fb>
    <v>7</v>
  </rv>
  <rv s="4">
    <fb>1632.17</fb>
    <v>7</v>
  </rv>
  <rv s="4">
    <fb>43488</fb>
    <v>22</v>
  </rv>
  <rv s="4">
    <fb>242.02</fb>
    <v>7</v>
  </rv>
  <rv s="4">
    <fb>12.71</fb>
    <v>7</v>
  </rv>
  <rv s="4">
    <fb>37.322499999999998</fb>
    <v>7</v>
  </rv>
  <rv s="4">
    <fb>15.95</fb>
    <v>7</v>
  </rv>
  <rv s="4">
    <fb>144.30000000000001</fb>
    <v>7</v>
  </rv>
  <rv s="4">
    <fb>26.67</fb>
    <v>7</v>
  </rv>
  <rv s="4">
    <fb>1084.4100000000001</fb>
    <v>7</v>
  </rv>
  <rv s="4">
    <fb>1640.02</fb>
    <v>7</v>
  </rv>
  <rv s="4">
    <fb>43489</fb>
    <v>22</v>
  </rv>
  <rv s="4">
    <fb>13.12</fb>
    <v>7</v>
  </rv>
  <rv s="4">
    <fb>39.46</fb>
    <v>7</v>
  </rv>
  <rv s="4">
    <fb>16.89</fb>
    <v>7</v>
  </rv>
  <rv s="4">
    <fb>145.83000000000001</fb>
    <v>7</v>
  </rv>
  <rv s="4">
    <fb>28.74</fb>
    <v>7</v>
  </rv>
  <rv s="4">
    <fb>1084</fb>
    <v>7</v>
  </rv>
  <rv s="4">
    <fb>1654.93</fb>
    <v>7</v>
  </rv>
  <rv s="4">
    <fb>43490</fb>
    <v>22</v>
  </rv>
  <rv s="4">
    <fb>244.32</fb>
    <v>7</v>
  </rv>
  <rv s="4">
    <fb>40.037500000000001</fb>
    <v>7</v>
  </rv>
  <rv s="4">
    <fb>17.440000000000001</fb>
    <v>7</v>
  </rv>
  <rv s="4">
    <fb>149.01</fb>
    <v>7</v>
  </rv>
  <rv s="4">
    <fb>29.5</fb>
    <v>7</v>
  </rv>
  <rv s="4">
    <fb>1101.51</fb>
    <v>7</v>
  </rv>
  <rv s="4">
    <fb>1670.57</fb>
    <v>7</v>
  </rv>
  <rv s="4">
    <fb>43493</fb>
    <v>22</v>
  </rv>
  <rv s="4">
    <fb>242.43</fb>
    <v>7</v>
  </rv>
  <rv s="4">
    <fb>13.51</fb>
    <v>7</v>
  </rv>
  <rv s="4">
    <fb>34.502499999999998</fb>
    <v>7</v>
  </rv>
  <rv s="4">
    <fb>17.98</fb>
    <v>7</v>
  </rv>
  <rv s="4">
    <fb>147.47</fb>
    <v>7</v>
  </rv>
  <rv s="4">
    <fb>1079.8599999999999</fb>
    <v>7</v>
  </rv>
  <rv s="4">
    <fb>1637.89</fb>
    <v>7</v>
  </rv>
  <rv s="4">
    <fb>43494</fb>
    <v>22</v>
  </rv>
  <rv s="4">
    <fb>242.13</fb>
    <v>7</v>
  </rv>
  <rv s="4">
    <fb>13.45</fb>
    <v>7</v>
  </rv>
  <rv s="4">
    <fb>32.9</fb>
    <v>7</v>
  </rv>
  <rv s="4">
    <fb>17.84</fb>
    <v>7</v>
  </rv>
  <rv s="4">
    <fb>144.19</fb>
    <v>7</v>
  </rv>
  <rv s="4">
    <fb>30.19</fb>
    <v>7</v>
  </rv>
  <rv s="4">
    <fb>1070.06</fb>
    <v>7</v>
  </rv>
  <rv s="4">
    <fb>1593.88</fb>
    <v>7</v>
  </rv>
  <rv s="4">
    <fb>43495</fb>
    <v>22</v>
  </rv>
  <rv s="4">
    <fb>245.96</fb>
    <v>7</v>
  </rv>
  <rv s="4">
    <fb>34.347499999999997</fb>
    <v>7</v>
  </rv>
  <rv s="4">
    <fb>17.760000000000002</fb>
    <v>7</v>
  </rv>
  <rv s="4">
    <fb>150.41999999999999</fb>
    <v>7</v>
  </rv>
  <rv s="4">
    <fb>28.82</fb>
    <v>7</v>
  </rv>
  <rv s="4">
    <fb>1097.99</fb>
    <v>7</v>
  </rv>
  <rv s="4">
    <fb>1670.43</fb>
    <v>7</v>
  </rv>
  <rv s="4">
    <fb>43496</fb>
    <v>22</v>
  </rv>
  <rv s="4">
    <fb>248.01</fb>
    <v>7</v>
  </rv>
  <rv s="4">
    <fb>35.9375</fb>
    <v>7</v>
  </rv>
  <rv s="4">
    <fb>18.41</fb>
    <v>7</v>
  </rv>
  <rv s="4">
    <fb>166.69</fb>
    <v>7</v>
  </rv>
  <rv s="4">
    <fb>29.21</fb>
    <v>7</v>
  </rv>
  <rv s="4">
    <fb>1125.8900000000001</fb>
    <v>7</v>
  </rv>
  <rv s="4">
    <fb>1718.73</fb>
    <v>7</v>
  </rv>
  <rv s="4">
    <fb>43497</fb>
    <v>22</v>
  </rv>
  <rv s="4">
    <fb>15.33</fb>
    <v>7</v>
  </rv>
  <rv s="4">
    <fb>36.182499999999997</fb>
    <v>7</v>
  </rv>
  <rv s="4">
    <fb>17.829999999999998</fb>
    <v>7</v>
  </rv>
  <rv s="4">
    <fb>165.71</fb>
    <v>7</v>
  </rv>
  <rv s="4">
    <fb>28.96</fb>
    <v>7</v>
  </rv>
  <rv s="4">
    <fb>1118.6199999999999</fb>
    <v>7</v>
  </rv>
  <rv s="4">
    <fb>1626.23</fb>
    <v>7</v>
  </rv>
  <rv s="4">
    <fb>43500</fb>
    <v>22</v>
  </rv>
  <rv s="4">
    <fb>14.96</fb>
    <v>7</v>
  </rv>
  <rv s="4">
    <fb>37.295000000000002</fb>
    <v>7</v>
  </rv>
  <rv s="4">
    <fb>29.93</fb>
    <v>7</v>
  </rv>
  <rv s="4">
    <fb>1141.42</fb>
    <v>7</v>
  </rv>
  <rv s="4">
    <fb>1633.31</fb>
    <v>7</v>
  </rv>
  <rv s="4">
    <fb>43501</fb>
    <v>22</v>
  </rv>
  <rv s="4">
    <fb>251.1</fb>
    <v>7</v>
  </rv>
  <rv s="4">
    <fb>15.02</fb>
    <v>7</v>
  </rv>
  <rv s="4">
    <fb>37.487499999999997</fb>
    <v>7</v>
  </rv>
  <rv s="4">
    <fb>18.21</fb>
    <v>7</v>
  </rv>
  <rv s="4">
    <fb>30.33</fb>
    <v>7</v>
  </rv>
  <rv s="4">
    <fb>1151.8699999999999</fb>
    <v>7</v>
  </rv>
  <rv s="4">
    <fb>1658.81</fb>
    <v>7</v>
  </rv>
  <rv s="4">
    <fb>43502</fb>
    <v>22</v>
  </rv>
  <rv s="4">
    <fb>250.79</fb>
    <v>7</v>
  </rv>
  <rv s="4">
    <fb>14.8</fb>
    <v>7</v>
  </rv>
  <rv s="4">
    <fb>38.25</fb>
    <v>7</v>
  </rv>
  <rv s="4">
    <fb>170.49</fb>
    <v>7</v>
  </rv>
  <rv s="4">
    <fb>1122.8900000000001</fb>
    <v>7</v>
  </rv>
  <rv s="4">
    <fb>1640.26</fb>
    <v>7</v>
  </rv>
  <rv s="4">
    <fb>43503</fb>
    <v>22</v>
  </rv>
  <rv s="4">
    <fb>248.33</fb>
    <v>7</v>
  </rv>
  <rv s="4">
    <fb>36.854999999999997</fb>
    <v>7</v>
  </rv>
  <rv s="4">
    <fb>17.18</fb>
    <v>7</v>
  </rv>
  <rv s="4">
    <fb>166.38</fb>
    <v>7</v>
  </rv>
  <rv s="4">
    <fb>1105.9100000000001</fb>
    <v>7</v>
  </rv>
  <rv s="4">
    <fb>1614.37</fb>
    <v>7</v>
  </rv>
  <rv s="4">
    <fb>43504</fb>
    <v>22</v>
  </rv>
  <rv s="4">
    <fb>37.042499999999997</fb>
    <v>7</v>
  </rv>
  <rv s="4">
    <fb>17.46</fb>
    <v>7</v>
  </rv>
  <rv s="4">
    <fb>167.33</fb>
    <v>7</v>
  </rv>
  <rv s="4">
    <fb>25.95</fb>
    <v>7</v>
  </rv>
  <rv s="4">
    <fb>1102.3800000000001</fb>
    <v>7</v>
  </rv>
  <rv s="4">
    <fb>1588.22</fb>
    <v>7</v>
  </rv>
  <rv s="4">
    <fb>43507</fb>
    <v>22</v>
  </rv>
  <rv s="4">
    <fb>248.78</fb>
    <v>7</v>
  </rv>
  <rv s="4">
    <fb>17.29</fb>
    <v>7</v>
  </rv>
  <rv s="4">
    <fb>165.79</fb>
    <v>7</v>
  </rv>
  <rv s="4">
    <fb>26.74</fb>
    <v>7</v>
  </rv>
  <rv s="4">
    <fb>1102.1199999999999</fb>
    <v>7</v>
  </rv>
  <rv s="4">
    <fb>43508</fb>
    <v>22</v>
  </rv>
  <rv s="4">
    <fb>252</fb>
    <v>7</v>
  </rv>
  <rv s="4">
    <fb>37.792499999999997</fb>
    <v>7</v>
  </rv>
  <rv s="4">
    <fb>17.86</fb>
    <v>7</v>
  </rv>
  <rv s="4">
    <fb>26.95</fb>
    <v>7</v>
  </rv>
  <rv s="4">
    <fb>1127.58</fb>
    <v>7</v>
  </rv>
  <rv s="4">
    <fb>1638.01</fb>
    <v>7</v>
  </rv>
  <rv s="4">
    <fb>43509</fb>
    <v>22</v>
  </rv>
  <rv s="4">
    <fb>252.76</fb>
    <v>7</v>
  </rv>
  <rv s="4">
    <fb>15.88</fb>
    <v>7</v>
  </rv>
  <rv s="4">
    <fb>27.01</fb>
    <v>7</v>
  </rv>
  <rv s="4">
    <fb>1128.6300000000001</fb>
    <v>7</v>
  </rv>
  <rv s="4">
    <fb>1640</fb>
    <v>7</v>
  </rv>
  <rv s="4">
    <fb>43510</fb>
    <v>22</v>
  </rv>
  <rv s="4">
    <fb>252.2</fb>
    <v>7</v>
  </rv>
  <rv s="4">
    <fb>38.6325</fb>
    <v>7</v>
  </rv>
  <rv s="4">
    <fb>18.920000000000002</fb>
    <v>7</v>
  </rv>
  <rv s="4">
    <fb>163.95</fb>
    <v>7</v>
  </rv>
  <rv s="4">
    <fb>27.03</fb>
    <v>7</v>
  </rv>
  <rv s="4">
    <fb>1129.2</fb>
    <v>7</v>
  </rv>
  <rv s="4">
    <fb>1622.65</fb>
    <v>7</v>
  </rv>
  <rv s="4">
    <fb>43511</fb>
    <v>22</v>
  </rv>
  <rv s="4">
    <fb>254.98</fb>
    <v>7</v>
  </rv>
  <rv s="4">
    <fb>39.335000000000001</fb>
    <v>7</v>
  </rv>
  <rv s="4">
    <fb>17.739999999999998</fb>
    <v>7</v>
  </rv>
  <rv s="4">
    <fb>162.5</fb>
    <v>7</v>
  </rv>
  <rv s="4">
    <fb>1119.6300000000001</fb>
    <v>7</v>
  </rv>
  <rv s="4">
    <fb>1607.95</fb>
    <v>7</v>
  </rv>
  <rv s="4">
    <fb>43515</fb>
    <v>22</v>
  </rv>
  <rv s="4">
    <fb>255.42</fb>
    <v>7</v>
  </rv>
  <rv s="4">
    <fb>39.159999999999997</fb>
    <v>7</v>
  </rv>
  <rv s="4">
    <fb>17.8</fb>
    <v>7</v>
  </rv>
  <rv s="4">
    <fb>162.29</fb>
    <v>7</v>
  </rv>
  <rv s="4">
    <fb>29.09</fb>
    <v>7</v>
  </rv>
  <rv s="4">
    <fb>1126.51</fb>
    <v>7</v>
  </rv>
  <rv s="4">
    <fb>1627.58</fb>
    <v>7</v>
  </rv>
  <rv s="4">
    <fb>43516</fb>
    <v>22</v>
  </rv>
  <rv s="4">
    <fb>256.01</fb>
    <v>7</v>
  </rv>
  <rv s="4">
    <fb>15.84</fb>
    <v>7</v>
  </rv>
  <rv s="4">
    <fb>39.637500000000003</fb>
    <v>7</v>
  </rv>
  <rv s="4">
    <fb>162.56</fb>
    <v>7</v>
  </rv>
  <rv s="4">
    <fb>1120.5899999999999</fb>
    <v>7</v>
  </rv>
  <rv s="4">
    <fb>1622.1</fb>
    <v>7</v>
  </rv>
  <rv s="4">
    <fb>43517</fb>
    <v>22</v>
  </rv>
  <rv s="4">
    <fb>255.08</fb>
    <v>7</v>
  </rv>
  <rv s="4">
    <fb>38.942500000000003</fb>
    <v>7</v>
  </rv>
  <rv s="4">
    <fb>18.14</fb>
    <v>7</v>
  </rv>
  <rv s="4">
    <fb>160.04</fb>
    <v>7</v>
  </rv>
  <rv s="4">
    <fb>1104.21</fb>
    <v>7</v>
  </rv>
  <rv s="4">
    <fb>43518</fb>
    <v>22</v>
  </rv>
  <rv s="4">
    <fb>15.99</fb>
    <v>7</v>
  </rv>
  <rv s="4">
    <fb>39.797499999999999</fb>
    <v>7</v>
  </rv>
  <rv s="4">
    <fb>161.88999999999999</fb>
    <v>7</v>
  </rv>
  <rv s="4">
    <fb>29.38</fb>
    <v>7</v>
  </rv>
  <rv s="4">
    <fb>1116.56</fb>
    <v>7</v>
  </rv>
  <rv s="4">
    <fb>1631.56</fb>
    <v>7</v>
  </rv>
  <rv s="4">
    <fb>43521</fb>
    <v>22</v>
  </rv>
  <rv s="4">
    <fb>256.99</fb>
    <v>7</v>
  </rv>
  <rv s="4">
    <fb>15.9</fb>
    <v>7</v>
  </rv>
  <rv s="4">
    <fb>39.672499999999999</fb>
    <v>7</v>
  </rv>
  <rv s="4">
    <fb>20.260000000000002</fb>
    <v>7</v>
  </rv>
  <rv s="4">
    <fb>164.62</fb>
    <v>7</v>
  </rv>
  <rv s="4">
    <fb>29.01</fb>
    <v>7</v>
  </rv>
  <rv s="4">
    <fb>1117.33</fb>
    <v>7</v>
  </rv>
  <rv s="4">
    <fb>1633</fb>
    <v>7</v>
  </rv>
  <rv s="4">
    <fb>43522</fb>
    <v>22</v>
  </rv>
  <rv s="4">
    <fb>256.8</fb>
    <v>7</v>
  </rv>
  <rv s="4">
    <fb>16.2</fb>
    <v>7</v>
  </rv>
  <rv s="4">
    <fb>39.274999999999999</fb>
    <v>7</v>
  </rv>
  <rv s="4">
    <fb>19.73</fb>
    <v>7</v>
  </rv>
  <rv s="4">
    <fb>164.13</fb>
    <v>7</v>
  </rv>
  <rv s="4">
    <fb>29.14</fb>
    <v>7</v>
  </rv>
  <rv s="4">
    <fb>1122.01</fb>
    <v>7</v>
  </rv>
  <rv s="4">
    <fb>1636.4</fb>
    <v>7</v>
  </rv>
  <rv s="4">
    <fb>43523</fb>
    <v>22</v>
  </rv>
  <rv s="4">
    <fb>256.67</fb>
    <v>7</v>
  </rv>
  <rv s="4">
    <fb>21.86</fb>
    <v>7</v>
  </rv>
  <rv s="4">
    <fb>38.852499999999999</fb>
    <v>7</v>
  </rv>
  <rv s="4">
    <fb>162.81</fb>
    <v>7</v>
  </rv>
  <rv s="4">
    <fb>28.56</fb>
    <v>7</v>
  </rv>
  <rv s="4">
    <fb>1641.09</fb>
    <v>7</v>
  </rv>
  <rv s="4">
    <fb>43524</fb>
    <v>22</v>
  </rv>
  <rv s="4">
    <fb>256.07</fb>
    <v>7</v>
  </rv>
  <rv s="4">
    <fb>21.5</fb>
    <v>7</v>
  </rv>
  <rv s="4">
    <fb>38.564999999999998</fb>
    <v>7</v>
  </rv>
  <rv s="4">
    <fb>161.44999999999999</fb>
    <v>7</v>
  </rv>
  <rv s="4">
    <fb>29.94</fb>
    <v>7</v>
  </rv>
  <rv s="4">
    <fb>1126.55</fb>
    <v>7</v>
  </rv>
  <rv s="4">
    <fb>1639.83</fb>
    <v>7</v>
  </rv>
  <rv s="4">
    <fb>43525</fb>
    <v>22</v>
  </rv>
  <rv s="4">
    <fb>257.83</fb>
    <v>7</v>
  </rv>
  <rv s="4">
    <fb>23.2</fb>
    <v>7</v>
  </rv>
  <rv s="4">
    <fb>39.112499999999997</fb>
    <v>7</v>
  </rv>
  <rv s="4">
    <fb>162.28</fb>
    <v>7</v>
  </rv>
  <rv s="4">
    <fb>29.99</fb>
    <v>7</v>
  </rv>
  <rv s="4">
    <fb>1148.52</fb>
    <v>7</v>
  </rv>
  <rv s="4">
    <fb>1671.73</fb>
    <v>7</v>
  </rv>
  <rv s="4">
    <fb>43528</fb>
    <v>22</v>
  </rv>
  <rv s="4">
    <fb>256.83999999999997</fb>
    <v>7</v>
  </rv>
  <rv s="4">
    <fb>23.01</fb>
    <v>7</v>
  </rv>
  <rv s="4">
    <fb>39.195</fb>
    <v>7</v>
  </rv>
  <rv s="4">
    <fb>18.82</fb>
    <v>7</v>
  </rv>
  <rv s="4">
    <fb>167.37</fb>
    <v>7</v>
  </rv>
  <rv s="4">
    <fb>31.14</fb>
    <v>7</v>
  </rv>
  <rv s="4">
    <fb>1153.42</fb>
    <v>7</v>
  </rv>
  <rv s="4">
    <fb>1696.17</fb>
    <v>7</v>
  </rv>
  <rv s="4">
    <fb>43529</fb>
    <v>22</v>
  </rv>
  <rv s="4">
    <fb>256.54000000000002</fb>
    <v>7</v>
  </rv>
  <rv s="4">
    <fb>24.06</fb>
    <v>7</v>
  </rv>
  <rv s="4">
    <fb>39.130000000000003</fb>
    <v>7</v>
  </rv>
  <rv s="4">
    <fb>19.14</fb>
    <v>7</v>
  </rv>
  <rv s="4">
    <fb>171.26</fb>
    <v>7</v>
  </rv>
  <rv s="4">
    <fb>30.78</fb>
    <v>7</v>
  </rv>
  <rv s="4">
    <fb>1169.19</fb>
    <v>7</v>
  </rv>
  <rv s="4">
    <fb>1692.43</fb>
    <v>7</v>
  </rv>
  <rv s="4">
    <fb>43530</fb>
    <v>22</v>
  </rv>
  <rv s="4">
    <fb>254.9</fb>
    <v>7</v>
  </rv>
  <rv s="4">
    <fb>22.88</fb>
    <v>7</v>
  </rv>
  <rv s="4">
    <fb>38.012500000000003</fb>
    <v>7</v>
  </rv>
  <rv s="4">
    <fb>172.51</fb>
    <v>7</v>
  </rv>
  <rv s="4">
    <fb>1164.94</fb>
    <v>7</v>
  </rv>
  <rv s="4">
    <fb>1668.95</fb>
    <v>7</v>
  </rv>
  <rv s="4">
    <fb>43531</fb>
    <v>22</v>
  </rv>
  <rv s="4">
    <fb>252.85</fb>
    <v>7</v>
  </rv>
  <rv s="4">
    <fb>23.44</fb>
    <v>7</v>
  </rv>
  <rv s="4">
    <fb>37.314999999999998</fb>
    <v>7</v>
  </rv>
  <rv s="4">
    <fb>169.13</fb>
    <v>7</v>
  </rv>
  <rv s="4">
    <fb>1150.8499999999999</fb>
    <v>7</v>
  </rv>
  <rv s="4">
    <fb>1625.95</fb>
    <v>7</v>
  </rv>
  <rv s="4">
    <fb>43532</fb>
    <v>22</v>
  </rv>
  <rv s="4">
    <fb>252.34</fb>
    <v>7</v>
  </rv>
  <rv s="4">
    <fb>23.7</fb>
    <v>7</v>
  </rv>
  <rv s="4">
    <fb>37.659999999999997</fb>
    <v>7</v>
  </rv>
  <rv s="4">
    <fb>17.940000000000001</fb>
    <v>7</v>
  </rv>
  <rv s="4">
    <fb>28.46</fb>
    <v>7</v>
  </rv>
  <rv s="4">
    <fb>1149.97</fb>
    <v>7</v>
  </rv>
  <rv s="4">
    <fb>1620.8</fb>
    <v>7</v>
  </rv>
  <rv s="4">
    <fb>43535</fb>
    <v>22</v>
  </rv>
  <rv s="4">
    <fb>40.284999999999997</fb>
    <v>7</v>
  </rv>
  <rv s="4">
    <fb>18.600000000000001</fb>
    <v>7</v>
  </rv>
  <rv s="4">
    <fb>1179.26</fb>
    <v>7</v>
  </rv>
  <rv s="4">
    <fb>1670.62</fb>
    <v>7</v>
  </rv>
  <rv s="4">
    <fb>43536</fb>
    <v>22</v>
  </rv>
  <rv s="4">
    <fb>256.93</fb>
    <v>7</v>
  </rv>
  <rv s="4">
    <fb>40.630000000000003</fb>
    <v>7</v>
  </rv>
  <rv s="4">
    <fb>18.899999999999999</fb>
    <v>7</v>
  </rv>
  <rv s="4">
    <fb>171.92</fb>
    <v>7</v>
  </rv>
  <rv s="4">
    <fb>30.43</fb>
    <v>7</v>
  </rv>
  <rv s="4">
    <fb>1197.25</fb>
    <v>7</v>
  </rv>
  <rv s="4">
    <fb>1673.1</fb>
    <v>7</v>
  </rv>
  <rv s="4">
    <fb>43537</fb>
    <v>22</v>
  </rv>
  <rv s="4">
    <fb>42.155000000000001</fb>
    <v>7</v>
  </rv>
  <rv s="4">
    <fb>173.37</fb>
    <v>7</v>
  </rv>
  <rv s="4">
    <fb>25.12</fb>
    <v>7</v>
  </rv>
  <rv s="4">
    <fb>1199.06</fb>
    <v>7</v>
  </rv>
  <rv s="4">
    <fb>1690.81</fb>
    <v>7</v>
  </rv>
  <rv s="4">
    <fb>43538</fb>
    <v>22</v>
  </rv>
  <rv s="4">
    <fb>41.39</fb>
    <v>7</v>
  </rv>
  <rv s="4">
    <fb>18.5</fb>
    <v>7</v>
  </rv>
  <rv s="4">
    <fb>170.17</fb>
    <v>7</v>
  </rv>
  <rv s="4">
    <fb>24.39</fb>
    <v>7</v>
  </rv>
  <rv s="4">
    <fb>1192.53</fb>
    <v>7</v>
  </rv>
  <rv s="4">
    <fb>1686.22</fb>
    <v>7</v>
  </rv>
  <rv s="4">
    <fb>43539</fb>
    <v>22</v>
  </rv>
  <rv s="4">
    <fb>259.85000000000002</fb>
    <v>7</v>
  </rv>
  <rv s="4">
    <fb>23.51</fb>
    <v>7</v>
  </rv>
  <rv s="4">
    <fb>42.452500000000001</fb>
    <v>7</v>
  </rv>
  <rv s="4">
    <fb>18.71</fb>
    <v>7</v>
  </rv>
  <rv s="4">
    <fb>165.98</fb>
    <v>7</v>
  </rv>
  <rv s="4">
    <fb>1190.3</fb>
    <v>7</v>
  </rv>
  <rv s="4">
    <fb>1712.36</fb>
    <v>7</v>
  </rv>
  <rv s="4">
    <fb>43542</fb>
    <v>22</v>
  </rv>
  <rv s="4">
    <fb>260.77999999999997</fb>
    <v>7</v>
  </rv>
  <rv s="4">
    <fb>24.22</fb>
    <v>7</v>
  </rv>
  <rv s="4">
    <fb>42.237499999999997</fb>
    <v>7</v>
  </rv>
  <rv s="4">
    <fb>160.47</fb>
    <v>7</v>
  </rv>
  <rv s="4">
    <fb>25.83</fb>
    <v>7</v>
  </rv>
  <rv s="4">
    <fb>1188.55</fb>
    <v>7</v>
  </rv>
  <rv s="4">
    <fb>1742.15</fb>
    <v>7</v>
  </rv>
  <rv s="4">
    <fb>43543</fb>
    <v>22</v>
  </rv>
  <rv s="4">
    <fb>260.86</fb>
    <v>7</v>
  </rv>
  <rv s="4">
    <fb>24.04</fb>
    <v>7</v>
  </rv>
  <rv s="4">
    <fb>43.927500000000002</fb>
    <v>7</v>
  </rv>
  <rv s="4">
    <fb>18.649999999999999</fb>
    <v>7</v>
  </rv>
  <rv s="4">
    <fb>161.57</fb>
    <v>7</v>
  </rv>
  <rv s="4">
    <fb>25.26</fb>
    <v>7</v>
  </rv>
  <rv s="4">
    <fb>1202.46</fb>
    <v>7</v>
  </rv>
  <rv s="4">
    <fb>1761.85</fb>
    <v>7</v>
  </rv>
  <rv s="4">
    <fb>43544</fb>
    <v>22</v>
  </rv>
  <rv s="4">
    <fb>259.93</fb>
    <v>7</v>
  </rv>
  <rv s="4">
    <fb>17.75</fb>
    <v>7</v>
  </rv>
  <rv s="4">
    <fb>24.61</fb>
    <v>7</v>
  </rv>
  <rv s="4">
    <fb>1226.43</fb>
    <v>7</v>
  </rv>
  <rv s="4">
    <fb>1797.27</fb>
    <v>7</v>
  </rv>
  <rv s="4">
    <fb>43545</fb>
    <v>22</v>
  </rv>
  <rv s="4">
    <fb>261.43</fb>
    <v>7</v>
  </rv>
  <rv s="4">
    <fb>45.984999999999999</fb>
    <v>7</v>
  </rv>
  <rv s="4">
    <fb>17.71</fb>
    <v>7</v>
  </rv>
  <rv s="4">
    <fb>166.08</fb>
    <v>7</v>
  </rv>
  <rv s="4">
    <fb>24.83</fb>
    <v>7</v>
  </rv>
  <rv s="4">
    <fb>1236.1300000000001</fb>
    <v>7</v>
  </rv>
  <rv s="4">
    <fb>1819.26</fb>
    <v>7</v>
  </rv>
  <rv s="4">
    <fb>43546</fb>
    <v>22</v>
  </rv>
  <rv s="4">
    <fb>256.45999999999998</fb>
    <v>7</v>
  </rv>
  <rv s="4">
    <fb>24.15</fb>
    <v>7</v>
  </rv>
  <rv s="4">
    <fb>44.375</fb>
    <v>7</v>
  </rv>
  <rv s="4">
    <fb>17.21</fb>
    <v>7</v>
  </rv>
  <rv s="4">
    <fb>164.34</fb>
    <v>7</v>
  </rv>
  <rv s="4">
    <fb>23.5</fb>
    <v>7</v>
  </rv>
  <rv s="4">
    <fb>1207.6500000000001</fb>
    <v>7</v>
  </rv>
  <rv s="4">
    <fb>1764.77</fb>
    <v>7</v>
  </rv>
  <rv s="4">
    <fb>43549</fb>
    <v>22</v>
  </rv>
  <rv s="4">
    <fb>256.23</fb>
    <v>7</v>
  </rv>
  <rv s="4">
    <fb>43.445</fb>
    <v>7</v>
  </rv>
  <rv s="4">
    <fb>17.59</fb>
    <v>7</v>
  </rv>
  <rv s="4">
    <fb>166.29</fb>
    <v>7</v>
  </rv>
  <rv s="4">
    <fb>1197.3800000000001</fb>
    <v>7</v>
  </rv>
  <rv s="4">
    <fb>1774.26</fb>
    <v>7</v>
  </rv>
  <rv s="4">
    <fb>43550</fb>
    <v>22</v>
  </rv>
  <rv s="4">
    <fb>44.217500000000001</fb>
    <v>7</v>
  </rv>
  <rv s="4">
    <fb>23.36</fb>
    <v>7</v>
  </rv>
  <rv s="4">
    <fb>1189.8399999999999</fb>
    <v>7</v>
  </rv>
  <rv s="4">
    <fb>1783.76</fb>
    <v>7</v>
  </rv>
  <rv s="4">
    <fb>43551</fb>
    <v>22</v>
  </rv>
  <rv s="4">
    <fb>256.88</fb>
    <v>7</v>
  </rv>
  <rv s="4">
    <fb>23.8</fb>
    <v>7</v>
  </rv>
  <rv s="4">
    <fb>44.125</fb>
    <v>7</v>
  </rv>
  <rv s="4">
    <fb>165.87</fb>
    <v>7</v>
  </rv>
  <rv s="4">
    <fb>23.61</fb>
    <v>7</v>
  </rv>
  <rv s="4">
    <fb>1178.01</fb>
    <v>7</v>
  </rv>
  <rv s="4">
    <fb>1765.7</fb>
    <v>7</v>
  </rv>
  <rv s="4">
    <fb>43552</fb>
    <v>22</v>
  </rv>
  <rv s="4">
    <fb>257.88</fb>
    <v>7</v>
  </rv>
  <rv s="4">
    <fb>23.53</fb>
    <v>7</v>
  </rv>
  <rv s="4">
    <fb>44.3125</fb>
    <v>7</v>
  </rv>
  <rv s="4">
    <fb>18.100000000000001</fb>
    <v>7</v>
  </rv>
  <rv s="4">
    <fb>165.55</fb>
    <v>7</v>
  </rv>
  <rv s="4">
    <fb>1172.27</fb>
    <v>7</v>
  </rv>
  <rv s="4">
    <fb>1773.42</fb>
    <v>7</v>
  </rv>
  <rv s="4">
    <fb>43553</fb>
    <v>22</v>
  </rv>
  <rv s="4">
    <fb>259.54000000000002</fb>
    <v>7</v>
  </rv>
  <rv s="4">
    <fb>44.89</fb>
    <v>7</v>
  </rv>
  <rv s="4">
    <fb>24.8</fb>
    <v>7</v>
  </rv>
  <rv s="4">
    <fb>1176.8900000000001</fb>
    <v>7</v>
  </rv>
  <rv s="4">
    <fb>1780.75</fb>
    <v>7</v>
  </rv>
  <rv s="4">
    <fb>43556</fb>
    <v>22</v>
  </rv>
  <rv s="4">
    <fb>262.52999999999997</fb>
    <v>7</v>
  </rv>
  <rv s="4">
    <fb>23.35</fb>
    <v>7</v>
  </rv>
  <rv s="4">
    <fb>45.57</fb>
    <v>7</v>
  </rv>
  <rv s="4">
    <fb>168.7</fb>
    <v>7</v>
  </rv>
  <rv s="4">
    <fb>24.67</fb>
    <v>7</v>
  </rv>
  <rv s="4">
    <fb>1198.98</fb>
    <v>7</v>
  </rv>
  <rv s="4">
    <fb>1814.19</fb>
    <v>7</v>
  </rv>
  <rv s="4">
    <fb>43557</fb>
    <v>22</v>
  </rv>
  <rv s="4">
    <fb>262.62</fb>
    <v>7</v>
  </rv>
  <rv s="4">
    <fb>23.3</fb>
    <v>7</v>
  </rv>
  <rv s="4">
    <fb>45.75</fb>
    <v>7</v>
  </rv>
  <rv s="4">
    <fb>18.05</fb>
    <v>7</v>
  </rv>
  <rv s="4">
    <fb>174.2</fb>
    <v>7</v>
  </rv>
  <rv s="4">
    <fb>24.46</fb>
    <v>7</v>
  </rv>
  <rv s="4">
    <fb>1205.54</fb>
    <v>7</v>
  </rv>
  <rv s="4">
    <fb>1813.98</fb>
    <v>7</v>
  </rv>
  <rv s="4">
    <fb>43558</fb>
    <v>22</v>
  </rv>
  <rv s="4">
    <fb>263.11</fb>
    <v>7</v>
  </rv>
  <rv s="4">
    <fb>23.31</fb>
    <v>7</v>
  </rv>
  <rv s="4">
    <fb>47.155000000000001</fb>
    <v>7</v>
  </rv>
  <rv s="4">
    <fb>18.079999999999998</fb>
    <v>7</v>
  </rv>
  <rv s="4">
    <fb>173.54</fb>
    <v>7</v>
  </rv>
  <rv s="4">
    <fb>1210.81</fb>
    <v>7</v>
  </rv>
  <rv s="4">
    <fb>1820.7</fb>
    <v>7</v>
  </rv>
  <rv s="4">
    <fb>43559</fb>
    <v>22</v>
  </rv>
  <rv s="4">
    <fb>263.74</fb>
    <v>7</v>
  </rv>
  <rv s="4">
    <fb>47.064999999999998</fb>
    <v>7</v>
  </rv>
  <rv s="4">
    <fb>17.23</fb>
    <v>7</v>
  </rv>
  <rv s="4">
    <fb>176.02</fb>
    <v>7</v>
  </rv>
  <rv s="4">
    <fb>22.6</fb>
    <v>7</v>
  </rv>
  <rv s="4">
    <fb>1219.45</fb>
    <v>7</v>
  </rv>
  <rv s="4">
    <fb>1818.86</fb>
    <v>7</v>
  </rv>
  <rv s="4">
    <fb>43560</fb>
    <v>22</v>
  </rv>
  <rv s="4">
    <fb>265.01</fb>
    <v>7</v>
  </rv>
  <rv s="4">
    <fb>47.737499999999997</fb>
    <v>7</v>
  </rv>
  <rv s="4">
    <fb>18.02</fb>
    <v>7</v>
  </rv>
  <rv s="4">
    <fb>175.72</fb>
    <v>7</v>
  </rv>
  <rv s="4">
    <fb>1211.45</fb>
    <v>7</v>
  </rv>
  <rv s="4">
    <fb>1837.28</fb>
    <v>7</v>
  </rv>
  <rv s="4">
    <fb>43563</fb>
    <v>22</v>
  </rv>
  <rv s="4">
    <fb>265.24</fb>
    <v>7</v>
  </rv>
  <rv s="4">
    <fb>22.35</fb>
    <v>7</v>
  </rv>
  <rv s="4">
    <fb>47.947499999999998</fb>
    <v>7</v>
  </rv>
  <rv s="4">
    <fb>17.91</fb>
    <v>7</v>
  </rv>
  <rv s="4">
    <fb>174.93</fb>
    <v>7</v>
  </rv>
  <rv s="4">
    <fb>1208.28</fb>
    <v>7</v>
  </rv>
  <rv s="4">
    <fb>1849.86</fb>
    <v>7</v>
  </rv>
  <rv s="4">
    <fb>43564</fb>
    <v>22</v>
  </rv>
  <rv s="4">
    <fb>263.83</fb>
    <v>7</v>
  </rv>
  <rv s="4">
    <fb>22.1</fb>
    <v>7</v>
  </rv>
  <rv s="4">
    <fb>177.58</fb>
    <v>7</v>
  </rv>
  <rv s="4">
    <fb>1202.69</fb>
    <v>7</v>
  </rv>
  <rv s="4">
    <fb>1835.84</fb>
    <v>7</v>
  </rv>
  <rv s="4">
    <fb>43565</fb>
    <v>22</v>
  </rv>
  <rv s="4">
    <fb>264.74</fb>
    <v>7</v>
  </rv>
  <rv s="4">
    <fb>22.52</fb>
    <v>7</v>
  </rv>
  <rv s="4">
    <fb>48.024999999999999</fb>
    <v>7</v>
  </rv>
  <rv s="4">
    <fb>17.63</fb>
    <v>7</v>
  </rv>
  <rv s="4">
    <fb>177.82</fb>
    <v>7</v>
  </rv>
  <rv s="4">
    <fb>21.95</fb>
    <v>7</v>
  </rv>
  <rv s="4">
    <fb>1206.45</fb>
    <v>7</v>
  </rv>
  <rv s="4">
    <fb>1847.33</fb>
    <v>7</v>
  </rv>
  <rv s="4">
    <fb>43566</fb>
    <v>22</v>
  </rv>
  <rv s="4">
    <fb>264.69</fb>
    <v>7</v>
  </rv>
  <rv s="4">
    <fb>23.41</fb>
    <v>7</v>
  </rv>
  <rv s="4">
    <fb>47.884999999999998</fb>
    <v>7</v>
  </rv>
  <rv s="4">
    <fb>17.47</fb>
    <v>7</v>
  </rv>
  <rv s="4">
    <fb>21.67</fb>
    <v>7</v>
  </rv>
  <rv s="4">
    <fb>1844.07</fb>
    <v>7</v>
  </rv>
  <rv s="4">
    <fb>43567</fb>
    <v>22</v>
  </rv>
  <rv s="4">
    <fb>266.48</fb>
    <v>7</v>
  </rv>
  <rv s="4">
    <fb>47.502499999999998</fb>
    <v>7</v>
  </rv>
  <rv s="4">
    <fb>18.32</fb>
    <v>7</v>
  </rv>
  <rv s="4">
    <fb>179.1</fb>
    <v>7</v>
  </rv>
  <rv s="4">
    <fb>21.69</fb>
    <v>7</v>
  </rv>
  <rv s="4">
    <fb>1222.73</fb>
    <v>7</v>
  </rv>
  <rv s="4">
    <fb>1843.06</fb>
    <v>7</v>
  </rv>
  <rv s="4">
    <fb>43570</fb>
    <v>22</v>
  </rv>
  <rv s="4">
    <fb>266.3</fb>
    <v>7</v>
  </rv>
  <rv s="4">
    <fb>23.65</fb>
    <v>7</v>
  </rv>
  <rv s="4">
    <fb>46.174999999999997</fb>
    <v>7</v>
  </rv>
  <rv s="4">
    <fb>179.65</fb>
    <v>7</v>
  </rv>
  <rv s="4">
    <fb>22.01</fb>
    <v>7</v>
  </rv>
  <rv s="4">
    <fb>1226.53</fb>
    <v>7</v>
  </rv>
  <rv s="4">
    <fb>1844.87</fb>
    <v>7</v>
  </rv>
  <rv s="4">
    <fb>43571</fb>
    <v>22</v>
  </rv>
  <rv s="4">
    <fb>23.45</fb>
    <v>7</v>
  </rv>
  <rv s="4">
    <fb>47.052500000000002</fb>
    <v>7</v>
  </rv>
  <rv s="4">
    <fb>17.100000000000001</fb>
    <v>7</v>
  </rv>
  <rv s="4">
    <fb>178.87</fb>
    <v>7</v>
  </rv>
  <rv s="4">
    <fb>1231.9100000000001</fb>
    <v>7</v>
  </rv>
  <rv s="4">
    <fb>1863.04</fb>
    <v>7</v>
  </rv>
  <rv s="4">
    <fb>43572</fb>
    <v>22</v>
  </rv>
  <rv s="4">
    <fb>265.83999999999997</fb>
    <v>7</v>
  </rv>
  <rv s="4">
    <fb>22.85</fb>
    <v>7</v>
  </rv>
  <rv s="4">
    <fb>46.822499999999998</fb>
    <v>7</v>
  </rv>
  <rv s="4">
    <fb>16.93</fb>
    <v>7</v>
  </rv>
  <rv s="4">
    <fb>178.78</fb>
    <v>7</v>
  </rv>
  <rv s="4">
    <fb>23.02</fb>
    <v>7</v>
  </rv>
  <rv s="4">
    <fb>1240.1400000000001</fb>
    <v>7</v>
  </rv>
  <rv s="4">
    <fb>1864.82</fb>
    <v>7</v>
  </rv>
  <rv s="4">
    <fb>43573</fb>
    <v>22</v>
  </rv>
  <rv s="4">
    <fb>46.575000000000003</fb>
    <v>7</v>
  </rv>
  <rv s="4">
    <fb>17.45</fb>
    <v>7</v>
  </rv>
  <rv s="4">
    <fb>178.28</fb>
    <v>7</v>
  </rv>
  <rv s="4">
    <fb>23.55</fb>
    <v>7</v>
  </rv>
  <rv s="4">
    <fb>1241.47</fb>
    <v>7</v>
  </rv>
  <rv s="4">
    <fb>1861.69</fb>
    <v>7</v>
  </rv>
  <rv s="4">
    <fb>43577</fb>
    <v>22</v>
  </rv>
  <rv s="4">
    <fb>266.60000000000002</fb>
    <v>7</v>
  </rv>
  <rv s="4">
    <fb>23.68</fb>
    <v>7</v>
  </rv>
  <rv s="4">
    <fb>47.1175</fb>
    <v>7</v>
  </rv>
  <rv s="4">
    <fb>17.72</fb>
    <v>7</v>
  </rv>
  <rv s="4">
    <fb>181.44</fb>
    <v>7</v>
  </rv>
  <rv s="4">
    <fb>1253.76</fb>
    <v>7</v>
  </rv>
  <rv s="4">
    <fb>1887.31</fb>
    <v>7</v>
  </rv>
  <rv s="4">
    <fb>43578</fb>
    <v>22</v>
  </rv>
  <rv s="4">
    <fb>24.42</fb>
    <v>7</v>
  </rv>
  <rv s="4">
    <fb>47.667499999999997</fb>
    <v>7</v>
  </rv>
  <rv s="4">
    <fb>17.73</fb>
    <v>7</v>
  </rv>
  <rv s="4">
    <fb>24.43</fb>
    <v>7</v>
  </rv>
  <rv s="4">
    <fb>1270.5899999999999</fb>
    <v>7</v>
  </rv>
  <rv s="4">
    <fb>1923.77</fb>
    <v>7</v>
  </rv>
  <rv s="4">
    <fb>43579</fb>
    <v>22</v>
  </rv>
  <rv s="4">
    <fb>268.37</fb>
    <v>7</v>
  </rv>
  <rv s="4">
    <fb>24.5</fb>
    <v>7</v>
  </rv>
  <rv s="4">
    <fb>47.792499999999997</fb>
    <v>7</v>
  </rv>
  <rv s="4">
    <fb>17.77</fb>
    <v>7</v>
  </rv>
  <rv s="4">
    <fb>23.94</fb>
    <v>7</v>
  </rv>
  <rv s="4">
    <fb>1260.05</fb>
    <v>7</v>
  </rv>
  <rv s="4">
    <fb>1901.75</fb>
    <v>7</v>
  </rv>
  <rv s="4">
    <fb>43580</fb>
    <v>22</v>
  </rv>
  <rv s="4">
    <fb>268.27</fb>
    <v>7</v>
  </rv>
  <rv s="4">
    <fb>24.35</fb>
    <v>7</v>
  </rv>
  <rv s="4">
    <fb>46.727499999999999</fb>
    <v>7</v>
  </rv>
  <rv s="4">
    <fb>193.26</fb>
    <v>7</v>
  </rv>
  <rv s="4">
    <fb>23.07</fb>
    <v>7</v>
  </rv>
  <rv s="4">
    <fb>1267.3399999999999</fb>
    <v>7</v>
  </rv>
  <rv s="4">
    <fb>1902.25</fb>
    <v>7</v>
  </rv>
  <rv s="4">
    <fb>43581</fb>
    <v>22</v>
  </rv>
  <rv s="4">
    <fb>269.5</fb>
    <v>7</v>
  </rv>
  <rv s="4">
    <fb>25.55</fb>
    <v>7</v>
  </rv>
  <rv s="4">
    <fb>44.522500000000001</fb>
    <v>7</v>
  </rv>
  <rv s="4">
    <fb>17.78</fb>
    <v>7</v>
  </rv>
  <rv s="4">
    <fb>1277.42</fb>
    <v>7</v>
  </rv>
  <rv s="4">
    <fb>1950.63</fb>
    <v>7</v>
  </rv>
  <rv s="4">
    <fb>43584</fb>
    <v>22</v>
  </rv>
  <rv s="4">
    <fb>269.83999999999997</fb>
    <v>7</v>
  </rv>
  <rv s="4">
    <fb>25.36</fb>
    <v>7</v>
  </rv>
  <rv s="4">
    <fb>44.832500000000003</fb>
    <v>7</v>
  </rv>
  <rv s="4">
    <fb>17.68</fb>
    <v>7</v>
  </rv>
  <rv s="4">
    <fb>22.28</fb>
    <v>7</v>
  </rv>
  <rv s="4">
    <fb>1296.2</fb>
    <v>7</v>
  </rv>
  <rv s="4">
    <fb>1938.43</fb>
    <v>7</v>
  </rv>
  <rv s="4">
    <fb>43585</fb>
    <v>22</v>
  </rv>
  <rv s="4">
    <fb>270.01</fb>
    <v>7</v>
  </rv>
  <rv s="4">
    <fb>24.89</fb>
    <v>7</v>
  </rv>
  <rv s="4">
    <fb>45.25</fb>
    <v>7</v>
  </rv>
  <rv s="4">
    <fb>193.4</fb>
    <v>7</v>
  </rv>
  <rv s="4">
    <fb>22.23</fb>
    <v>7</v>
  </rv>
  <rv s="4">
    <fb>1198.96</fb>
    <v>7</v>
  </rv>
  <rv s="4">
    <fb>1926.52</fb>
    <v>7</v>
  </rv>
  <rv s="4">
    <fb>43586</fb>
    <v>22</v>
  </rv>
  <rv s="4">
    <fb>24.97</fb>
    <v>7</v>
  </rv>
  <rv s="4">
    <fb>45.1175</fb>
    <v>7</v>
  </rv>
  <rv s="4">
    <fb>1173.32</fb>
    <v>7</v>
  </rv>
  <rv s="4">
    <fb>1911.52</fb>
    <v>7</v>
  </rv>
  <rv s="4">
    <fb>43587</fb>
    <v>22</v>
  </rv>
  <rv s="4">
    <fb>267.51</fb>
    <v>7</v>
  </rv>
  <rv s="4">
    <fb>24.7</fb>
    <v>7</v>
  </rv>
  <rv s="4">
    <fb>45.797499999999999</fb>
    <v>7</v>
  </rv>
  <rv s="4">
    <fb>192.53</fb>
    <v>7</v>
  </rv>
  <rv s="4">
    <fb>23.13</fb>
    <v>7</v>
  </rv>
  <rv s="4">
    <fb>1166.51</fb>
    <v>7</v>
  </rv>
  <rv s="4">
    <fb>1900.82</fb>
    <v>7</v>
  </rv>
  <rv s="4">
    <fb>43588</fb>
    <v>22</v>
  </rv>
  <rv s="4">
    <fb>270.05</fb>
    <v>7</v>
  </rv>
  <rv s="4">
    <fb>25.2</fb>
    <v>7</v>
  </rv>
  <rv s="4">
    <fb>45.752499999999998</fb>
    <v>7</v>
  </rv>
  <rv s="4">
    <fb>18.190000000000001</fb>
    <v>7</v>
  </rv>
  <rv s="4">
    <fb>195.47</fb>
    <v>7</v>
  </rv>
  <rv s="4">
    <fb>23.96</fb>
    <v>7</v>
  </rv>
  <rv s="4">
    <fb>1189.55</fb>
    <v>7</v>
  </rv>
  <rv s="4">
    <fb>1962.46</fb>
    <v>7</v>
  </rv>
  <rv s="4">
    <fb>43591</fb>
    <v>22</v>
  </rv>
  <rv s="4">
    <fb>268.98</fb>
    <v>7</v>
  </rv>
  <rv s="4">
    <fb>44.962499999999999</fb>
    <v>7</v>
  </rv>
  <rv s="4">
    <fb>17.399999999999999</fb>
    <v>7</v>
  </rv>
  <rv s="4">
    <fb>193.88</fb>
    <v>7</v>
  </rv>
  <rv s="4">
    <fb>23.74</fb>
    <v>7</v>
  </rv>
  <rv s="4">
    <fb>1193.46</fb>
    <v>7</v>
  </rv>
  <rv s="4">
    <fb>1950.55</fb>
    <v>7</v>
  </rv>
  <rv s="4">
    <fb>43592</fb>
    <v>22</v>
  </rv>
  <rv s="4">
    <fb>264.62</fb>
    <v>7</v>
  </rv>
  <rv s="4">
    <fb>24.3</fb>
    <v>7</v>
  </rv>
  <rv s="4">
    <fb>43.277500000000003</fb>
    <v>7</v>
  </rv>
  <rv s="4">
    <fb>17.09</fb>
    <v>7</v>
  </rv>
  <rv s="4">
    <fb>22.82</fb>
    <v>7</v>
  </rv>
  <rv s="4">
    <fb>1178.8599999999999</fb>
    <v>7</v>
  </rv>
  <rv s="4">
    <fb>1921</fb>
    <v>7</v>
  </rv>
  <rv s="4">
    <fb>43593</fb>
    <v>22</v>
  </rv>
  <rv s="4">
    <fb>264.10000000000002</fb>
    <v>7</v>
  </rv>
  <rv s="4">
    <fb>24.59</fb>
    <v>7</v>
  </rv>
  <rv s="4">
    <fb>43.48</fb>
    <v>7</v>
  </rv>
  <rv s="4">
    <fb>17.14</fb>
    <v>7</v>
  </rv>
  <rv s="4">
    <fb>189.54</fb>
    <v>7</v>
  </rv>
  <rv s="4">
    <fb>23.19</fb>
    <v>7</v>
  </rv>
  <rv s="4">
    <fb>1170.78</fb>
    <v>7</v>
  </rv>
  <rv s="4">
    <fb>1917.77</fb>
    <v>7</v>
  </rv>
  <rv s="4">
    <fb>43594</fb>
    <v>22</v>
  </rv>
  <rv s="4">
    <fb>263.29000000000002</fb>
    <v>7</v>
  </rv>
  <rv s="4">
    <fb>24.74</fb>
    <v>7</v>
  </rv>
  <rv s="4">
    <fb>42.547499999999999</fb>
    <v>7</v>
  </rv>
  <rv s="4">
    <fb>1167.97</fb>
    <v>7</v>
  </rv>
  <rv s="4">
    <fb>1899.87</fb>
    <v>7</v>
  </rv>
  <rv s="4">
    <fb>43595</fb>
    <v>22</v>
  </rv>
  <rv s="4">
    <fb>264.52</fb>
    <v>7</v>
  </rv>
  <rv s="4">
    <fb>42.204999999999998</fb>
    <v>7</v>
  </rv>
  <rv s="4">
    <fb>188.34</fb>
    <v>7</v>
  </rv>
  <rv s="4">
    <fb>22.4</fb>
    <v>7</v>
  </rv>
  <rv s="4">
    <fb>1167.6400000000001</fb>
    <v>7</v>
  </rv>
  <rv s="4">
    <fb>1889.98</fb>
    <v>7</v>
  </rv>
  <rv s="4">
    <fb>43598</fb>
    <v>22</v>
  </rv>
  <rv s="4">
    <fb>258.02999999999997</fb>
    <v>7</v>
  </rv>
  <rv s="4">
    <fb>24.38</fb>
    <v>7</v>
  </rv>
  <rv s="4">
    <fb>39.612499999999997</fb>
    <v>7</v>
  </rv>
  <rv s="4">
    <fb>16.21</fb>
    <v>7</v>
  </rv>
  <rv s="4">
    <fb>1136.5899999999999</fb>
    <v>7</v>
  </rv>
  <rv s="4">
    <fb>1822.68</fb>
    <v>7</v>
  </rv>
  <rv s="4">
    <fb>43599</fb>
    <v>22</v>
  </rv>
  <rv s="4">
    <fb>260.27</fb>
    <v>7</v>
  </rv>
  <rv s="4">
    <fb>40.51</fb>
    <v>7</v>
  </rv>
  <rv s="4">
    <fb>180.73</fb>
    <v>7</v>
  </rv>
  <rv s="4">
    <fb>22.15</fb>
    <v>7</v>
  </rv>
  <rv s="4">
    <fb>1124.8599999999999</fb>
    <v>7</v>
  </rv>
  <rv s="4">
    <fb>1840.12</fb>
    <v>7</v>
  </rv>
  <rv s="4">
    <fb>43600</fb>
    <v>22</v>
  </rv>
  <rv s="4">
    <fb>261.81</fb>
    <v>7</v>
  </rv>
  <rv s="4">
    <fb>39.895000000000003</fb>
    <v>7</v>
  </rv>
  <rv s="4">
    <fb>15.53</fb>
    <v>7</v>
  </rv>
  <rv s="4">
    <fb>186.27</fb>
    <v>7</v>
  </rv>
  <rv s="4">
    <fb>22.03</fb>
    <v>7</v>
  </rv>
  <rv s="4">
    <fb>1170.8</fb>
    <v>7</v>
  </rv>
  <rv s="4">
    <fb>1871.15</fb>
    <v>7</v>
  </rv>
  <rv s="4">
    <fb>43601</fb>
    <v>22</v>
  </rv>
  <rv s="4">
    <fb>264.20999999999998</fb>
    <v>7</v>
  </rv>
  <rv s="4">
    <fb>40.047499999999999</fb>
    <v>7</v>
  </rv>
  <rv s="4">
    <fb>15.81</fb>
    <v>7</v>
  </rv>
  <rv s="4">
    <fb>1184.5</fb>
    <v>7</v>
  </rv>
  <rv s="4">
    <fb>1907.57</fb>
    <v>7</v>
  </rv>
  <rv s="4">
    <fb>43602</fb>
    <v>22</v>
  </rv>
  <rv s="4">
    <fb>262.61</fb>
    <v>7</v>
  </rv>
  <rv s="4">
    <fb>39.1325</fb>
    <v>7</v>
  </rv>
  <rv s="4">
    <fb>15.35</fb>
    <v>7</v>
  </rv>
  <rv s="4">
    <fb>185.3</fb>
    <v>7</v>
  </rv>
  <rv s="4">
    <fb>1168.78</fb>
    <v>7</v>
  </rv>
  <rv s="4">
    <fb>1869</fb>
    <v>7</v>
  </rv>
  <rv s="4">
    <fb>43605</fb>
    <v>22</v>
  </rv>
  <rv s="4">
    <fb>260.82</fb>
    <v>7</v>
  </rv>
  <rv s="4">
    <fb>14.58</fb>
    <v>7</v>
  </rv>
  <rv s="4">
    <fb>20.78</fb>
    <v>7</v>
  </rv>
  <rv s="4">
    <fb>1144.6600000000001</fb>
    <v>7</v>
  </rv>
  <rv s="4">
    <fb>1858.97</fb>
    <v>7</v>
  </rv>
  <rv s="4">
    <fb>43606</fb>
    <v>22</v>
  </rv>
  <rv s="4">
    <fb>263.02999999999997</fb>
    <v>7</v>
  </rv>
  <rv s="4">
    <fb>25.39</fb>
    <v>7</v>
  </rv>
  <rv s="4">
    <fb>38.765000000000001</fb>
    <v>7</v>
  </rv>
  <rv s="4">
    <fb>14.77</fb>
    <v>7</v>
  </rv>
  <rv s="4">
    <fb>184.82</fb>
    <v>7</v>
  </rv>
  <rv s="4">
    <fb>1154.44</fb>
    <v>7</v>
  </rv>
  <rv s="4">
    <fb>1857.52</fb>
    <v>7</v>
  </rv>
  <rv s="4">
    <fb>43607</fb>
    <v>22</v>
  </rv>
  <rv s="4">
    <fb>262.31</fb>
    <v>7</v>
  </rv>
  <rv s="4">
    <fb>31.5</fb>
    <v>7</v>
  </rv>
  <rv s="4">
    <fb>185.32</fb>
    <v>7</v>
  </rv>
  <rv s="4">
    <fb>20.46</fb>
    <v>7</v>
  </rv>
  <rv s="4">
    <fb>1155.8499999999999</fb>
    <v>7</v>
  </rv>
  <rv s="4">
    <fb>1859.68</fb>
    <v>7</v>
  </rv>
  <rv s="4">
    <fb>43608</fb>
    <v>22</v>
  </rv>
  <rv s="4">
    <fb>259.24</fb>
    <v>7</v>
  </rv>
  <rv s="4">
    <fb>36.83</fb>
    <v>7</v>
  </rv>
  <rv s="4">
    <fb>14.32</fb>
    <v>7</v>
  </rv>
  <rv s="4">
    <fb>20.53</fb>
    <v>7</v>
  </rv>
  <rv s="4">
    <fb>1145.3399999999999</fb>
    <v>7</v>
  </rv>
  <rv s="4">
    <fb>1815.48</fb>
    <v>7</v>
  </rv>
  <rv s="4">
    <fb>43609</fb>
    <v>22</v>
  </rv>
  <rv s="4">
    <fb>259.69</fb>
    <v>7</v>
  </rv>
  <rv s="4">
    <fb>36.287500000000001</fb>
    <v>7</v>
  </rv>
  <rv s="4">
    <fb>14.05</fb>
    <v>7</v>
  </rv>
  <rv s="4">
    <fb>181.06</fb>
    <v>7</v>
  </rv>
  <rv s="4">
    <fb>1138.6099999999999</fb>
    <v>7</v>
  </rv>
  <rv s="4">
    <fb>1823.28</fb>
    <v>7</v>
  </rv>
  <rv s="4">
    <fb>43613</fb>
    <v>22</v>
  </rv>
  <rv s="4">
    <fb>257.36</fb>
    <v>7</v>
  </rv>
  <rv s="4">
    <fb>29.19</fb>
    <v>7</v>
  </rv>
  <rv s="4">
    <fb>35.832500000000003</fb>
    <v>7</v>
  </rv>
  <rv s="4">
    <fb>20.23</fb>
    <v>7</v>
  </rv>
  <rv s="4">
    <fb>1139.56</fb>
    <v>7</v>
  </rv>
  <rv s="4">
    <fb>1836.43</fb>
    <v>7</v>
  </rv>
  <rv s="4">
    <fb>43614</fb>
    <v>22</v>
  </rv>
  <rv s="4">
    <fb>255.59</fb>
    <v>7</v>
  </rv>
  <rv s="4">
    <fb>28.33</fb>
    <v>7</v>
  </rv>
  <rv s="4">
    <fb>35.085000000000001</fb>
    <v>7</v>
  </rv>
  <rv s="4">
    <fb>13.78</fb>
    <v>7</v>
  </rv>
  <rv s="4">
    <fb>182.19</fb>
    <v>7</v>
  </rv>
  <rv s="4">
    <fb>19.98</fb>
    <v>7</v>
  </rv>
  <rv s="4">
    <fb>1119.94</fb>
    <v>7</v>
  </rv>
  <rv s="4">
    <fb>1819.19</fb>
    <v>7</v>
  </rv>
  <rv s="4">
    <fb>43615</fb>
    <v>22</v>
  </rv>
  <rv s="4">
    <fb>256.3</fb>
    <v>7</v>
  </rv>
  <rv s="4">
    <fb>28.37</fb>
    <v>7</v>
  </rv>
  <rv s="4">
    <fb>34.777500000000003</fb>
    <v>7</v>
  </rv>
  <rv s="4">
    <fb>1121.4100000000001</fb>
    <v>7</v>
  </rv>
  <rv s="4">
    <fb>1816.32</fb>
    <v>7</v>
  </rv>
  <rv s="4">
    <fb>43616</fb>
    <v>22</v>
  </rv>
  <rv s="4">
    <fb>28.44</fb>
    <v>7</v>
  </rv>
  <rv s="4">
    <fb>33.865000000000002</fb>
    <v>7</v>
  </rv>
  <rv s="4">
    <fb>177.47</fb>
    <v>7</v>
  </rv>
  <rv s="4">
    <fb>19.420000000000002</fb>
    <v>7</v>
  </rv>
  <rv s="4">
    <fb>1106.5</fb>
    <v>7</v>
  </rv>
  <rv s="4">
    <fb>1775.07</fb>
    <v>7</v>
  </rv>
  <rv s="4">
    <fb>43619</fb>
    <v>22</v>
  </rv>
  <rv s="4">
    <fb>252.12</fb>
    <v>7</v>
  </rv>
  <rv s="4">
    <fb>27.97</fb>
    <v>7</v>
  </rv>
  <rv s="4">
    <fb>33.445</fb>
    <v>7</v>
  </rv>
  <rv s="4">
    <fb>164.15</fb>
    <v>7</v>
  </rv>
  <rv s="4">
    <fb>19.03</fb>
    <v>7</v>
  </rv>
  <rv s="4">
    <fb>1038.74</fb>
    <v>7</v>
  </rv>
  <rv s="4">
    <fb>1692.69</fb>
    <v>7</v>
  </rv>
  <rv s="4">
    <fb>43620</fb>
    <v>22</v>
  </rv>
  <rv s="4">
    <fb>28.73</fb>
    <v>7</v>
  </rv>
  <rv s="4">
    <fb>35.75</fb>
    <v>7</v>
  </rv>
  <rv s="4">
    <fb>167.5</fb>
    <v>7</v>
  </rv>
  <rv s="4">
    <fb>1054.49</fb>
    <v>7</v>
  </rv>
  <rv s="4">
    <fb>1729.56</fb>
    <v>7</v>
  </rv>
  <rv s="4">
    <fb>43621</fb>
    <v>22</v>
  </rv>
  <rv s="4">
    <fb>29.23</fb>
    <v>7</v>
  </rv>
  <rv s="4">
    <fb>35.32</fb>
    <v>7</v>
  </rv>
  <rv s="4">
    <fb>19.13</fb>
    <v>7</v>
  </rv>
  <rv s="4">
    <fb>1044.6400000000001</fb>
    <v>7</v>
  </rv>
  <rv s="4">
    <fb>1738.5</fb>
    <v>7</v>
  </rv>
  <rv s="4">
    <fb>43622</fb>
    <v>22</v>
  </rv>
  <rv s="4">
    <fb>29.74</fb>
    <v>7</v>
  </rv>
  <rv s="4">
    <fb>35.945</fb>
    <v>7</v>
  </rv>
  <rv s="4">
    <fb>14.17</fb>
    <v>7</v>
  </rv>
  <rv s="4">
    <fb>168.33</fb>
    <v>7</v>
  </rv>
  <rv s="4">
    <fb>19.37</fb>
    <v>7</v>
  </rv>
  <rv s="4">
    <fb>1047.76</fb>
    <v>7</v>
  </rv>
  <rv s="4">
    <fb>1754.36</fb>
    <v>7</v>
  </rv>
  <rv s="4">
    <fb>43623</fb>
    <v>22</v>
  </rv>
  <rv s="4">
    <fb>264.14999999999998</fb>
    <v>7</v>
  </rv>
  <rv s="4">
    <fb>30.85</fb>
    <v>7</v>
  </rv>
  <rv s="4">
    <fb>36.375</fb>
    <v>7</v>
  </rv>
  <rv s="4">
    <fb>173.35</fb>
    <v>7</v>
  </rv>
  <rv s="4">
    <fb>19.78</fb>
    <v>7</v>
  </rv>
  <rv s="4">
    <fb>1068.3699999999999</fb>
    <v>7</v>
  </rv>
  <rv s="4">
    <fb>1804.03</fb>
    <v>7</v>
  </rv>
  <rv s="4">
    <fb>43626</fb>
    <v>22</v>
  </rv>
  <rv s="4">
    <fb>265.39</fb>
    <v>7</v>
  </rv>
  <rv s="4">
    <fb>30.8</fb>
    <v>7</v>
  </rv>
  <rv s="4">
    <fb>37.107500000000002</fb>
    <v>7</v>
  </rv>
  <rv s="4">
    <fb>174.82</fb>
    <v>7</v>
  </rv>
  <rv s="4">
    <fb>20.2</fb>
    <v>7</v>
  </rv>
  <rv s="4">
    <fb>1082.76</fb>
    <v>7</v>
  </rv>
  <rv s="4">
    <fb>1860.63</fb>
    <v>7</v>
  </rv>
  <rv s="4">
    <fb>43627</fb>
    <v>22</v>
  </rv>
  <rv s="4">
    <fb>30.49</fb>
    <v>7</v>
  </rv>
  <rv s="4">
    <fb>37.6875</fb>
    <v>7</v>
  </rv>
  <rv s="4">
    <fb>14.92</fb>
    <v>7</v>
  </rv>
  <rv s="4">
    <fb>178.1</fb>
    <v>7</v>
  </rv>
  <rv s="4">
    <fb>1081.04</fb>
    <v>7</v>
  </rv>
  <rv s="4">
    <fb>1863.7</fb>
    <v>7</v>
  </rv>
  <rv s="4">
    <fb>43628</fb>
    <v>22</v>
  </rv>
  <rv s="4">
    <fb>264.83999999999997</fb>
    <v>7</v>
  </rv>
  <rv s="4">
    <fb>31.22</fb>
    <v>7</v>
  </rv>
  <rv s="4">
    <fb>36.549999999999997</fb>
    <v>7</v>
  </rv>
  <rv s="4">
    <fb>175.04</fb>
    <v>7</v>
  </rv>
  <rv s="4">
    <fb>20.41</fb>
    <v>7</v>
  </rv>
  <rv s="4">
    <fb>1079.0999999999999</fb>
    <v>7</v>
  </rv>
  <rv s="4">
    <fb>1855.32</fb>
    <v>7</v>
  </rv>
  <rv s="4">
    <fb>43629</fb>
    <v>22</v>
  </rv>
  <rv s="4">
    <fb>266.02</fb>
    <v>7</v>
  </rv>
  <rv s="4">
    <fb>30.76</fb>
    <v>7</v>
  </rv>
  <rv s="4">
    <fb>37.064999999999998</fb>
    <v>7</v>
  </rv>
  <rv s="4">
    <fb>14.48</fb>
    <v>7</v>
  </rv>
  <rv s="4">
    <fb>1091.01</fb>
    <v>7</v>
  </rv>
  <rv s="4">
    <fb>1870.3</fb>
    <v>7</v>
  </rv>
  <rv s="4">
    <fb>43630</fb>
    <v>22</v>
  </rv>
  <rv s="4">
    <fb>265.62</fb>
    <v>7</v>
  </rv>
  <rv s="4">
    <fb>36.159999999999997</fb>
    <v>7</v>
  </rv>
  <rv s="4">
    <fb>181.33</fb>
    <v>7</v>
  </rv>
  <rv s="4">
    <fb>20.51</fb>
    <v>7</v>
  </rv>
  <rv s="4">
    <fb>1086.3</fb>
    <v>7</v>
  </rv>
  <rv s="4">
    <fb>1869.67</fb>
    <v>7</v>
  </rv>
  <rv s="4">
    <fb>43633</fb>
    <v>22</v>
  </rv>
  <rv s="4">
    <fb>265.86</fb>
    <v>7</v>
  </rv>
  <rv s="4">
    <fb>29.95</fb>
    <v>7</v>
  </rv>
  <rv s="4">
    <fb>36.2575</fb>
    <v>7</v>
  </rv>
  <rv s="4">
    <fb>20.59</fb>
    <v>7</v>
  </rv>
  <rv s="4">
    <fb>1093.8900000000001</fb>
    <v>7</v>
  </rv>
  <rv s="4">
    <fb>1886.03</fb>
    <v>7</v>
  </rv>
  <rv s="4">
    <fb>43634</fb>
    <v>22</v>
  </rv>
  <rv s="4">
    <fb>268.51</fb>
    <v>7</v>
  </rv>
  <rv s="4">
    <fb>31.26</fb>
    <v>7</v>
  </rv>
  <rv s="4">
    <fb>188.47</fb>
    <v>7</v>
  </rv>
  <rv s="4">
    <fb>1105.24</fb>
    <v>7</v>
  </rv>
  <rv s="4">
    <fb>1901.37</fb>
    <v>7</v>
  </rv>
  <rv s="4">
    <fb>43635</fb>
    <v>22</v>
  </rv>
  <rv s="4">
    <fb>269.22000000000003</fb>
    <v>7</v>
  </rv>
  <rv s="4">
    <fb>31.49</fb>
    <v>7</v>
  </rv>
  <rv s="4">
    <fb>38.28</fb>
    <v>7</v>
  </rv>
  <rv s="4">
    <fb>15.19</fb>
    <v>7</v>
  </rv>
  <rv s="4">
    <fb>20.96</fb>
    <v>7</v>
  </rv>
  <rv s="4">
    <fb>1104.51</fb>
    <v>7</v>
  </rv>
  <rv s="4">
    <fb>1908.79</fb>
    <v>7</v>
  </rv>
  <rv s="4">
    <fb>43636</fb>
    <v>22</v>
  </rv>
  <rv s="4">
    <fb>271.73</fb>
    <v>7</v>
  </rv>
  <rv s="4">
    <fb>32.299999999999997</fb>
    <v>7</v>
  </rv>
  <rv s="4">
    <fb>38.524999999999999</fb>
    <v>7</v>
  </rv>
  <rv s="4">
    <fb>15.58</fb>
    <v>7</v>
  </rv>
  <rv s="4">
    <fb>189.53</fb>
    <v>7</v>
  </rv>
  <rv s="4">
    <fb>20.95</fb>
    <v>7</v>
  </rv>
  <rv s="4">
    <fb>1113.2</fb>
    <v>7</v>
  </rv>
  <rv s="4">
    <fb>1918.19</fb>
    <v>7</v>
  </rv>
  <rv s="4">
    <fb>43637</fb>
    <v>22</v>
  </rv>
  <rv s="4">
    <fb>271.41000000000003</fb>
    <v>7</v>
  </rv>
  <rv s="4">
    <fb>34.450000000000003</fb>
    <v>7</v>
  </rv>
  <rv s="4">
    <fb>37.94</fb>
    <v>7</v>
  </rv>
  <rv s="4">
    <fb>15.44</fb>
    <v>7</v>
  </rv>
  <rv s="4">
    <fb>21.05</fb>
    <v>7</v>
  </rv>
  <rv s="4">
    <fb>1125.3699999999999</fb>
    <v>7</v>
  </rv>
  <rv s="4">
    <fb>1911.3</fb>
    <v>7</v>
  </rv>
  <rv s="4">
    <fb>43640</fb>
    <v>22</v>
  </rv>
  <rv s="4">
    <fb>271.06</fb>
    <v>7</v>
  </rv>
  <rv s="4">
    <fb>34.19</fb>
    <v>7</v>
  </rv>
  <rv s="4">
    <fb>38.164999999999999</fb>
    <v>7</v>
  </rv>
  <rv s="4">
    <fb>16.07</fb>
    <v>7</v>
  </rv>
  <rv s="4">
    <fb>1116.7</fb>
    <v>7</v>
  </rv>
  <rv s="4">
    <fb>1913.9</fb>
    <v>7</v>
  </rv>
  <rv s="4">
    <fb>43641</fb>
    <v>22</v>
  </rv>
  <rv s="4">
    <fb>268.38</fb>
    <v>7</v>
  </rv>
  <rv s="4">
    <fb>33.42</fb>
    <v>7</v>
  </rv>
  <rv s="4">
    <fb>37.869999999999997</fb>
    <v>7</v>
  </rv>
  <rv s="4">
    <fb>15.64</fb>
    <v>7</v>
  </rv>
  <rv s="4">
    <fb>20.54</fb>
    <v>7</v>
  </rv>
  <rv s="4">
    <fb>1087.58</fb>
    <v>7</v>
  </rv>
  <rv s="4">
    <fb>1878.27</fb>
    <v>7</v>
  </rv>
  <rv s="4">
    <fb>43642</fb>
    <v>22</v>
  </rv>
  <rv s="4">
    <fb>268.12</fb>
    <v>7</v>
  </rv>
  <rv s="4">
    <fb>33.81</fb>
    <v>7</v>
  </rv>
  <rv s="4">
    <fb>39.814999999999998</fb>
    <v>7</v>
  </rv>
  <rv s="4">
    <fb>15.97</fb>
    <v>7</v>
  </rv>
  <rv s="4">
    <fb>20.45</fb>
    <v>7</v>
  </rv>
  <rv s="4">
    <fb>1080.32</fb>
    <v>7</v>
  </rv>
  <rv s="4">
    <fb>1897.83</fb>
    <v>7</v>
  </rv>
  <rv s="4">
    <fb>43643</fb>
    <v>22</v>
  </rv>
  <rv s="4">
    <fb>267.67</fb>
    <v>7</v>
  </rv>
  <rv s="4">
    <fb>33.770000000000003</fb>
    <v>7</v>
  </rv>
  <rv s="4">
    <fb>40.807499999999997</fb>
    <v>7</v>
  </rv>
  <rv s="4">
    <fb>16.100000000000001</fb>
    <v>7</v>
  </rv>
  <rv s="4">
    <fb>20.76</fb>
    <v>7</v>
  </rv>
  <rv s="4">
    <fb>1076.6300000000001</fb>
    <v>7</v>
  </rv>
  <rv s="4">
    <fb>1904.28</fb>
    <v>7</v>
  </rv>
  <rv s="4">
    <fb>43644</fb>
    <v>22</v>
  </rv>
  <rv s="4">
    <fb>269.14999999999998</fb>
    <v>7</v>
  </rv>
  <rv s="4">
    <fb>33.22</fb>
    <v>7</v>
  </rv>
  <rv s="4">
    <fb>41.057499999999997</fb>
    <v>7</v>
  </rv>
  <rv s="4">
    <fb>16.27</fb>
    <v>7</v>
  </rv>
  <rv s="4">
    <fb>20.63</fb>
    <v>7</v>
  </rv>
  <rv s="4">
    <fb>1082.8</fb>
    <v>7</v>
  </rv>
  <rv s="4">
    <fb>1893.63</fb>
    <v>7</v>
  </rv>
  <rv s="4">
    <fb>43647</fb>
    <v>22</v>
  </rv>
  <rv s="4">
    <fb>271.44</fb>
    <v>7</v>
  </rv>
  <rv s="4">
    <fb>34.270000000000003</fb>
    <v>7</v>
  </rv>
  <rv s="4">
    <fb>41.542499999999997</fb>
    <v>7</v>
  </rv>
  <rv s="4">
    <fb>16.48</fb>
    <v>7</v>
  </rv>
  <rv s="4">
    <fb>20.64</fb>
    <v>7</v>
  </rv>
  <rv s="4">
    <fb>1922.19</fb>
    <v>7</v>
  </rv>
  <rv s="4">
    <fb>43648</fb>
    <v>22</v>
  </rv>
  <rv s="4">
    <fb>272.23</fb>
    <v>7</v>
  </rv>
  <rv s="4">
    <fb>35.14</fb>
    <v>7</v>
  </rv>
  <rv s="4">
    <fb>40.557499999999997</fb>
    <v>7</v>
  </rv>
  <rv s="4">
    <fb>16.61</fb>
    <v>7</v>
  </rv>
  <rv s="4">
    <fb>195</fb>
    <v>7</v>
  </rv>
  <rv s="4">
    <fb>1112.5999999999999</fb>
    <v>7</v>
  </rv>
  <rv s="4">
    <fb>1934.31</fb>
    <v>7</v>
  </rv>
  <rv s="4">
    <fb>43649</fb>
    <v>22</v>
  </rv>
  <rv s="4">
    <fb>274.32</fb>
    <v>7</v>
  </rv>
  <rv s="4">
    <fb>35.69</fb>
    <v>7</v>
  </rv>
  <rv s="4">
    <fb>40.6875</fb>
    <v>7</v>
  </rv>
  <rv s="4">
    <fb>16.63</fb>
    <v>7</v>
  </rv>
  <rv s="4">
    <fb>197.2</fb>
    <v>7</v>
  </rv>
  <rv s="12">
    <fb t="e">#N/A</fb>
    <v>6</v>
    <v>1</v>
  </rv>
  <rv s="4">
    <fb>20.09</fb>
    <v>7</v>
  </rv>
  <rv s="4">
    <fb>1122.99</fb>
    <v>7</v>
  </rv>
  <rv s="4">
    <fb>1939</fb>
    <v>7</v>
  </rv>
  <rv s="4">
    <fb>43651</fb>
    <v>22</v>
  </rv>
  <rv s="4">
    <fb>273.97000000000003</fb>
    <v>7</v>
  </rv>
  <rv s="4">
    <fb>35.71</fb>
    <v>7</v>
  </rv>
  <rv s="4">
    <fb>40.057499999999997</fb>
    <v>7</v>
  </rv>
  <rv s="4">
    <fb>16.739999999999998</fb>
    <v>7</v>
  </rv>
  <rv s="4">
    <fb>196.4</fb>
    <v>7</v>
  </rv>
  <rv s="4">
    <fb>20.29</fb>
    <v>7</v>
  </rv>
  <rv s="4">
    <fb>1132.665</fb>
    <v>7</v>
  </rv>
  <rv s="4">
    <fb>1942.91</fb>
    <v>7</v>
  </rv>
  <rv s="4">
    <fb>43654</fb>
    <v>22</v>
  </rv>
  <rv s="4">
    <fb>272.60000000000002</fb>
    <v>7</v>
  </rv>
  <rv s="4">
    <fb>35.36</fb>
    <v>7</v>
  </rv>
  <rv s="4">
    <fb>39.302500000000002</fb>
    <v>7</v>
  </rv>
  <rv s="4">
    <fb>16.559999999999999</fb>
    <v>7</v>
  </rv>
  <rv s="4">
    <fb>195.76</fb>
    <v>7</v>
  </rv>
  <rv s="4">
    <fb>1116.79</fb>
    <v>7</v>
  </rv>
  <rv s="4">
    <fb>1952.32</fb>
    <v>7</v>
  </rv>
  <rv s="4">
    <fb>43655</fb>
    <v>22</v>
  </rv>
  <rv s="4">
    <fb>272.94</fb>
    <v>7</v>
  </rv>
  <rv s="4">
    <fb>35.57</fb>
    <v>7</v>
  </rv>
  <rv s="4">
    <fb>39.327500000000001</fb>
    <v>7</v>
  </rv>
  <rv s="4">
    <fb>16.600000000000001</fb>
    <v>7</v>
  </rv>
  <rv s="4">
    <fb>199.21</fb>
    <v>7</v>
  </rv>
  <rv s="4">
    <fb>20.48</fb>
    <v>7</v>
  </rv>
  <rv s="4">
    <fb>1124.29</fb>
    <v>7</v>
  </rv>
  <rv s="4">
    <fb>1988.3</fb>
    <v>7</v>
  </rv>
  <rv s="4">
    <fb>43656</fb>
    <v>22</v>
  </rv>
  <rv s="4">
    <fb>274.20999999999998</fb>
    <v>7</v>
  </rv>
  <rv s="4">
    <fb>36.08</fb>
    <v>7</v>
  </rv>
  <rv s="4">
    <fb>40.015000000000001</fb>
    <v>7</v>
  </rv>
  <rv s="4">
    <fb>16.59</fb>
    <v>7</v>
  </rv>
  <rv s="4">
    <fb>202.73</fb>
    <v>7</v>
  </rv>
  <rv s="4">
    <fb>1140.9100000000001</fb>
    <v>7</v>
  </rv>
  <rv s="4">
    <fb>2017.41</fb>
    <v>7</v>
  </rv>
  <rv s="4">
    <fb>43657</fb>
    <v>22</v>
  </rv>
  <rv s="4">
    <fb>274.76</fb>
    <v>7</v>
  </rv>
  <rv s="4">
    <fb>36</fb>
    <v>7</v>
  </rv>
  <rv s="4">
    <fb>41.57</fb>
    <v>7</v>
  </rv>
  <rv s="4">
    <fb>16.47</fb>
    <v>7</v>
  </rv>
  <rv s="4">
    <fb>201.23</fb>
    <v>7</v>
  </rv>
  <rv s="4">
    <fb>1144.08</fb>
    <v>7</v>
  </rv>
  <rv s="4">
    <fb>2001.07</fb>
    <v>7</v>
  </rv>
  <rv s="4">
    <fb>43658</fb>
    <v>22</v>
  </rv>
  <rv s="4">
    <fb>276.11</fb>
    <v>7</v>
  </rv>
  <rv s="4">
    <fb>35.17</fb>
    <v>7</v>
  </rv>
  <rv s="4">
    <fb>41.902500000000003</fb>
    <v>7</v>
  </rv>
  <rv s="4">
    <fb>204.87</fb>
    <v>7</v>
  </rv>
  <rv s="4">
    <fb>2011</fb>
    <v>7</v>
  </rv>
  <rv s="4">
    <fb>43661</fb>
    <v>22</v>
  </rv>
  <rv s="4">
    <fb>276.18</fb>
    <v>7</v>
  </rv>
  <rv s="4">
    <fb>41.817500000000003</fb>
    <v>7</v>
  </rv>
  <rv s="4">
    <fb>16.45</fb>
    <v>7</v>
  </rv>
  <rv s="4">
    <fb>203.91</fb>
    <v>7</v>
  </rv>
  <rv s="4">
    <fb>1150.51</fb>
    <v>7</v>
  </rv>
  <rv s="4">
    <fb>2020.99</fb>
    <v>7</v>
  </rv>
  <rv s="4">
    <fb>43662</fb>
    <v>22</v>
  </rv>
  <rv s="4">
    <fb>275.27999999999997</fb>
    <v>7</v>
  </rv>
  <rv s="4">
    <fb>35.21</fb>
    <v>7</v>
  </rv>
  <rv s="4">
    <fb>41.77</fb>
    <v>7</v>
  </rv>
  <rv s="4">
    <fb>203.84</fb>
    <v>7</v>
  </rv>
  <rv s="4">
    <fb>20.12</fb>
    <v>7</v>
  </rv>
  <rv s="4">
    <fb>1153.46</fb>
    <v>7</v>
  </rv>
  <rv s="4">
    <fb>2009.9</fb>
    <v>7</v>
  </rv>
  <rv s="4">
    <fb>43663</fb>
    <v>22</v>
  </rv>
  <rv s="4">
    <fb>273.42</fb>
    <v>7</v>
  </rv>
  <rv s="4">
    <fb>34.31</fb>
    <v>7</v>
  </rv>
  <rv s="4">
    <fb>42.427500000000002</fb>
    <v>7</v>
  </rv>
  <rv s="4">
    <fb>201.8</fb>
    <v>7</v>
  </rv>
  <rv s="4">
    <fb>19.97</fb>
    <v>7</v>
  </rv>
  <rv s="4">
    <fb>1146.74</fb>
    <v>7</v>
  </rv>
  <rv s="4">
    <fb>1992.03</fb>
    <v>7</v>
  </rv>
  <rv s="4">
    <fb>43664</fb>
    <v>22</v>
  </rv>
  <rv s="4">
    <fb>274.42</fb>
    <v>7</v>
  </rv>
  <rv s="4">
    <fb>34.42</fb>
    <v>7</v>
  </rv>
  <rv s="4">
    <fb>42.545000000000002</fb>
    <v>7</v>
  </rv>
  <rv s="4">
    <fb>200.78</fb>
    <v>7</v>
  </rv>
  <rv s="4">
    <fb>20.190000000000001</fb>
    <v>7</v>
  </rv>
  <rv s="4">
    <fb>1147.24</fb>
    <v>7</v>
  </rv>
  <rv s="4">
    <fb>1977.9</fb>
    <v>7</v>
  </rv>
  <rv s="4">
    <fb>43665</fb>
    <v>22</v>
  </rv>
  <rv s="4">
    <fb>272.95</fb>
    <v>7</v>
  </rv>
  <rv s="4">
    <fb>34.65</fb>
    <v>7</v>
  </rv>
  <rv s="4">
    <fb>42.11</fb>
    <v>7</v>
  </rv>
  <rv s="4">
    <fb>15.54</fb>
    <v>7</v>
  </rv>
  <rv s="4">
    <fb>1131.55</fb>
    <v>7</v>
  </rv>
  <rv s="4">
    <fb>1964.52</fb>
    <v>7</v>
  </rv>
  <rv s="4">
    <fb>43668</fb>
    <v>22</v>
  </rv>
  <rv s="4">
    <fb>273.61</fb>
    <v>7</v>
  </rv>
  <rv s="4">
    <fb>35.25</fb>
    <v>7</v>
  </rv>
  <rv s="4">
    <fb>42.83</fb>
    <v>7</v>
  </rv>
  <rv s="4">
    <fb>202.32</fb>
    <v>7</v>
  </rv>
  <rv s="4">
    <fb>20.14</fb>
    <v>7</v>
  </rv>
  <rv s="4">
    <fb>1139.21</fb>
    <v>7</v>
  </rv>
  <rv s="4">
    <fb>1985.63</fb>
    <v>7</v>
  </rv>
  <rv s="4">
    <fb>43669</fb>
    <v>22</v>
  </rv>
  <rv s="4">
    <fb>275.49</fb>
    <v>7</v>
  </rv>
  <rv s="4">
    <fb>35.07</fb>
    <v>7</v>
  </rv>
  <rv s="4">
    <fb>43.914999999999999</fb>
    <v>7</v>
  </rv>
  <rv s="4">
    <fb>202.36</fb>
    <v>7</v>
  </rv>
  <rv s="4">
    <fb>20.99</fb>
    <v>7</v>
  </rv>
  <rv s="4">
    <fb>1148.05</fb>
    <v>7</v>
  </rv>
  <rv s="4">
    <fb>1994.49</fb>
    <v>7</v>
  </rv>
  <rv s="4">
    <fb>43670</fb>
    <v>22</v>
  </rv>
  <rv s="4">
    <fb>276.76</fb>
    <v>7</v>
  </rv>
  <rv s="4">
    <fb>35.82</fb>
    <v>7</v>
  </rv>
  <rv s="4">
    <fb>44.664999999999999</fb>
    <v>7</v>
  </rv>
  <rv s="4">
    <fb>15.8</fb>
    <v>7</v>
  </rv>
  <rv s="4">
    <fb>204.66</fb>
    <v>7</v>
  </rv>
  <rv s="4">
    <fb>20.93</fb>
    <v>7</v>
  </rv>
  <rv s="4">
    <fb>1139.73</fb>
    <v>7</v>
  </rv>
  <rv s="4">
    <fb>2000.81</fb>
    <v>7</v>
  </rv>
  <rv s="4">
    <fb>43671</fb>
    <v>22</v>
  </rv>
  <rv s="4">
    <fb>275.41000000000003</fb>
    <v>7</v>
  </rv>
  <rv s="4">
    <fb>36.380000000000003</fb>
    <v>7</v>
  </rv>
  <rv s="4">
    <fb>43.344999999999999</fb>
    <v>7</v>
  </rv>
  <rv s="4">
    <fb>15.7</fb>
    <v>7</v>
  </rv>
  <rv s="4">
    <fb>200.71</fb>
    <v>7</v>
  </rv>
  <rv s="4">
    <fb>9.8000000000000007</fb>
    <v>7</v>
  </rv>
  <rv s="4">
    <fb>1135.94</fb>
    <v>7</v>
  </rv>
  <rv s="4">
    <fb>1973.82</fb>
    <v>7</v>
  </rv>
  <rv s="4">
    <fb>43672</fb>
    <v>22</v>
  </rv>
  <rv s="4">
    <fb>277.38</fb>
    <v>7</v>
  </rv>
  <rv s="4">
    <fb>37.39</fb>
    <v>7</v>
  </rv>
  <rv s="4">
    <fb>43.767499999999998</fb>
    <v>7</v>
  </rv>
  <rv s="4">
    <fb>199.75</fb>
    <v>7</v>
  </rv>
  <rv s="4">
    <fb>21.61</fb>
    <v>7</v>
  </rv>
  <rv s="4">
    <fb>1245.22</fb>
    <v>7</v>
  </rv>
  <rv s="4">
    <fb>1943.05</fb>
    <v>7</v>
  </rv>
  <rv s="4">
    <fb>43675</fb>
    <v>22</v>
  </rv>
  <rv s="4">
    <fb>276.88</fb>
    <v>7</v>
  </rv>
  <rv s="4">
    <fb>36.729999999999997</fb>
    <v>7</v>
  </rv>
  <rv s="4">
    <fb>43.704999999999998</fb>
    <v>7</v>
  </rv>
  <rv s="4">
    <fb>16.13</fb>
    <v>7</v>
  </rv>
  <rv s="4">
    <fb>195.94</fb>
    <v>7</v>
  </rv>
  <rv s="4">
    <fb>1241.8399999999999</fb>
    <v>7</v>
  </rv>
  <rv s="4">
    <fb>1912.45</fb>
    <v>7</v>
  </rv>
  <rv s="4">
    <fb>43676</fb>
    <v>22</v>
  </rv>
  <rv s="4">
    <fb>276.20999999999998</fb>
    <v>7</v>
  </rv>
  <rv s="4">
    <fb>43.862499999999997</fb>
    <v>7</v>
  </rv>
  <rv s="4">
    <fb>197.04</fb>
    <v>7</v>
  </rv>
  <rv s="4">
    <fb>1228</fb>
    <v>7</v>
  </rv>
  <rv s="4">
    <fb>1898.53</fb>
    <v>7</v>
  </rv>
  <rv s="4">
    <fb>43677</fb>
    <v>22</v>
  </rv>
  <rv s="4">
    <fb>273.08</fb>
    <v>7</v>
  </rv>
  <rv s="4">
    <fb>35.1</fb>
    <v>7</v>
  </rv>
  <rv s="4">
    <fb>42.18</fb>
    <v>7</v>
  </rv>
  <rv s="4">
    <fb>194.23</fb>
    <v>7</v>
  </rv>
  <rv s="4">
    <fb>1218.2</fb>
    <v>7</v>
  </rv>
  <rv s="4">
    <fb>1866.78</fb>
    <v>7</v>
  </rv>
  <rv s="4">
    <fb>43678</fb>
    <v>22</v>
  </rv>
  <rv s="4">
    <fb>270.79000000000002</fb>
    <v>7</v>
  </rv>
  <rv s="4">
    <fb>35.29</fb>
    <v>7</v>
  </rv>
  <rv s="4">
    <fb>41.23</fb>
    <v>7</v>
  </rv>
  <rv s="4">
    <fb>22.66</fb>
    <v>7</v>
  </rv>
  <rv s="4">
    <fb>1211.78</fb>
    <v>7</v>
  </rv>
  <rv s="4">
    <fb>43679</fb>
    <v>22</v>
  </rv>
  <rv s="4">
    <fb>268.81</fb>
    <v>7</v>
  </rv>
  <rv s="4">
    <fb>37.71</fb>
    <v>7</v>
  </rv>
  <rv s="4">
    <fb>40.297499999999999</fb>
    <v>7</v>
  </rv>
  <rv s="4">
    <fb>189.02</fb>
    <v>7</v>
  </rv>
  <rv s="4">
    <fb>22.99</fb>
    <v>7</v>
  </rv>
  <rv s="4">
    <fb>1196.32</fb>
    <v>7</v>
  </rv>
  <rv s="4">
    <fb>1823.24</fb>
    <v>7</v>
  </rv>
  <rv s="4">
    <fb>43682</fb>
    <v>22</v>
  </rv>
  <rv s="4">
    <fb>260.88</fb>
    <v>7</v>
  </rv>
  <rv s="4">
    <fb>34.020000000000003</fb>
    <v>7</v>
  </rv>
  <rv s="4">
    <fb>37.697499999999998</fb>
    <v>7</v>
  </rv>
  <rv s="4">
    <fb>13.81</fb>
    <v>7</v>
  </rv>
  <rv s="4">
    <fb>1154.75</fb>
    <v>7</v>
  </rv>
  <rv s="4">
    <fb>1765.13</fb>
    <v>7</v>
  </rv>
  <rv s="4">
    <fb>43683</fb>
    <v>22</v>
  </rv>
  <rv s="4">
    <fb>264.24</fb>
    <v>7</v>
  </rv>
  <rv s="4">
    <fb>33.94</fb>
    <v>7</v>
  </rv>
  <rv s="4">
    <fb>38.087499999999999</fb>
    <v>7</v>
  </rv>
  <rv s="4">
    <fb>184.51</fb>
    <v>7</v>
  </rv>
  <rv s="4">
    <fb>21.96</fb>
    <v>7</v>
  </rv>
  <rv s="4">
    <fb>1171.08</fb>
    <v>7</v>
  </rv>
  <rv s="4">
    <fb>1787.83</fb>
    <v>7</v>
  </rv>
  <rv s="4">
    <fb>43684</fb>
    <v>22</v>
  </rv>
  <rv s="4">
    <fb>264.42</fb>
    <v>7</v>
  </rv>
  <rv s="4">
    <fb>34.520000000000003</fb>
    <v>7</v>
  </rv>
  <rv s="4">
    <fb>38.472499999999997</fb>
    <v>7</v>
  </rv>
  <rv s="4">
    <fb>14.04</fb>
    <v>7</v>
  </rv>
  <rv s="4">
    <fb>185.15</fb>
    <v>7</v>
  </rv>
  <rv s="4">
    <fb>9.76</fb>
    <v>7</v>
  </rv>
  <rv s="4">
    <fb>22.13</fb>
    <v>7</v>
  </rv>
  <rv s="4">
    <fb>1175.9100000000001</fb>
    <v>7</v>
  </rv>
  <rv s="4">
    <fb>1793.4</fb>
    <v>7</v>
  </rv>
  <rv s="4">
    <fb>43685</fb>
    <v>22</v>
  </rv>
  <rv s="4">
    <fb>269.58</fb>
    <v>7</v>
  </rv>
  <rv s="4">
    <fb>35.58</fb>
    <v>7</v>
  </rv>
  <rv s="4">
    <fb>39.564999999999998</fb>
    <v>7</v>
  </rv>
  <rv s="4">
    <fb>190.16</fb>
    <v>7</v>
  </rv>
  <rv s="4">
    <fb>22.81</fb>
    <v>7</v>
  </rv>
  <rv s="4">
    <fb>1206.19</fb>
    <v>7</v>
  </rv>
  <rv s="4">
    <fb>1832.89</fb>
    <v>7</v>
  </rv>
  <rv s="4">
    <fb>43686</fb>
    <v>22</v>
  </rv>
  <rv s="4">
    <fb>267.7</fb>
    <v>7</v>
  </rv>
  <rv s="4">
    <fb>34.69</fb>
    <v>7</v>
  </rv>
  <rv s="4">
    <fb>38.545000000000002</fb>
    <v>7</v>
  </rv>
  <rv s="4">
    <fb>13.91</fb>
    <v>7</v>
  </rv>
  <rv s="4">
    <fb>1188.9000000000001</fb>
    <v>7</v>
  </rv>
  <rv s="4">
    <fb>1807.58</fb>
    <v>7</v>
  </rv>
  <rv s="4">
    <fb>43689</fb>
    <v>22</v>
  </rv>
  <rv s="4">
    <fb>264.56</fb>
    <v>7</v>
  </rv>
  <rv s="4">
    <fb>37.862499999999997</fb>
    <v>7</v>
  </rv>
  <rv s="4">
    <fb>1174.5</fb>
    <v>7</v>
  </rv>
  <rv s="4">
    <fb>1784.92</fb>
    <v>7</v>
  </rv>
  <rv s="4">
    <fb>43690</fb>
    <v>22</v>
  </rv>
  <rv s="4">
    <fb>34.619999999999997</fb>
    <v>7</v>
  </rv>
  <rv s="4">
    <fb>39.012500000000003</fb>
    <v>7</v>
  </rv>
  <rv s="4">
    <fb>9.7799999999999994</fb>
    <v>7</v>
  </rv>
  <rv s="4">
    <fb>23.78</fb>
    <v>7</v>
  </rv>
  <rv s="4">
    <fb>1196.73</fb>
    <v>7</v>
  </rv>
  <rv s="4">
    <fb>1824.34</fb>
    <v>7</v>
  </rv>
  <rv s="4">
    <fb>43691</fb>
    <v>22</v>
  </rv>
  <rv s="4">
    <fb>260.57</fb>
    <v>7</v>
  </rv>
  <rv s="4">
    <fb>33.380000000000003</fb>
    <v>7</v>
  </rv>
  <rv s="4">
    <fb>37.517499999999998</fb>
    <v>7</v>
  </rv>
  <rv s="4">
    <fb>179.71</fb>
    <v>7</v>
  </rv>
  <rv s="4">
    <fb>23.56</fb>
    <v>7</v>
  </rv>
  <rv s="4">
    <fb>1164.25</fb>
    <v>7</v>
  </rv>
  <rv s="4">
    <fb>1762.96</fb>
    <v>7</v>
  </rv>
  <rv s="4">
    <fb>43692</fb>
    <v>22</v>
  </rv>
  <rv s="4">
    <fb>261.39</fb>
    <v>7</v>
  </rv>
  <rv s="4">
    <fb>34.39</fb>
    <v>7</v>
  </rv>
  <rv s="4">
    <fb>182.59</fb>
    <v>7</v>
  </rv>
  <rv s="4">
    <fb>23.87</fb>
    <v>7</v>
  </rv>
  <rv s="4">
    <fb>1169.32</fb>
    <v>7</v>
  </rv>
  <rv s="4">
    <fb>1776.12</fb>
    <v>7</v>
  </rv>
  <rv s="4">
    <fb>43693</fb>
    <v>22</v>
  </rv>
  <rv s="4">
    <fb>265.22000000000003</fb>
    <v>7</v>
  </rv>
  <rv s="4">
    <fb>35.42</fb>
    <v>7</v>
  </rv>
  <rv s="4">
    <fb>39.89</fb>
    <v>7</v>
  </rv>
  <rv s="4">
    <fb>14.52</fb>
    <v>7</v>
  </rv>
  <rv s="4">
    <fb>183.7</fb>
    <v>7</v>
  </rv>
  <rv s="4">
    <fb>25.01</fb>
    <v>7</v>
  </rv>
  <rv s="4">
    <fb>1179.21</fb>
    <v>7</v>
  </rv>
  <rv s="4">
    <fb>1792.57</fb>
    <v>7</v>
  </rv>
  <rv s="4">
    <fb>43696</fb>
    <v>22</v>
  </rv>
  <rv s="4">
    <fb>268.48</fb>
    <v>7</v>
  </rv>
  <rv s="4">
    <fb>36.1</fb>
    <v>7</v>
  </rv>
  <rv s="4">
    <fb>42.695</fb>
    <v>7</v>
  </rv>
  <rv s="4">
    <fb>186.17</fb>
    <v>7</v>
  </rv>
  <rv s="4">
    <fb>25.57</fb>
    <v>7</v>
  </rv>
  <rv s="4">
    <fb>1200.44</fb>
    <v>7</v>
  </rv>
  <rv s="4">
    <fb>1816.12</fb>
    <v>7</v>
  </rv>
  <rv s="4">
    <fb>43697</fb>
    <v>22</v>
  </rv>
  <rv s="4">
    <fb>266.39999999999998</fb>
    <v>7</v>
  </rv>
  <rv s="4">
    <fb>33</fb>
    <v>7</v>
  </rv>
  <rv s="4">
    <fb>41.967500000000001</fb>
    <v>7</v>
  </rv>
  <rv s="4">
    <fb>14.31</fb>
    <v>7</v>
  </rv>
  <rv s="4">
    <fb>9.85</fb>
    <v>7</v>
  </rv>
  <rv s="4">
    <fb>25.96</fb>
    <v>7</v>
  </rv>
  <rv s="4">
    <fb>1183.53</fb>
    <v>7</v>
  </rv>
  <rv s="4">
    <fb>1801.38</fb>
    <v>7</v>
  </rv>
  <rv s="4">
    <fb>43698</fb>
    <v>22</v>
  </rv>
  <rv s="4">
    <fb>268.56</fb>
    <v>7</v>
  </rv>
  <rv s="4">
    <fb>31.89</fb>
    <v>7</v>
  </rv>
  <rv s="4">
    <fb>42.807499999999997</fb>
    <v>7</v>
  </rv>
  <rv s="4">
    <fb>183.55</fb>
    <v>7</v>
  </rv>
  <rv s="4">
    <fb>30.11</fb>
    <v>7</v>
  </rv>
  <rv s="4">
    <fb>1191.58</fb>
    <v>7</v>
  </rv>
  <rv s="4">
    <fb>1823.54</fb>
    <v>7</v>
  </rv>
  <rv s="4">
    <fb>43699</fb>
    <v>22</v>
  </rv>
  <rv s="4">
    <fb>268.45999999999998</fb>
    <v>7</v>
  </rv>
  <rv s="4">
    <fb>32.22</fb>
    <v>7</v>
  </rv>
  <rv s="4">
    <fb>42.87</fb>
    <v>7</v>
  </rv>
  <rv s="4">
    <fb>14.7</fb>
    <v>7</v>
  </rv>
  <rv s="4">
    <fb>182.04</fb>
    <v>7</v>
  </rv>
  <rv s="4">
    <fb>1191.52</fb>
    <v>7</v>
  </rv>
  <rv s="4">
    <fb>1805.6</fb>
    <v>7</v>
  </rv>
  <rv s="4">
    <fb>43700</fb>
    <v>22</v>
  </rv>
  <rv s="4">
    <fb>261.57</fb>
    <v>7</v>
  </rv>
  <rv s="4">
    <fb>30.87</fb>
    <v>7</v>
  </rv>
  <rv s="4">
    <fb>40.61</fb>
    <v>7</v>
  </rv>
  <rv s="4">
    <fb>29.49</fb>
    <v>7</v>
  </rv>
  <rv s="4">
    <fb>1153.58</fb>
    <v>7</v>
  </rv>
  <rv s="4">
    <fb>1749.62</fb>
    <v>7</v>
  </rv>
  <rv s="4">
    <fb>43703</fb>
    <v>22</v>
  </rv>
  <rv s="4">
    <fb>41.362499999999997</fb>
    <v>7</v>
  </rv>
  <rv s="4">
    <fb>180.36</fb>
    <v>7</v>
  </rv>
  <rv s="4">
    <fb>30.61</fb>
    <v>7</v>
  </rv>
  <rv s="4">
    <fb>1171.18</fb>
    <v>7</v>
  </rv>
  <rv s="4">
    <fb>1768.87</fb>
    <v>7</v>
  </rv>
  <rv s="4">
    <fb>43704</fb>
    <v>22</v>
  </rv>
  <rv s="4">
    <fb>263.43</fb>
    <v>7</v>
  </rv>
  <rv s="4">
    <fb>40.450000000000003</fb>
    <v>7</v>
  </rv>
  <rv s="4">
    <fb>1170.82</fb>
    <v>7</v>
  </rv>
  <rv s="4">
    <fb>1761.83</fb>
    <v>7</v>
  </rv>
  <rv s="4">
    <fb>43705</fb>
    <v>22</v>
  </rv>
  <rv s="4">
    <fb>265.26</fb>
    <v>7</v>
  </rv>
  <rv s="4">
    <fb>32.29</fb>
    <v>7</v>
  </rv>
  <rv s="4">
    <fb>40.305</fb>
    <v>7</v>
  </rv>
  <rv s="4">
    <fb>13.53</fb>
    <v>7</v>
  </rv>
  <rv s="4">
    <fb>181.76</fb>
    <v>7</v>
  </rv>
  <rv s="4">
    <fb>30.93</fb>
    <v>7</v>
  </rv>
  <rv s="4">
    <fb>1173.75</fb>
    <v>7</v>
  </rv>
  <rv s="4">
    <fb>1764.25</fb>
    <v>7</v>
  </rv>
  <rv s="4">
    <fb>43706</fb>
    <v>22</v>
  </rv>
  <rv s="4">
    <fb>268.70999999999998</fb>
    <v>7</v>
  </rv>
  <rv s="4">
    <fb>32.42</fb>
    <v>7</v>
  </rv>
  <rv s="4">
    <fb>41.75</fb>
    <v>7</v>
  </rv>
  <rv s="4">
    <fb>185.57</fb>
    <v>7</v>
  </rv>
  <rv s="4">
    <fb>33.61</fb>
    <v>7</v>
  </rv>
  <rv s="4">
    <fb>1194.24</fb>
    <v>7</v>
  </rv>
  <rv s="4">
    <fb>1786.4</fb>
    <v>7</v>
  </rv>
  <rv s="4">
    <fb>43707</fb>
    <v>22</v>
  </rv>
  <rv s="4">
    <fb>268.60000000000002</fb>
    <v>7</v>
  </rv>
  <rv s="4">
    <fb>32.119999999999997</fb>
    <v>7</v>
  </rv>
  <rv s="4">
    <fb>41.877499999999998</fb>
    <v>7</v>
  </rv>
  <rv s="4">
    <fb>32.770000000000003</fb>
    <v>7</v>
  </rv>
  <rv s="4">
    <fb>1190.53</fb>
    <v>7</v>
  </rv>
  <rv s="4">
    <fb>1776.29</fb>
    <v>7</v>
  </rv>
  <rv s="4">
    <fb>43711</fb>
    <v>22</v>
  </rv>
  <rv s="4">
    <fb>267.11</fb>
    <v>7</v>
  </rv>
  <rv s="4">
    <fb>30.88</fb>
    <v>7</v>
  </rv>
  <rv s="4">
    <fb>41.042499999999997</fb>
    <v>7</v>
  </rv>
  <rv s="4">
    <fb>182.39</fb>
    <v>7</v>
  </rv>
  <rv s="4">
    <fb>33.25</fb>
    <v>7</v>
  </rv>
  <rv s="4">
    <fb>1169.55</fb>
    <v>7</v>
  </rv>
  <rv s="4">
    <fb>1789.84</fb>
    <v>7</v>
  </rv>
  <rv s="4">
    <fb>43712</fb>
    <v>22</v>
  </rv>
  <rv s="4">
    <fb>269.97000000000003</fb>
    <v>7</v>
  </rv>
  <rv s="4">
    <fb>42.19</fb>
    <v>7</v>
  </rv>
  <rv s="4">
    <fb>187.14</fb>
    <v>7</v>
  </rv>
  <rv s="4">
    <fb>1182.27</fb>
    <v>7</v>
  </rv>
  <rv s="4">
    <fb>1800.62</fb>
    <v>7</v>
  </rv>
  <rv s="4">
    <fb>43713</fb>
    <v>22</v>
  </rv>
  <rv s="4">
    <fb>273.54000000000002</fb>
    <v>7</v>
  </rv>
  <rv s="4">
    <fb>44.935000000000002</fb>
    <v>7</v>
  </rv>
  <rv s="4">
    <fb>190.9</fb>
    <v>7</v>
  </rv>
  <rv s="4">
    <fb>34.869999999999997</fb>
    <v>7</v>
  </rv>
  <rv s="4">
    <fb>1212.19</fb>
    <v>7</v>
  </rv>
  <rv s="4">
    <fb>1840.72</fb>
    <v>7</v>
  </rv>
  <rv s="4">
    <fb>43714</fb>
    <v>22</v>
  </rv>
  <rv s="4">
    <fb>273.74</fb>
    <v>7</v>
  </rv>
  <rv s="4">
    <fb>31.61</fb>
    <v>7</v>
  </rv>
  <rv s="4">
    <fb>44.662500000000001</fb>
    <v>7</v>
  </rv>
  <rv s="4">
    <fb>187.49</fb>
    <v>7</v>
  </rv>
  <rv s="4">
    <fb>34.979999999999997</fb>
    <v>7</v>
  </rv>
  <rv s="4">
    <fb>1206.32</fb>
    <v>7</v>
  </rv>
  <rv s="4">
    <fb>1833.51</fb>
    <v>7</v>
  </rv>
  <rv s="4">
    <fb>43717</fb>
    <v>22</v>
  </rv>
  <rv s="4">
    <fb>273.81</fb>
    <v>7</v>
  </rv>
  <rv s="4">
    <fb>30.04</fb>
    <v>7</v>
  </rv>
  <rv s="4">
    <fb>45.125</fb>
    <v>7</v>
  </rv>
  <rv s="4">
    <fb>188.76</fb>
    <v>7</v>
  </rv>
  <rv s="4">
    <fb>1205.27</fb>
    <v>7</v>
  </rv>
  <rv s="4">
    <fb>1831.35</fb>
    <v>7</v>
  </rv>
  <rv s="4">
    <fb>43718</fb>
    <v>22</v>
  </rv>
  <rv s="4">
    <fb>273.87</fb>
    <v>7</v>
  </rv>
  <rv s="4">
    <fb>30.34</fb>
    <v>7</v>
  </rv>
  <rv s="4">
    <fb>45.795000000000002</fb>
    <v>7</v>
  </rv>
  <rv s="4">
    <fb>34.85</fb>
    <v>7</v>
  </rv>
  <rv s="4">
    <fb>1205.7</fb>
    <v>7</v>
  </rv>
  <rv s="4">
    <fb>1820.55</fb>
    <v>7</v>
  </rv>
  <rv s="4">
    <fb>43719</fb>
    <v>22</v>
  </rv>
  <rv s="4">
    <fb>275.83999999999997</fb>
    <v>7</v>
  </rv>
  <rv s="4">
    <fb>31.18</fb>
    <v>7</v>
  </rv>
  <rv s="4">
    <fb>46.082500000000003</fb>
    <v>7</v>
  </rv>
  <rv s="4">
    <fb>15.21</fb>
    <v>7</v>
  </rv>
  <rv s="4">
    <fb>1220</fb>
    <v>7</v>
  </rv>
  <rv s="4">
    <fb>1822.99</fb>
    <v>7</v>
  </rv>
  <rv s="4">
    <fb>43720</fb>
    <v>22</v>
  </rv>
  <rv s="4">
    <fb>276.64999999999998</fb>
    <v>7</v>
  </rv>
  <rv s="4">
    <fb>31.33</fb>
    <v>7</v>
  </rv>
  <rv s="4">
    <fb>46.067500000000003</fb>
    <v>7</v>
  </rv>
  <rv s="4">
    <fb>187.47</fb>
    <v>7</v>
  </rv>
  <rv s="4">
    <fb>1234.97</fb>
    <v>7</v>
  </rv>
  <rv s="4">
    <fb>1843.55</fb>
    <v>7</v>
  </rv>
  <rv s="4">
    <fb>43721</fb>
    <v>22</v>
  </rv>
  <rv s="4">
    <fb>276.58</fb>
    <v>7</v>
  </rv>
  <rv s="4">
    <fb>31.03</fb>
    <v>7</v>
  </rv>
  <rv s="4">
    <fb>45.484999999999999</fb>
    <v>7</v>
  </rv>
  <rv s="4">
    <fb>187.19</fb>
    <v>7</v>
  </rv>
  <rv s="4">
    <fb>35.9</fb>
    <v>7</v>
  </rv>
  <rv s="4">
    <fb>1240.03</fb>
    <v>7</v>
  </rv>
  <rv s="4">
    <fb>1839.34</fb>
    <v>7</v>
  </rv>
  <rv s="4">
    <fb>43724</fb>
    <v>22</v>
  </rv>
  <rv s="4">
    <fb>275.67</fb>
    <v>7</v>
  </rv>
  <rv s="4">
    <fb>30.92</fb>
    <v>7</v>
  </rv>
  <rv s="4">
    <fb>45.052500000000002</fb>
    <v>7</v>
  </rv>
  <rv s="4">
    <fb>186.22</fb>
    <v>7</v>
  </rv>
  <rv s="4">
    <fb>34.729999999999997</fb>
    <v>7</v>
  </rv>
  <rv s="4">
    <fb>1231.6300000000001</fb>
    <v>7</v>
  </rv>
  <rv s="4">
    <fb>1807.84</fb>
    <v>7</v>
  </rv>
  <rv s="4">
    <fb>43725</fb>
    <v>22</v>
  </rv>
  <rv s="4">
    <fb>276.42</fb>
    <v>7</v>
  </rv>
  <rv s="4">
    <fb>45.267499999999998</fb>
    <v>7</v>
  </rv>
  <rv s="4">
    <fb>188.08</fb>
    <v>7</v>
  </rv>
  <rv s="4">
    <fb>1229.8800000000001</fb>
    <v>7</v>
  </rv>
  <rv s="4">
    <fb>1822.55</fb>
    <v>7</v>
  </rv>
  <rv s="4">
    <fb>43726</fb>
    <v>22</v>
  </rv>
  <rv s="4">
    <fb>276.58999999999997</fb>
    <v>7</v>
  </rv>
  <rv s="4">
    <fb>31.1</fb>
    <v>7</v>
  </rv>
  <rv s="4">
    <fb>44.994999999999997</fb>
    <v>7</v>
  </rv>
  <rv s="4">
    <fb>9.9</fb>
    <v>7</v>
  </rv>
  <rv s="4">
    <fb>34.369999999999997</fb>
    <v>7</v>
  </rv>
  <rv s="4">
    <fb>1232.6500000000001</fb>
    <v>7</v>
  </rv>
  <rv s="4">
    <fb>1817.46</fb>
    <v>7</v>
  </rv>
  <rv s="4">
    <fb>43727</fb>
    <v>22</v>
  </rv>
  <rv s="4">
    <fb>276.52999999999997</fb>
    <v>7</v>
  </rv>
  <rv s="4">
    <fb>31.95</fb>
    <v>7</v>
  </rv>
  <rv s="4">
    <fb>44.234999999999999</fb>
    <v>7</v>
  </rv>
  <rv s="4">
    <fb>190.14</fb>
    <v>7</v>
  </rv>
  <rv s="4">
    <fb>1238.75</fb>
    <v>7</v>
  </rv>
  <rv s="4">
    <fb>1821.5</fb>
    <v>7</v>
  </rv>
  <rv s="4">
    <fb>43728</fb>
    <v>22</v>
  </rv>
  <rv s="4">
    <fb>275.05</fb>
    <v>7</v>
  </rv>
  <rv s="4">
    <fb>32.270000000000003</fb>
    <v>7</v>
  </rv>
  <rv s="4">
    <fb>43.172499999999999</fb>
    <v>7</v>
  </rv>
  <rv s="4">
    <fb>189.93</fb>
    <v>7</v>
  </rv>
  <rv s="4">
    <fb>34.08</fb>
    <v>7</v>
  </rv>
  <rv s="4">
    <fb>1229.8399999999999</fb>
    <v>7</v>
  </rv>
  <rv s="4">
    <fb>1794.16</fb>
    <v>7</v>
  </rv>
  <rv s="4">
    <fb>43731</fb>
    <v>22</v>
  </rv>
  <rv s="4">
    <fb>275.24</fb>
    <v>7</v>
  </rv>
  <rv s="4">
    <fb>32.44</fb>
    <v>7</v>
  </rv>
  <rv s="4">
    <fb>43.71</fb>
    <v>7</v>
  </rv>
  <rv s="4">
    <fb>186.82</fb>
    <v>7</v>
  </rv>
  <rv s="4">
    <fb>33.82</fb>
    <v>7</v>
  </rv>
  <rv s="4">
    <fb>1234.69</fb>
    <v>7</v>
  </rv>
  <rv s="4">
    <fb>1785.3</fb>
    <v>7</v>
  </rv>
  <rv s="4">
    <fb>43732</fb>
    <v>22</v>
  </rv>
  <rv s="4">
    <fb>272.95999999999998</fb>
    <v>7</v>
  </rv>
  <rv s="4">
    <fb>43.1325</fb>
    <v>7</v>
  </rv>
  <rv s="4">
    <fb>30.99</fb>
    <v>7</v>
  </rv>
  <rv s="4">
    <fb>1218.33</fb>
    <v>7</v>
  </rv>
  <rv s="4">
    <fb>1741.61</fb>
    <v>7</v>
  </rv>
  <rv s="4">
    <fb>43733</fb>
    <v>22</v>
  </rv>
  <rv s="4">
    <fb>274.63</fb>
    <v>7</v>
  </rv>
  <rv s="4">
    <fb>44.557499999999997</fb>
    <v>7</v>
  </rv>
  <rv s="4">
    <fb>14.89</fb>
    <v>7</v>
  </rv>
  <rv s="4">
    <fb>182.8</fb>
    <v>7</v>
  </rv>
  <rv s="4">
    <fb>32.25</fb>
    <v>7</v>
  </rv>
  <rv s="4">
    <fb>1245.94</fb>
    <v>7</v>
  </rv>
  <rv s="4">
    <fb>1768.33</fb>
    <v>7</v>
  </rv>
  <rv s="4">
    <fb>43734</fb>
    <v>22</v>
  </rv>
  <rv s="4">
    <fb>272.79000000000002</fb>
    <v>7</v>
  </rv>
  <rv s="4">
    <fb>32.47</fb>
    <v>7</v>
  </rv>
  <rv s="4">
    <fb>44.335000000000001</fb>
    <v>7</v>
  </rv>
  <rv s="4">
    <fb>180.11</fb>
    <v>7</v>
  </rv>
  <rv s="4">
    <fb>32.65</fb>
    <v>7</v>
  </rv>
  <rv s="4">
    <fb>1242.29</fb>
    <v>7</v>
  </rv>
  <rv s="4">
    <fb>1739.84</fb>
    <v>7</v>
  </rv>
  <rv s="4">
    <fb>43735</fb>
    <v>22</v>
  </rv>
  <rv s="4">
    <fb>271.26</fb>
    <v>7</v>
  </rv>
  <rv s="4">
    <fb>30.42</fb>
    <v>7</v>
  </rv>
  <rv s="4">
    <fb>42.94</fb>
    <v>7</v>
  </rv>
  <rv s="4">
    <fb>177.1</fb>
    <v>7</v>
  </rv>
  <rv s="4">
    <fb>31.28</fb>
    <v>7</v>
  </rv>
  <rv s="4">
    <fb>1225.95</fb>
    <v>7</v>
  </rv>
  <rv s="4">
    <fb>1725.45</fb>
    <v>7</v>
  </rv>
  <rv s="4">
    <fb>43738</fb>
    <v>22</v>
  </rv>
  <rv s="4">
    <fb>30.95</fb>
    <v>7</v>
  </rv>
  <rv s="4">
    <fb>43.517499999999998</fb>
    <v>7</v>
  </rv>
  <rv s="4">
    <fb>14.12</fb>
    <v>7</v>
  </rv>
  <rv s="4">
    <fb>178.08</fb>
    <v>7</v>
  </rv>
  <rv s="4">
    <fb>1221.1400000000001</fb>
    <v>7</v>
  </rv>
  <rv s="4">
    <fb>1735.91</fb>
    <v>7</v>
  </rv>
  <rv s="4">
    <fb>43739</fb>
    <v>22</v>
  </rv>
  <rv s="4">
    <fb>269.32</fb>
    <v>7</v>
  </rv>
  <rv s="4">
    <fb>31.29</fb>
    <v>7</v>
  </rv>
  <rv s="4">
    <fb>43.5</fb>
    <v>7</v>
  </rv>
  <rv s="4">
    <fb>175.81</fb>
    <v>7</v>
  </rv>
  <rv s="4">
    <fb>9.92</fb>
    <v>7</v>
  </rv>
  <rv s="4">
    <fb>32.75</fb>
    <v>7</v>
  </rv>
  <rv s="4">
    <fb>1206</fb>
    <v>7</v>
  </rv>
  <rv s="4">
    <fb>1735.65</fb>
    <v>7</v>
  </rv>
  <rv s="4">
    <fb>43740</fb>
    <v>22</v>
  </rv>
  <rv s="4">
    <fb>264.57</fb>
    <v>7</v>
  </rv>
  <rv s="4">
    <fb>30.07</fb>
    <v>7</v>
  </rv>
  <rv s="4">
    <fb>43.26</fb>
    <v>7</v>
  </rv>
  <rv s="4">
    <fb>174.6</fb>
    <v>7</v>
  </rv>
  <rv s="4">
    <fb>32.590000000000003</fb>
    <v>7</v>
  </rv>
  <rv s="4">
    <fb>1177.92</fb>
    <v>7</v>
  </rv>
  <rv s="4">
    <fb>1713.23</fb>
    <v>7</v>
  </rv>
  <rv s="4">
    <fb>43741</fb>
    <v>22</v>
  </rv>
  <rv s="4">
    <fb>266.67</fb>
    <v>7</v>
  </rv>
  <rv s="4">
    <fb>31.15</fb>
    <v>7</v>
  </rv>
  <rv s="4">
    <fb>45.327500000000001</fb>
    <v>7</v>
  </rv>
  <rv s="4">
    <fb>179.38</fb>
    <v>7</v>
  </rv>
  <rv s="4">
    <fb>9.89</fb>
    <v>7</v>
  </rv>
  <rv s="4">
    <fb>32.950000000000003</fb>
    <v>7</v>
  </rv>
  <rv s="4">
    <fb>1189.43</fb>
    <v>7</v>
  </rv>
  <rv s="4">
    <fb>1724.42</fb>
    <v>7</v>
  </rv>
  <rv s="4">
    <fb>43742</fb>
    <v>22</v>
  </rv>
  <rv s="4">
    <fb>270.37</fb>
    <v>7</v>
  </rv>
  <rv s="4">
    <fb>45.4925</fb>
    <v>7</v>
  </rv>
  <rv s="4">
    <fb>33.35</fb>
    <v>7</v>
  </rv>
  <rv s="4">
    <fb>1210.96</fb>
    <v>7</v>
  </rv>
  <rv s="4">
    <fb>1739.65</fb>
    <v>7</v>
  </rv>
  <rv s="4">
    <fb>43745</fb>
    <v>22</v>
  </rv>
  <rv s="4">
    <fb>269.20999999999998</fb>
    <v>7</v>
  </rv>
  <rv s="4">
    <fb>30.54</fb>
    <v>7</v>
  </rv>
  <rv s="4">
    <fb>13.64</fb>
    <v>7</v>
  </rv>
  <rv s="4">
    <fb>179.68</fb>
    <v>7</v>
  </rv>
  <rv s="4">
    <fb>31.67</fb>
    <v>7</v>
  </rv>
  <rv s="4">
    <fb>1208.25</fb>
    <v>7</v>
  </rv>
  <rv s="4">
    <fb>1732.66</fb>
    <v>7</v>
  </rv>
  <rv s="4">
    <fb>43746</fb>
    <v>22</v>
  </rv>
  <rv s="4">
    <fb>265.02999999999997</fb>
    <v>7</v>
  </rv>
  <rv s="4">
    <fb>27.85</fb>
    <v>7</v>
  </rv>
  <rv s="4">
    <fb>44.307499999999997</fb>
    <v>7</v>
  </rv>
  <rv s="4">
    <fb>31.25</fb>
    <v>7</v>
  </rv>
  <rv s="4">
    <fb>1190.1300000000001</fb>
    <v>7</v>
  </rv>
  <rv s="4">
    <fb>1705.51</fb>
    <v>7</v>
  </rv>
  <rv s="4">
    <fb>43747</fb>
    <v>22</v>
  </rv>
  <rv s="4">
    <fb>267.5</fb>
    <v>7</v>
  </rv>
  <rv s="4">
    <fb>28.62</fb>
    <v>7</v>
  </rv>
  <rv s="4">
    <fb>45.177500000000002</fb>
    <v>7</v>
  </rv>
  <rv s="4">
    <fb>13.79</fb>
    <v>7</v>
  </rv>
  <rv s="4">
    <fb>31.78</fb>
    <v>7</v>
  </rv>
  <rv s="4">
    <fb>1202.4000000000001</fb>
    <v>7</v>
  </rv>
  <rv s="4">
    <fb>1721.99</fb>
    <v>7</v>
  </rv>
  <rv s="4">
    <fb>43748</fb>
    <v>22</v>
  </rv>
  <rv s="4">
    <fb>45.7575</fb>
    <v>7</v>
  </rv>
  <rv s="4">
    <fb>31.94</fb>
    <v>7</v>
  </rv>
  <rv s="4">
    <fb>1209.47</fb>
    <v>7</v>
  </rv>
  <rv s="4">
    <fb>1720.26</fb>
    <v>7</v>
  </rv>
  <rv s="4">
    <fb>43749</fb>
    <v>22</v>
  </rv>
  <rv s="4">
    <fb>272.13</fb>
    <v>7</v>
  </rv>
  <rv s="4">
    <fb>27.92</fb>
    <v>7</v>
  </rv>
  <rv s="4">
    <fb>46.497500000000002</fb>
    <v>7</v>
  </rv>
  <rv s="4">
    <fb>32.86</fb>
    <v>7</v>
  </rv>
  <rv s="4">
    <fb>1215.71</fb>
    <v>7</v>
  </rv>
  <rv s="4">
    <fb>1731.92</fb>
    <v>7</v>
  </rv>
  <rv s="4">
    <fb>43752</fb>
    <v>22</v>
  </rv>
  <rv s="4">
    <fb>271.88</fb>
    <v>7</v>
  </rv>
  <rv s="4">
    <fb>27.5</fb>
    <v>7</v>
  </rv>
  <rv s="4">
    <fb>46.6325</fb>
    <v>7</v>
  </rv>
  <rv s="4">
    <fb>183.28</fb>
    <v>7</v>
  </rv>
  <rv s="4">
    <fb>32.840000000000003</fb>
    <v>7</v>
  </rv>
  <rv s="4">
    <fb>1217.77</fb>
    <v>7</v>
  </rv>
  <rv s="4">
    <fb>1736.43</fb>
    <v>7</v>
  </rv>
  <rv s="4">
    <fb>43753</fb>
    <v>22</v>
  </rv>
  <rv s="4">
    <fb>274.51</fb>
    <v>7</v>
  </rv>
  <rv s="4">
    <fb>28.28</fb>
    <v>7</v>
  </rv>
  <rv s="4">
    <fb>49.092500000000001</fb>
    <v>7</v>
  </rv>
  <rv s="4">
    <fb>188.89</fb>
    <v>7</v>
  </rv>
  <rv s="4">
    <fb>9.9499999999999993</fb>
    <v>7</v>
  </rv>
  <rv s="4">
    <fb>1242.24</fb>
    <v>7</v>
  </rv>
  <rv s="4">
    <fb>1767.38</fb>
    <v>7</v>
  </rv>
  <rv s="4">
    <fb>43754</fb>
    <v>22</v>
  </rv>
  <rv s="4">
    <fb>274.08</fb>
    <v>7</v>
  </rv>
  <rv s="4">
    <fb>48.552500000000002</fb>
    <v>7</v>
  </rv>
  <rv s="4">
    <fb>189.55</fb>
    <v>7</v>
  </rv>
  <rv s="4">
    <fb>9.9260000000000002</fb>
    <v>7</v>
  </rv>
  <rv s="4">
    <fb>33.74</fb>
    <v>7</v>
  </rv>
  <rv s="4">
    <fb>1243</fb>
    <v>7</v>
  </rv>
  <rv s="4">
    <fb>1777.43</fb>
    <v>7</v>
  </rv>
  <rv s="4">
    <fb>43755</fb>
    <v>22</v>
  </rv>
  <rv s="4">
    <fb>274.82</fb>
    <v>7</v>
  </rv>
  <rv s="4">
    <fb>48.572499999999998</fb>
    <v>7</v>
  </rv>
  <rv s="4">
    <fb>34.200000000000003</fb>
    <v>7</v>
  </rv>
  <rv s="4">
    <fb>1252.8</fb>
    <v>7</v>
  </rv>
  <rv s="4">
    <fb>1787.48</fb>
    <v>7</v>
  </rv>
  <rv s="4">
    <fb>43756</fb>
    <v>22</v>
  </rv>
  <rv s="4">
    <fb>273.69</fb>
    <v>7</v>
  </rv>
  <rv s="4">
    <fb>47.622500000000002</fb>
    <v>7</v>
  </rv>
  <rv s="4">
    <fb>185.85</fb>
    <v>7</v>
  </rv>
  <rv s="4">
    <fb>1244.4100000000001</fb>
    <v>7</v>
  </rv>
  <rv s="4">
    <fb>1757.51</fb>
    <v>7</v>
  </rv>
  <rv s="4">
    <fb>43759</fb>
    <v>22</v>
  </rv>
  <rv s="4">
    <fb>275.60000000000002</fb>
    <v>7</v>
  </rv>
  <rv s="4">
    <fb>27.23</fb>
    <v>7</v>
  </rv>
  <rv s="4">
    <fb>49.002499999999998</fb>
    <v>7</v>
  </rv>
  <rv s="4">
    <fb>14.86</fb>
    <v>7</v>
  </rv>
  <rv s="4">
    <fb>189.76</fb>
    <v>7</v>
  </rv>
  <rv s="4">
    <fb>9.9238999999999997</fb>
    <v>7</v>
  </rv>
  <rv s="4">
    <fb>1244.28</fb>
    <v>7</v>
  </rv>
  <rv s="4">
    <fb>1785.66</fb>
    <v>7</v>
  </rv>
  <rv s="4">
    <fb>43760</fb>
    <v>22</v>
  </rv>
  <rv s="4">
    <fb>48.902500000000003</fb>
    <v>7</v>
  </rv>
  <rv s="4">
    <fb>9.8699999999999992</fb>
    <v>7</v>
  </rv>
  <rv s="4">
    <fb>1241.2</fb>
    <v>7</v>
  </rv>
  <rv s="4">
    <fb>1765.73</fb>
    <v>7</v>
  </rv>
  <rv s="4">
    <fb>43761</fb>
    <v>22</v>
  </rv>
  <rv s="4">
    <fb>275.44</fb>
    <v>7</v>
  </rv>
  <rv s="4">
    <fb>27.26</fb>
    <v>7</v>
  </rv>
  <rv s="4">
    <fb>48.772500000000001</fb>
    <v>7</v>
  </rv>
  <rv s="4">
    <fb>14.42</fb>
    <v>7</v>
  </rv>
  <rv s="4">
    <fb>186.15</fb>
    <v>7</v>
  </rv>
  <rv s="4">
    <fb>35.5</fb>
    <v>7</v>
  </rv>
  <rv s="4">
    <fb>1257.6300000000001</fb>
    <v>7</v>
  </rv>
  <rv s="4">
    <fb>1762.17</fb>
    <v>7</v>
  </rv>
  <rv s="4">
    <fb>43762</fb>
    <v>22</v>
  </rv>
  <rv s="4">
    <fb>275.89</fb>
    <v>7</v>
  </rv>
  <rv s="4">
    <fb>28.05</fb>
    <v>7</v>
  </rv>
  <rv s="4">
    <fb>49.215000000000003</fb>
    <v>7</v>
  </rv>
  <rv s="4">
    <fb>186.38</fb>
    <v>7</v>
  </rv>
  <rv s="4">
    <fb>39.96</fb>
    <v>7</v>
  </rv>
  <rv s="4">
    <fb>1259.1099999999999</fb>
    <v>7</v>
  </rv>
  <rv s="4">
    <fb>1780.78</fb>
    <v>7</v>
  </rv>
  <rv s="4">
    <fb>43763</fb>
    <v>22</v>
  </rv>
  <rv s="4">
    <fb>277.04000000000002</fb>
    <v>7</v>
  </rv>
  <rv s="4">
    <fb>15.52</fb>
    <v>7</v>
  </rv>
  <rv s="4">
    <fb>40.840000000000003</fb>
    <v>7</v>
  </rv>
  <rv s="4">
    <fb>1264.3</fb>
    <v>7</v>
  </rv>
  <rv s="4">
    <fb>1761.33</fb>
    <v>7</v>
  </rv>
  <rv s="4">
    <fb>43766</fb>
    <v>22</v>
  </rv>
  <rv s="4">
    <fb>278.64999999999998</fb>
    <v>7</v>
  </rv>
  <rv s="4">
    <fb>29.12</fb>
    <v>7</v>
  </rv>
  <rv s="4">
    <fb>51.697499999999998</fb>
    <v>7</v>
  </rv>
  <rv s="4">
    <fb>15.72</fb>
    <v>7</v>
  </rv>
  <rv s="4">
    <fb>42.58</fb>
    <v>7</v>
  </rv>
  <rv s="4">
    <fb>1288.98</fb>
    <v>7</v>
  </rv>
  <rv s="4">
    <fb>1777.08</fb>
    <v>7</v>
  </rv>
  <rv s="4">
    <fb>43767</fb>
    <v>22</v>
  </rv>
  <rv s="4">
    <fb>278.47000000000003</fb>
    <v>7</v>
  </rv>
  <rv s="4">
    <fb>29.35</fb>
    <v>7</v>
  </rv>
  <rv s="4">
    <fb>50.73</fb>
    <v>7</v>
  </rv>
  <rv s="4">
    <fb>15.57</fb>
    <v>7</v>
  </rv>
  <rv s="4">
    <fb>189.31</fb>
    <v>7</v>
  </rv>
  <rv s="4">
    <fb>9.93</fb>
    <v>7</v>
  </rv>
  <rv s="4">
    <fb>40.5</fb>
    <v>7</v>
  </rv>
  <rv s="4">
    <fb>1260.6600000000001</fb>
    <v>7</v>
  </rv>
  <rv s="4">
    <fb>1762.71</fb>
    <v>7</v>
  </rv>
  <rv s="4">
    <fb>43768</fb>
    <v>22</v>
  </rv>
  <rv s="4">
    <fb>279.45</fb>
    <v>7</v>
  </rv>
  <rv s="4">
    <fb>29.79</fb>
    <v>7</v>
  </rv>
  <rv s="4">
    <fb>188.25</fb>
    <v>7</v>
  </rv>
  <rv s="4">
    <fb>9.8809000000000005</fb>
    <v>7</v>
  </rv>
  <rv s="4">
    <fb>40.880000000000003</fb>
    <v>7</v>
  </rv>
  <rv s="4">
    <fb>1260.7</fb>
    <v>7</v>
  </rv>
  <rv s="4">
    <fb>1779.99</fb>
    <v>7</v>
  </rv>
  <rv s="4">
    <fb>43769</fb>
    <v>22</v>
  </rv>
  <rv s="4">
    <fb>278.55</fb>
    <v>7</v>
  </rv>
  <rv s="4">
    <fb>29.76</fb>
    <v>7</v>
  </rv>
  <rv s="4">
    <fb>50.255000000000003</fb>
    <v>7</v>
  </rv>
  <rv s="4">
    <fb>15.79</fb>
    <v>7</v>
  </rv>
  <rv s="4">
    <fb>1258.8</fb>
    <v>7</v>
  </rv>
  <rv s="4">
    <fb>1776.66</fb>
    <v>7</v>
  </rv>
  <rv s="4">
    <fb>43770</fb>
    <v>22</v>
  </rv>
  <rv s="4">
    <fb>281.2</fb>
    <v>7</v>
  </rv>
  <rv s="4">
    <fb>29.9</fb>
    <v>7</v>
  </rv>
  <rv s="4">
    <fb>50.647500000000001</fb>
    <v>7</v>
  </rv>
  <rv s="4">
    <fb>16.46</fb>
    <v>7</v>
  </rv>
  <rv s="4">
    <fb>193.62</fb>
    <v>7</v>
  </rv>
  <rv s="4">
    <fb>1272.25</fb>
    <v>7</v>
  </rv>
  <rv s="4">
    <fb>1791.44</fb>
    <v>7</v>
  </rv>
  <rv s="4">
    <fb>43773</fb>
    <v>22</v>
  </rv>
  <rv s="4">
    <fb>282.32</fb>
    <v>7</v>
  </rv>
  <rv s="4">
    <fb>30.89</fb>
    <v>7</v>
  </rv>
  <rv s="4">
    <fb>52.625</fb>
    <v>7</v>
  </rv>
  <rv s="4">
    <fb>16.78</fb>
    <v>7</v>
  </rv>
  <rv s="4">
    <fb>194.72</fb>
    <v>7</v>
  </rv>
  <rv s="4">
    <fb>10.09</fb>
    <v>7</v>
  </rv>
  <rv s="4">
    <fb>42.53</fb>
    <v>7</v>
  </rv>
  <rv s="4">
    <fb>1289.6099999999999</fb>
    <v>7</v>
  </rv>
  <rv s="4">
    <fb>1804.66</fb>
    <v>7</v>
  </rv>
  <rv s="4">
    <fb>43774</fb>
    <v>22</v>
  </rv>
  <rv s="4">
    <fb>281.95999999999998</fb>
    <v>7</v>
  </rv>
  <rv s="4">
    <fb>30.55</fb>
    <v>7</v>
  </rv>
  <rv s="4">
    <fb>52.402500000000003</fb>
    <v>7</v>
  </rv>
  <rv s="4">
    <fb>16.420000000000002</fb>
    <v>7</v>
  </rv>
  <rv s="4">
    <fb>43.53</fb>
    <v>7</v>
  </rv>
  <rv s="4">
    <fb>1291.44</fb>
    <v>7</v>
  </rv>
  <rv s="4">
    <fb>1801.71</fb>
    <v>7</v>
  </rv>
  <rv s="4">
    <fb>43775</fb>
    <v>22</v>
  </rv>
  <rv s="4">
    <fb>282.11</fb>
    <v>7</v>
  </rv>
  <rv s="4">
    <fb>30.65</fb>
    <v>7</v>
  </rv>
  <rv s="4">
    <fb>51.907499999999999</fb>
    <v>7</v>
  </rv>
  <rv s="4">
    <fb>10.050000000000001</fb>
    <v>7</v>
  </rv>
  <rv s="4">
    <fb>43.49</fb>
    <v>7</v>
  </rv>
  <rv s="4">
    <fb>1291.01</fb>
    <v>7</v>
  </rv>
  <rv s="4">
    <fb>1795.77</fb>
    <v>7</v>
  </rv>
  <rv s="4">
    <fb>43776</fb>
    <v>22</v>
  </rv>
  <rv s="4">
    <fb>283.11</fb>
    <v>7</v>
  </rv>
  <rv s="4">
    <fb>52.085000000000001</fb>
    <v>7</v>
  </rv>
  <rv s="4">
    <fb>16.95</fb>
    <v>7</v>
  </rv>
  <rv s="4">
    <fb>190.42</fb>
    <v>7</v>
  </rv>
  <rv s="4">
    <fb>43.31</fb>
    <v>7</v>
  </rv>
  <rv s="4">
    <fb>1306.94</fb>
    <v>7</v>
  </rv>
  <rv s="4">
    <fb>1788.2</fb>
    <v>7</v>
  </rv>
  <rv s="4">
    <fb>43777</fb>
    <v>22</v>
  </rv>
  <rv s="4">
    <fb>283.8</fb>
    <v>7</v>
  </rv>
  <rv s="4">
    <fb>31.7</fb>
    <v>7</v>
  </rv>
  <rv s="4">
    <fb>51.945</fb>
    <v>7</v>
  </rv>
  <rv s="4">
    <fb>16.579999999999998</fb>
    <v>7</v>
  </rv>
  <rv s="4">
    <fb>190.84</fb>
    <v>7</v>
  </rv>
  <rv s="4">
    <fb>10.1</fb>
    <v>7</v>
  </rv>
  <rv s="4">
    <fb>43.23</fb>
    <v>7</v>
  </rv>
  <rv s="4">
    <fb>1309</fb>
    <v>7</v>
  </rv>
  <rv s="4">
    <fb>1785.88</fb>
    <v>7</v>
  </rv>
  <rv s="4">
    <fb>43780</fb>
    <v>22</v>
  </rv>
  <rv s="4">
    <fb>283.25</fb>
    <v>7</v>
  </rv>
  <rv s="4">
    <fb>52.045000000000002</fb>
    <v>7</v>
  </rv>
  <rv s="4">
    <fb>16.77</fb>
    <v>7</v>
  </rv>
  <rv s="4">
    <fb>189.61</fb>
    <v>7</v>
  </rv>
  <rv s="4">
    <fb>10.086399999999999</fb>
    <v>7</v>
  </rv>
  <rv s="4">
    <fb>41.92</fb>
    <v>7</v>
  </rv>
  <rv s="4">
    <fb>1298.28</fb>
    <v>7</v>
  </rv>
  <rv s="4">
    <fb>1771.65</fb>
    <v>7</v>
  </rv>
  <rv s="4">
    <fb>43781</fb>
    <v>22</v>
  </rv>
  <rv s="4">
    <fb>283.81</fb>
    <v>7</v>
  </rv>
  <rv s="4">
    <fb>36.76</fb>
    <v>7</v>
  </rv>
  <rv s="4">
    <fb>16.68</fb>
    <v>7</v>
  </rv>
  <rv s="4">
    <fb>1297.21</fb>
    <v>7</v>
  </rv>
  <rv s="4">
    <fb>1778</fb>
    <v>7</v>
  </rv>
  <rv s="4">
    <fb>43782</fb>
    <v>22</v>
  </rv>
  <rv s="4">
    <fb>283.93</fb>
    <v>7</v>
  </rv>
  <rv s="4">
    <fb>35.18</fb>
    <v>7</v>
  </rv>
  <rv s="4">
    <fb>52.142499999999998</fb>
    <v>7</v>
  </rv>
  <rv s="4">
    <fb>193.19</fb>
    <v>7</v>
  </rv>
  <rv s="4">
    <fb>41.69</fb>
    <v>7</v>
  </rv>
  <rv s="4">
    <fb>1296.18</fb>
    <v>7</v>
  </rv>
  <rv s="4">
    <fb>1753.11</fb>
    <v>7</v>
  </rv>
  <rv s="4">
    <fb>43783</fb>
    <v>22</v>
  </rv>
  <rv s="4">
    <fb>284.31</fb>
    <v>7</v>
  </rv>
  <rv s="4">
    <fb>36.92</fb>
    <v>7</v>
  </rv>
  <rv s="4">
    <fb>52.447499999999998</fb>
    <v>7</v>
  </rv>
  <rv s="4">
    <fb>16.329999999999998</fb>
    <v>7</v>
  </rv>
  <rv s="4">
    <fb>193.15</fb>
    <v>7</v>
  </rv>
  <rv s="4">
    <fb>41.32</fb>
    <v>7</v>
  </rv>
  <rv s="4">
    <fb>1309.1500000000001</fb>
    <v>7</v>
  </rv>
  <rv s="4">
    <fb>1754.6</fb>
    <v>7</v>
  </rv>
  <rv s="4">
    <fb>43784</fb>
    <v>22</v>
  </rv>
  <rv s="4">
    <fb>286.43</fb>
    <v>7</v>
  </rv>
  <rv s="4">
    <fb>51.047499999999999</fb>
    <v>7</v>
  </rv>
  <rv s="4">
    <fb>42.76</fb>
    <v>7</v>
  </rv>
  <rv s="4">
    <fb>1333.54</fb>
    <v>7</v>
  </rv>
  <rv s="4">
    <fb>1739.49</fb>
    <v>7</v>
  </rv>
  <rv s="4">
    <fb>43787</fb>
    <v>22</v>
  </rv>
  <rv s="4">
    <fb>286.61</fb>
    <v>7</v>
  </rv>
  <rv s="4">
    <fb>36.630000000000003</fb>
    <v>7</v>
  </rv>
  <rv s="4">
    <fb>53.07</fb>
    <v>7</v>
  </rv>
  <rv s="4">
    <fb>16.38</fb>
    <v>7</v>
  </rv>
  <rv s="4">
    <fb>197.4</fb>
    <v>7</v>
  </rv>
  <rv s="4">
    <fb>10.039999999999999</fb>
    <v>7</v>
  </rv>
  <rv s="4">
    <fb>41.51</fb>
    <v>7</v>
  </rv>
  <rv s="4">
    <fb>1319.84</fb>
    <v>7</v>
  </rv>
  <rv s="4">
    <fb>1752.53</fb>
    <v>7</v>
  </rv>
  <rv s="4">
    <fb>43788</fb>
    <v>22</v>
  </rv>
  <rv s="4">
    <fb>37.01</fb>
    <v>7</v>
  </rv>
  <rv s="4">
    <fb>51.997500000000002</fb>
    <v>7</v>
  </rv>
  <rv s="4">
    <fb>15.73</fb>
    <v>7</v>
  </rv>
  <rv s="4">
    <fb>199.32</fb>
    <v>7</v>
  </rv>
  <rv s="4">
    <fb>40.72</fb>
    <v>7</v>
  </rv>
  <rv s="4">
    <fb>1312.59</fb>
    <v>7</v>
  </rv>
  <rv s="4">
    <fb>1752.79</fb>
    <v>7</v>
  </rv>
  <rv s="4">
    <fb>43789</fb>
    <v>22</v>
  </rv>
  <rv s="4">
    <fb>285.45999999999998</fb>
    <v>7</v>
  </rv>
  <rv s="4">
    <fb>52.795000000000002</fb>
    <v>7</v>
  </rv>
  <rv s="4">
    <fb>16.29</fb>
    <v>7</v>
  </rv>
  <rv s="4">
    <fb>197.51</fb>
    <v>7</v>
  </rv>
  <rv s="4">
    <fb>10.0427</fb>
    <v>7</v>
  </rv>
  <rv s="4">
    <fb>31.4</fb>
    <v>7</v>
  </rv>
  <rv s="4">
    <fb>1301.8599999999999</fb>
    <v>7</v>
  </rv>
  <rv s="4">
    <fb>1745.53</fb>
    <v>7</v>
  </rv>
  <rv s="4">
    <fb>43790</fb>
    <v>22</v>
  </rv>
  <rv s="4">
    <fb>285.02</fb>
    <v>7</v>
  </rv>
  <rv s="4">
    <fb>37.22</fb>
    <v>7</v>
  </rv>
  <rv s="4">
    <fb>52.545000000000002</fb>
    <v>7</v>
  </rv>
  <rv s="4">
    <fb>16.920000000000002</fb>
    <v>7</v>
  </rv>
  <rv s="4">
    <fb>197.93</fb>
    <v>7</v>
  </rv>
  <rv s="4">
    <fb>31.58</fb>
    <v>7</v>
  </rv>
  <rv s="4">
    <fb>1300.1400000000001</fb>
    <v>7</v>
  </rv>
  <rv s="4">
    <fb>1734.71</fb>
    <v>7</v>
  </rv>
  <rv s="4">
    <fb>43791</fb>
    <v>22</v>
  </rv>
  <rv s="4">
    <fb>285.64999999999998</fb>
    <v>7</v>
  </rv>
  <rv s="4">
    <fb>52.722499999999997</fb>
    <v>7</v>
  </rv>
  <rv s="4">
    <fb>198.82</fb>
    <v>7</v>
  </rv>
  <rv s="4">
    <fb>33.99</fb>
    <v>7</v>
  </rv>
  <rv s="4">
    <fb>1293.67</fb>
    <v>7</v>
  </rv>
  <rv s="4">
    <fb>1745.72</fb>
    <v>7</v>
  </rv>
  <rv s="4">
    <fb>43794</fb>
    <v>22</v>
  </rv>
  <rv s="4">
    <fb>287.82</fb>
    <v>7</v>
  </rv>
  <rv s="4">
    <fb>37.35</fb>
    <v>7</v>
  </rv>
  <rv s="4">
    <fb>55.302500000000002</fb>
    <v>7</v>
  </rv>
  <rv s="4">
    <fb>16.809999999999999</fb>
    <v>7</v>
  </rv>
  <rv s="4">
    <fb>199.79</fb>
    <v>7</v>
  </rv>
  <rv s="4">
    <fb>36.520000000000003</fb>
    <v>7</v>
  </rv>
  <rv s="4">
    <fb>1305.6400000000001</fb>
    <v>7</v>
  </rv>
  <rv s="4">
    <fb>1773.84</fb>
    <v>7</v>
  </rv>
  <rv s="4">
    <fb>43795</fb>
    <v>22</v>
  </rv>
  <rv s="4">
    <fb>288.39999999999998</fb>
    <v>7</v>
  </rv>
  <rv s="4">
    <fb>37.75</fb>
    <v>7</v>
  </rv>
  <rv s="4">
    <fb>54.25</fb>
    <v>7</v>
  </rv>
  <rv s="4">
    <fb>16.8</fb>
    <v>7</v>
  </rv>
  <rv s="4">
    <fb>198.97</fb>
    <v>7</v>
  </rv>
  <rv s="4">
    <fb>36.979999999999997</fb>
    <v>7</v>
  </rv>
  <rv s="4">
    <fb>1313</fb>
    <v>7</v>
  </rv>
  <rv s="4">
    <fb>1796.94</fb>
    <v>7</v>
  </rv>
  <rv s="4">
    <fb>43796</fb>
    <v>22</v>
  </rv>
  <rv s="4">
    <fb>289.76</fb>
    <v>7</v>
  </rv>
  <rv s="4">
    <fb>37.78</fb>
    <v>7</v>
  </rv>
  <rv s="4">
    <fb>54.56</fb>
    <v>7</v>
  </rv>
  <rv s="4">
    <fb>17</fb>
    <v>7</v>
  </rv>
  <rv s="4">
    <fb>35.86</fb>
    <v>7</v>
  </rv>
  <rv s="4">
    <fb>1312.13</fb>
    <v>7</v>
  </rv>
  <rv s="4">
    <fb>1818.51</fb>
    <v>7</v>
  </rv>
  <rv s="4">
    <fb>43798</fb>
    <v>22</v>
  </rv>
  <rv s="4">
    <fb>288.64999999999998</fb>
    <v>7</v>
  </rv>
  <rv s="4">
    <fb>37.04</fb>
    <v>7</v>
  </rv>
  <rv s="4">
    <fb>54.185000000000002</fb>
    <v>7</v>
  </rv>
  <rv s="4">
    <fb>17.28</fb>
    <v>7</v>
  </rv>
  <rv s="4">
    <fb>201.64</fb>
    <v>7</v>
  </rv>
  <rv s="4">
    <fb>35.950000000000003</fb>
    <v>7</v>
  </rv>
  <rv s="4">
    <fb>1304.0899999999999</fb>
    <v>7</v>
  </rv>
  <rv s="4">
    <fb>1800.8</fb>
    <v>7</v>
  </rv>
  <rv s="4">
    <fb>43801</fb>
    <v>22</v>
  </rv>
  <rv s="4">
    <fb>286.3</fb>
    <v>7</v>
  </rv>
  <rv s="4">
    <fb>36.57</fb>
    <v>7</v>
  </rv>
  <rv s="4">
    <fb>52.3125</fb>
    <v>7</v>
  </rv>
  <rv s="4">
    <fb>17.41</fb>
    <v>7</v>
  </rv>
  <rv s="4">
    <fb>199.7</fb>
    <v>7</v>
  </rv>
  <rv s="4">
    <fb>10.074999999999999</fb>
    <v>7</v>
  </rv>
  <rv s="4">
    <fb>36.04</fb>
    <v>7</v>
  </rv>
  <rv s="4">
    <fb>1288.8599999999999</fb>
    <v>7</v>
  </rv>
  <rv s="4">
    <fb>1781.6</fb>
    <v>7</v>
  </rv>
  <rv s="4">
    <fb>43802</fb>
    <v>22</v>
  </rv>
  <rv s="4">
    <fb>284.29000000000002</fb>
    <v>7</v>
  </rv>
  <rv s="4">
    <fb>36.770000000000003</fb>
    <v>7</v>
  </rv>
  <rv s="4">
    <fb>51.914999999999999</fb>
    <v>7</v>
  </rv>
  <rv s="4">
    <fb>36.17</fb>
    <v>7</v>
  </rv>
  <rv s="4">
    <fb>1294.74</fb>
    <v>7</v>
  </rv>
  <rv s="4">
    <fb>1769.96</fb>
    <v>7</v>
  </rv>
  <rv s="4">
    <fb>43803</fb>
    <v>22</v>
  </rv>
  <rv s="4">
    <fb>286.11</fb>
    <v>7</v>
  </rv>
  <rv s="4">
    <fb>37.090000000000003</fb>
    <v>7</v>
  </rv>
  <rv s="4">
    <fb>52.354999999999997</fb>
    <v>7</v>
  </rv>
  <rv s="4">
    <fb>1318.94</fb>
    <v>7</v>
  </rv>
  <rv s="4">
    <fb>1760.69</fb>
    <v>7</v>
  </rv>
  <rv s="4">
    <fb>43804</fb>
    <v>22</v>
  </rv>
  <rv s="4">
    <fb>286.64</fb>
    <v>7</v>
  </rv>
  <rv s="4">
    <fb>37.840000000000003</fb>
    <v>7</v>
  </rv>
  <rv s="4">
    <fb>52.185000000000002</fb>
    <v>7</v>
  </rv>
  <rv s="4">
    <fb>10.06</fb>
    <v>7</v>
  </rv>
  <rv s="4">
    <fb>36.58</fb>
    <v>7</v>
  </rv>
  <rv s="4">
    <fb>1326.96</fb>
    <v>7</v>
  </rv>
  <rv s="4">
    <fb>1740.48</fb>
    <v>7</v>
  </rv>
  <rv s="4">
    <fb>43805</fb>
    <v>22</v>
  </rv>
  <rv s="4">
    <fb>289.19</fb>
    <v>7</v>
  </rv>
  <rv s="4">
    <fb>53.042499999999997</fb>
    <v>7</v>
  </rv>
  <rv s="4">
    <fb>17.170000000000002</fb>
    <v>7</v>
  </rv>
  <rv s="4">
    <fb>10.065200000000001</fb>
    <v>7</v>
  </rv>
  <rv s="4">
    <fb>37.520000000000003</fb>
    <v>7</v>
  </rv>
  <rv s="4">
    <fb>1339.39</fb>
    <v>7</v>
  </rv>
  <rv s="4">
    <fb>1751.6</fb>
    <v>7</v>
  </rv>
  <rv s="4">
    <fb>43808</fb>
    <v>22</v>
  </rv>
  <rv s="4">
    <fb>288.31</fb>
    <v>7</v>
  </rv>
  <rv s="4">
    <fb>36.74</fb>
    <v>7</v>
  </rv>
  <rv s="4">
    <fb>201.34</fb>
    <v>7</v>
  </rv>
  <rv s="4">
    <fb>1342.99</fb>
    <v>7</v>
  </rv>
  <rv s="4">
    <fb>1749.51</fb>
    <v>7</v>
  </rv>
  <rv s="4">
    <fb>43809</fb>
    <v>22</v>
  </rv>
  <rv s="4">
    <fb>288.04000000000002</fb>
    <v>7</v>
  </rv>
  <rv s="4">
    <fb>53.494999999999997</fb>
    <v>7</v>
  </rv>
  <rv s="4">
    <fb>16.96</fb>
    <v>7</v>
  </rv>
  <rv s="4">
    <fb>200.87</fb>
    <v>7</v>
  </rv>
  <rv s="4">
    <fb>38.130000000000003</fb>
    <v>7</v>
  </rv>
  <rv s="4">
    <fb>1342.89</fb>
    <v>7</v>
  </rv>
  <rv s="4">
    <fb>1739.21</fb>
    <v>7</v>
  </rv>
  <rv s="4">
    <fb>43810</fb>
    <v>22</v>
  </rv>
  <rv s="4">
    <fb>288.79000000000002</fb>
    <v>7</v>
  </rv>
  <rv s="4">
    <fb>54.335000000000001</fb>
    <v>7</v>
  </rv>
  <rv s="4">
    <fb>17.54</fb>
    <v>7</v>
  </rv>
  <rv s="4">
    <fb>202.26</fb>
    <v>7</v>
  </rv>
  <rv s="4">
    <fb>37.31</fb>
    <v>7</v>
  </rv>
  <rv s="4">
    <fb>1344.25</fb>
    <v>7</v>
  </rv>
  <rv s="4">
    <fb>1748.72</fb>
    <v>7</v>
  </rv>
  <rv s="4">
    <fb>43811</fb>
    <v>22</v>
  </rv>
  <rv s="4">
    <fb>291.33</fb>
    <v>7</v>
  </rv>
  <rv s="4">
    <fb>37.299999999999997</fb>
    <v>7</v>
  </rv>
  <rv s="4">
    <fb>56.017499999999998</fb>
    <v>7</v>
  </rv>
  <rv s="4">
    <fb>196.75</fb>
    <v>7</v>
  </rv>
  <rv s="4">
    <fb>10.074400000000001</fb>
    <v>7</v>
  </rv>
  <rv s="4">
    <fb>38.090000000000003</fb>
    <v>7</v>
  </rv>
  <rv s="4">
    <fb>1348.49</fb>
    <v>7</v>
  </rv>
  <rv s="4">
    <fb>1760.33</fb>
    <v>7</v>
  </rv>
  <rv s="4">
    <fb>43812</fb>
    <v>22</v>
  </rv>
  <rv s="4">
    <fb>291.44</fb>
    <v>7</v>
  </rv>
  <rv s="4">
    <fb>55.997500000000002</fb>
    <v>7</v>
  </rv>
  <rv s="4">
    <fb>17.899999999999999</fb>
    <v>7</v>
  </rv>
  <rv s="4">
    <fb>194.11</fb>
    <v>7</v>
  </rv>
  <rv s="4">
    <fb>36.46</fb>
    <v>7</v>
  </rv>
  <rv s="4">
    <fb>1346.87</fb>
    <v>7</v>
  </rv>
  <rv s="4">
    <fb>1760.94</fb>
    <v>7</v>
  </rv>
  <rv s="4">
    <fb>43815</fb>
    <v>22</v>
  </rv>
  <rv s="4">
    <fb>293.5</fb>
    <v>7</v>
  </rv>
  <rv s="4">
    <fb>38</fb>
    <v>7</v>
  </rv>
  <rv s="4">
    <fb>56.287500000000001</fb>
    <v>7</v>
  </rv>
  <rv s="4">
    <fb>17.96</fb>
    <v>7</v>
  </rv>
  <rv s="4">
    <fb>197.92</fb>
    <v>7</v>
  </rv>
  <rv s="4">
    <fb>38.68</fb>
    <v>7</v>
  </rv>
  <rv s="4">
    <fb>1360.7</fb>
    <v>7</v>
  </rv>
  <rv s="4">
    <fb>1769.21</fb>
    <v>7</v>
  </rv>
  <rv s="4">
    <fb>43816</fb>
    <v>22</v>
  </rv>
  <rv s="4">
    <fb>293.56</fb>
    <v>7</v>
  </rv>
  <rv s="4">
    <fb>57.072499999999998</fb>
    <v>7</v>
  </rv>
  <rv s="4">
    <fb>17.850000000000001</fb>
    <v>7</v>
  </rv>
  <rv s="4">
    <fb>198.39</fb>
    <v>7</v>
  </rv>
  <rv s="4">
    <fb>38.71</fb>
    <v>7</v>
  </rv>
  <rv s="4">
    <fb>1354.89</fb>
    <v>7</v>
  </rv>
  <rv s="4">
    <fb>1790.66</fb>
    <v>7</v>
  </rv>
  <rv s="4">
    <fb>43817</fb>
    <v>22</v>
  </rv>
  <rv s="4">
    <fb>293.58</fb>
    <v>7</v>
  </rv>
  <rv s="4">
    <fb>57.377499999999998</fb>
    <v>7</v>
  </rv>
  <rv s="4">
    <fb>17.690000000000001</fb>
    <v>7</v>
  </rv>
  <rv s="4">
    <fb>202.5</fb>
    <v>7</v>
  </rv>
  <rv s="4">
    <fb>10.14</fb>
    <v>7</v>
  </rv>
  <rv s="4">
    <fb>37.72</fb>
    <v>7</v>
  </rv>
  <rv s="4">
    <fb>1351.91</fb>
    <v>7</v>
  </rv>
  <rv s="4">
    <fb>1784.03</fb>
    <v>7</v>
  </rv>
  <rv s="4">
    <fb>43818</fb>
    <v>22</v>
  </rv>
  <rv s="4">
    <fb>294.8</fb>
    <v>7</v>
  </rv>
  <rv s="4">
    <fb>38.82</fb>
    <v>7</v>
  </rv>
  <rv s="4">
    <fb>58.865000000000002</fb>
    <v>7</v>
  </rv>
  <rv s="4">
    <fb>10.18</fb>
    <v>7</v>
  </rv>
  <rv s="4">
    <fb>1356.44</fb>
    <v>7</v>
  </rv>
  <rv s="4">
    <fb>1792.28</fb>
    <v>7</v>
  </rv>
  <rv s="4">
    <fb>43819</fb>
    <v>22</v>
  </rv>
  <rv s="4">
    <fb>296.3</fb>
    <v>7</v>
  </rv>
  <rv s="4">
    <fb>39.01</fb>
    <v>7</v>
  </rv>
  <rv s="4">
    <fb>59.842500000000001</fb>
    <v>7</v>
  </rv>
  <rv s="4">
    <fb>206.3</fb>
    <v>7</v>
  </rv>
  <rv s="4">
    <fb>10.17</fb>
    <v>7</v>
  </rv>
  <rv s="4">
    <fb>37.36</fb>
    <v>7</v>
  </rv>
  <rv s="4">
    <fb>1351.22</fb>
    <v>7</v>
  </rv>
  <rv s="4">
    <fb>1786.5</fb>
    <v>7</v>
  </rv>
  <rv s="4">
    <fb>43822</fb>
    <v>22</v>
  </rv>
  <rv s="4">
    <fb>295.16000000000003</fb>
    <v>7</v>
  </rv>
  <rv s="4">
    <fb>38.85</fb>
    <v>7</v>
  </rv>
  <rv s="4">
    <fb>59.704999999999998</fb>
    <v>7</v>
  </rv>
  <rv s="4">
    <fb>206.18</fb>
    <v>7</v>
  </rv>
  <rv s="4">
    <fb>37.89</fb>
    <v>7</v>
  </rv>
  <rv s="4">
    <fb>1350.63</fb>
    <v>7</v>
  </rv>
  <rv s="4">
    <fb>1793</fb>
    <v>7</v>
  </rv>
  <rv s="4">
    <fb>43823</fb>
    <v>22</v>
  </rv>
  <rv s="4">
    <fb>39.119999999999997</fb>
    <v>7</v>
  </rv>
  <rv s="4">
    <fb>59.655000000000001</fb>
    <v>7</v>
  </rv>
  <rv s="4">
    <fb>18.440000000000001</fb>
    <v>7</v>
  </rv>
  <rv s="4">
    <fb>205.12</fb>
    <v>7</v>
  </rv>
  <rv s="4">
    <fb>38.04</fb>
    <v>7</v>
  </rv>
  <rv s="4">
    <fb>1344.43</fb>
    <v>7</v>
  </rv>
  <rv s="4">
    <fb>1789.21</fb>
    <v>7</v>
  </rv>
  <rv s="4">
    <fb>43825</fb>
    <v>22</v>
  </rv>
  <rv s="4">
    <fb>296.67</fb>
    <v>7</v>
  </rv>
  <rv s="4">
    <fb>39.08</fb>
    <v>7</v>
  </rv>
  <rv s="4">
    <fb>59.797499999999999</fb>
    <v>7</v>
  </rv>
  <rv s="4">
    <fb>18.34</fb>
    <v>7</v>
  </rv>
  <rv s="4">
    <fb>207.79</fb>
    <v>7</v>
  </rv>
  <rv s="4">
    <fb>38.57</fb>
    <v>7</v>
  </rv>
  <rv s="4">
    <fb>1362.47</fb>
    <v>7</v>
  </rv>
  <rv s="4">
    <fb>1868.77</fb>
    <v>7</v>
  </rv>
  <rv s="4">
    <fb>43826</fb>
    <v>22</v>
  </rv>
  <rv s="4">
    <fb>39.299999999999997</fb>
    <v>7</v>
  </rv>
  <rv s="4">
    <fb>59.217500000000001</fb>
    <v>7</v>
  </rv>
  <rv s="4">
    <fb>18.239999999999998</fb>
    <v>7</v>
  </rv>
  <rv s="4">
    <fb>208.1</fb>
    <v>7</v>
  </rv>
  <rv s="4">
    <fb>10.68</fb>
    <v>7</v>
  </rv>
  <rv s="4">
    <fb>39.24</fb>
    <v>7</v>
  </rv>
  <rv s="4">
    <fb>1354.64</fb>
    <v>7</v>
  </rv>
  <rv s="4">
    <fb>1869.8</fb>
    <v>7</v>
  </rv>
  <rv s="4">
    <fb>43829</fb>
    <v>22</v>
  </rv>
  <rv s="4">
    <fb>295.04000000000002</fb>
    <v>7</v>
  </rv>
  <rv s="4">
    <fb>39.21</fb>
    <v>7</v>
  </rv>
  <rv s="4">
    <fb>58.08</fb>
    <v>7</v>
  </rv>
  <rv s="4">
    <fb>18.45</fb>
    <v>7</v>
  </rv>
  <rv s="4">
    <fb>204.41</fb>
    <v>7</v>
  </rv>
  <rv s="4">
    <fb>38.15</fb>
    <v>7</v>
  </rv>
  <rv s="4">
    <fb>1339.71</fb>
    <v>7</v>
  </rv>
  <rv s="4">
    <fb>1846.89</fb>
    <v>7</v>
  </rv>
  <rv s="4">
    <fb>43830</fb>
    <v>22</v>
  </rv>
  <rv s="4">
    <fb>295.8</fb>
    <v>7</v>
  </rv>
  <rv s="4">
    <fb>40.22</fb>
    <v>7</v>
  </rv>
  <rv s="4">
    <fb>58.825000000000003</fb>
    <v>7</v>
  </rv>
  <rv s="4">
    <fb>18.62</fb>
    <v>7</v>
  </rv>
  <rv s="4">
    <fb>205.25</fb>
    <v>7</v>
  </rv>
  <rv s="4">
    <fb>37.82</fb>
    <v>7</v>
  </rv>
  <rv s="4">
    <fb>1847.84</fb>
    <v>7</v>
  </rv>
  <rv s="4">
    <fb>43832</fb>
    <v>22</v>
  </rv>
  <rv s="4">
    <fb>40.04</fb>
    <v>7</v>
  </rv>
  <rv s="4">
    <fb>59.977499999999999</fb>
    <v>7</v>
  </rv>
  <rv s="4">
    <fb>209.78</fb>
    <v>7</v>
  </rv>
  <rv s="4">
    <fb>1368.68</fb>
    <v>7</v>
  </rv>
  <rv s="4">
    <fb>1898.01</fb>
    <v>7</v>
  </rv>
  <rv s="4">
    <fb>43833</fb>
    <v>22</v>
  </rv>
  <rv s="4">
    <fb>296.24</fb>
    <v>7</v>
  </rv>
  <rv s="4">
    <fb>40.49</fb>
    <v>7</v>
  </rv>
  <rv s="4">
    <fb>59.017499999999998</fb>
    <v>7</v>
  </rv>
  <rv s="4">
    <fb>22.08</fb>
    <v>7</v>
  </rv>
  <rv s="4">
    <fb>208.67</fb>
    <v>7</v>
  </rv>
  <rv s="4">
    <fb>40.89</fb>
    <v>7</v>
  </rv>
  <rv s="4">
    <fb>1361.52</fb>
    <v>7</v>
  </rv>
  <rv s="4">
    <fb>1874.97</fb>
    <v>7</v>
  </rv>
  <rv s="4">
    <fb>43836</fb>
    <v>22</v>
  </rv>
  <rv s="4">
    <fb>297.35000000000002</fb>
    <v>7</v>
  </rv>
  <rv s="4">
    <fb>40.479999999999997</fb>
    <v>7</v>
  </rv>
  <rv s="4">
    <fb>59.265000000000001</fb>
    <v>7</v>
  </rv>
  <rv s="4">
    <fb>212.6</fb>
    <v>7</v>
  </rv>
  <rv s="4">
    <fb>10.8</fb>
    <v>7</v>
  </rv>
  <rv s="4">
    <fb>40.090000000000003</fb>
    <v>7</v>
  </rv>
  <rv s="4">
    <fb>1397.81</fb>
    <v>7</v>
  </rv>
  <rv s="4">
    <fb>1902.88</fb>
    <v>7</v>
  </rv>
  <rv s="4">
    <fb>43837</fb>
    <v>22</v>
  </rv>
  <rv s="4">
    <fb>296.52999999999997</fb>
    <v>7</v>
  </rv>
  <rv s="4">
    <fb>41.01</fb>
    <v>7</v>
  </rv>
  <rv s="4">
    <fb>59.982500000000002</fb>
    <v>7</v>
  </rv>
  <rv s="4">
    <fb>213.06</fb>
    <v>7</v>
  </rv>
  <rv s="4">
    <fb>41.21</fb>
    <v>7</v>
  </rv>
  <rv s="4">
    <fb>1395.11</fb>
    <v>7</v>
  </rv>
  <rv s="4">
    <fb>1906.86</fb>
    <v>7</v>
  </rv>
  <rv s="4">
    <fb>43838</fb>
    <v>22</v>
  </rv>
  <rv s="4">
    <fb>298.06</fb>
    <v>7</v>
  </rv>
  <rv s="4">
    <fb>40.159999999999997</fb>
    <v>7</v>
  </rv>
  <rv s="4">
    <fb>60.094999999999999</fb>
    <v>7</v>
  </rv>
  <rv s="4">
    <fb>23.84</fb>
    <v>7</v>
  </rv>
  <rv s="4">
    <fb>215.22</fb>
    <v>7</v>
  </rv>
  <rv s="4">
    <fb>11.26</fb>
    <v>7</v>
  </rv>
  <rv s="4">
    <fb>1405.04</fb>
    <v>7</v>
  </rv>
  <rv s="4">
    <fb>1891.97</fb>
    <v>7</v>
  </rv>
  <rv s="4">
    <fb>43839</fb>
    <v>22</v>
  </rv>
  <rv s="4">
    <fb>300.12</fb>
    <v>7</v>
  </rv>
  <rv s="4">
    <fb>40.53</fb>
    <v>7</v>
  </rv>
  <rv s="4">
    <fb>60.755000000000003</fb>
    <v>7</v>
  </rv>
  <rv s="4">
    <fb>23.16</fb>
    <v>7</v>
  </rv>
  <rv s="4">
    <fb>12.25</fb>
    <v>7</v>
  </rv>
  <rv s="4">
    <fb>39.659999999999997</fb>
    <v>7</v>
  </rv>
  <rv s="4">
    <fb>1419.79</fb>
    <v>7</v>
  </rv>
  <rv s="4">
    <fb>1901.05</fb>
    <v>7</v>
  </rv>
  <rv s="4">
    <fb>43840</fb>
    <v>22</v>
  </rv>
  <rv s="4">
    <fb>299.26</fb>
    <v>7</v>
  </rv>
  <rv s="4">
    <fb>39.58</fb>
    <v>7</v>
  </rv>
  <rv s="4">
    <fb>21.55</fb>
    <v>7</v>
  </rv>
  <rv s="4">
    <fb>218.06</fb>
    <v>7</v>
  </rv>
  <rv s="4">
    <fb>38.42</fb>
    <v>7</v>
  </rv>
  <rv s="4">
    <fb>1428.96</fb>
    <v>7</v>
  </rv>
  <rv s="4">
    <fb>1883.16</fb>
    <v>7</v>
  </rv>
  <rv s="4">
    <fb>43843</fb>
    <v>22</v>
  </rv>
  <rv s="4">
    <fb>301.24</fb>
    <v>7</v>
  </rv>
  <rv s="4">
    <fb>40.020000000000003</fb>
    <v>7</v>
  </rv>
  <rv s="4">
    <fb>62.994999999999997</fb>
    <v>7</v>
  </rv>
  <rv s="4">
    <fb>221.91</fb>
    <v>7</v>
  </rv>
  <rv s="4">
    <fb>39.35</fb>
    <v>7</v>
  </rv>
  <rv s="4">
    <fb>1440.03</fb>
    <v>7</v>
  </rv>
  <rv s="4">
    <fb>1891.3</fb>
    <v>7</v>
  </rv>
  <rv s="4">
    <fb>43844</fb>
    <v>22</v>
  </rv>
  <rv s="4">
    <fb>300.83999999999997</fb>
    <v>7</v>
  </rv>
  <rv s="4">
    <fb>39.94</fb>
    <v>7</v>
  </rv>
  <rv s="4">
    <fb>61.82</fb>
    <v>7</v>
  </rv>
  <rv s="4">
    <fb>22.87</fb>
    <v>7</v>
  </rv>
  <rv s="4">
    <fb>219.06</fb>
    <v>7</v>
  </rv>
  <rv s="4">
    <fb>11.94</fb>
    <v>7</v>
  </rv>
  <rv s="4">
    <fb>38.020000000000003</fb>
    <v>7</v>
  </rv>
  <rv s="4">
    <fb>1430.59</fb>
    <v>7</v>
  </rv>
  <rv s="4">
    <fb>1869.44</fb>
    <v>7</v>
  </rv>
  <rv s="4">
    <fb>43845</fb>
    <v>22</v>
  </rv>
  <rv s="4">
    <fb>301.51</fb>
    <v>7</v>
  </rv>
  <rv s="4">
    <fb>40.42</fb>
    <v>7</v>
  </rv>
  <rv s="4">
    <fb>61.392499999999998</fb>
    <v>7</v>
  </rv>
  <rv s="4">
    <fb>23.03</fb>
    <v>7</v>
  </rv>
  <rv s="4">
    <fb>221.15</fb>
    <v>7</v>
  </rv>
  <rv s="4">
    <fb>38.67</fb>
    <v>7</v>
  </rv>
  <rv s="4">
    <fb>1439.2</fb>
    <v>7</v>
  </rv>
  <rv s="4">
    <fb>1862.02</fb>
    <v>7</v>
  </rv>
  <rv s="4">
    <fb>43846</fb>
    <v>22</v>
  </rv>
  <rv s="4">
    <fb>304.02999999999997</fb>
    <v>7</v>
  </rv>
  <rv s="4">
    <fb>40.96</fb>
    <v>7</v>
  </rv>
  <rv s="4">
    <fb>62.232500000000002</fb>
    <v>7</v>
  </rv>
  <rv s="4">
    <fb>221.77</fb>
    <v>7</v>
  </rv>
  <rv s="4">
    <fb>12.99</fb>
    <v>7</v>
  </rv>
  <rv s="4">
    <fb>39.51</fb>
    <v>7</v>
  </rv>
  <rv s="4">
    <fb>1450.16</fb>
    <v>7</v>
  </rv>
  <rv s="4">
    <fb>1877.94</fb>
    <v>7</v>
  </rv>
  <rv s="4">
    <fb>43847</fb>
    <v>22</v>
  </rv>
  <rv s="4">
    <fb>305.06</fb>
    <v>7</v>
  </rv>
  <rv s="4">
    <fb>22.8</fb>
    <v>7</v>
  </rv>
  <rv s="4">
    <fb>222.14</fb>
    <v>7</v>
  </rv>
  <rv s="4">
    <fb>39.43</fb>
    <v>7</v>
  </rv>
  <rv s="4">
    <fb>1479.52</fb>
    <v>7</v>
  </rv>
  <rv s="4">
    <fb>1864.72</fb>
    <v>7</v>
  </rv>
  <rv s="4">
    <fb>43851</fb>
    <v>22</v>
  </rv>
  <rv s="4">
    <fb>304.43</fb>
    <v>7</v>
  </rv>
  <rv s="4">
    <fb>41.31</fb>
    <v>7</v>
  </rv>
  <rv s="4">
    <fb>61.984999999999999</fb>
    <v>7</v>
  </rv>
  <rv s="4">
    <fb>22.61</fb>
    <v>7</v>
  </rv>
  <rv s="4">
    <fb>221.44</fb>
    <v>7</v>
  </rv>
  <rv s="4">
    <fb>1482.25</fb>
    <v>7</v>
  </rv>
  <rv s="4">
    <fb>1892</fb>
    <v>7</v>
  </rv>
  <rv s="4">
    <fb>43852</fb>
    <v>22</v>
  </rv>
  <rv s="4">
    <fb>304.51</fb>
    <v>7</v>
  </rv>
  <rv s="4">
    <fb>44.36</fb>
    <v>7</v>
  </rv>
  <rv s="4">
    <fb>62.512500000000003</fb>
    <v>7</v>
  </rv>
  <rv s="4">
    <fb>22.53</fb>
    <v>7</v>
  </rv>
  <rv s="4">
    <fb>221.32</fb>
    <v>7</v>
  </rv>
  <rv s="4">
    <fb>38.86</fb>
    <v>7</v>
  </rv>
  <rv s="4">
    <fb>1484.17</fb>
    <v>7</v>
  </rv>
  <rv s="4">
    <fb>1887.46</fb>
    <v>7</v>
  </rv>
  <rv s="4">
    <fb>43853</fb>
    <v>22</v>
  </rv>
  <rv s="4">
    <fb>304.81</fb>
    <v>7</v>
  </rv>
  <rv s="4">
    <fb>63.215000000000003</fb>
    <v>7</v>
  </rv>
  <rv s="4">
    <fb>22.51</fb>
    <v>7</v>
  </rv>
  <rv s="4">
    <fb>219.76</fb>
    <v>7</v>
  </rv>
  <rv s="4">
    <fb>14.44</fb>
    <v>7</v>
  </rv>
  <rv s="4">
    <fb>38.369999999999997</fb>
    <v>7</v>
  </rv>
  <rv s="4">
    <fb>1484.69</fb>
    <v>7</v>
  </rv>
  <rv s="4">
    <fb>1884.58</fb>
    <v>7</v>
  </rv>
  <rv s="4">
    <fb>43854</fb>
    <v>22</v>
  </rv>
  <rv s="4">
    <fb>302.02999999999997</fb>
    <v>7</v>
  </rv>
  <rv s="4">
    <fb>45.33</fb>
    <v>7</v>
  </rv>
  <rv s="4">
    <fb>21.82</fb>
    <v>7</v>
  </rv>
  <rv s="4">
    <fb>217.94</fb>
    <v>7</v>
  </rv>
  <rv s="4">
    <fb>37.340000000000003</fb>
    <v>7</v>
  </rv>
  <rv s="4">
    <fb>1466.17</fb>
    <v>7</v>
  </rv>
  <rv s="4">
    <fb>1861.64</fb>
    <v>7</v>
  </rv>
  <rv s="4">
    <fb>43857</fb>
    <v>22</v>
  </rv>
  <rv s="4">
    <fb>297.23</fb>
    <v>7</v>
  </rv>
  <rv s="4">
    <fb>44.35</fb>
    <v>7</v>
  </rv>
  <rv s="4">
    <fb>60.05</fb>
    <v>7</v>
  </rv>
  <rv s="4">
    <fb>22.3</fb>
    <v>7</v>
  </rv>
  <rv s="4">
    <fb>214.87</fb>
    <v>7</v>
  </rv>
  <rv s="4">
    <fb>36.590000000000003</fb>
    <v>7</v>
  </rv>
  <rv s="4">
    <fb>1431.73</fb>
    <v>7</v>
  </rv>
  <rv s="4">
    <fb>1828.34</fb>
    <v>7</v>
  </rv>
  <rv s="4">
    <fb>43858</fb>
    <v>22</v>
  </rv>
  <rv s="4">
    <fb>300.45</fb>
    <v>7</v>
  </rv>
  <rv s="4">
    <fb>45.03</fb>
    <v>7</v>
  </rv>
  <rv s="4">
    <fb>61.9925</fb>
    <v>7</v>
  </rv>
  <rv s="4">
    <fb>22.41</fb>
    <v>7</v>
  </rv>
  <rv s="4">
    <fb>217.79</fb>
    <v>7</v>
  </rv>
  <rv s="4">
    <fb>36.96</fb>
    <v>7</v>
  </rv>
  <rv s="4">
    <fb>1450.5</fb>
    <v>7</v>
  </rv>
  <rv s="4">
    <fb>1853.25</fb>
    <v>7</v>
  </rv>
  <rv s="4">
    <fb>43859</fb>
    <v>22</v>
  </rv>
  <rv s="4">
    <fb>300.14999999999998</fb>
    <v>7</v>
  </rv>
  <rv s="4">
    <fb>45.14</fb>
    <v>7</v>
  </rv>
  <rv s="4">
    <fb>61.384999999999998</fb>
    <v>7</v>
  </rv>
  <rv s="4">
    <fb>22.38</fb>
    <v>7</v>
  </rv>
  <rv s="4">
    <fb>223.23</fb>
    <v>7</v>
  </rv>
  <rv s="4">
    <fb>1456.7</fb>
    <v>7</v>
  </rv>
  <rv s="4">
    <fb>1858</fb>
    <v>7</v>
  </rv>
  <rv s="4">
    <fb>43860</fb>
    <v>22</v>
  </rv>
  <rv s="4">
    <fb>301.08999999999997</fb>
    <v>7</v>
  </rv>
  <rv s="4">
    <fb>45.59</fb>
    <v>7</v>
  </rv>
  <rv s="4">
    <fb>61.452500000000001</fb>
    <v>7</v>
  </rv>
  <rv s="4">
    <fb>21.26</fb>
    <v>7</v>
  </rv>
  <rv s="4">
    <fb>209.53</fb>
    <v>7</v>
  </rv>
  <rv s="4">
    <fb>14.67</fb>
    <v>7</v>
  </rv>
  <rv s="4">
    <fb>35.93</fb>
    <v>7</v>
  </rv>
  <rv s="4">
    <fb>1454.25</fb>
    <v>7</v>
  </rv>
  <rv s="4">
    <fb>1870.68</fb>
    <v>7</v>
  </rv>
  <rv s="4">
    <fb>43861</fb>
    <v>22</v>
  </rv>
  <rv s="4">
    <fb>295.69</fb>
    <v>7</v>
  </rv>
  <rv s="4">
    <fb>45.24</fb>
    <v>7</v>
  </rv>
  <rv s="4">
    <fb>59.107500000000002</fb>
    <v>7</v>
  </rv>
  <rv s="4">
    <fb>201.91</fb>
    <v>7</v>
  </rv>
  <rv s="4">
    <fb>14.53</fb>
    <v>7</v>
  </rv>
  <rv s="4">
    <fb>35.22</fb>
    <v>7</v>
  </rv>
  <rv s="4">
    <fb>1432.78</fb>
    <v>7</v>
  </rv>
  <rv s="4">
    <fb>2008.72</fb>
    <v>7</v>
  </rv>
  <rv s="4">
    <fb>43864</fb>
    <v>22</v>
  </rv>
  <rv s="4">
    <fb>297.83999999999997</fb>
    <v>7</v>
  </rv>
  <rv s="4">
    <fb>46.37</fb>
    <v>7</v>
  </rv>
  <rv s="4">
    <fb>60.082500000000003</fb>
    <v>7</v>
  </rv>
  <rv s="4">
    <fb>204.19</fb>
    <v>7</v>
  </rv>
  <rv s="4">
    <fb>35.79</fb>
    <v>7</v>
  </rv>
  <rv s="4">
    <fb>1482.6</fb>
    <v>7</v>
  </rv>
  <rv s="4">
    <fb>2004.2</fb>
    <v>7</v>
  </rv>
  <rv s="4">
    <fb>43865</fb>
    <v>22</v>
  </rv>
  <rv s="4">
    <fb>302.43</fb>
    <v>7</v>
  </rv>
  <rv s="4">
    <fb>46.82</fb>
    <v>7</v>
  </rv>
  <rv s="4">
    <fb>61.782499999999999</fb>
    <v>7</v>
  </rv>
  <rv s="4">
    <fb>23.58</fb>
    <v>7</v>
  </rv>
  <rv s="4">
    <fb>209.83</fb>
    <v>7</v>
  </rv>
  <rv s="4">
    <fb>14.57</fb>
    <v>7</v>
  </rv>
  <rv s="4">
    <fb>36.51</fb>
    <v>7</v>
  </rv>
  <rv s="4">
    <fb>1445.41</fb>
    <v>7</v>
  </rv>
  <rv s="4">
    <fb>2049.67</fb>
    <v>7</v>
  </rv>
  <rv s="4">
    <fb>43866</fb>
    <v>22</v>
  </rv>
  <rv s="4">
    <fb>305.85000000000002</fb>
    <v>7</v>
  </rv>
  <rv s="4">
    <fb>45.81</fb>
    <v>7</v>
  </rv>
  <rv s="4">
    <fb>62.69</fb>
    <v>7</v>
  </rv>
  <rv s="4">
    <fb>23.26</fb>
    <v>7</v>
  </rv>
  <rv s="4">
    <fb>210.11</fb>
    <v>7</v>
  </rv>
  <rv s="4">
    <fb>35.72</fb>
    <v>7</v>
  </rv>
  <rv s="4">
    <fb>1446.05</fb>
    <v>7</v>
  </rv>
  <rv s="4">
    <fb>2039.87</fb>
    <v>7</v>
  </rv>
  <rv s="4">
    <fb>43867</fb>
    <v>22</v>
  </rv>
  <rv s="4">
    <fb>306.89</fb>
    <v>7</v>
  </rv>
  <rv s="4">
    <fb>45.72</fb>
    <v>7</v>
  </rv>
  <rv s="4">
    <fb>63.561300000000003</fb>
    <v>7</v>
  </rv>
  <rv s="4">
    <fb>210.85</fb>
    <v>7</v>
  </rv>
  <rv s="4">
    <fb>1475.97</fb>
    <v>7</v>
  </rv>
  <rv s="4">
    <fb>2050.23</fb>
    <v>7</v>
  </rv>
  <rv s="4">
    <fb>43868</fb>
    <v>22</v>
  </rv>
  <rv s="4">
    <fb>305.33</fb>
    <v>7</v>
  </rv>
  <rv s="4">
    <fb>62.897500000000001</fb>
    <v>7</v>
  </rv>
  <rv s="4">
    <fb>212.33</fb>
    <v>7</v>
  </rv>
  <rv s="4">
    <fb>34.28</fb>
    <v>7</v>
  </rv>
  <rv s="4">
    <fb>1479.11</fb>
    <v>7</v>
  </rv>
  <rv s="4">
    <fb>2079.2800000000002</fb>
    <v>7</v>
  </rv>
  <rv s="4">
    <fb>43871</fb>
    <v>22</v>
  </rv>
  <rv s="4">
    <fb>307.52</fb>
    <v>7</v>
  </rv>
  <rv s="4">
    <fb>45.16</fb>
    <v>7</v>
  </rv>
  <rv s="4">
    <fb>65.742500000000007</fb>
    <v>7</v>
  </rv>
  <rv s="4">
    <fb>25.46</fb>
    <v>7</v>
  </rv>
  <rv s="4">
    <fb>16.02</fb>
    <v>7</v>
  </rv>
  <rv s="4">
    <fb>34.5</fb>
    <v>7</v>
  </rv>
  <rv s="4">
    <fb>1508.66</fb>
    <v>7</v>
  </rv>
  <rv s="4">
    <fb>2133.91</fb>
    <v>7</v>
  </rv>
  <rv s="4">
    <fb>43872</fb>
    <v>22</v>
  </rv>
  <rv s="4">
    <fb>308.08</fb>
    <v>7</v>
  </rv>
  <rv s="4">
    <fb>46.34</fb>
    <v>7</v>
  </rv>
  <rv s="4">
    <fb>66.972499999999997</fb>
    <v>7</v>
  </rv>
  <rv s="4">
    <fb>16.82</fb>
    <v>7</v>
  </rv>
  <rv s="4">
    <fb>1510.06</fb>
    <v>7</v>
  </rv>
  <rv s="4">
    <fb>2150.8000000000002</fb>
    <v>7</v>
  </rv>
  <rv s="4">
    <fb>43873</fb>
    <v>22</v>
  </rv>
  <rv s="4">
    <fb>310.06</fb>
    <v>7</v>
  </rv>
  <rv s="4">
    <fb>46.93</fb>
    <v>7</v>
  </rv>
  <rv s="4">
    <fb>68.135000000000005</fb>
    <v>7</v>
  </rv>
  <rv s="4">
    <fb>27.53</fb>
    <v>7</v>
  </rv>
  <rv s="4">
    <fb>210.76</fb>
    <v>7</v>
  </rv>
  <rv s="4">
    <fb>18.350000000000001</fb>
    <v>7</v>
  </rv>
  <rv s="4">
    <fb>36.81</fb>
    <v>7</v>
  </rv>
  <rv s="4">
    <fb>1518.63</fb>
    <v>7</v>
  </rv>
  <rv s="4">
    <fb>2160</fb>
    <v>7</v>
  </rv>
  <rv s="4">
    <fb>43874</fb>
    <v>22</v>
  </rv>
  <rv s="4">
    <fb>309.76</fb>
    <v>7</v>
  </rv>
  <rv s="4">
    <fb>47.95</fb>
    <v>7</v>
  </rv>
  <rv s="4">
    <fb>67.694999999999993</fb>
    <v>7</v>
  </rv>
  <rv s="4">
    <fb>27.76</fb>
    <v>7</v>
  </rv>
  <rv s="4">
    <fb>213.14</fb>
    <v>7</v>
  </rv>
  <rv s="4">
    <fb>37.42</fb>
    <v>7</v>
  </rv>
  <rv s="4">
    <fb>1513.39</fb>
    <v>7</v>
  </rv>
  <rv s="4">
    <fb>2149.87</fb>
    <v>7</v>
  </rv>
  <rv s="4">
    <fb>43875</fb>
    <v>22</v>
  </rv>
  <rv s="4">
    <fb>310.27999999999997</fb>
    <v>7</v>
  </rv>
  <rv s="4">
    <fb>48.49</fb>
    <v>7</v>
  </rv>
  <rv s="4">
    <fb>72.447500000000005</fb>
    <v>7</v>
  </rv>
  <rv s="4">
    <fb>28.69</fb>
    <v>7</v>
  </rv>
  <rv s="4">
    <fb>214.18</fb>
    <v>7</v>
  </rv>
  <rv s="4">
    <fb>17.329999999999998</fb>
    <v>7</v>
  </rv>
  <rv s="4">
    <fb>37.119999999999997</fb>
    <v>7</v>
  </rv>
  <rv s="4">
    <fb>1518.73</fb>
    <v>7</v>
  </rv>
  <rv s="4">
    <fb>2134.87</fb>
    <v>7</v>
  </rv>
  <rv s="4">
    <fb>43879</fb>
    <v>22</v>
  </rv>
  <rv s="4">
    <fb>309.43</fb>
    <v>7</v>
  </rv>
  <rv s="4">
    <fb>49.84</fb>
    <v>7</v>
  </rv>
  <rv s="4">
    <fb>74.142499999999998</fb>
    <v>7</v>
  </rv>
  <rv s="4">
    <fb>217.8</fb>
    <v>7</v>
  </rv>
  <rv s="4">
    <fb>36.44</fb>
    <v>7</v>
  </rv>
  <rv s="4">
    <fb>1519.44</fb>
    <v>7</v>
  </rv>
  <rv s="4">
    <fb>2155.67</fb>
    <v>7</v>
  </rv>
  <rv s="4">
    <fb>43880</fb>
    <v>22</v>
  </rv>
  <rv s="4">
    <fb>310.92</fb>
    <v>7</v>
  </rv>
  <rv s="4">
    <fb>51.2</fb>
    <v>7</v>
  </rv>
  <rv s="4">
    <fb>78.674999999999997</fb>
    <v>7</v>
  </rv>
  <rv s="4">
    <fb>217.49</fb>
    <v>7</v>
  </rv>
  <rv s="4">
    <fb>17.97</fb>
    <v>7</v>
  </rv>
  <rv s="4">
    <fb>37.130000000000003</fb>
    <v>7</v>
  </rv>
  <rv s="4">
    <fb>1524.87</fb>
    <v>7</v>
  </rv>
  <rv s="4">
    <fb>2170.2199999999998</fb>
    <v>7</v>
  </rv>
  <rv s="4">
    <fb>43881</fb>
    <v>22</v>
  </rv>
  <rv s="4">
    <fb>309.7</fb>
    <v>7</v>
  </rv>
  <rv s="4">
    <fb>52.5</fb>
    <v>7</v>
  </rv>
  <rv s="4">
    <fb>77.174999999999997</fb>
    <v>7</v>
  </rv>
  <rv s="4">
    <fb>27.94</fb>
    <v>7</v>
  </rv>
  <rv s="4">
    <fb>214.58</fb>
    <v>7</v>
  </rv>
  <rv s="4">
    <fb>36.32</fb>
    <v>7</v>
  </rv>
  <rv s="4">
    <fb>1516.99</fb>
    <v>7</v>
  </rv>
  <rv s="4">
    <fb>2153.1</fb>
    <v>7</v>
  </rv>
  <rv s="4">
    <fb>43882</fb>
    <v>22</v>
  </rv>
  <rv s="4">
    <fb>306.49</fb>
    <v>7</v>
  </rv>
  <rv s="4">
    <fb>51.85</fb>
    <v>7</v>
  </rv>
  <rv s="4">
    <fb>73.517499999999998</fb>
    <v>7</v>
  </rv>
  <rv s="4">
    <fb>26.88</fb>
    <v>7</v>
  </rv>
  <rv s="4">
    <fb>210.18</fb>
    <v>7</v>
  </rv>
  <rv s="4">
    <fb>34.57</fb>
    <v>7</v>
  </rv>
  <rv s="4">
    <fb>1483.46</fb>
    <v>7</v>
  </rv>
  <rv s="4">
    <fb>2095.9699999999998</fb>
    <v>7</v>
  </rv>
  <rv s="4">
    <fb>43885</fb>
    <v>22</v>
  </rv>
  <rv s="4">
    <fb>48.2</fb>
    <v>7</v>
  </rv>
  <rv s="4">
    <fb>68.319999999999993</fb>
    <v>7</v>
  </rv>
  <rv s="4">
    <fb>200.72</fb>
    <v>7</v>
  </rv>
  <rv s="4">
    <fb>16.64</fb>
    <v>7</v>
  </rv>
  <rv s="4">
    <fb>33.14</fb>
    <v>7</v>
  </rv>
  <rv s="4">
    <fb>1419.86</fb>
    <v>7</v>
  </rv>
  <rv s="4">
    <fb>2009.29</fb>
    <v>7</v>
  </rv>
  <rv s="4">
    <fb>43886</fb>
    <v>22</v>
  </rv>
  <rv s="4">
    <fb>287.33999999999997</fb>
    <v>7</v>
  </rv>
  <rv s="4">
    <fb>65.512500000000003</fb>
    <v>7</v>
  </rv>
  <rv s="4">
    <fb>26.72</fb>
    <v>7</v>
  </rv>
  <rv s="4">
    <fb>196.77</fb>
    <v>7</v>
  </rv>
  <rv s="4">
    <fb>32.799999999999997</fb>
    <v>7</v>
  </rv>
  <rv s="4">
    <fb>1386.32</fb>
    <v>7</v>
  </rv>
  <rv s="4">
    <fb>1972.74</fb>
    <v>7</v>
  </rv>
  <rv s="4">
    <fb>43887</fb>
    <v>22</v>
  </rv>
  <rv s="4">
    <fb>286.07</fb>
    <v>7</v>
  </rv>
  <rv s="4">
    <fb>46.42</fb>
    <v>7</v>
  </rv>
  <rv s="4">
    <fb>66.912499999999994</fb>
    <v>7</v>
  </rv>
  <rv s="4">
    <fb>16.829999999999998</fb>
    <v>7</v>
  </rv>
  <rv s="4">
    <fb>34.53</fb>
    <v>7</v>
  </rv>
  <rv s="4">
    <fb>1390.47</fb>
    <v>7</v>
  </rv>
  <rv s="4">
    <fb>1979.59</fb>
    <v>7</v>
  </rv>
  <rv s="4">
    <fb>43888</fb>
    <v>22</v>
  </rv>
  <rv s="4">
    <fb>273.39</fb>
    <v>7</v>
  </rv>
  <rv s="4">
    <fb>63.15</fb>
    <v>7</v>
  </rv>
  <rv s="4">
    <fb>26.63</fb>
    <v>7</v>
  </rv>
  <rv s="4">
    <fb>189.75</fb>
    <v>7</v>
  </rv>
  <rv s="4">
    <fb>16.170000000000002</fb>
    <v>7</v>
  </rv>
  <rv s="4">
    <fb>1314.95</fb>
    <v>7</v>
  </rv>
  <rv s="4">
    <fb>1884.3</fb>
    <v>7</v>
  </rv>
  <rv s="4">
    <fb>43889</fb>
    <v>22</v>
  </rv>
  <rv s="4">
    <fb>271.74</fb>
    <v>7</v>
  </rv>
  <rv s="4">
    <fb>45.06</fb>
    <v>7</v>
  </rv>
  <rv s="4">
    <fb>67.517499999999998</fb>
    <v>7</v>
  </rv>
  <rv s="4">
    <fb>25.68</fb>
    <v>7</v>
  </rv>
  <rv s="4">
    <fb>192.47</fb>
    <v>7</v>
  </rv>
  <rv s="4">
    <fb>35.78</fb>
    <v>7</v>
  </rv>
  <rv s="4">
    <fb>1339.25</fb>
    <v>7</v>
  </rv>
  <rv s="4">
    <fb>1883.75</fb>
    <v>7</v>
  </rv>
  <rv s="4">
    <fb>43892</fb>
    <v>22</v>
  </rv>
  <rv s="4">
    <fb>283.87</fb>
    <v>7</v>
  </rv>
  <rv s="4">
    <fb>48.04</fb>
    <v>7</v>
  </rv>
  <rv s="4">
    <fb>196.44</fb>
    <v>7</v>
  </rv>
  <rv s="4">
    <fb>16.66</fb>
    <v>7</v>
  </rv>
  <rv s="4">
    <fb>37.51</fb>
    <v>7</v>
  </rv>
  <rv s="4">
    <fb>1953.95</fb>
    <v>7</v>
  </rv>
  <rv s="4">
    <fb>43893</fb>
    <v>22</v>
  </rv>
  <rv s="4">
    <fb>48.95</fb>
    <v>7</v>
  </rv>
  <rv s="4">
    <fb>66.472499999999997</fb>
    <v>7</v>
  </rv>
  <rv s="4">
    <fb>26.24</fb>
    <v>7</v>
  </rv>
  <rv s="4">
    <fb>185.89</fb>
    <v>7</v>
  </rv>
  <rv s="4">
    <fb>16.41</fb>
    <v>7</v>
  </rv>
  <rv s="4">
    <fb>1337.72</fb>
    <v>7</v>
  </rv>
  <rv s="4">
    <fb>1908.99</fb>
    <v>7</v>
  </rv>
  <rv s="4">
    <fb>43894</fb>
    <v>22</v>
  </rv>
  <rv s="4">
    <fb>287.48</fb>
    <v>7</v>
  </rv>
  <rv s="4">
    <fb>52.52</fb>
    <v>7</v>
  </rv>
  <rv s="4">
    <fb>71.127499999999998</fb>
    <v>7</v>
  </rv>
  <rv s="4">
    <fb>27.55</fb>
    <v>7</v>
  </rv>
  <rv s="4">
    <fb>191.76</fb>
    <v>7</v>
  </rv>
  <rv s="4">
    <fb>18.690000000000001</fb>
    <v>7</v>
  </rv>
  <rv s="4">
    <fb>36.29</fb>
    <v>7</v>
  </rv>
  <rv s="4">
    <fb>1381.6</fb>
    <v>7</v>
  </rv>
  <rv s="4">
    <fb>1975.83</fb>
    <v>7</v>
  </rv>
  <rv s="4">
    <fb>43895</fb>
    <v>22</v>
  </rv>
  <rv s="4">
    <fb>277.85000000000002</fb>
    <v>7</v>
  </rv>
  <rv s="4">
    <fb>52.56</fb>
    <v>7</v>
  </rv>
  <rv s="4">
    <fb>68.322500000000005</fb>
    <v>7</v>
  </rv>
  <rv s="4">
    <fb>28.11</fb>
    <v>7</v>
  </rv>
  <rv s="4">
    <fb>185.17</fb>
    <v>7</v>
  </rv>
  <rv s="4">
    <fb>36.119999999999997</fb>
    <v>7</v>
  </rv>
  <rv s="4">
    <fb>1314.76</fb>
    <v>7</v>
  </rv>
  <rv s="4">
    <fb>1924.03</fb>
    <v>7</v>
  </rv>
  <rv s="4">
    <fb>43896</fb>
    <v>22</v>
  </rv>
  <rv s="4">
    <fb>273.19</fb>
    <v>7</v>
  </rv>
  <rv s="4">
    <fb>50.35</fb>
    <v>7</v>
  </rv>
  <rv s="4">
    <fb>66.510000000000005</fb>
    <v>7</v>
  </rv>
  <rv s="4">
    <fb>1295.74</fb>
    <v>7</v>
  </rv>
  <rv s="4">
    <fb>1901.09</fb>
    <v>7</v>
  </rv>
  <rv s="4">
    <fb>43899</fb>
    <v>22</v>
  </rv>
  <rv s="4">
    <fb>252.11</fb>
    <v>7</v>
  </rv>
  <rv s="4">
    <fb>45.91</fb>
    <v>7</v>
  </rv>
  <rv s="4">
    <fb>169.5</fb>
    <v>7</v>
  </rv>
  <rv s="4">
    <fb>17.010000000000002</fb>
    <v>7</v>
  </rv>
  <rv s="4">
    <fb>1215.79</fb>
    <v>7</v>
  </rv>
  <rv s="4">
    <fb>1800.61</fb>
    <v>7</v>
  </rv>
  <rv s="4">
    <fb>43900</fb>
    <v>22</v>
  </rv>
  <rv s="4">
    <fb>263.81</fb>
    <v>7</v>
  </rv>
  <rv s="4">
    <fb>50.69</fb>
    <v>7</v>
  </rv>
  <rv s="4">
    <fb>65.27</fb>
    <v>7</v>
  </rv>
  <rv s="4">
    <fb>26</fb>
    <v>7</v>
  </rv>
  <rv s="4">
    <fb>178.19</fb>
    <v>7</v>
  </rv>
  <rv s="4">
    <fb>37.69</fb>
    <v>7</v>
  </rv>
  <rv s="4">
    <fb>1275.17</fb>
    <v>7</v>
  </rv>
  <rv s="4">
    <fb>1891.82</fb>
    <v>7</v>
  </rv>
  <rv s="4">
    <fb>43901</fb>
    <v>22</v>
  </rv>
  <rv s="4">
    <fb>250.73</fb>
    <v>7</v>
  </rv>
  <rv s="4">
    <fb>48.02</fb>
    <v>7</v>
  </rv>
  <rv s="4">
    <fb>25.67</fb>
    <v>7</v>
  </rv>
  <rv s="4">
    <fb>170.24</fb>
    <v>7</v>
  </rv>
  <rv s="4">
    <fb>35.06</fb>
    <v>7</v>
  </rv>
  <rv s="4">
    <fb>1210.9000000000001</fb>
    <v>7</v>
  </rv>
  <rv s="4">
    <fb>1820.86</fb>
    <v>7</v>
  </rv>
  <rv s="4">
    <fb>43902</fb>
    <v>22</v>
  </rv>
  <rv s="4">
    <fb>226.48</fb>
    <v>7</v>
  </rv>
  <rv s="4">
    <fb>41.63</fb>
    <v>7</v>
  </rv>
  <rv s="4">
    <fb>54.077500000000001</fb>
    <v>7</v>
  </rv>
  <rv s="4">
    <fb>154.47</fb>
    <v>7</v>
  </rv>
  <rv s="4">
    <fb>11.17</fb>
    <v>7</v>
  </rv>
  <rv s="4">
    <fb>32.81</fb>
    <v>7</v>
  </rv>
  <rv s="4">
    <fb>1111.55</fb>
    <v>7</v>
  </rv>
  <rv s="4">
    <fb>1676.61</fb>
    <v>7</v>
  </rv>
  <rv s="4">
    <fb>43903</fb>
    <v>22</v>
  </rv>
  <rv s="4">
    <fb>247.64</fb>
    <v>7</v>
  </rv>
  <rv s="4">
    <fb>44.51</fb>
    <v>7</v>
  </rv>
  <rv s="4">
    <fb>60.21</fb>
    <v>7</v>
  </rv>
  <rv s="4">
    <fb>170.28</fb>
    <v>7</v>
  </rv>
  <rv s="4">
    <fb>33.76</fb>
    <v>7</v>
  </rv>
  <rv s="4">
    <fb>1214.27</fb>
    <v>7</v>
  </rv>
  <rv s="4">
    <fb>1785</fb>
    <v>7</v>
  </rv>
  <rv s="4">
    <fb>43906</fb>
    <v>22</v>
  </rv>
  <rv s="4">
    <fb>218.57</fb>
    <v>7</v>
  </rv>
  <rv s="4">
    <fb>41.08</fb>
    <v>7</v>
  </rv>
  <rv s="4">
    <fb>49.1</fb>
    <v>7</v>
  </rv>
  <rv s="4">
    <fb>22.16</fb>
    <v>7</v>
  </rv>
  <rv s="4">
    <fb>146.01</fb>
    <v>7</v>
  </rv>
  <rv s="4">
    <fb>11.8</fb>
    <v>7</v>
  </rv>
  <rv s="4">
    <fb>32.19</fb>
    <v>7</v>
  </rv>
  <rv s="4">
    <fb>1073</fb>
    <v>7</v>
  </rv>
  <rv s="4">
    <fb>1689.15</fb>
    <v>7</v>
  </rv>
  <rv s="4">
    <fb>43907</fb>
    <v>22</v>
  </rv>
  <rv s="4">
    <fb>232.88</fb>
    <v>7</v>
  </rv>
  <rv s="4">
    <fb>44.26</fb>
    <v>7</v>
  </rv>
  <rv s="4">
    <fb>54.317500000000003</fb>
    <v>7</v>
  </rv>
  <rv s="4">
    <fb>149.41999999999999</fb>
    <v>7</v>
  </rv>
  <rv s="4">
    <fb>12.89</fb>
    <v>7</v>
  </rv>
  <rv s="4">
    <fb>33.39</fb>
    <v>7</v>
  </rv>
  <rv s="4">
    <fb>1118.06</fb>
    <v>7</v>
  </rv>
  <rv s="4">
    <fb>43908</fb>
    <v>22</v>
  </rv>
  <rv s="4">
    <fb>41.96</fb>
    <v>7</v>
  </rv>
  <rv s="4">
    <fb>50.704999999999998</fb>
    <v>7</v>
  </rv>
  <rv s="4">
    <fb>146.96</fb>
    <v>7</v>
  </rv>
  <rv s="4">
    <fb>1091.19</fb>
    <v>7</v>
  </rv>
  <rv s="4">
    <fb>1830</fb>
    <v>7</v>
  </rv>
  <rv s="4">
    <fb>43909</fb>
    <v>22</v>
  </rv>
  <rv s="4">
    <fb>220.34</fb>
    <v>7</v>
  </rv>
  <rv s="4">
    <fb>39.700000000000003</fb>
    <v>7</v>
  </rv>
  <rv s="4">
    <fb>53.2425</fb>
    <v>7</v>
  </rv>
  <rv s="4">
    <fb>20.84</fb>
    <v>7</v>
  </rv>
  <rv s="4">
    <fb>153.13</fb>
    <v>7</v>
  </rv>
  <rv s="4">
    <fb>33.799999999999997</fb>
    <v>7</v>
  </rv>
  <rv s="4">
    <fb>1111.67</fb>
    <v>7</v>
  </rv>
  <rv s="4">
    <fb>1880.93</fb>
    <v>7</v>
  </rv>
  <rv s="4">
    <fb>43910</fb>
    <v>22</v>
  </rv>
  <rv s="4">
    <fb>210.74</fb>
    <v>7</v>
  </rv>
  <rv s="4">
    <fb>51.4375</fb>
    <v>7</v>
  </rv>
  <rv s="4">
    <fb>149.72999999999999</fb>
    <v>7</v>
  </rv>
  <rv s="4">
    <fb>33.57</fb>
    <v>7</v>
  </rv>
  <rv s="4">
    <fb>1068.21</fb>
    <v>7</v>
  </rv>
  <rv s="4">
    <fb>1846.09</fb>
    <v>7</v>
  </rv>
  <rv s="4">
    <fb>43913</fb>
    <v>22</v>
  </rv>
  <rv s="4">
    <fb>204.27</fb>
    <v>7</v>
  </rv>
  <rv s="4">
    <fb>38.450000000000003</fb>
    <v>7</v>
  </rv>
  <rv s="4">
    <fb>53.172499999999999</fb>
    <v>7</v>
  </rv>
  <rv s="4">
    <fb>34.1</fb>
    <v>7</v>
  </rv>
  <rv s="4">
    <fb>1054.1300000000001</fb>
    <v>7</v>
  </rv>
  <rv s="4">
    <fb>1902.83</fb>
    <v>7</v>
  </rv>
  <rv s="4">
    <fb>43914</fb>
    <v>22</v>
  </rv>
  <rv s="4">
    <fb>223.75</fb>
    <v>7</v>
  </rv>
  <rv s="4">
    <fb>42.84</fb>
    <v>7</v>
  </rv>
  <rv s="4">
    <fb>62.295000000000002</fb>
    <v>7</v>
  </rv>
  <rv s="4">
    <fb>22.2</fb>
    <v>7</v>
  </rv>
  <rv s="4">
    <fb>160.97999999999999</fb>
    <v>7</v>
  </rv>
  <rv s="4">
    <fb>36.049999999999997</fb>
    <v>7</v>
  </rv>
  <rv s="4">
    <fb>1130.01</fb>
    <v>7</v>
  </rv>
  <rv s="4">
    <fb>1940.1</fb>
    <v>7</v>
  </rv>
  <rv s="4">
    <fb>43915</fb>
    <v>22</v>
  </rv>
  <rv s="4">
    <fb>226.62</fb>
    <v>7</v>
  </rv>
  <rv s="4">
    <fb>61.405000000000001</fb>
    <v>7</v>
  </rv>
  <rv s="4">
    <fb>156.21</fb>
    <v>7</v>
  </rv>
  <rv s="4">
    <fb>37.26</fb>
    <v>7</v>
  </rv>
  <rv s="4">
    <fb>1101.6199999999999</fb>
    <v>7</v>
  </rv>
  <rv s="4">
    <fb>1885.84</fb>
    <v>7</v>
  </rv>
  <rv s="4">
    <fb>43916</fb>
    <v>22</v>
  </rv>
  <rv s="4">
    <fb>240.24</fb>
    <v>7</v>
  </rv>
  <rv s="4">
    <fb>45.74</fb>
    <v>7</v>
  </rv>
  <rv s="4">
    <fb>64.31</fb>
    <v>7</v>
  </rv>
  <rv s="4">
    <fb>163.34</fb>
    <v>7</v>
  </rv>
  <rv s="4">
    <fb>13.21</fb>
    <v>7</v>
  </rv>
  <rv s="4">
    <fb>1162.92</fb>
    <v>7</v>
  </rv>
  <rv s="4">
    <fb>1955.49</fb>
    <v>7</v>
  </rv>
  <rv s="4">
    <fb>43917</fb>
    <v>22</v>
  </rv>
  <rv s="4">
    <fb>232.86</fb>
    <v>7</v>
  </rv>
  <rv s="4">
    <fb>43.93</fb>
    <v>7</v>
  </rv>
  <rv s="4">
    <fb>63.182499999999997</fb>
    <v>7</v>
  </rv>
  <rv s="4">
    <fb>22.11</fb>
    <v>7</v>
  </rv>
  <rv s="4">
    <fb>156.79</fb>
    <v>7</v>
  </rv>
  <rv s="4">
    <fb>1110.26</fb>
    <v>7</v>
  </rv>
  <rv s="4">
    <fb>1900.1</fb>
    <v>7</v>
  </rv>
  <rv s="4">
    <fb>43920</fb>
    <v>22</v>
  </rv>
  <rv s="4">
    <fb>240.39</fb>
    <v>7</v>
  </rv>
  <rv s="4">
    <fb>44.46</fb>
    <v>7</v>
  </rv>
  <rv s="4">
    <fb>66.397499999999994</fb>
    <v>7</v>
  </rv>
  <rv s="4">
    <fb>165.95</fb>
    <v>7</v>
  </rv>
  <rv s="4">
    <fb>35.630000000000003</fb>
    <v>7</v>
  </rv>
  <rv s="4">
    <fb>1146.31</fb>
    <v>7</v>
  </rv>
  <rv s="4">
    <fb>1963.95</fb>
    <v>7</v>
  </rv>
  <rv s="4">
    <fb>43921</fb>
    <v>22</v>
  </rv>
  <rv s="4">
    <fb>236.82</fb>
    <v>7</v>
  </rv>
  <rv s="4">
    <fb>65.900000000000006</fb>
    <v>7</v>
  </rv>
  <rv s="4">
    <fb>23.42</fb>
    <v>7</v>
  </rv>
  <rv s="4">
    <fb>166.8</fb>
    <v>7</v>
  </rv>
  <rv s="4">
    <fb>12.34</fb>
    <v>7</v>
  </rv>
  <rv s="4">
    <fb>36.03</fb>
    <v>7</v>
  </rv>
  <rv s="4">
    <fb>1161.95</fb>
    <v>7</v>
  </rv>
  <rv s="4">
    <fb>1949.72</fb>
    <v>7</v>
  </rv>
  <rv s="4">
    <fb>43922</fb>
    <v>22</v>
  </rv>
  <rv s="4">
    <fb>226.15</fb>
    <v>7</v>
  </rv>
  <rv s="4">
    <fb>43.17</fb>
    <v>7</v>
  </rv>
  <rv s="4">
    <fb>60.767499999999998</fb>
    <v>7</v>
  </rv>
  <rv s="4">
    <fb>159.6</fb>
    <v>7</v>
  </rv>
  <rv s="4">
    <fb>1102.0999999999999</fb>
    <v>7</v>
  </rv>
  <rv s="4">
    <fb>1907.7</fb>
    <v>7</v>
  </rv>
  <rv s="4">
    <fb>43923</fb>
    <v>22</v>
  </rv>
  <rv s="4">
    <fb>231.44</fb>
    <v>7</v>
  </rv>
  <rv s="4">
    <fb>44.58</fb>
    <v>7</v>
  </rv>
  <rv s="4">
    <fb>63.8675</fb>
    <v>7</v>
  </rv>
  <rv s="4">
    <fb>158.19</fb>
    <v>7</v>
  </rv>
  <rv s="4">
    <fb>36.28</fb>
    <v>7</v>
  </rv>
  <rv s="4">
    <fb>1117.03</fb>
    <v>7</v>
  </rv>
  <rv s="4">
    <fb>1918.83</fb>
    <v>7</v>
  </rv>
  <rv s="4">
    <fb>43924</fb>
    <v>22</v>
  </rv>
  <rv s="4">
    <fb>228.02</fb>
    <v>7</v>
  </rv>
  <rv s="4">
    <fb>60.977499999999999</fb>
    <v>7</v>
  </rv>
  <rv s="4">
    <fb>24.11</fb>
    <v>7</v>
  </rv>
  <rv s="4">
    <fb>154.18</fb>
    <v>7</v>
  </rv>
  <rv s="4">
    <fb>36.9</fb>
    <v>7</v>
  </rv>
  <rv s="4">
    <fb>1092.7</fb>
    <v>7</v>
  </rv>
  <rv s="4">
    <fb>1906.59</fb>
    <v>7</v>
  </rv>
  <rv s="4">
    <fb>43927</fb>
    <v>22</v>
  </rv>
  <rv s="4">
    <fb>44.8</fb>
    <v>7</v>
  </rv>
  <rv s="4">
    <fb>67.099999999999994</fb>
    <v>7</v>
  </rv>
  <rv s="4">
    <fb>25.56</fb>
    <v>7</v>
  </rv>
  <rv s="4">
    <fb>38.49</fb>
    <v>7</v>
  </rv>
  <rv s="4">
    <fb>1183.19</fb>
    <v>7</v>
  </rv>
  <rv s="4">
    <fb>1997.59</fb>
    <v>7</v>
  </rv>
  <rv s="4">
    <fb>43928</fb>
    <v>22</v>
  </rv>
  <rv s="4">
    <fb>243.66</fb>
    <v>7</v>
  </rv>
  <rv s="4">
    <fb>45.22</fb>
    <v>7</v>
  </rv>
  <rv s="4">
    <fb>64.757499999999993</fb>
    <v>7</v>
  </rv>
  <rv s="4">
    <fb>168.83</fb>
    <v>7</v>
  </rv>
  <rv s="4">
    <fb>1182.56</fb>
    <v>7</v>
  </rv>
  <rv s="4">
    <fb>2011.6</fb>
    <v>7</v>
  </rv>
  <rv s="4">
    <fb>43929</fb>
    <v>22</v>
  </rv>
  <rv s="4">
    <fb>251.93</fb>
    <v>7</v>
  </rv>
  <rv s="4">
    <fb>45.45</fb>
    <v>7</v>
  </rv>
  <rv s="4">
    <fb>66.737499999999997</fb>
    <v>7</v>
  </rv>
  <rv s="4">
    <fb>26.2</fb>
    <v>7</v>
  </rv>
  <rv s="4">
    <fb>174.28</fb>
    <v>7</v>
  </rv>
  <rv s="4">
    <fb>39.71</fb>
    <v>7</v>
  </rv>
  <rv s="4">
    <fb>1207</fb>
    <v>7</v>
  </rv>
  <rv s="4">
    <fb>2043</fb>
    <v>7</v>
  </rv>
  <rv s="4">
    <fb>43930</fb>
    <v>22</v>
  </rv>
  <rv s="4">
    <fb>65.737499999999997</fb>
    <v>7</v>
  </rv>
  <rv s="4">
    <fb>26.83</fb>
    <v>7</v>
  </rv>
  <rv s="4">
    <fb>175.19</fb>
    <v>7</v>
  </rv>
  <rv s="4">
    <fb>41.04</fb>
    <v>7</v>
  </rv>
  <rv s="4">
    <fb>1206.57</fb>
    <v>7</v>
  </rv>
  <rv s="4">
    <fb>2042.76</fb>
    <v>7</v>
  </rv>
  <rv s="4">
    <fb>43934</fb>
    <v>22</v>
  </rv>
  <rv s="4">
    <fb>46.99</fb>
    <v>7</v>
  </rv>
  <rv s="4">
    <fb>67.462500000000006</fb>
    <v>7</v>
  </rv>
  <rv s="4">
    <fb>26.21</fb>
    <v>7</v>
  </rv>
  <rv s="4">
    <fb>174.79</fb>
    <v>7</v>
  </rv>
  <rv s="4">
    <fb>1210.4100000000001</fb>
    <v>7</v>
  </rv>
  <rv s="4">
    <fb>2168.87</fb>
    <v>7</v>
  </rv>
  <rv s="4">
    <fb>43935</fb>
    <v>22</v>
  </rv>
  <rv s="4">
    <fb>260.92</fb>
    <v>7</v>
  </rv>
  <rv s="4">
    <fb>50.22</fb>
    <v>7</v>
  </rv>
  <rv s="4">
    <fb>70.987499999999997</fb>
    <v>7</v>
  </rv>
  <rv s="4">
    <fb>27.48</fb>
    <v>7</v>
  </rv>
  <rv s="4">
    <fb>178.17</fb>
    <v>7</v>
  </rv>
  <rv s="4">
    <fb>43.03</fb>
    <v>7</v>
  </rv>
  <rv s="4">
    <fb>1265.23</fb>
    <v>7</v>
  </rv>
  <rv s="4">
    <fb>2283.3200000000002</fb>
    <v>7</v>
  </rv>
  <rv s="4">
    <fb>43936</fb>
    <v>22</v>
  </rv>
  <rv s="4">
    <fb>255.24</fb>
    <v>7</v>
  </rv>
  <rv s="4">
    <fb>49.78</fb>
    <v>7</v>
  </rv>
  <rv s="4">
    <fb>70.209999999999994</fb>
    <v>7</v>
  </rv>
  <rv s="4">
    <fb>28.1</fb>
    <v>7</v>
  </rv>
  <rv s="4">
    <fb>176.97</fb>
    <v>7</v>
  </rv>
  <rv s="4">
    <fb>43.89</fb>
    <v>7</v>
  </rv>
  <rv s="4">
    <fb>1257.3</fb>
    <v>7</v>
  </rv>
  <rv s="4">
    <fb>2307.6799999999998</fb>
    <v>7</v>
  </rv>
  <rv s="4">
    <fb>43937</fb>
    <v>22</v>
  </rv>
  <rv s="4">
    <fb>256.52999999999997</fb>
    <v>7</v>
  </rv>
  <rv s="4">
    <fb>53.95</fb>
    <v>7</v>
  </rv>
  <rv s="4">
    <fb>73.674999999999997</fb>
    <v>7</v>
  </rv>
  <rv s="4">
    <fb>28.78</fb>
    <v>7</v>
  </rv>
  <rv s="4">
    <fb>176.25</fb>
    <v>7</v>
  </rv>
  <rv s="4">
    <fb>16.09</fb>
    <v>7</v>
  </rv>
  <rv s="4">
    <fb>45.12</fb>
    <v>7</v>
  </rv>
  <rv s="4">
    <fb>1257.43</fb>
    <v>7</v>
  </rv>
  <rv s="4">
    <fb>2408.19</fb>
    <v>7</v>
  </rv>
  <rv s="4">
    <fb>43938</fb>
    <v>22</v>
  </rv>
  <rv s="4">
    <fb>263.61</fb>
    <v>7</v>
  </rv>
  <rv s="4">
    <fb>53.02</fb>
    <v>7</v>
  </rv>
  <rv s="4">
    <fb>73.08</fb>
    <v>7</v>
  </rv>
  <rv s="4">
    <fb>179.24</fb>
    <v>7</v>
  </rv>
  <rv s="4">
    <fb>1279</fb>
    <v>7</v>
  </rv>
  <rv s="4">
    <fb>2375</fb>
    <v>7</v>
  </rv>
  <rv s="4">
    <fb>43941</fb>
    <v>22</v>
  </rv>
  <rv s="4">
    <fb>258.86</fb>
    <v>7</v>
  </rv>
  <rv s="4">
    <fb>71.762500000000003</fb>
    <v>7</v>
  </rv>
  <rv s="4">
    <fb>29.68</fb>
    <v>7</v>
  </rv>
  <rv s="4">
    <fb>178.24</fb>
    <v>7</v>
  </rv>
  <rv s="4">
    <fb>17.57</fb>
    <v>7</v>
  </rv>
  <rv s="4">
    <fb>50.11</fb>
    <v>7</v>
  </rv>
  <rv s="4">
    <fb>1261.1500000000001</fb>
    <v>7</v>
  </rv>
  <rv s="4">
    <fb>2393.61</fb>
    <v>7</v>
  </rv>
  <rv s="4">
    <fb>43942</fb>
    <v>22</v>
  </rv>
  <rv s="4">
    <fb>250.95</fb>
    <v>7</v>
  </rv>
  <rv s="4">
    <fb>51.98</fb>
    <v>7</v>
  </rv>
  <rv s="4">
    <fb>67.377499999999998</fb>
    <v>7</v>
  </rv>
  <rv s="4">
    <fb>28.57</fb>
    <v>7</v>
  </rv>
  <rv s="4">
    <fb>170.8</fb>
    <v>7</v>
  </rv>
  <rv s="4">
    <fb>50.94</fb>
    <v>7</v>
  </rv>
  <rv s="4">
    <fb>1212.1600000000001</fb>
    <v>7</v>
  </rv>
  <rv s="4">
    <fb>2328.12</fb>
    <v>7</v>
  </rv>
  <rv s="4">
    <fb>43943</fb>
    <v>22</v>
  </rv>
  <rv s="4">
    <fb>256.47000000000003</fb>
    <v>7</v>
  </rv>
  <rv s="4">
    <fb>54.04</fb>
    <v>7</v>
  </rv>
  <rv s="4">
    <fb>71.537499999999994</fb>
    <v>7</v>
  </rv>
  <rv s="4">
    <fb>30.2</fb>
    <v>7</v>
  </rv>
  <rv s="4">
    <fb>182.28</fb>
    <v>7</v>
  </rv>
  <rv s="4">
    <fb>52.15</fb>
    <v>7</v>
  </rv>
  <rv s="4">
    <fb>1258.4100000000001</fb>
    <v>7</v>
  </rv>
  <rv s="4">
    <fb>2363.4899999999998</fb>
    <v>7</v>
  </rv>
  <rv s="4">
    <fb>43944</fb>
    <v>22</v>
  </rv>
  <rv s="4">
    <fb>256.42</fb>
    <v>7</v>
  </rv>
  <rv s="4">
    <fb>53.63</fb>
    <v>7</v>
  </rv>
  <rv s="4">
    <fb>71.002499999999998</fb>
    <v>7</v>
  </rv>
  <rv s="4">
    <fb>28.01</fb>
    <v>7</v>
  </rv>
  <rv s="4">
    <fb>185.13</fb>
    <v>7</v>
  </rv>
  <rv s="4">
    <fb>17.53</fb>
    <v>7</v>
  </rv>
  <rv s="4">
    <fb>49.17</fb>
    <v>7</v>
  </rv>
  <rv s="4">
    <fb>1271.17</fb>
    <v>7</v>
  </rv>
  <rv s="4">
    <fb>2399.4499999999998</fb>
    <v>7</v>
  </rv>
  <rv s="4">
    <fb>43945</fb>
    <v>22</v>
  </rv>
  <rv s="4">
    <fb>260.14</fb>
    <v>7</v>
  </rv>
  <rv s="4">
    <fb>54.39</fb>
    <v>7</v>
  </rv>
  <rv s="4">
    <fb>72.397499999999994</fb>
    <v>7</v>
  </rv>
  <rv s="4">
    <fb>27.74</fb>
    <v>7</v>
  </rv>
  <rv s="4">
    <fb>190.07</fb>
    <v>7</v>
  </rv>
  <rv s="4">
    <fb>49.57</fb>
    <v>7</v>
  </rv>
  <rv s="4">
    <fb>1276.5999999999999</fb>
    <v>7</v>
  </rv>
  <rv s="4">
    <fb>2410.2199999999998</fb>
    <v>7</v>
  </rv>
  <rv s="4">
    <fb>43948</fb>
    <v>22</v>
  </rv>
  <rv s="4">
    <fb>263.89999999999998</fb>
    <v>7</v>
  </rv>
  <rv s="4">
    <fb>55.34</fb>
    <v>7</v>
  </rv>
  <rv s="4">
    <fb>74.27</fb>
    <v>7</v>
  </rv>
  <rv s="4">
    <fb>187.5</fb>
    <v>7</v>
  </rv>
  <rv s="4">
    <fb>51.19</fb>
    <v>7</v>
  </rv>
  <rv s="4">
    <fb>1270.8599999999999</fb>
    <v>7</v>
  </rv>
  <rv s="4">
    <fb>2376</fb>
    <v>7</v>
  </rv>
  <rv s="4">
    <fb>43949</fb>
    <v>22</v>
  </rv>
  <rv s="4">
    <fb>262.68</fb>
    <v>7</v>
  </rv>
  <rv s="4">
    <fb>53.3</fb>
    <v>7</v>
  </rv>
  <rv s="4">
    <fb>72.84</fb>
    <v>7</v>
  </rv>
  <rv s="4">
    <fb>26.96</fb>
    <v>7</v>
  </rv>
  <rv s="4">
    <fb>48.06</fb>
    <v>7</v>
  </rv>
  <rv s="4">
    <fb>1232.5899999999999</fb>
    <v>7</v>
  </rv>
  <rv s="4">
    <fb>2314.08</fb>
    <v>7</v>
  </rv>
  <rv s="4">
    <fb>43950</fb>
    <v>22</v>
  </rv>
  <rv s="4">
    <fb>269.45</fb>
    <v>7</v>
  </rv>
  <rv s="4">
    <fb>55.52</fb>
    <v>7</v>
  </rv>
  <rv s="4">
    <fb>74.614999999999995</fb>
    <v>7</v>
  </rv>
  <rv s="4">
    <fb>194.19</fb>
    <v>7</v>
  </rv>
  <rv s="4">
    <fb>19.399999999999999</fb>
    <v>7</v>
  </rv>
  <rv s="4">
    <fb>48.86</fb>
    <v>7</v>
  </rv>
  <rv s="4">
    <fb>1342.18</fb>
    <v>7</v>
  </rv>
  <rv s="4">
    <fb>2372.71</fb>
    <v>7</v>
  </rv>
  <rv s="4">
    <fb>43951</fb>
    <v>22</v>
  </rv>
  <rv s="4">
    <fb>267.10000000000002</fb>
    <v>7</v>
  </rv>
  <rv s="4">
    <fb>55.58</fb>
    <v>7</v>
  </rv>
  <rv s="4">
    <fb>73.069999999999993</fb>
    <v>7</v>
  </rv>
  <rv s="4">
    <fb>204.71</fb>
    <v>7</v>
  </rv>
  <rv s="4">
    <fb>19.46</fb>
    <v>7</v>
  </rv>
  <rv s="4">
    <fb>47.44</fb>
    <v>7</v>
  </rv>
  <rv s="4">
    <fb>1346.7</fb>
    <v>7</v>
  </rv>
  <rv s="4">
    <fb>2474</fb>
    <v>7</v>
  </rv>
  <rv s="4">
    <fb>43952</fb>
    <v>22</v>
  </rv>
  <rv s="4">
    <fb>259.82</fb>
    <v>7</v>
  </rv>
  <rv s="4">
    <fb>54.78</fb>
    <v>7</v>
  </rv>
  <rv s="4">
    <fb>70.694999999999993</fb>
    <v>7</v>
  </rv>
  <rv s="4">
    <fb>202.27</fb>
    <v>7</v>
  </rv>
  <rv s="4">
    <fb>45.43</fb>
    <v>7</v>
  </rv>
  <rv s="4">
    <fb>1317.32</fb>
    <v>7</v>
  </rv>
  <rv s="4">
    <fb>2286.04</fb>
    <v>7</v>
  </rv>
  <rv s="4">
    <fb>43955</fb>
    <v>22</v>
  </rv>
  <rv s="4">
    <fb>260.64</fb>
    <v>7</v>
  </rv>
  <rv s="4">
    <fb>55.23</fb>
    <v>7</v>
  </rv>
  <rv s="4">
    <fb>72.821299999999994</fb>
    <v>7</v>
  </rv>
  <rv s="4">
    <fb>26.53</fb>
    <v>7</v>
  </rv>
  <rv s="4">
    <fb>205.26</fb>
    <v>7</v>
  </rv>
  <rv s="4">
    <fb>1322.9</fb>
    <v>7</v>
  </rv>
  <rv s="4">
    <fb>2315.9899999999998</fb>
    <v>7</v>
  </rv>
  <rv s="4">
    <fb>43956</fb>
    <v>22</v>
  </rv>
  <rv s="4">
    <fb>263.04000000000002</fb>
    <v>7</v>
  </rv>
  <rv s="4">
    <fb>57.93</fb>
    <v>7</v>
  </rv>
  <rv s="4">
    <fb>73.435000000000002</fb>
    <v>7</v>
  </rv>
  <rv s="4">
    <fb>27.51</fb>
    <v>7</v>
  </rv>
  <rv s="4">
    <fb>207.07</fb>
    <v>7</v>
  </rv>
  <rv s="4">
    <fb>48.72</fb>
    <v>7</v>
  </rv>
  <rv s="4">
    <fb>1349.02</fb>
    <v>7</v>
  </rv>
  <rv s="4">
    <fb>2317.8000000000002</fb>
    <v>7</v>
  </rv>
  <rv s="4">
    <fb>43957</fb>
    <v>22</v>
  </rv>
  <rv s="4">
    <fb>61.69</fb>
    <v>7</v>
  </rv>
  <rv s="4">
    <fb>74.447500000000005</fb>
    <v>7</v>
  </rv>
  <rv s="4">
    <fb>208.47</fb>
    <v>7</v>
  </rv>
  <rv s="4">
    <fb>23.83</fb>
    <v>7</v>
  </rv>
  <rv s="4">
    <fb>1345.43</fb>
    <v>7</v>
  </rv>
  <rv s="4">
    <fb>2351.2600000000002</fb>
    <v>7</v>
  </rv>
  <rv s="4">
    <fb>43958</fb>
    <v>22</v>
  </rv>
  <rv s="4">
    <fb>264.36</fb>
    <v>7</v>
  </rv>
  <rv s="4">
    <fb>60.37</fb>
    <v>7</v>
  </rv>
  <rv s="4">
    <fb>76.217500000000001</fb>
    <v>7</v>
  </rv>
  <rv s="4">
    <fb>211.26</fb>
    <v>7</v>
  </rv>
  <rv s="4">
    <fb>50.05</fb>
    <v>7</v>
  </rv>
  <rv s="4">
    <fb>1369.28</fb>
    <v>7</v>
  </rv>
  <rv s="4">
    <fb>2367.61</fb>
    <v>7</v>
  </rv>
  <rv s="4">
    <fb>43959</fb>
    <v>22</v>
  </rv>
  <rv s="4">
    <fb>62.49</fb>
    <v>7</v>
  </rv>
  <rv s="4">
    <fb>78.125</fb>
    <v>7</v>
  </rv>
  <rv s="4">
    <fb>212.35</fb>
    <v>7</v>
  </rv>
  <rv s="4">
    <fb>54.6</fb>
    <v>7</v>
  </rv>
  <rv s="4">
    <fb>1384.34</fb>
    <v>7</v>
  </rv>
  <rv s="4">
    <fb>2379.61</fb>
    <v>7</v>
  </rv>
  <rv s="4">
    <fb>43962</fb>
    <v>22</v>
  </rv>
  <rv s="4">
    <fb>268.82</fb>
    <v>7</v>
  </rv>
  <rv s="4">
    <fb>62.91</fb>
    <v>7</v>
  </rv>
  <rv s="4">
    <fb>80.655000000000001</fb>
    <v>7</v>
  </rv>
  <rv s="4">
    <fb>28.68</fb>
    <v>7</v>
  </rv>
  <rv s="4">
    <fb>213.18</fb>
    <v>7</v>
  </rv>
  <rv s="4">
    <fb>54.94</fb>
    <v>7</v>
  </rv>
  <rv s="4">
    <fb>1403.59</fb>
    <v>7</v>
  </rv>
  <rv s="4">
    <fb>2409</fb>
    <v>7</v>
  </rv>
  <rv s="4">
    <fb>43963</fb>
    <v>22</v>
  </rv>
  <rv s="4">
    <fb>263.41000000000003</fb>
    <v>7</v>
  </rv>
  <rv s="4">
    <fb>62.7</fb>
    <v>7</v>
  </rv>
  <rv s="4">
    <fb>78.025000000000006</fb>
    <v>7</v>
  </rv>
  <rv s="4">
    <fb>29.24</fb>
    <v>7</v>
  </rv>
  <rv s="4">
    <fb>210.1</fb>
    <v>7</v>
  </rv>
  <rv s="4">
    <fb>26.3</fb>
    <v>7</v>
  </rv>
  <rv s="4">
    <fb>57.83</fb>
    <v>7</v>
  </rv>
  <rv s="4">
    <fb>1375.18</fb>
    <v>7</v>
  </rv>
  <rv s="4">
    <fb>2356.9499999999998</fb>
    <v>7</v>
  </rv>
  <rv s="4">
    <fb>43964</fb>
    <v>22</v>
  </rv>
  <rv s="4">
    <fb>258.74</fb>
    <v>7</v>
  </rv>
  <rv s="4">
    <fb>61.98</fb>
    <v>7</v>
  </rv>
  <rv s="4">
    <fb>77.8</fb>
    <v>7</v>
  </rv>
  <rv s="4">
    <fb>30.68</fb>
    <v>7</v>
  </rv>
  <rv s="4">
    <fb>205.1</fb>
    <v>7</v>
  </rv>
  <rv s="4">
    <fb>25.855</fb>
    <v>7</v>
  </rv>
  <rv s="4">
    <fb>1348.33</fb>
    <v>7</v>
  </rv>
  <rv s="4">
    <fb>2367.92</fb>
    <v>7</v>
  </rv>
  <rv s="4">
    <fb>43965</fb>
    <v>22</v>
  </rv>
  <rv s="4">
    <fb>61.59</fb>
    <v>7</v>
  </rv>
  <rv s="4">
    <fb>80.305000000000007</fb>
    <v>7</v>
  </rv>
  <rv s="4">
    <fb>206.81</fb>
    <v>7</v>
  </rv>
  <rv s="4">
    <fb>25.31</fb>
    <v>7</v>
  </rv>
  <rv s="4">
    <fb>60.84</fb>
    <v>7</v>
  </rv>
  <rv s="4">
    <fb>1356.86</fb>
    <v>7</v>
  </rv>
  <rv s="4">
    <fb>2388.85</fb>
    <v>7</v>
  </rv>
  <rv s="4">
    <fb>43966</fb>
    <v>22</v>
  </rv>
  <rv s="4">
    <fb>84.907499999999999</fb>
    <v>7</v>
  </rv>
  <rv s="4">
    <fb>210.88</fb>
    <v>7</v>
  </rv>
  <rv s="4">
    <fb>61.3</fb>
    <v>7</v>
  </rv>
  <rv s="4">
    <fb>1373.06</fb>
    <v>7</v>
  </rv>
  <rv s="4">
    <fb>2409.7800000000002</fb>
    <v>7</v>
  </rv>
  <rv s="4">
    <fb>43969</fb>
    <v>22</v>
  </rv>
  <rv s="4">
    <fb>271.08</fb>
    <v>7</v>
  </rv>
  <rv s="4">
    <fb>69.489999999999995</fb>
    <v>7</v>
  </rv>
  <rv s="4">
    <fb>87.502499999999998</fb>
    <v>7</v>
  </rv>
  <rv s="4">
    <fb>33.659999999999997</fb>
    <v>7</v>
  </rv>
  <rv s="4">
    <fb>213.19</fb>
    <v>7</v>
  </rv>
  <rv s="4">
    <fb>29.55</fb>
    <v>7</v>
  </rv>
  <rv s="4">
    <fb>66.459999999999994</fb>
    <v>7</v>
  </rv>
  <rv s="4">
    <fb>1385.18</fb>
    <v>7</v>
  </rv>
  <rv s="4">
    <fb>2426.2600000000002</fb>
    <v>7</v>
  </rv>
  <rv s="4">
    <fb>43970</fb>
    <v>22</v>
  </rv>
  <rv s="4">
    <fb>268.52</fb>
    <v>7</v>
  </rv>
  <rv s="4">
    <fb>68.27</fb>
    <v>7</v>
  </rv>
  <rv s="4">
    <fb>88.055000000000007</fb>
    <v>7</v>
  </rv>
  <rv s="4">
    <fb>216.88</fb>
    <v>7</v>
  </rv>
  <rv s="4">
    <fb>29.57</fb>
    <v>7</v>
  </rv>
  <rv s="4">
    <fb>63.09</fb>
    <v>7</v>
  </rv>
  <rv s="4">
    <fb>1374.4</fb>
    <v>7</v>
  </rv>
  <rv s="4">
    <fb>2449.33</fb>
    <v>7</v>
  </rv>
  <rv s="4">
    <fb>43971</fb>
    <v>22</v>
  </rv>
  <rv s="4">
    <fb>272.89999999999998</fb>
    <v>7</v>
  </rv>
  <rv s="4">
    <fb>72.400000000000006</fb>
    <v>7</v>
  </rv>
  <rv s="4">
    <fb>89.7</fb>
    <v>7</v>
  </rv>
  <rv s="4">
    <fb>32.700000000000003</fb>
    <v>7</v>
  </rv>
  <rv s="4">
    <fb>229.97</fb>
    <v>7</v>
  </rv>
  <rv s="4">
    <fb>29.69</fb>
    <v>7</v>
  </rv>
  <rv s="4">
    <fb>60.9</fb>
    <v>7</v>
  </rv>
  <rv s="4">
    <fb>1409.16</fb>
    <v>7</v>
  </rv>
  <rv s="4">
    <fb>2497.94</fb>
    <v>7</v>
  </rv>
  <rv s="4">
    <fb>43972</fb>
    <v>22</v>
  </rv>
  <rv s="4">
    <fb>270.94</fb>
    <v>7</v>
  </rv>
  <rv s="4">
    <fb>77.81</fb>
    <v>7</v>
  </rv>
  <rv s="4">
    <fb>87.752499999999998</fb>
    <v>7</v>
  </rv>
  <rv s="4">
    <fb>33.93</fb>
    <v>7</v>
  </rv>
  <rv s="4">
    <fb>231.39</fb>
    <v>7</v>
  </rv>
  <rv s="4">
    <fb>28.55</fb>
    <v>7</v>
  </rv>
  <rv s="4">
    <fb>60</fb>
    <v>7</v>
  </rv>
  <rv s="4">
    <fb>1406.75</fb>
    <v>7</v>
  </rv>
  <rv s="4">
    <fb>2446.7399999999998</fb>
    <v>7</v>
  </rv>
  <rv s="4">
    <fb>43973</fb>
    <v>22</v>
  </rv>
  <rv s="4">
    <fb>271.55</fb>
    <v>7</v>
  </rv>
  <rv s="4">
    <fb>90.262500000000003</fb>
    <v>7</v>
  </rv>
  <rv s="4">
    <fb>33.04</fb>
    <v>7</v>
  </rv>
  <rv s="4">
    <fb>234.91</fb>
    <v>7</v>
  </rv>
  <rv s="4">
    <fb>68.7</fb>
    <v>7</v>
  </rv>
  <rv s="4">
    <fb>1413.24</fb>
    <v>7</v>
  </rv>
  <rv s="4">
    <fb>2436.88</fb>
    <v>7</v>
  </rv>
  <rv s="4">
    <fb>43977</fb>
    <v>22</v>
  </rv>
  <rv s="4">
    <fb>275.04000000000002</fb>
    <v>7</v>
  </rv>
  <rv s="4">
    <fb>83.16</fb>
    <v>7</v>
  </rv>
  <rv s="4">
    <fb>87.177499999999995</fb>
    <v>7</v>
  </rv>
  <rv s="4">
    <fb>33.130000000000003</fb>
    <v>7</v>
  </rv>
  <rv s="4">
    <fb>1421.37</fb>
    <v>7</v>
  </rv>
  <rv s="4">
    <fb>2421.86</fb>
    <v>7</v>
  </rv>
  <rv s="4">
    <fb>43978</fb>
    <v>22</v>
  </rv>
  <rv s="4">
    <fb>279.05</fb>
    <v>7</v>
  </rv>
  <rv s="4">
    <fb>78.91</fb>
    <v>7</v>
  </rv>
  <rv s="4">
    <fb>85.252499999999998</fb>
    <v>7</v>
  </rv>
  <rv s="4">
    <fb>229.14</fb>
    <v>7</v>
  </rv>
  <rv s="4">
    <fb>35.15</fb>
    <v>7</v>
  </rv>
  <rv s="4">
    <fb>60.32</fb>
    <v>7</v>
  </rv>
  <rv s="4">
    <fb>1420.28</fb>
    <v>7</v>
  </rv>
  <rv s="4">
    <fb>2410.39</fb>
    <v>7</v>
  </rv>
  <rv s="4">
    <fb>43979</fb>
    <v>22</v>
  </rv>
  <rv s="4">
    <fb>278.5</fb>
    <v>7</v>
  </rv>
  <rv s="4">
    <fb>75.66</fb>
    <v>7</v>
  </rv>
  <rv s="4">
    <fb>84.87</fb>
    <v>7</v>
  </rv>
  <rv s="4">
    <fb>30.74</fb>
    <v>7</v>
  </rv>
  <rv s="4">
    <fb>225.46</fb>
    <v>7</v>
  </rv>
  <rv s="4">
    <fb>37.25</fb>
    <v>7</v>
  </rv>
  <rv s="4">
    <fb>60.36</fb>
    <v>7</v>
  </rv>
  <rv s="4">
    <fb>1418.24</fb>
    <v>7</v>
  </rv>
  <rv s="4">
    <fb>2401.1</fb>
    <v>7</v>
  </rv>
  <rv s="4">
    <fb>43980</fb>
    <v>22</v>
  </rv>
  <rv s="4">
    <fb>279.75</fb>
    <v>7</v>
  </rv>
  <rv s="4">
    <fb>79.8</fb>
    <v>7</v>
  </rv>
  <rv s="4">
    <fb>88.754999999999995</fb>
    <v>7</v>
  </rv>
  <rv s="4">
    <fb>32.43</fb>
    <v>7</v>
  </rv>
  <rv s="4">
    <fb>225.09</fb>
    <v>7</v>
  </rv>
  <rv s="4">
    <fb>66.87</fb>
    <v>7</v>
  </rv>
  <rv s="4">
    <fb>1433.52</fb>
    <v>7</v>
  </rv>
  <rv s="4">
    <fb>2442.37</fb>
    <v>7</v>
  </rv>
  <rv s="4">
    <fb>43983</fb>
    <v>22</v>
  </rv>
  <rv s="4">
    <fb>280.97000000000003</fb>
    <v>7</v>
  </rv>
  <rv s="4">
    <fb>82.47</fb>
    <v>7</v>
  </rv>
  <rv s="4">
    <fb>88.0625</fb>
    <v>7</v>
  </rv>
  <rv s="4">
    <fb>33.06</fb>
    <v>7</v>
  </rv>
  <rv s="4">
    <fb>43.7</fb>
    <v>7</v>
  </rv>
  <rv s="4">
    <fb>65.760000000000005</fb>
    <v>7</v>
  </rv>
  <rv s="4">
    <fb>1434.87</fb>
    <v>7</v>
  </rv>
  <rv s="4">
    <fb>2471.04</fb>
    <v>7</v>
  </rv>
  <rv s="4">
    <fb>43984</fb>
    <v>22</v>
  </rv>
  <rv s="4">
    <fb>283.27999999999997</fb>
    <v>7</v>
  </rv>
  <rv s="4">
    <fb>86.86</fb>
    <v>7</v>
  </rv>
  <rv s="4">
    <fb>88.252499999999998</fb>
    <v>7</v>
  </rv>
  <rv s="4">
    <fb>232.72</fb>
    <v>7</v>
  </rv>
  <rv s="4">
    <fb>41.27</fb>
    <v>7</v>
  </rv>
  <rv s="4">
    <fb>1442.31</fb>
    <v>7</v>
  </rv>
  <rv s="4">
    <fb>2472.41</fb>
    <v>7</v>
  </rv>
  <rv s="4">
    <fb>43985</fb>
    <v>22</v>
  </rv>
  <rv s="4">
    <fb>287.02</fb>
    <v>7</v>
  </rv>
  <rv s="4">
    <fb>88.07</fb>
    <v>7</v>
  </rv>
  <rv s="4">
    <fb>87.694999999999993</fb>
    <v>7</v>
  </rv>
  <rv s="4">
    <fb>34.15</fb>
    <v>7</v>
  </rv>
  <rv s="4">
    <fb>230.16</fb>
    <v>7</v>
  </rv>
  <rv s="4">
    <fb>68.150000000000006</fb>
    <v>7</v>
  </rv>
  <rv s="4">
    <fb>1439.25</fb>
    <v>7</v>
  </rv>
  <rv s="4">
    <fb>2478.4</fb>
    <v>7</v>
  </rv>
  <rv s="4">
    <fb>43986</fb>
    <v>22</v>
  </rv>
  <rv s="4">
    <fb>286.29000000000002</fb>
    <v>7</v>
  </rv>
  <rv s="4">
    <fb>87.665000000000006</fb>
    <v>7</v>
  </rv>
  <rv s="4">
    <fb>33.56</fb>
    <v>7</v>
  </rv>
  <rv s="4">
    <fb>226.29</fb>
    <v>7</v>
  </rv>
  <rv s="4">
    <fb>66.27</fb>
    <v>7</v>
  </rv>
  <rv s="4">
    <fb>1414.3</fb>
    <v>7</v>
  </rv>
  <rv s="4">
    <fb>2460.6</fb>
    <v>7</v>
  </rv>
  <rv s="4">
    <fb>43987</fb>
    <v>22</v>
  </rv>
  <rv s="4">
    <fb>293.61</fb>
    <v>7</v>
  </rv>
  <rv s="4">
    <fb>89.2</fb>
    <v>7</v>
  </rv>
  <rv s="4">
    <fb>69.7</fb>
    <v>7</v>
  </rv>
  <rv s="4">
    <fb>1440.02</fb>
    <v>7</v>
  </rv>
  <rv s="4">
    <fb>2483</fb>
    <v>7</v>
  </rv>
  <rv s="4">
    <fb>43990</fb>
    <v>22</v>
  </rv>
  <rv s="4">
    <fb>297.17</fb>
    <v>7</v>
  </rv>
  <rv s="4">
    <fb>90.88</fb>
    <v>7</v>
  </rv>
  <rv s="4">
    <fb>88.05</fb>
    <v>7</v>
  </rv>
  <rv s="4">
    <fb>34.96</fb>
    <v>7</v>
  </rv>
  <rv s="4">
    <fb>231.4</fb>
    <v>7</v>
  </rv>
  <rv s="4">
    <fb>68.31</fb>
    <v>7</v>
  </rv>
  <rv s="4">
    <fb>1448.04</fb>
    <v>7</v>
  </rv>
  <rv s="4">
    <fb>2524.06</fb>
    <v>7</v>
  </rv>
  <rv s="4">
    <fb>43991</fb>
    <v>22</v>
  </rv>
  <rv s="4">
    <fb>90.78</fb>
    <v>7</v>
  </rv>
  <rv s="4">
    <fb>90.46</fb>
    <v>7</v>
  </rv>
  <rv s="4">
    <fb>33.869999999999997</fb>
    <v>7</v>
  </rv>
  <rv s="4">
    <fb>238.67</fb>
    <v>7</v>
  </rv>
  <rv s="4">
    <fb>39.409999999999997</fb>
    <v>7</v>
  </rv>
  <rv s="4">
    <fb>69.38</fb>
    <v>7</v>
  </rv>
  <rv s="4">
    <fb>1452.08</fb>
    <v>7</v>
  </rv>
  <rv s="4">
    <fb>2600.86</fb>
    <v>7</v>
  </rv>
  <rv s="4">
    <fb>43992</fb>
    <v>22</v>
  </rv>
  <rv s="4">
    <fb>293.22000000000003</fb>
    <v>7</v>
  </rv>
  <rv s="4">
    <fb>92.16</fb>
    <v>7</v>
  </rv>
  <rv s="4">
    <fb>93.667500000000004</fb>
    <v>7</v>
  </rv>
  <rv s="4">
    <fb>35.479999999999997</fb>
    <v>7</v>
  </rv>
  <rv s="4">
    <fb>236.73</fb>
    <v>7</v>
  </rv>
  <rv s="4">
    <fb>39.11</fb>
    <v>7</v>
  </rv>
  <rv s="4">
    <fb>72.8</fb>
    <v>7</v>
  </rv>
  <rv s="4">
    <fb>1464.7</fb>
    <v>7</v>
  </rv>
  <rv s="4">
    <fb>2647.45</fb>
    <v>7</v>
  </rv>
  <rv s="4">
    <fb>43993</fb>
    <v>22</v>
  </rv>
  <rv s="4">
    <fb>276.32</fb>
    <v>7</v>
  </rv>
  <rv s="4">
    <fb>88.58</fb>
    <v>7</v>
  </rv>
  <rv s="4">
    <fb>87.962500000000006</fb>
    <v>7</v>
  </rv>
  <rv s="4">
    <fb>33.9</fb>
    <v>7</v>
  </rv>
  <rv s="4">
    <fb>224.43</fb>
    <v>7</v>
  </rv>
  <rv s="4">
    <fb>71.510000000000005</fb>
    <v>7</v>
  </rv>
  <rv s="4">
    <fb>1401.9</fb>
    <v>7</v>
  </rv>
  <rv s="4">
    <fb>2557.96</fb>
    <v>7</v>
  </rv>
  <rv s="4">
    <fb>43994</fb>
    <v>22</v>
  </rv>
  <rv s="4">
    <fb>279.64999999999998</fb>
    <v>7</v>
  </rv>
  <rv s="4">
    <fb>92.98</fb>
    <v>7</v>
  </rv>
  <rv s="4">
    <fb>89.325000000000003</fb>
    <v>7</v>
  </rv>
  <rv s="4">
    <fb>228.58</fb>
    <v>7</v>
  </rv>
  <rv s="4">
    <fb>36.880000000000003</fb>
    <v>7</v>
  </rv>
  <rv s="4">
    <fb>73.11</fb>
    <v>7</v>
  </rv>
  <rv s="4">
    <fb>1412.92</fb>
    <v>7</v>
  </rv>
  <rv s="4">
    <fb>2545.02</fb>
    <v>7</v>
  </rv>
  <rv s="4">
    <fb>43997</fb>
    <v>22</v>
  </rv>
  <rv s="4">
    <fb>282.2</fb>
    <v>7</v>
  </rv>
  <rv s="4">
    <fb>97.25</fb>
    <v>7</v>
  </rv>
  <rv s="4">
    <fb>91.737499999999997</fb>
    <v>7</v>
  </rv>
  <rv s="4">
    <fb>38.21</fb>
    <v>7</v>
  </rv>
  <rv s="4">
    <fb>232.5</fb>
    <v>7</v>
  </rv>
  <rv s="4">
    <fb>41.79</fb>
    <v>7</v>
  </rv>
  <rv s="4">
    <fb>77.67</fb>
    <v>7</v>
  </rv>
  <rv s="4">
    <fb>1420.74</fb>
    <v>7</v>
  </rv>
  <rv s="4">
    <fb>2572.6799999999998</fb>
    <v>7</v>
  </rv>
  <rv s="4">
    <fb>43998</fb>
    <v>22</v>
  </rv>
  <rv s="4">
    <fb>287.72000000000003</fb>
    <v>7</v>
  </rv>
  <rv s="4">
    <fb>100.8</fb>
    <v>7</v>
  </rv>
  <rv s="4">
    <fb>90.685000000000002</fb>
    <v>7</v>
  </rv>
  <rv s="4">
    <fb>235.65</fb>
    <v>7</v>
  </rv>
  <rv s="4">
    <fb>40.57</fb>
    <v>7</v>
  </rv>
  <rv s="4">
    <fb>1446.47</fb>
    <v>7</v>
  </rv>
  <rv s="4">
    <fb>2615.27</fb>
    <v>7</v>
  </rv>
  <rv s="4">
    <fb>43999</fb>
    <v>22</v>
  </rv>
  <rv s="4">
    <fb>286.39999999999998</fb>
    <v>7</v>
  </rv>
  <rv s="4">
    <fb>106.81</fb>
    <v>7</v>
  </rv>
  <rv s="4">
    <fb>92.36</fb>
    <v>7</v>
  </rv>
  <rv s="4">
    <fb>41.11</fb>
    <v>7</v>
  </rv>
  <rv s="4">
    <fb>82.8</fb>
    <v>7</v>
  </rv>
  <rv s="4">
    <fb>1452.54</fb>
    <v>7</v>
  </rv>
  <rv s="4">
    <fb>2640.98</fb>
    <v>7</v>
  </rv>
  <rv s="4">
    <fb>44000</fb>
    <v>22</v>
  </rv>
  <rv s="4">
    <fb>286.66000000000003</fb>
    <v>7</v>
  </rv>
  <rv s="4">
    <fb>106.48</fb>
    <v>7</v>
  </rv>
  <rv s="4">
    <fb>92.18</fb>
    <v>7</v>
  </rv>
  <rv s="4">
    <fb>42.61</fb>
    <v>7</v>
  </rv>
  <rv s="4">
    <fb>235.94</fb>
    <v>7</v>
  </rv>
  <rv s="4">
    <fb>82.42</fb>
    <v>7</v>
  </rv>
  <rv s="4">
    <fb>1434.12</fb>
    <v>7</v>
  </rv>
  <rv s="4">
    <fb>2653.98</fb>
    <v>7</v>
  </rv>
  <rv s="4">
    <fb>44001</fb>
    <v>22</v>
  </rv>
  <rv s="4">
    <fb>284.97000000000003</fb>
    <v>7</v>
  </rv>
  <rv s="4">
    <fb>106.94</fb>
    <v>7</v>
  </rv>
  <rv s="4">
    <fb>92.612499999999997</fb>
    <v>7</v>
  </rv>
  <rv s="4">
    <fb>44.72</fb>
    <v>7</v>
  </rv>
  <rv s="4">
    <fb>42</fb>
    <v>7</v>
  </rv>
  <rv s="4">
    <fb>87.58</fb>
    <v>7</v>
  </rv>
  <rv s="4">
    <fb>1424.64</fb>
    <v>7</v>
  </rv>
  <rv s="4">
    <fb>2675.01</fb>
    <v>7</v>
  </rv>
  <rv s="4">
    <fb>44004</fb>
    <v>22</v>
  </rv>
  <rv s="4">
    <fb>286.86</fb>
    <v>7</v>
  </rv>
  <rv s="4">
    <fb>113.39</fb>
    <v>7</v>
  </rv>
  <rv s="4">
    <fb>95.267499999999998</fb>
    <v>7</v>
  </rv>
  <rv s="4">
    <fb>42.89</fb>
    <v>7</v>
  </rv>
  <rv s="4">
    <fb>239.22</fb>
    <v>7</v>
  </rv>
  <rv s="4">
    <fb>38.255000000000003</fb>
    <v>7</v>
  </rv>
  <rv s="4">
    <fb>1450.66</fb>
    <v>7</v>
  </rv>
  <rv s="4">
    <fb>2713.82</fb>
    <v>7</v>
  </rv>
  <rv s="4">
    <fb>44005</fb>
    <v>22</v>
  </rv>
  <rv s="4">
    <fb>288.16000000000003</fb>
    <v>7</v>
  </rv>
  <rv s="4">
    <fb>111.1</fb>
    <v>7</v>
  </rv>
  <rv s="4">
    <fb>94.5</fb>
    <v>7</v>
  </rv>
  <rv s="4">
    <fb>44.64</fb>
    <v>7</v>
  </rv>
  <rv s="4">
    <fb>37.99</fb>
    <v>7</v>
  </rv>
  <rv s="4">
    <fb>83.64</fb>
    <v>7</v>
  </rv>
  <rv s="4">
    <fb>1463.98</fb>
    <v>7</v>
  </rv>
  <rv s="4">
    <fb>2764.41</fb>
    <v>7</v>
  </rv>
  <rv s="4">
    <fb>44006</fb>
    <v>22</v>
  </rv>
  <rv s="4">
    <fb>280.79000000000002</fb>
    <v>7</v>
  </rv>
  <rv s="4">
    <fb>103.64</fb>
    <v>7</v>
  </rv>
  <rv s="4">
    <fb>92.355000000000004</fb>
    <v>7</v>
  </rv>
  <rv s="4">
    <fb>44.03</fb>
    <v>7</v>
  </rv>
  <rv s="4">
    <fb>234.02</fb>
    <v>7</v>
  </rv>
  <rv s="4">
    <fb>37.56</fb>
    <v>7</v>
  </rv>
  <rv s="4">
    <fb>84.5</fb>
    <v>7</v>
  </rv>
  <rv s="4">
    <fb>1432.7</fb>
    <v>7</v>
  </rv>
  <rv s="4">
    <fb>2734.4</fb>
    <v>7</v>
  </rv>
  <rv s="4">
    <fb>44007</fb>
    <v>22</v>
  </rv>
  <rv s="4">
    <fb>283.76</fb>
    <v>7</v>
  </rv>
  <rv s="4">
    <fb>104.32</fb>
    <v>7</v>
  </rv>
  <rv s="4">
    <fb>94.9</fb>
    <v>7</v>
  </rv>
  <rv s="4">
    <fb>44.57</fb>
    <v>7</v>
  </rv>
  <rv s="4">
    <fb>235.68</fb>
    <v>7</v>
  </rv>
  <rv s="4">
    <fb>36.07</fb>
    <v>7</v>
  </rv>
  <rv s="4">
    <fb>86</fb>
    <v>7</v>
  </rv>
  <rv s="4">
    <fb>1441.1</fb>
    <v>7</v>
  </rv>
  <rv s="4">
    <fb>2754.58</fb>
    <v>7</v>
  </rv>
  <rv s="4">
    <fb>44008</fb>
    <v>22</v>
  </rv>
  <rv s="4">
    <fb>277.11</fb>
    <v>7</v>
  </rv>
  <rv s="4">
    <fb>91.55</fb>
    <v>7</v>
  </rv>
  <rv s="4">
    <fb>44.52</fb>
    <v>7</v>
  </rv>
  <rv s="4">
    <fb>33.340000000000003</fb>
    <v>7</v>
  </rv>
  <rv s="4">
    <fb>85.16</fb>
    <v>7</v>
  </rv>
  <rv s="4">
    <fb>2692.87</fb>
    <v>7</v>
  </rv>
  <rv s="4">
    <fb>44011</fb>
    <v>22</v>
  </rv>
  <rv s="4">
    <fb>279.7</fb>
    <v>7</v>
  </rv>
  <rv s="4">
    <fb>108.77</fb>
    <v>7</v>
  </rv>
  <rv s="4">
    <fb>92</fb>
    <v>7</v>
  </rv>
  <rv s="4">
    <fb>45.5</fb>
    <v>7</v>
  </rv>
  <rv s="4">
    <fb>220.64</fb>
    <v>7</v>
  </rv>
  <rv s="4">
    <fb>33.54</fb>
    <v>7</v>
  </rv>
  <rv s="4">
    <fb>87.47</fb>
    <v>7</v>
  </rv>
  <rv s="4">
    <fb>1397.17</fb>
    <v>7</v>
  </rv>
  <rv s="4">
    <fb>2680.38</fb>
    <v>7</v>
  </rv>
  <rv s="4">
    <fb>44012</fb>
    <v>22</v>
  </rv>
  <rv s="4">
    <fb>283.43</fb>
    <v>7</v>
  </rv>
  <rv s="4">
    <fb>107.24</fb>
    <v>7</v>
  </rv>
  <rv s="4">
    <fb>94.977500000000006</fb>
    <v>7</v>
  </rv>
  <rv s="4">
    <fb>46.32</fb>
    <v>7</v>
  </rv>
  <rv s="4">
    <fb>227.07</fb>
    <v>7</v>
  </rv>
  <rv s="4">
    <fb>33.26</fb>
    <v>7</v>
  </rv>
  <rv s="4">
    <fb>85.84</fb>
    <v>7</v>
  </rv>
  <rv s="4">
    <fb>1418.05</fb>
    <v>7</v>
  </rv>
  <rv s="4">
    <fb>2758.82</fb>
    <v>7</v>
  </rv>
  <rv s="4">
    <fb>44013</fb>
    <v>22</v>
  </rv>
  <rv s="4">
    <fb>285.37</fb>
    <v>7</v>
  </rv>
  <rv s="4">
    <fb>114.46</fb>
    <v>7</v>
  </rv>
  <rv s="4">
    <fb>95.3</fb>
    <v>7</v>
  </rv>
  <rv s="4">
    <fb>47.15</fb>
    <v>7</v>
  </rv>
  <rv s="4">
    <fb>237.55</fb>
    <v>7</v>
  </rv>
  <rv s="4">
    <fb>85.45</fb>
    <v>7</v>
  </rv>
  <rv s="4">
    <fb>1442</fb>
    <v>7</v>
  </rv>
  <rv s="4">
    <fb>2878.7</fb>
    <v>7</v>
  </rv>
  <rv s="4">
    <fb>44014</fb>
    <v>22</v>
  </rv>
  <rv s="4">
    <fb>286.81</fb>
    <v>7</v>
  </rv>
  <rv s="4">
    <fb>117.62</fb>
    <v>7</v>
  </rv>
  <rv s="4">
    <fb>96.122500000000002</fb>
    <v>7</v>
  </rv>
  <rv s="4">
    <fb>48.18</fb>
    <v>7</v>
  </rv>
  <rv s="4">
    <fb>233.42</fb>
    <v>7</v>
  </rv>
  <rv s="4">
    <fb>93</fb>
    <v>7</v>
  </rv>
  <rv s="4">
    <fb>1469.93</fb>
    <v>7</v>
  </rv>
  <rv s="4">
    <fb>2890.3</fb>
    <v>7</v>
  </rv>
  <rv s="4">
    <fb>44018</fb>
    <v>22</v>
  </rv>
  <rv s="4">
    <fb>291.26</fb>
    <v>7</v>
  </rv>
  <rv s="4">
    <fb>114.41</fb>
    <v>7</v>
  </rv>
  <rv s="4">
    <fb>98.392499999999998</fb>
    <v>7</v>
  </rv>
  <rv s="4">
    <fb>44.14</fb>
    <v>7</v>
  </rv>
  <rv s="4">
    <fb>240.28</fb>
    <v>7</v>
  </rv>
  <rv s="4">
    <fb>87</fb>
    <v>7</v>
  </rv>
  <rv s="4">
    <fb>1499.65</fb>
    <v>7</v>
  </rv>
  <rv s="4">
    <fb>3057.04</fb>
    <v>7</v>
  </rv>
  <rv s="4">
    <fb>44019</fb>
    <v>22</v>
  </rv>
  <rv s="4">
    <fb>288.24</fb>
    <v>7</v>
  </rv>
  <rv s="4">
    <fb>112.9</fb>
    <v>7</v>
  </rv>
  <rv s="4">
    <fb>98.717500000000001</fb>
    <v>7</v>
  </rv>
  <rv s="4">
    <fb>240.86</fb>
    <v>7</v>
  </rv>
  <rv s="4">
    <fb>30.6</fb>
    <v>7</v>
  </rv>
  <rv s="4">
    <fb>91</fb>
    <v>7</v>
  </rv>
  <rv s="4">
    <fb>1489.92</fb>
    <v>7</v>
  </rv>
  <rv s="4">
    <fb>3000.12</fb>
    <v>7</v>
  </rv>
  <rv s="4">
    <fb>44020</fb>
    <v>22</v>
  </rv>
  <rv s="4">
    <fb>290.38</fb>
    <v>7</v>
  </rv>
  <rv s="4">
    <fb>102.16</fb>
    <v>7</v>
  </rv>
  <rv s="4">
    <fb>46.67</fb>
    <v>7</v>
  </rv>
  <rv s="4">
    <fb>1503.6</fb>
    <v>7</v>
  </rv>
  <rv s="4">
    <fb>3081.11</fb>
    <v>7</v>
  </rv>
  <rv s="4">
    <fb>44021</fb>
    <v>22</v>
  </rv>
  <rv s="4">
    <fb>288.89999999999998</fb>
    <v>7</v>
  </rv>
  <rv s="4">
    <fb>123.05</fb>
    <v>7</v>
  </rv>
  <rv s="4">
    <fb>105.09</fb>
    <v>7</v>
  </rv>
  <rv s="4">
    <fb>48.23</fb>
    <v>7</v>
  </rv>
  <rv s="4">
    <fb>244.5</fb>
    <v>7</v>
  </rv>
  <rv s="4">
    <fb>32.805</fb>
    <v>7</v>
  </rv>
  <rv s="4">
    <fb>90.25</fb>
    <v>7</v>
  </rv>
  <rv s="4">
    <fb>1518.66</fb>
    <v>7</v>
  </rv>
  <rv s="4">
    <fb>3182.63</fb>
    <v>7</v>
  </rv>
  <rv s="4">
    <fb>44022</fb>
    <v>22</v>
  </rv>
  <rv s="4">
    <fb>291.8</fb>
    <v>7</v>
  </rv>
  <rv s="4">
    <fb>104.7925</fb>
    <v>7</v>
  </rv>
  <rv s="4">
    <fb>47.55</fb>
    <v>7</v>
  </rv>
  <rv s="4">
    <fb>245.07</fb>
    <v>7</v>
  </rv>
  <rv s="4">
    <fb>87.3</fb>
    <v>7</v>
  </rv>
  <rv s="4">
    <fb>1539.01</fb>
    <v>7</v>
  </rv>
  <rv s="4">
    <fb>3200</fb>
    <v>7</v>
  </rv>
  <rv s="4">
    <fb>44025</fb>
    <v>22</v>
  </rv>
  <rv s="4">
    <fb>289.16000000000003</fb>
    <v>7</v>
  </rv>
  <rv s="4">
    <fb>113.65</fb>
    <v>7</v>
  </rv>
  <rv s="4">
    <fb>100.52249999999999</fb>
    <v>7</v>
  </rv>
  <rv s="4">
    <fb>45.31</fb>
    <v>7</v>
  </rv>
  <rv s="4">
    <fb>239</fb>
    <v>7</v>
  </rv>
  <rv s="4">
    <fb>88.28</fb>
    <v>7</v>
  </rv>
  <rv s="4">
    <fb>1512.23</fb>
    <v>7</v>
  </rv>
  <rv s="4">
    <fb>3104</fb>
    <v>7</v>
  </rv>
  <rv s="4">
    <fb>44026</fb>
    <v>22</v>
  </rv>
  <rv s="4">
    <fb>293.02999999999997</fb>
    <v>7</v>
  </rv>
  <rv s="4">
    <fb>113.3</fb>
    <v>7</v>
  </rv>
  <rv s="4">
    <fb>43.98</fb>
    <v>7</v>
  </rv>
  <rv s="4">
    <fb>239.73</fb>
    <v>7</v>
  </rv>
  <rv s="4">
    <fb>30.215</fb>
    <v>7</v>
  </rv>
  <rv s="4">
    <fb>87.33</fb>
    <v>7</v>
  </rv>
  <rv s="4">
    <fb>1520.86</fb>
    <v>7</v>
  </rv>
  <rv s="4">
    <fb>3084</fb>
    <v>7</v>
  </rv>
  <rv s="4">
    <fb>44027</fb>
    <v>22</v>
  </rv>
  <rv s="4">
    <fb>295.63</fb>
    <v>7</v>
  </rv>
  <rv s="4">
    <fb>113.21</fb>
    <v>7</v>
  </rv>
  <rv s="4">
    <fb>102.27249999999999</fb>
    <v>7</v>
  </rv>
  <rv s="4">
    <fb>43.22</fb>
    <v>7</v>
  </rv>
  <rv s="4">
    <fb>32.56</fb>
    <v>7</v>
  </rv>
  <rv s="4">
    <fb>85.3</fb>
    <v>7</v>
  </rv>
  <rv s="4">
    <fb>1516.88</fb>
    <v>7</v>
  </rv>
  <rv s="4">
    <fb>3008.87</fb>
    <v>7</v>
  </rv>
  <rv s="4">
    <fb>44028</fb>
    <v>22</v>
  </rv>
  <rv s="4">
    <fb>294.77</fb>
    <v>7</v>
  </rv>
  <rv s="4">
    <fb>109</fb>
    <v>7</v>
  </rv>
  <rv s="4">
    <fb>101.3475</fb>
    <v>7</v>
  </rv>
  <rv s="4">
    <fb>42.54</fb>
    <v>7</v>
  </rv>
  <rv s="4">
    <fb>240.93</fb>
    <v>7</v>
  </rv>
  <rv s="4">
    <fb>35.64</fb>
    <v>7</v>
  </rv>
  <rv s="4">
    <fb>83.55</fb>
    <v>7</v>
  </rv>
  <rv s="4">
    <fb>1514.92</fb>
    <v>7</v>
  </rv>
  <rv s="4">
    <fb>2999.9</fb>
    <v>7</v>
  </rv>
  <rv s="4">
    <fb>44029</fb>
    <v>22</v>
  </rv>
  <rv s="4">
    <fb>295.55</fb>
    <v>7</v>
  </rv>
  <rv s="4">
    <fb>109.04</fb>
    <v>7</v>
  </rv>
  <rv s="4">
    <fb>102.015</fb>
    <v>7</v>
  </rv>
  <rv s="4">
    <fb>41.9</fb>
    <v>7</v>
  </rv>
  <rv s="4">
    <fb>242.03</fb>
    <v>7</v>
  </rv>
  <rv s="4">
    <fb>1516.85</fb>
    <v>7</v>
  </rv>
  <rv s="4">
    <fb>2961.97</fb>
    <v>7</v>
  </rv>
  <rv s="4">
    <fb>44032</fb>
    <v>22</v>
  </rv>
  <rv s="4">
    <fb>298.01</fb>
    <v>7</v>
  </rv>
  <rv s="4">
    <fb>115.25</fb>
    <v>7</v>
  </rv>
  <rv s="4">
    <fb>105.1075</fb>
    <v>7</v>
  </rv>
  <rv s="4">
    <fb>42.38</fb>
    <v>7</v>
  </rv>
  <rv s="4">
    <fb>245.42</fb>
    <v>7</v>
  </rv>
  <rv s="4">
    <fb>35.409999999999997</fb>
    <v>7</v>
  </rv>
  <rv s="4">
    <fb>84.83</fb>
    <v>7</v>
  </rv>
  <rv s="4">
    <fb>1563.84</fb>
    <v>7</v>
  </rv>
  <rv s="4">
    <fb>3196.84</fb>
    <v>7</v>
  </rv>
  <rv s="4">
    <fb>44033</fb>
    <v>22</v>
  </rv>
  <rv s="4">
    <fb>298.63</fb>
    <v>7</v>
  </rv>
  <rv s="4">
    <fb>115.45</fb>
    <v>7</v>
  </rv>
  <rv s="4">
    <fb>103.285</fb>
    <v>7</v>
  </rv>
  <rv s="4">
    <fb>44.16</fb>
    <v>7</v>
  </rv>
  <rv s="4">
    <fb>241.75</fb>
    <v>7</v>
  </rv>
  <rv s="4">
    <fb>37.549999999999997</fb>
    <v>7</v>
  </rv>
  <rv s="4">
    <fb>82.58</fb>
    <v>7</v>
  </rv>
  <rv s="4">
    <fb>1555.92</fb>
    <v>7</v>
  </rv>
  <rv s="4">
    <fb>3138.29</fb>
    <v>7</v>
  </rv>
  <rv s="4">
    <fb>44034</fb>
    <v>22</v>
  </rv>
  <rv s="4">
    <fb>300.33</fb>
    <v>7</v>
  </rv>
  <rv s="4">
    <fb>114.65</fb>
    <v>7</v>
  </rv>
  <rv s="4">
    <fb>104.3875</fb>
    <v>7</v>
  </rv>
  <rv s="4">
    <fb>42.31</fb>
    <v>7</v>
  </rv>
  <rv s="4">
    <fb>239.87</fb>
    <v>7</v>
  </rv>
  <rv s="4">
    <fb>80.760000000000005</fb>
    <v>7</v>
  </rv>
  <rv s="4">
    <fb>1564.85</fb>
    <v>7</v>
  </rv>
  <rv s="4">
    <fb>3099.91</fb>
    <v>7</v>
  </rv>
  <rv s="4">
    <fb>44035</fb>
    <v>22</v>
  </rv>
  <rv s="4">
    <fb>296.74</fb>
    <v>7</v>
  </rv>
  <rv s="4">
    <fb>108.95</fb>
    <v>7</v>
  </rv>
  <rv s="4">
    <fb>101.2975</fb>
    <v>7</v>
  </rv>
  <rv s="4">
    <fb>41</fb>
    <v>7</v>
  </rv>
  <rv s="4">
    <fb>232.6</fb>
    <v>7</v>
  </rv>
  <rv s="4">
    <fb>36.21</fb>
    <v>7</v>
  </rv>
  <rv s="4">
    <fb>79.05</fb>
    <v>7</v>
  </rv>
  <rv s="4">
    <fb>1516.75</fb>
    <v>7</v>
  </rv>
  <rv s="4">
    <fb>2986.55</fb>
    <v>7</v>
  </rv>
  <rv s="4">
    <fb>44036</fb>
    <v>22</v>
  </rv>
  <rv s="4">
    <fb>294.82</fb>
    <v>7</v>
  </rv>
  <rv s="4">
    <fb>101.94499999999999</fb>
    <v>7</v>
  </rv>
  <rv s="4">
    <fb>40.1</fb>
    <v>7</v>
  </rv>
  <rv s="4">
    <fb>230.71</fb>
    <v>7</v>
  </rv>
  <rv s="4">
    <fb>78.95</fb>
    <v>7</v>
  </rv>
  <rv s="4">
    <fb>1508.21</fb>
    <v>7</v>
  </rv>
  <rv s="4">
    <fb>3008.91</fb>
    <v>7</v>
  </rv>
  <rv s="4">
    <fb>44039</fb>
    <v>22</v>
  </rv>
  <rv s="4">
    <fb>296.97000000000003</fb>
    <v>7</v>
  </rv>
  <rv s="4">
    <fb>114.18</fb>
    <v>7</v>
  </rv>
  <rv s="4">
    <fb>104.215</fb>
    <v>7</v>
  </rv>
  <rv s="4">
    <fb>233.5</fb>
    <v>7</v>
  </rv>
  <rv s="4">
    <fb>35.115000000000002</fb>
    <v>7</v>
  </rv>
  <rv s="4">
    <fb>83.44</fb>
    <v>7</v>
  </rv>
  <rv s="4">
    <fb>1529.43</fb>
    <v>7</v>
  </rv>
  <rv s="4">
    <fb>3055.21</fb>
    <v>7</v>
  </rv>
  <rv s="4">
    <fb>44040</fb>
    <v>22</v>
  </rv>
  <rv s="4">
    <fb>295.13</fb>
    <v>7</v>
  </rv>
  <rv s="4">
    <fb>116</fb>
    <v>7</v>
  </rv>
  <rv s="4">
    <fb>102.155</fb>
    <v>7</v>
  </rv>
  <rv s="4">
    <fb>40.86</fb>
    <v>7</v>
  </rv>
  <rv s="4">
    <fb>230.12</fb>
    <v>7</v>
  </rv>
  <rv s="4">
    <fb>34.630000000000003</fb>
    <v>7</v>
  </rv>
  <rv s="4">
    <fb>83.77</fb>
    <v>7</v>
  </rv>
  <rv s="4">
    <fb>1503.65</fb>
    <v>7</v>
  </rv>
  <rv s="4">
    <fb>3000.33</fb>
    <v>7</v>
  </rv>
  <rv s="4">
    <fb>44041</fb>
    <v>22</v>
  </rv>
  <rv s="4">
    <fb>298.7</fb>
    <v>7</v>
  </rv>
  <rv s="4">
    <fb>104.655</fb>
    <v>7</v>
  </rv>
  <rv s="4">
    <fb>233.29</fb>
    <v>7</v>
  </rv>
  <rv s="4">
    <fb>35.89</fb>
    <v>7</v>
  </rv>
  <rv s="4">
    <fb>84.03</fb>
    <v>7</v>
  </rv>
  <rv s="4">
    <fb>1523.51</fb>
    <v>7</v>
  </rv>
  <rv s="4">
    <fb>3033.53</fb>
    <v>7</v>
  </rv>
  <rv s="4">
    <fb>44042</fb>
    <v>22</v>
  </rv>
  <rv s="4">
    <fb>297.61</fb>
    <v>7</v>
  </rv>
  <rv s="4">
    <fb>122.29</fb>
    <v>7</v>
  </rv>
  <rv s="4">
    <fb>106.14</fb>
    <v>7</v>
  </rv>
  <rv s="4">
    <fb>41.3</fb>
    <v>7</v>
  </rv>
  <rv s="4">
    <fb>34.79</fb>
    <v>7</v>
  </rv>
  <rv s="4">
    <fb>84.94</fb>
    <v>7</v>
  </rv>
  <rv s="4">
    <fb>1538.37</fb>
    <v>7</v>
  </rv>
  <rv s="4">
    <fb>3051.88</fb>
    <v>7</v>
  </rv>
  <rv s="4">
    <fb>44043</fb>
    <v>22</v>
  </rv>
  <rv s="4">
    <fb>300.10000000000002</fb>
    <v>7</v>
  </rv>
  <rv s="4">
    <fb>106.14749999999999</fb>
    <v>7</v>
  </rv>
  <rv s="4">
    <fb>43.58</fb>
    <v>7</v>
  </rv>
  <rv s="4">
    <fb>253.67</fb>
    <v>7</v>
  </rv>
  <rv s="4">
    <fb>91.8</fb>
    <v>7</v>
  </rv>
  <rv s="4">
    <fb>1487.95</fb>
    <v>7</v>
  </rv>
  <rv s="4">
    <fb>3164.68</fb>
    <v>7</v>
  </rv>
  <rv s="4">
    <fb>44046</fb>
    <v>22</v>
  </rv>
  <rv s="4">
    <fb>301.99</fb>
    <v>7</v>
  </rv>
  <rv s="4">
    <fb>132.75</fb>
    <v>7</v>
  </rv>
  <rv s="4">
    <fb>110.10250000000001</fb>
    <v>7</v>
  </rv>
  <rv s="4">
    <fb>46.03</fb>
    <v>7</v>
  </rv>
  <rv s="4">
    <fb>251.96</fb>
    <v>7</v>
  </rv>
  <rv s="4">
    <fb>96.03</fb>
    <v>7</v>
  </rv>
  <rv s="4">
    <fb>1482.76</fb>
    <v>7</v>
  </rv>
  <rv s="4">
    <fb>3111.89</fb>
    <v>7</v>
  </rv>
  <rv s="4">
    <fb>44047</fb>
    <v>22</v>
  </rv>
  <rv s="4">
    <fb>303.26</fb>
    <v>7</v>
  </rv>
  <rv s="4">
    <fb>137.51</fb>
    <v>7</v>
  </rv>
  <rv s="4">
    <fb>112.2775</fb>
    <v>7</v>
  </rv>
  <rv s="4">
    <fb>249.83</fb>
    <v>7</v>
  </rv>
  <rv s="4">
    <fb>94.02</fb>
    <v>7</v>
  </rv>
  <rv s="4">
    <fb>1473.3</fb>
    <v>7</v>
  </rv>
  <rv s="4">
    <fb>3138.83</fb>
    <v>7</v>
  </rv>
  <rv s="4">
    <fb>44048</fb>
    <v>22</v>
  </rv>
  <rv s="4">
    <fb>305.14999999999998</fb>
    <v>7</v>
  </rv>
  <rv s="4">
    <fb>112.86750000000001</fb>
    <v>7</v>
  </rv>
  <rv s="4">
    <fb>45.52</fb>
    <v>7</v>
  </rv>
  <rv s="4">
    <fb>249.12</fb>
    <v>7</v>
  </rv>
  <rv s="4">
    <fb>32.549999999999997</fb>
    <v>7</v>
  </rv>
  <rv s="4">
    <fb>97.46</fb>
    <v>7</v>
  </rv>
  <rv s="4">
    <fb>1479.09</fb>
    <v>7</v>
  </rv>
  <rv s="4">
    <fb>3205.03</fb>
    <v>7</v>
  </rv>
  <rv s="4">
    <fb>44049</fb>
    <v>22</v>
  </rv>
  <rv s="4">
    <fb>307.2</fb>
    <v>7</v>
  </rv>
  <rv s="4">
    <fb>138.21</fb>
    <v>7</v>
  </rv>
  <rv s="4">
    <fb>113.355</fb>
    <v>7</v>
  </rv>
  <rv s="4">
    <fb>44.44</fb>
    <v>7</v>
  </rv>
  <rv s="4">
    <fb>265.27999999999997</fb>
    <v>7</v>
  </rv>
  <rv s="4">
    <fb>33.65</fb>
    <v>7</v>
  </rv>
  <rv s="4">
    <fb>91.62</fb>
    <v>7</v>
  </rv>
  <rv s="4">
    <fb>1504.95</fb>
    <v>7</v>
  </rv>
  <rv s="4">
    <fb>3225</fb>
    <v>7</v>
  </rv>
  <rv s="4">
    <fb>44050</fb>
    <v>22</v>
  </rv>
  <rv s="4">
    <fb>129</fb>
    <v>7</v>
  </rv>
  <rv s="4">
    <fb>111.995</fb>
    <v>7</v>
  </rv>
  <rv s="4">
    <fb>41.61</fb>
    <v>7</v>
  </rv>
  <rv s="4">
    <fb>268.44</fb>
    <v>7</v>
  </rv>
  <rv s="4">
    <fb>34.090000000000003</fb>
    <v>7</v>
  </rv>
  <rv s="4">
    <fb>88.2</fb>
    <v>7</v>
  </rv>
  <rv s="4">
    <fb>1498.37</fb>
    <v>7</v>
  </rv>
  <rv s="4">
    <fb>3167.46</fb>
    <v>7</v>
  </rv>
  <rv s="4">
    <fb>44053</fb>
    <v>22</v>
  </rv>
  <rv s="4">
    <fb>308.33999999999997</fb>
    <v>7</v>
  </rv>
  <rv s="4">
    <fb>111.65</fb>
    <v>7</v>
  </rv>
  <rv s="4">
    <fb>263</fb>
    <v>7</v>
  </rv>
  <rv s="4">
    <fb>87.53</fb>
    <v>7</v>
  </rv>
  <rv s="4">
    <fb>1496.82</fb>
    <v>7</v>
  </rv>
  <rv s="4">
    <fb>3148.16</fb>
    <v>7</v>
  </rv>
  <rv s="4">
    <fb>44054</fb>
    <v>22</v>
  </rv>
  <rv s="4">
    <fb>120.36</fb>
    <v>7</v>
  </rv>
  <rv s="4">
    <fb>108.5</fb>
    <v>7</v>
  </rv>
  <rv s="4">
    <fb>40.340000000000003</fb>
    <v>7</v>
  </rv>
  <rv s="4">
    <fb>256.13</fb>
    <v>7</v>
  </rv>
  <rv s="4">
    <fb>32.04</fb>
    <v>7</v>
  </rv>
  <rv s="4">
    <fb>87.27</fb>
    <v>7</v>
  </rv>
  <rv s="4">
    <fb>1480.54</fb>
    <v>7</v>
  </rv>
  <rv s="4">
    <fb>3080.67</fb>
    <v>7</v>
  </rv>
  <rv s="4">
    <fb>44055</fb>
    <v>22</v>
  </rv>
  <rv s="4">
    <fb>310.04000000000002</fb>
    <v>7</v>
  </rv>
  <rv s="4">
    <fb>126.92</fb>
    <v>7</v>
  </rv>
  <rv s="4">
    <fb>114.4025</fb>
    <v>7</v>
  </rv>
  <rv s="4">
    <fb>40.94</fb>
    <v>7</v>
  </rv>
  <rv s="4">
    <fb>259.89</fb>
    <v>7</v>
  </rv>
  <rv s="4">
    <fb>90.11</fb>
    <v>7</v>
  </rv>
  <rv s="4">
    <fb>1507.24</fb>
    <v>7</v>
  </rv>
  <rv s="4">
    <fb>3162.24</fb>
    <v>7</v>
  </rv>
  <rv s="4">
    <fb>44056</fb>
    <v>22</v>
  </rv>
  <rv s="4">
    <fb>309.51</fb>
    <v>7</v>
  </rv>
  <rv s="4">
    <fb>114.43</fb>
    <v>7</v>
  </rv>
  <rv s="4">
    <fb>261.3</fb>
    <v>7</v>
  </rv>
  <rv s="4">
    <fb>88.85</fb>
    <v>7</v>
  </rv>
  <rv s="4">
    <fb>1516.65</fb>
    <v>7</v>
  </rv>
  <rv s="4">
    <fb>3161.02</fb>
    <v>7</v>
  </rv>
  <rv s="4">
    <fb>44057</fb>
    <v>22</v>
  </rv>
  <rv s="4">
    <fb>126.5</fb>
    <v>7</v>
  </rv>
  <rv s="4">
    <fb>115.64</fb>
    <v>7</v>
  </rv>
  <rv s="4">
    <fb>41.58</fb>
    <v>7</v>
  </rv>
  <rv s="4">
    <fb>261.24</fb>
    <v>7</v>
  </rv>
  <rv s="4">
    <fb>33.909999999999997</fb>
    <v>7</v>
  </rv>
  <rv s="4">
    <fb>85.04</fb>
    <v>7</v>
  </rv>
  <rv s="4">
    <fb>1504.63</fb>
    <v>7</v>
  </rv>
  <rv s="4">
    <fb>3148.02</fb>
    <v>7</v>
  </rv>
  <rv s="4">
    <fb>44060</fb>
    <v>22</v>
  </rv>
  <rv s="4">
    <fb>310.51</fb>
    <v>7</v>
  </rv>
  <rv s="4">
    <fb>134.28</fb>
    <v>7</v>
  </rv>
  <rv s="4">
    <fb>123.37</fb>
    <v>7</v>
  </rv>
  <rv s="4">
    <fb>261.16000000000003</fb>
    <v>7</v>
  </rv>
  <rv s="4">
    <fb>34.68</fb>
    <v>7</v>
  </rv>
  <rv s="4">
    <fb>89.18</fb>
    <v>7</v>
  </rv>
  <rv s="4">
    <fb>1516.24</fb>
    <v>7</v>
  </rv>
  <rv s="4">
    <fb>3182.41</fb>
    <v>7</v>
  </rv>
  <rv s="4">
    <fb>44061</fb>
    <v>22</v>
  </rv>
  <rv s="4">
    <fb>311.16000000000003</fb>
    <v>7</v>
  </rv>
  <rv s="4">
    <fb>145.97999999999999</fb>
    <v>7</v>
  </rv>
  <rv s="4">
    <fb>122.6075</fb>
    <v>7</v>
  </rv>
  <rv s="4">
    <fb>262.33999999999997</fb>
    <v>7</v>
  </rv>
  <rv s="4">
    <fb>91.59</fb>
    <v>7</v>
  </rv>
  <rv s="4">
    <fb>1555.78</fb>
    <v>7</v>
  </rv>
  <rv s="4">
    <fb>3312.49</fb>
    <v>7</v>
  </rv>
  <rv s="4">
    <fb>44062</fb>
    <v>22</v>
  </rv>
  <rv s="4">
    <fb>309.83999999999997</fb>
    <v>7</v>
  </rv>
  <rv s="4">
    <fb>150.56</fb>
    <v>7</v>
  </rv>
  <rv s="4">
    <fb>121.38500000000001</fb>
    <v>7</v>
  </rv>
  <rv s="4">
    <fb>45.27</fb>
    <v>7</v>
  </rv>
  <rv s="4">
    <fb>262.58999999999997</fb>
    <v>7</v>
  </rv>
  <rv s="4">
    <fb>36.270000000000003</fb>
    <v>7</v>
  </rv>
  <rv s="4">
    <fb>95.94</fb>
    <v>7</v>
  </rv>
  <rv s="4">
    <fb>1544.61</fb>
    <v>7</v>
  </rv>
  <rv s="4">
    <fb>3260.48</fb>
    <v>7</v>
  </rv>
  <rv s="4">
    <fb>44063</fb>
    <v>22</v>
  </rv>
  <rv s="4">
    <fb>152.63999999999999</fb>
    <v>7</v>
  </rv>
  <rv s="4">
    <fb>121.41</fb>
    <v>7</v>
  </rv>
  <rv s="4">
    <fb>269.01</fb>
    <v>7</v>
  </rv>
  <rv s="4">
    <fb>97.13</fb>
    <v>7</v>
  </rv>
  <rv s="4">
    <fb>1576.25</fb>
    <v>7</v>
  </rv>
  <rv s="4">
    <fb>3297.37</fb>
    <v>7</v>
  </rv>
  <rv s="4">
    <fb>44064</fb>
    <v>22</v>
  </rv>
  <rv s="4">
    <fb>311.93</fb>
    <v>7</v>
  </rv>
  <rv s="4">
    <fb>147.41999999999999</fb>
    <v>7</v>
  </rv>
  <rv s="4">
    <fb>126.83499999999999</fb>
    <v>7</v>
  </rv>
  <rv s="4">
    <fb>44.99</fb>
    <v>7</v>
  </rv>
  <rv s="4">
    <fb>267.01</fb>
    <v>7</v>
  </rv>
  <rv s="4">
    <fb>84</fb>
    <v>7</v>
  </rv>
  <rv s="4">
    <fb>1575.57</fb>
    <v>7</v>
  </rv>
  <rv s="4">
    <fb>3284.72</fb>
    <v>7</v>
  </rv>
  <rv s="4">
    <fb>44067</fb>
    <v>22</v>
  </rv>
  <rv s="4">
    <fb>315.10000000000002</fb>
    <v>7</v>
  </rv>
  <rv s="4">
    <fb>150.41</fb>
    <v>7</v>
  </rv>
  <rv s="4">
    <fb>127.2025</fb>
    <v>7</v>
  </rv>
  <rv s="4">
    <fb>46.12</fb>
    <v>7</v>
  </rv>
  <rv s="4">
    <fb>271.39</fb>
    <v>7</v>
  </rv>
  <rv s="4">
    <fb>35.81</fb>
    <v>7</v>
  </rv>
  <rv s="4">
    <fb>1585.15</fb>
    <v>7</v>
  </rv>
  <rv s="4">
    <fb>3307.46</fb>
    <v>7</v>
  </rv>
  <rv s="4">
    <fb>44068</fb>
    <v>22</v>
  </rv>
  <rv s="4">
    <fb>316.2</fb>
    <v>7</v>
  </rv>
  <rv s="4">
    <fb>154.13</fb>
    <v>7</v>
  </rv>
  <rv s="4">
    <fb>127.5</fb>
    <v>7</v>
  </rv>
  <rv s="4">
    <fb>47</fb>
    <v>7</v>
  </rv>
  <rv s="4">
    <fb>280.82</fb>
    <v>7</v>
  </rv>
  <rv s="4">
    <fb>39.06</fb>
    <v>7</v>
  </rv>
  <rv s="4">
    <fb>87.24</fb>
    <v>7</v>
  </rv>
  <rv s="4">
    <fb>1605.85</fb>
    <v>7</v>
  </rv>
  <rv s="4">
    <fb>3346.49</fb>
    <v>7</v>
  </rv>
  <rv s="4">
    <fb>44069</fb>
    <v>22</v>
  </rv>
  <rv s="4">
    <fb>319.43</fb>
    <v>7</v>
  </rv>
  <rv s="4">
    <fb>159</fb>
    <v>7</v>
  </rv>
  <rv s="4">
    <fb>127.73</fb>
    <v>7</v>
  </rv>
  <rv s="4">
    <fb>89.25</fb>
    <v>7</v>
  </rv>
  <rv s="4">
    <fb>1644.13</fb>
    <v>7</v>
  </rv>
  <rv s="4">
    <fb>3441.85</fb>
    <v>7</v>
  </rv>
  <rv s="4">
    <fb>44070</fb>
    <v>22</v>
  </rv>
  <rv s="4">
    <fb>320.07</fb>
    <v>7</v>
  </rv>
  <rv s="4">
    <fb>153.15</fb>
    <v>7</v>
  </rv>
  <rv s="4">
    <fb>126.2825</fb>
    <v>7</v>
  </rv>
  <rv s="4">
    <fb>88.82</fb>
    <v>7</v>
  </rv>
  <rv s="4">
    <fb>1628.52</fb>
    <v>7</v>
  </rv>
  <rv s="4">
    <fb>3400</fb>
    <v>7</v>
  </rv>
  <rv s="4">
    <fb>44071</fb>
    <v>22</v>
  </rv>
  <rv s="4">
    <fb>322.14999999999998</fb>
    <v>7</v>
  </rv>
  <rv s="4">
    <fb>152.66999999999999</fb>
    <v>7</v>
  </rv>
  <rv s="4">
    <fb>131.47749999999999</fb>
    <v>7</v>
  </rv>
  <rv s="4">
    <fb>47.39</fb>
    <v>7</v>
  </rv>
  <rv s="4">
    <fb>293.66000000000003</fb>
    <v>7</v>
  </rv>
  <rv s="4">
    <fb>1639.43</fb>
    <v>7</v>
  </rv>
  <rv s="4">
    <fb>3401.8</fb>
    <v>7</v>
  </rv>
  <rv s="4">
    <fb>44074</fb>
    <v>22</v>
  </rv>
  <rv s="4">
    <fb>321.02</fb>
    <v>7</v>
  </rv>
  <rv s="4">
    <fb>133.745</fb>
    <v>7</v>
  </rv>
  <rv s="4">
    <fb>47.25</fb>
    <v>7</v>
  </rv>
  <rv s="4">
    <fb>293.2</fb>
    <v>7</v>
  </rv>
  <rv s="4">
    <fb>88.94</fb>
    <v>7</v>
  </rv>
  <rv s="4">
    <fb>1629.53</fb>
    <v>7</v>
  </rv>
  <rv s="4">
    <fb>3450.96</fb>
    <v>7</v>
  </rv>
  <rv s="4">
    <fb>44075</fb>
    <v>22</v>
  </rv>
  <rv s="4">
    <fb>324.02</fb>
    <v>7</v>
  </rv>
  <rv s="4">
    <fb>161.80000000000001</fb>
    <v>7</v>
  </rv>
  <rv s="4">
    <fb>52.25</fb>
    <v>7</v>
  </rv>
  <rv s="4">
    <fb>295.44</fb>
    <v>7</v>
  </rv>
  <rv s="4">
    <fb>36.93</fb>
    <v>7</v>
  </rv>
  <rv s="4">
    <fb>91.36</fb>
    <v>7</v>
  </rv>
  <rv s="4">
    <fb>1655.08</fb>
    <v>7</v>
  </rv>
  <rv s="4">
    <fb>3499.12</fb>
    <v>7</v>
  </rv>
  <rv s="4">
    <fb>44076</fb>
    <v>22</v>
  </rv>
  <rv s="4">
    <fb>328.74</fb>
    <v>7</v>
  </rv>
  <rv s="4">
    <fb>157.22</fb>
    <v>7</v>
  </rv>
  <rv s="4">
    <fb>143.465</fb>
    <v>7</v>
  </rv>
  <rv s="4">
    <fb>50.88</fb>
    <v>7</v>
  </rv>
  <rv s="4">
    <fb>302.5</fb>
    <v>7</v>
  </rv>
  <rv s="4">
    <fb>39.9</fb>
    <v>7</v>
  </rv>
  <rv s="4">
    <fb>90.29</fb>
    <v>7</v>
  </rv>
  <rv s="4">
    <fb>1717.39</fb>
    <v>7</v>
  </rv>
  <rv s="4">
    <fb>3531.45</fb>
    <v>7</v>
  </rv>
  <rv s="4">
    <fb>44077</fb>
    <v>22</v>
  </rv>
  <rv s="4">
    <fb>317.36</fb>
    <v>7</v>
  </rv>
  <rv s="4">
    <fb>130.155</fb>
    <v>7</v>
  </rv>
  <rv s="4">
    <fb>47.27</fb>
    <v>7</v>
  </rv>
  <rv s="4">
    <fb>291.12</fb>
    <v>7</v>
  </rv>
  <rv s="4">
    <fb>38.270000000000003</fb>
    <v>7</v>
  </rv>
  <rv s="4">
    <fb>85.76</fb>
    <v>7</v>
  </rv>
  <rv s="4">
    <fb>3368</fb>
    <v>7</v>
  </rv>
  <rv s="4">
    <fb>44078</fb>
    <v>22</v>
  </rv>
  <rv s="4">
    <fb>314.82</fb>
    <v>7</v>
  </rv>
  <rv s="4">
    <fb>144.15</fb>
    <v>7</v>
  </rv>
  <rv s="4">
    <fb>126.22499999999999</fb>
    <v>7</v>
  </rv>
  <rv s="4">
    <fb>47.02</fb>
    <v>7</v>
  </rv>
  <rv s="4">
    <fb>282.73</fb>
    <v>7</v>
  </rv>
  <rv s="4">
    <fb>37</fb>
    <v>7</v>
  </rv>
  <rv s="4">
    <fb>1581.21</fb>
    <v>7</v>
  </rv>
  <rv s="4">
    <fb>3294.62</fb>
    <v>7</v>
  </rv>
  <rv s="4">
    <fb>44082</fb>
    <v>22</v>
  </rv>
  <rv s="4">
    <fb>306.17</fb>
    <v>7</v>
  </rv>
  <rv s="4">
    <fb>138</fb>
    <v>7</v>
  </rv>
  <rv s="4">
    <fb>119.13</fb>
    <v>7</v>
  </rv>
  <rv s="4">
    <fb>44.39</fb>
    <v>7</v>
  </rv>
  <rv s="4">
    <fb>271.16000000000003</fb>
    <v>7</v>
  </rv>
  <rv s="4">
    <fb>81.709999999999994</fb>
    <v>7</v>
  </rv>
  <rv s="4">
    <fb>1523.6</fb>
    <v>7</v>
  </rv>
  <rv s="4">
    <fb>3149.84</fb>
    <v>7</v>
  </rv>
  <rv s="4">
    <fb>44083</fb>
    <v>22</v>
  </rv>
  <rv s="4">
    <fb>312.20999999999998</fb>
    <v>7</v>
  </rv>
  <rv s="4">
    <fb>142.03</fb>
    <v>7</v>
  </rv>
  <rv s="4">
    <fb>127.15</fb>
    <v>7</v>
  </rv>
  <rv s="4">
    <fb>45.1</fb>
    <v>7</v>
  </rv>
  <rv s="4">
    <fb>273.72000000000003</fb>
    <v>7</v>
  </rv>
  <rv s="4">
    <fb>40.380000000000003</fb>
    <v>7</v>
  </rv>
  <rv s="4">
    <fb>84.65</fb>
    <v>7</v>
  </rv>
  <rv s="4">
    <fb>1547.23</fb>
    <v>7</v>
  </rv>
  <rv s="4">
    <fb>3268.61</fb>
    <v>7</v>
  </rv>
  <rv s="4">
    <fb>44084</fb>
    <v>22</v>
  </rv>
  <rv s="4">
    <fb>123.11750000000001</fb>
    <v>7</v>
  </rv>
  <rv s="4">
    <fb>42.97</fb>
    <v>7</v>
  </rv>
  <rv s="4">
    <fb>268.08999999999997</fb>
    <v>7</v>
  </rv>
  <rv s="4">
    <fb>83.87</fb>
    <v>7</v>
  </rv>
  <rv s="4">
    <fb>1526.05</fb>
    <v>7</v>
  </rv>
  <rv s="4">
    <fb>3175.11</fb>
    <v>7</v>
  </rv>
  <rv s="4">
    <fb>44085</fb>
    <v>22</v>
  </rv>
  <rv s="4">
    <fb>306.98</fb>
    <v>7</v>
  </rv>
  <rv s="4">
    <fb>139.51</fb>
    <v>7</v>
  </rv>
  <rv s="4">
    <fb>121.645</fb>
    <v>7</v>
  </rv>
  <rv s="4">
    <fb>43.02</fb>
    <v>7</v>
  </rv>
  <rv s="4">
    <fb>266.61</fb>
    <v>7</v>
  </rv>
  <rv s="4">
    <fb>41.46</fb>
    <v>7</v>
  </rv>
  <rv s="4">
    <fb>1515.76</fb>
    <v>7</v>
  </rv>
  <rv s="4">
    <fb>3116.22</fb>
    <v>7</v>
  </rv>
  <rv s="4">
    <fb>44088</fb>
    <v>22</v>
  </rv>
  <rv s="4">
    <fb>310.97000000000003</fb>
    <v>7</v>
  </rv>
  <rv s="4">
    <fb>147.82</fb>
    <v>7</v>
  </rv>
  <rv s="4">
    <fb>128.7225</fb>
    <v>7</v>
  </rv>
  <rv s="4">
    <fb>266.14999999999998</fb>
    <v>7</v>
  </rv>
  <rv s="4">
    <fb>85.28</fb>
    <v>7</v>
  </rv>
  <rv s="4">
    <fb>1508.83</fb>
    <v>7</v>
  </rv>
  <rv s="4">
    <fb>3102.97</fb>
    <v>7</v>
  </rv>
  <rv s="4">
    <fb>44089</fb>
    <v>22</v>
  </rv>
  <rv s="4">
    <fb>312.57</fb>
    <v>7</v>
  </rv>
  <rv s="4">
    <fb>149.99</fb>
    <v>7</v>
  </rv>
  <rv s="4">
    <fb>129.91</fb>
    <v>7</v>
  </rv>
  <rv s="4">
    <fb>45.39</fb>
    <v>7</v>
  </rv>
  <rv s="4">
    <fb>272.42</fb>
    <v>7</v>
  </rv>
  <rv s="4">
    <fb>48.21</fb>
    <v>7</v>
  </rv>
  <rv s="4">
    <fb>82.65</fb>
    <v>7</v>
  </rv>
  <rv s="4">
    <fb>1535.12</fb>
    <v>7</v>
  </rv>
  <rv s="4">
    <fb>3156.13</fb>
    <v>7</v>
  </rv>
  <rv s="4">
    <fb>44090</fb>
    <v>22</v>
  </rv>
  <rv s="4">
    <fb>311.31</fb>
    <v>7</v>
  </rv>
  <rv s="4">
    <fb>147.58000000000001</fb>
    <v>7</v>
  </rv>
  <rv s="4">
    <fb>125.145</fb>
    <v>7</v>
  </rv>
  <rv s="4">
    <fb>44.15</fb>
    <v>7</v>
  </rv>
  <rv s="4">
    <fb>263.52</fb>
    <v>7</v>
  </rv>
  <rv s="4">
    <fb>51.03</fb>
    <v>7</v>
  </rv>
  <rv s="4">
    <fb>1512.09</fb>
    <v>7</v>
  </rv>
  <rv s="4">
    <fb>3078.1</fb>
    <v>7</v>
  </rv>
  <rv s="4">
    <fb>44091</fb>
    <v>22</v>
  </rv>
  <rv s="4">
    <fb>308.58999999999997</fb>
    <v>7</v>
  </rv>
  <rv s="4">
    <fb>149.08000000000001</fb>
    <v>7</v>
  </rv>
  <rv s="4">
    <fb>124.63500000000001</fb>
    <v>7</v>
  </rv>
  <rv s="4">
    <fb>44.22</fb>
    <v>7</v>
  </rv>
  <rv s="4">
    <fb>254.82</fb>
    <v>7</v>
  </rv>
  <rv s="4">
    <fb>53.11</fb>
    <v>7</v>
  </rv>
  <rv s="4">
    <fb>81.02</fb>
    <v>7</v>
  </rv>
  <rv s="4">
    <fb>1487.04</fb>
    <v>7</v>
  </rv>
  <rv s="4">
    <fb>3008.73</fb>
    <v>7</v>
  </rv>
  <rv s="4">
    <fb>44092</fb>
    <v>22</v>
  </rv>
  <rv s="4">
    <fb>305</fb>
    <v>7</v>
  </rv>
  <rv s="4">
    <fb>147.55000000000001</fb>
    <v>7</v>
  </rv>
  <rv s="4">
    <fb>68.349999999999994</fb>
    <v>7</v>
  </rv>
  <rv s="4">
    <fb>121.8925</fb>
    <v>7</v>
  </rv>
  <rv s="4">
    <fb>43.08</fb>
    <v>7</v>
  </rv>
  <rv s="4">
    <fb>252.53</fb>
    <v>7</v>
  </rv>
  <rv s="4">
    <fb>55.39</fb>
    <v>7</v>
  </rv>
  <rv s="4">
    <fb>79.81</fb>
    <v>7</v>
  </rv>
  <rv s="4">
    <fb>1451.09</fb>
    <v>7</v>
  </rv>
  <rv s="4">
    <fb>2954.91</fb>
    <v>7</v>
  </rv>
  <rv s="4">
    <fb>44095</fb>
    <v>22</v>
  </rv>
  <rv s="4">
    <fb>301.69</fb>
    <v>7</v>
  </rv>
  <rv s="4">
    <fb>150.69999999999999</fb>
    <v>7</v>
  </rv>
  <rv s="4">
    <fb>72.959999999999994</fb>
    <v>7</v>
  </rv>
  <rv s="4">
    <fb>125.1725</fb>
    <v>7</v>
  </rv>
  <rv s="4">
    <fb>43.09</fb>
    <v>7</v>
  </rv>
  <rv s="4">
    <fb>51.49</fb>
    <v>7</v>
  </rv>
  <rv s="4">
    <fb>79.959999999999994</fb>
    <v>7</v>
  </rv>
  <rv s="4">
    <fb>1430.14</fb>
    <v>7</v>
  </rv>
  <rv s="4">
    <fb>2960.47</fb>
    <v>7</v>
  </rv>
  <rv s="4">
    <fb>44096</fb>
    <v>22</v>
  </rv>
  <rv s="4">
    <fb>304.74</fb>
    <v>7</v>
  </rv>
  <rv s="4">
    <fb>84.82</fb>
    <v>7</v>
  </rv>
  <rv s="4">
    <fb>126.3775</fb>
    <v>7</v>
  </rv>
  <rv s="4">
    <fb>254.75</fb>
    <v>7</v>
  </rv>
  <rv s="4">
    <fb>53.94</fb>
    <v>7</v>
  </rv>
  <rv s="4">
    <fb>1459.82</fb>
    <v>7</v>
  </rv>
  <rv s="4">
    <fb>3128.99</fb>
    <v>7</v>
  </rv>
  <rv s="4">
    <fb>44097</fb>
    <v>22</v>
  </rv>
  <rv s="4">
    <fb>297.68</fb>
    <v>7</v>
  </rv>
  <rv s="4">
    <fb>147.88</fb>
    <v>7</v>
  </rv>
  <rv s="4">
    <fb>81.849999999999994</fb>
    <v>7</v>
  </rv>
  <rv s="4">
    <fb>121.2375</fb>
    <v>7</v>
  </rv>
  <rv s="4">
    <fb>41.85</fb>
    <v>7</v>
  </rv>
  <rv s="4">
    <fb>249.02</fb>
    <v>7</v>
  </rv>
  <rv s="4">
    <fb>50.12</fb>
    <v>7</v>
  </rv>
  <rv s="4">
    <fb>76.64</fb>
    <v>7</v>
  </rv>
  <rv s="4">
    <fb>1409.39</fb>
    <v>7</v>
  </rv>
  <rv s="4">
    <fb>2999.86</fb>
    <v>7</v>
  </rv>
  <rv s="4">
    <fb>44098</fb>
    <v>22</v>
  </rv>
  <rv s="4">
    <fb>298.5</fb>
    <v>7</v>
  </rv>
  <rv s="4">
    <fb>150.06</fb>
    <v>7</v>
  </rv>
  <rv s="4">
    <fb>83.2</fb>
    <v>7</v>
  </rv>
  <rv s="4">
    <fb>41.89</fb>
    <v>7</v>
  </rv>
  <rv s="4">
    <fb>249.53</fb>
    <v>7</v>
  </rv>
  <rv s="4">
    <fb>50.57</fb>
    <v>7</v>
  </rv>
  <rv s="4">
    <fb>1422.86</fb>
    <v>7</v>
  </rv>
  <rv s="4">
    <fb>3019.79</fb>
    <v>7</v>
  </rv>
  <rv s="4">
    <fb>44099</fb>
    <v>22</v>
  </rv>
  <rv s="4">
    <fb>303.27999999999997</fb>
    <v>7</v>
  </rv>
  <rv s="4">
    <fb>155.29</fb>
    <v>7</v>
  </rv>
  <rv s="4">
    <fb>89.85</fb>
    <v>7</v>
  </rv>
  <rv s="4">
    <fb>128.73750000000001</fb>
    <v>7</v>
  </rv>
  <rv s="4">
    <fb>42.2</fb>
    <v>7</v>
  </rv>
  <rv s="4">
    <fb>53.19</fb>
    <v>7</v>
  </rv>
  <rv s="4">
    <fb>74.33</fb>
    <v>7</v>
  </rv>
  <rv s="4">
    <fb>1439.06</fb>
    <v>7</v>
  </rv>
  <rv s="4">
    <fb>3095.13</fb>
    <v>7</v>
  </rv>
  <rv s="4">
    <fb>44102</fb>
    <v>22</v>
  </rv>
  <rv s="4">
    <fb>308.36</fb>
    <v>7</v>
  </rv>
  <rv s="4">
    <fb>95.8</fb>
    <v>7</v>
  </rv>
  <rv s="4">
    <fb>130.35</fb>
    <v>7</v>
  </rv>
  <rv s="4">
    <fb>41.81</fb>
    <v>7</v>
  </rv>
  <rv s="4">
    <fb>256.82</fb>
    <v>7</v>
  </rv>
  <rv s="4">
    <fb>56.89</fb>
    <v>7</v>
  </rv>
  <rv s="4">
    <fb>1458.66</fb>
    <v>7</v>
  </rv>
  <rv s="4">
    <fb>3174.05</fb>
    <v>7</v>
  </rv>
  <rv s="4">
    <fb>44103</fb>
    <v>22</v>
  </rv>
  <rv s="4">
    <fb>305.3</fb>
    <v>7</v>
  </rv>
  <rv s="4">
    <fb>155.15</fb>
    <v>7</v>
  </rv>
  <rv s="4">
    <fb>94.92</fb>
    <v>7</v>
  </rv>
  <rv s="4">
    <fb>132.25749999999999</fb>
    <v>7</v>
  </rv>
  <rv s="4">
    <fb>40.659999999999997</fb>
    <v>7</v>
  </rv>
  <rv s="4">
    <fb>261.79000000000002</fb>
    <v>7</v>
  </rv>
  <rv s="4">
    <fb>55.74</fb>
    <v>7</v>
  </rv>
  <rv s="4">
    <fb>73.7</fb>
    <v>7</v>
  </rv>
  <rv s="4">
    <fb>1466.02</fb>
    <v>7</v>
  </rv>
  <rv s="4">
    <fb>3144.88</fb>
    <v>7</v>
  </rv>
  <rv s="4">
    <fb>44104</fb>
    <v>22</v>
  </rv>
  <rv s="4">
    <fb>307.64999999999998</fb>
    <v>7</v>
  </rv>
  <rv s="4">
    <fb>87.28</fb>
    <v>7</v>
  </rv>
  <rv s="4">
    <fb>135.30500000000001</fb>
    <v>7</v>
  </rv>
  <rv s="4">
    <fb>41.6</fb>
    <v>7</v>
  </rv>
  <rv s="4">
    <fb>58.84</fb>
    <v>7</v>
  </rv>
  <rv s="4">
    <fb>74.150000000000006</fb>
    <v>7</v>
  </rv>
  <rv s="4">
    <fb>1465.6</fb>
    <v>7</v>
  </rv>
  <rv s="4">
    <fb>3148.73</fb>
    <v>7</v>
  </rv>
  <rv s="4">
    <fb>44105</fb>
    <v>22</v>
  </rv>
  <rv s="4">
    <fb>309.60000000000002</fb>
    <v>7</v>
  </rv>
  <rv s="4">
    <fb>160</fb>
    <v>7</v>
  </rv>
  <rv s="4">
    <fb>84.56</fb>
    <v>7</v>
  </rv>
  <rv s="4">
    <fb>136.14500000000001</fb>
    <v>7</v>
  </rv>
  <rv s="4">
    <fb>266.63</fb>
    <v>7</v>
  </rv>
  <rv s="4">
    <fb>61.83</fb>
    <v>7</v>
  </rv>
  <rv s="4">
    <fb>74.430000000000007</fb>
    <v>7</v>
  </rv>
  <rv s="4">
    <fb>1487.9</fb>
    <v>7</v>
  </rv>
  <rv s="4">
    <fb>3221.26</fb>
    <v>7</v>
  </rv>
  <rv s="4">
    <fb>44106</fb>
    <v>22</v>
  </rv>
  <rv s="4">
    <fb>306.72000000000003</fb>
    <v>7</v>
  </rv>
  <rv s="4">
    <fb>155.36000000000001</fb>
    <v>7</v>
  </rv>
  <rv s="4">
    <fb>83.53</fb>
    <v>7</v>
  </rv>
  <rv s="4">
    <fb>130.6225</fb>
    <v>7</v>
  </rv>
  <rv s="4">
    <fb>41.8</fb>
    <v>7</v>
  </rv>
  <rv s="4">
    <fb>259.94</fb>
    <v>7</v>
  </rv>
  <rv s="4">
    <fb>63.78</fb>
    <v>7</v>
  </rv>
  <rv s="4">
    <fb>71.400000000000006</fb>
    <v>7</v>
  </rv>
  <rv s="4">
    <fb>1455.6</fb>
    <v>7</v>
  </rv>
  <rv s="4">
    <fb>3125</fb>
    <v>7</v>
  </rv>
  <rv s="4">
    <fb>44109</fb>
    <v>22</v>
  </rv>
  <rv s="4">
    <fb>312.08</fb>
    <v>7</v>
  </rv>
  <rv s="4">
    <fb>157.58000000000001</fb>
    <v>7</v>
  </rv>
  <rv s="4">
    <fb>136.42500000000001</fb>
    <v>7</v>
  </rv>
  <rv s="4">
    <fb>264.64999999999998</fb>
    <v>7</v>
  </rv>
  <rv s="4">
    <fb>60.55</fb>
    <v>7</v>
  </rv>
  <rv s="4">
    <fb>72.069999999999993</fb>
    <v>7</v>
  </rv>
  <rv s="4">
    <fb>1482.83</fb>
    <v>7</v>
  </rv>
  <rv s="4">
    <fb>3199.2</fb>
    <v>7</v>
  </rv>
  <rv s="4">
    <fb>44110</fb>
    <v>22</v>
  </rv>
  <rv s="4">
    <fb>307.72000000000003</fb>
    <v>7</v>
  </rv>
  <rv s="4">
    <fb>163.44</fb>
    <v>7</v>
  </rv>
  <rv s="4">
    <fb>82.79</fb>
    <v>7</v>
  </rv>
  <rv s="4">
    <fb>137.36500000000001</fb>
    <v>7</v>
  </rv>
  <rv s="4">
    <fb>48.17</fb>
    <v>7</v>
  </rv>
  <rv s="4">
    <fb>258.66000000000003</fb>
    <v>7</v>
  </rv>
  <rv s="4">
    <fb>56.78</fb>
    <v>7</v>
  </rv>
  <rv s="4">
    <fb>1451.02</fb>
    <v>7</v>
  </rv>
  <rv s="4">
    <fb>3099.96</fb>
    <v>7</v>
  </rv>
  <rv s="4">
    <fb>44111</fb>
    <v>22</v>
  </rv>
  <rv s="4">
    <fb>313</fb>
    <v>7</v>
  </rv>
  <rv s="4">
    <fb>167.42</fb>
    <v>7</v>
  </rv>
  <rv s="4">
    <fb>88.65</fb>
    <v>7</v>
  </rv>
  <rv s="4">
    <fb>139.63999999999999</fb>
    <v>7</v>
  </rv>
  <rv s="4">
    <fb>47.67</fb>
    <v>7</v>
  </rv>
  <rv s="4">
    <fb>258.12</fb>
    <v>7</v>
  </rv>
  <rv s="4">
    <fb>53.33</fb>
    <v>7</v>
  </rv>
  <rv s="4">
    <fb>74.8</fb>
    <v>7</v>
  </rv>
  <rv s="4">
    <fb>1459.14</fb>
    <v>7</v>
  </rv>
  <rv s="4">
    <fb>3195.69</fb>
    <v>7</v>
  </rv>
  <rv s="4">
    <fb>44112</fb>
    <v>22</v>
  </rv>
  <rv s="4">
    <fb>315.77</fb>
    <v>7</v>
  </rv>
  <rv s="4">
    <fb>169.29</fb>
    <v>7</v>
  </rv>
  <rv s="4">
    <fb>91.4</fb>
    <v>7</v>
  </rv>
  <rv s="4">
    <fb>138.38749999999999</fb>
    <v>7</v>
  </rv>
  <rv s="4">
    <fb>46.6</fb>
    <v>7</v>
  </rv>
  <rv s="4">
    <fb>263.76</fb>
    <v>7</v>
  </rv>
  <rv s="4">
    <fb>51.13</fb>
    <v>7</v>
  </rv>
  <rv s="4">
    <fb>73.41</fb>
    <v>7</v>
  </rv>
  <rv s="4">
    <fb>1483.43</fb>
    <v>7</v>
  </rv>
  <rv s="4">
    <fb>3190.55</fb>
    <v>7</v>
  </rv>
  <rv s="4">
    <fb>44113</fb>
    <v>22</v>
  </rv>
  <rv s="4">
    <fb>318.58</fb>
    <v>7</v>
  </rv>
  <rv s="4">
    <fb>99.11</fb>
    <v>7</v>
  </rv>
  <rv s="4">
    <fb>137.6275</fb>
    <v>7</v>
  </rv>
  <rv s="4">
    <fb>48.42</fb>
    <v>7</v>
  </rv>
  <rv s="4">
    <fb>264.45</fb>
    <v>7</v>
  </rv>
  <rv s="4">
    <fb>48.82</fb>
    <v>7</v>
  </rv>
  <rv s="4">
    <fb>79.540000000000006</fb>
    <v>7</v>
  </rv>
  <rv s="4">
    <fb>1510.45</fb>
    <v>7</v>
  </rv>
  <rv s="4">
    <fb>3286.65</fb>
    <v>7</v>
  </rv>
  <rv s="4">
    <fb>44116</fb>
    <v>22</v>
  </rv>
  <rv s="4">
    <fb>323.72000000000003</fb>
    <v>7</v>
  </rv>
  <rv s="4">
    <fb>90</fb>
    <v>7</v>
  </rv>
  <rv s="4">
    <fb>142.26</fb>
    <v>7</v>
  </rv>
  <rv s="4">
    <fb>47.88</fb>
    <v>7</v>
  </rv>
  <rv s="4">
    <fb>275.75</fb>
    <v>7</v>
  </rv>
  <rv s="4">
    <fb>50.6</fb>
    <v>7</v>
  </rv>
  <rv s="4">
    <fb>84.72</fb>
    <v>7</v>
  </rv>
  <rv s="4">
    <fb>1564.59</fb>
    <v>7</v>
  </rv>
  <rv s="4">
    <fb>3442.93</fb>
    <v>7</v>
  </rv>
  <rv s="4">
    <fb>44117</fb>
    <v>22</v>
  </rv>
  <rv s="4">
    <fb>321.64999999999998</fb>
    <v>7</v>
  </rv>
  <rv s="4">
    <fb>92.11</fb>
    <v>7</v>
  </rv>
  <rv s="4">
    <fb>142.48249999999999</fb>
    <v>7</v>
  </rv>
  <rv s="4">
    <fb>47.66</fb>
    <v>7</v>
  </rv>
  <rv s="4">
    <fb>276.14</fb>
    <v>7</v>
  </rv>
  <rv s="4">
    <fb>51.18</fb>
    <v>7</v>
  </rv>
  <rv s="4">
    <fb>1567.07</fb>
    <v>7</v>
  </rv>
  <rv s="4">
    <fb>3443.63</fb>
    <v>7</v>
  </rv>
  <rv s="4">
    <fb>44118</fb>
    <v>22</v>
  </rv>
  <rv s="4">
    <fb>319.64</fb>
    <v>7</v>
  </rv>
  <rv s="4">
    <fb>90.02</fb>
    <v>7</v>
  </rv>
  <rv s="4">
    <fb>140.95249999999999</fb>
    <v>7</v>
  </rv>
  <rv s="4">
    <fb>43.69</fb>
    <v>7</v>
  </rv>
  <rv s="4">
    <fb>271.82</fb>
    <v>7</v>
  </rv>
  <rv s="4">
    <fb>82.66</fb>
    <v>7</v>
  </rv>
  <rv s="4">
    <fb>1563.44</fb>
    <v>7</v>
  </rv>
  <rv s="4">
    <fb>3363.71</fb>
    <v>7</v>
  </rv>
  <rv s="4">
    <fb>44119</fb>
    <v>22</v>
  </rv>
  <rv s="4">
    <fb>319.26</fb>
    <v>7</v>
  </rv>
  <rv s="4">
    <fb>91.43</fb>
    <v>7</v>
  </rv>
  <rv s="4">
    <fb>139.69999999999999</fb>
    <v>7</v>
  </rv>
  <rv s="4">
    <fb>43.76</fb>
    <v>7</v>
  </rv>
  <rv s="4">
    <fb>45</fb>
    <v>7</v>
  </rv>
  <rv s="4">
    <fb>1555.47</fb>
    <v>7</v>
  </rv>
  <rv s="4">
    <fb>3338.65</fb>
    <v>7</v>
  </rv>
  <rv s="4">
    <fb>44120</fb>
    <v>22</v>
  </rv>
  <rv s="4">
    <fb>318.99</fb>
    <v>7</v>
  </rv>
  <rv s="4">
    <fb>165.2</fb>
    <v>7</v>
  </rv>
  <rv s="4">
    <fb>92.56</fb>
    <v>7</v>
  </rv>
  <rv s="4">
    <fb>138.11500000000001</fb>
    <v>7</v>
  </rv>
  <rv s="4">
    <fb>43.82</fb>
    <v>7</v>
  </rv>
  <rv s="4">
    <fb>265.93</fb>
    <v>7</v>
  </rv>
  <rv s="4">
    <fb>44.34</fb>
    <v>7</v>
  </rv>
  <rv s="4">
    <fb>84.02</fb>
    <v>7</v>
  </rv>
  <rv s="4">
    <fb>1567.7</fb>
    <v>7</v>
  </rv>
  <rv s="4">
    <fb>3272.71</fb>
    <v>7</v>
  </rv>
  <rv s="4">
    <fb>44123</fb>
    <v>22</v>
  </rv>
  <rv s="4">
    <fb>314.17</fb>
    <v>7</v>
  </rv>
  <rv s="4">
    <fb>162.84</fb>
    <v>7</v>
  </rv>
  <rv s="4">
    <fb>89.3</fb>
    <v>7</v>
  </rv>
  <rv s="4">
    <fb>134.97749999999999</fb>
    <v>7</v>
  </rv>
  <rv s="4">
    <fb>44</fb>
    <v>7</v>
  </rv>
  <rv s="4">
    <fb>261.39999999999998</fb>
    <v>7</v>
  </rv>
  <rv s="4">
    <fb>84.15</fb>
    <v>7</v>
  </rv>
  <rv s="4">
    <fb>1529.95</fb>
    <v>7</v>
  </rv>
  <rv s="4">
    <fb>3207.21</fb>
    <v>7</v>
  </rv>
  <rv s="4">
    <fb>44124</fb>
    <v>22</v>
  </rv>
  <rv s="4">
    <fb>315.41000000000003</fb>
    <v>7</v>
  </rv>
  <rv s="4">
    <fb>166.87</fb>
    <v>7</v>
  </rv>
  <rv s="4">
    <fb>87.15</fb>
    <v>7</v>
  </rv>
  <rv s="4">
    <fb>136.45500000000001</fb>
    <v>7</v>
  </rv>
  <rv s="4">
    <fb>267.56</fb>
    <v>7</v>
  </rv>
  <rv s="4">
    <fb>89.07</fb>
    <v>7</v>
  </rv>
  <rv s="4">
    <fb>1551.08</fb>
    <v>7</v>
  </rv>
  <rv s="4">
    <fb>3217.01</fb>
    <v>7</v>
  </rv>
  <rv s="4">
    <fb>44125</fb>
    <v>22</v>
  </rv>
  <rv s="4">
    <fb>314.83999999999997</fb>
    <v>7</v>
  </rv>
  <rv s="4">
    <fb>168.38</fb>
    <v>7</v>
  </rv>
  <rv s="4">
    <fb>135.2475</fb>
    <v>7</v>
  </rv>
  <rv s="4">
    <fb>278.73</fb>
    <v>7</v>
  </rv>
  <rv s="4">
    <fb>41.5</fb>
    <v>7</v>
  </rv>
  <rv s="4">
    <fb>90.23</fb>
    <v>7</v>
  </rv>
  <rv s="4">
    <fb>1585.99</fb>
    <v>7</v>
  </rv>
  <rv s="4">
    <fb>3184.94</fb>
    <v>7</v>
  </rv>
  <rv s="4">
    <fb>44126</fb>
    <v>22</v>
  </rv>
  <rv s="4">
    <fb>316.57</fb>
    <v>7</v>
  </rv>
  <rv s="4">
    <fb>161.63</fb>
    <v>7</v>
  </rv>
  <rv s="4">
    <fb>100.96</fb>
    <v>7</v>
  </rv>
  <rv s="4">
    <fb>133.61000000000001</fb>
    <v>7</v>
  </rv>
  <rv s="4">
    <fb>45.3</fb>
    <v>7</v>
  </rv>
  <rv s="4">
    <fb>278.12</fb>
    <v>7</v>
  </rv>
  <rv s="4">
    <fb>43</fb>
    <v>7</v>
  </rv>
  <rv s="4">
    <fb>87.77</fb>
    <v>7</v>
  </rv>
  <rv s="4">
    <fb>1606.66</fb>
    <v>7</v>
  </rv>
  <rv s="4">
    <fb>3176.4</fb>
    <v>7</v>
  </rv>
  <rv s="4">
    <fb>44127</fb>
    <v>22</v>
  </rv>
  <rv s="4">
    <fb>317.64999999999998</fb>
    <v>7</v>
  </rv>
  <rv s="4">
    <fb>162.96</fb>
    <v>7</v>
  </rv>
  <rv s="4">
    <fb>97.28</fb>
    <v>7</v>
  </rv>
  <rv s="4">
    <fb>135.9025</fb>
    <v>7</v>
  </rv>
  <rv s="4">
    <fb>284.79000000000002</fb>
    <v>7</v>
  </rv>
  <rv s="4">
    <fb>42.74</fb>
    <v>7</v>
  </rv>
  <rv s="4">
    <fb>1632.98</fb>
    <v>7</v>
  </rv>
  <rv s="4">
    <fb>3204.4</fb>
    <v>7</v>
  </rv>
  <rv s="4">
    <fb>44130</fb>
    <v>22</v>
  </rv>
  <rv s="4">
    <fb>311.8</fb>
    <v>7</v>
  </rv>
  <rv s="4">
    <fb>162.36000000000001</fb>
    <v>7</v>
  </rv>
  <rv s="4">
    <fb>99.96</fb>
    <v>7</v>
  </rv>
  <rv s="4">
    <fb>131.41249999999999</fb>
    <v>7</v>
  </rv>
  <rv s="4">
    <fb>39.69</fb>
    <v>7</v>
  </rv>
  <rv s="4">
    <fb>86.92</fb>
    <v>7</v>
  </rv>
  <rv s="4">
    <fb>1584.29</fb>
    <v>7</v>
  </rv>
  <rv s="4">
    <fb>3207.04</fb>
    <v>7</v>
  </rv>
  <rv s="4">
    <fb>44131</fb>
    <v>22</v>
  </rv>
  <rv s="4">
    <fb>172.29</fb>
    <v>7</v>
  </rv>
  <rv s="4">
    <fb>104</fb>
    <v>7</v>
  </rv>
  <rv s="4">
    <fb>133.9675</fb>
    <v>7</v>
  </rv>
  <rv s="4">
    <fb>45.82</fb>
    <v>7</v>
  </rv>
  <rv s="4">
    <fb>283.29000000000002</fb>
    <v>7</v>
  </rv>
  <rv s="4">
    <fb>38.700000000000003</fb>
    <v>7</v>
  </rv>
  <rv s="4">
    <fb>90.31</fb>
    <v>7</v>
  </rv>
  <rv s="4">
    <fb>1598.88</fb>
    <v>7</v>
  </rv>
  <rv s="4">
    <fb>3286.33</fb>
    <v>7</v>
  </rv>
  <rv s="4">
    <fb>44132</fb>
    <v>22</v>
  </rv>
  <rv s="4">
    <fb>300.07</fb>
    <v>7</v>
  </rv>
  <rv s="4">
    <fb>163.24</fb>
    <v>7</v>
  </rv>
  <rv s="4">
    <fb>99.76</fb>
    <v>7</v>
  </rv>
  <rv s="4">
    <fb>126.27</fb>
    <v>7</v>
  </rv>
  <rv s="4">
    <fb>44.37</fb>
    <v>7</v>
  </rv>
  <rv s="4">
    <fb>89.99</fb>
    <v>7</v>
  </rv>
  <rv s="4">
    <fb>1510.8</fb>
    <v>7</v>
  </rv>
  <rv s="4">
    <fb>3162.78</fb>
    <v>7</v>
  </rv>
  <rv s="4">
    <fb>44133</fb>
    <v>22</v>
  </rv>
  <rv s="4">
    <fb>167.02</fb>
    <v>7</v>
  </rv>
  <rv s="4">
    <fb>108.84</fb>
    <v>7</v>
  </rv>
  <rv s="4">
    <fb>46.41</fb>
    <v>7</v>
  </rv>
  <rv s="4">
    <fb>280.83</fb>
    <v>7</v>
  </rv>
  <rv s="4">
    <fb>37.369999999999997</fb>
    <v>7</v>
  </rv>
  <rv s="4">
    <fb>1556.88</fb>
    <v>7</v>
  </rv>
  <rv s="4">
    <fb>3211.01</fb>
    <v>7</v>
  </rv>
  <rv s="4">
    <fb>44134</fb>
    <v>22</v>
  </rv>
  <rv s="4">
    <fb>299.82</fb>
    <v>7</v>
  </rv>
  <rv s="4">
    <fb>157.69999999999999</fb>
    <v>7</v>
  </rv>
  <rv s="4">
    <fb>94.88</fb>
    <v>7</v>
  </rv>
  <rv s="4">
    <fb>44.67</fb>
    <v>7</v>
  </rv>
  <rv s="4">
    <fb>35.4</fb>
    <v>7</v>
  </rv>
  <rv s="4">
    <fb>89.98</fb>
    <v>7</v>
  </rv>
  <rv s="4">
    <fb>1616.11</fb>
    <v>7</v>
  </rv>
  <rv s="4">
    <fb>3036.15</fb>
    <v>7</v>
  </rv>
  <rv s="4">
    <fb>44137</fb>
    <v>22</v>
  </rv>
  <rv s="4">
    <fb>303.31</fb>
    <v>7</v>
  </rv>
  <rv s="4">
    <fb>159.66999999999999</fb>
    <v>7</v>
  </rv>
  <rv s="4">
    <fb>94.13</fb>
    <v>7</v>
  </rv>
  <rv s="4">
    <fb>125.8075</fb>
    <v>7</v>
  </rv>
  <rv s="4">
    <fb>261.36</fb>
    <v>7</v>
  </rv>
  <rv s="4">
    <fb>1624.32</fb>
    <v>7</v>
  </rv>
  <rv s="4">
    <fb>3004.48</fb>
    <v>7</v>
  </rv>
  <rv s="4">
    <fb>44138</fb>
    <v>22</v>
  </rv>
  <rv s="4">
    <fb>308.66000000000003</fb>
    <v>7</v>
  </rv>
  <rv s="4">
    <fb>166.39</fb>
    <v>7</v>
  </rv>
  <rv s="4">
    <fb>98.07</fb>
    <v>7</v>
  </rv>
  <rv s="4">
    <fb>130.19499999999999</fb>
    <v>7</v>
  </rv>
  <rv s="4">
    <fb>44.62</fb>
    <v>7</v>
  </rv>
  <rv s="4">
    <fb>37.47</fb>
    <v>7</v>
  </rv>
  <rv s="4">
    <fb>97.72</fb>
    <v>7</v>
  </rv>
  <rv s="4">
    <fb>1645.66</fb>
    <v>7</v>
  </rv>
  <rv s="4">
    <fb>3048.41</fb>
    <v>7</v>
  </rv>
  <rv s="4">
    <fb>44139</fb>
    <v>22</v>
  </rv>
  <rv s="4">
    <fb>315.61</fb>
    <v>7</v>
  </rv>
  <rv s="4">
    <fb>106.45</fb>
    <v>7</v>
  </rv>
  <rv s="4">
    <fb>137.9425</fb>
    <v>7</v>
  </rv>
  <rv s="4">
    <fb>48.16</fb>
    <v>7</v>
  </rv>
  <rv s="4">
    <fb>287.38</fb>
    <v>7</v>
  </rv>
  <rv s="4">
    <fb>110.26</fb>
    <v>7</v>
  </rv>
  <rv s="4">
    <fb>1745.85</fb>
    <v>7</v>
  </rv>
  <rv s="4">
    <fb>3241.16</fb>
    <v>7</v>
  </rv>
  <rv s="4">
    <fb>44140</fb>
    <v>22</v>
  </rv>
  <rv s="4">
    <fb>321.79000000000002</fb>
    <v>7</v>
  </rv>
  <rv s="4">
    <fb>184.62</fb>
    <v>7</v>
  </rv>
  <rv s="4">
    <fb>110.76</fb>
    <v>7</v>
  </rv>
  <rv s="4">
    <fb>141.6</fb>
    <v>7</v>
  </rv>
  <rv s="4">
    <fb>46.06</fb>
    <v>7</v>
  </rv>
  <rv s="4">
    <fb>294.68</fb>
    <v>7</v>
  </rv>
  <rv s="4">
    <fb>113.07</fb>
    <v>7</v>
  </rv>
  <rv s="4">
    <fb>1762.5</fb>
    <v>7</v>
  </rv>
  <rv s="4">
    <fb>3322</fb>
    <v>7</v>
  </rv>
  <rv s="4">
    <fb>44141</fb>
    <v>22</v>
  </rv>
  <rv s="4">
    <fb>321.75</fb>
    <v>7</v>
  </rv>
  <rv s="4">
    <fb>186.79</fb>
    <v>7</v>
  </rv>
  <rv s="4">
    <fb>119</fb>
    <v>7</v>
  </rv>
  <rv s="4">
    <fb>145.62</fb>
    <v>7</v>
  </rv>
  <rv s="4">
    <fb>48.87</fb>
    <v>7</v>
  </rv>
  <rv s="4">
    <fb>293.41000000000003</fb>
    <v>7</v>
  </rv>
  <rv s="4">
    <fb>42.32</fb>
    <v>7</v>
  </rv>
  <rv s="4">
    <fb>114.53</fb>
    <v>7</v>
  </rv>
  <rv s="4">
    <fb>1759.73</fb>
    <v>7</v>
  </rv>
  <rv s="4">
    <fb>3311.37</fb>
    <v>7</v>
  </rv>
  <rv s="4">
    <fb>44144</fb>
    <v>22</v>
  </rv>
  <rv s="4">
    <fb>325.76</fb>
    <v>7</v>
  </rv>
  <rv s="4">
    <fb>169.08</fb>
    <v>7</v>
  </rv>
  <rv s="4">
    <fb>102.85</fb>
    <v>7</v>
  </rv>
  <rv s="4">
    <fb>136.3075</fb>
    <v>7</v>
  </rv>
  <rv s="4">
    <fb>46.04</fb>
    <v>7</v>
  </rv>
  <rv s="4">
    <fb>278.77</fb>
    <v>7</v>
  </rv>
  <rv s="4">
    <fb>1761.42</fb>
    <v>7</v>
  </rv>
  <rv s="4">
    <fb>3143.74</fb>
    <v>7</v>
  </rv>
  <rv s="4">
    <fb>44145</fb>
    <v>22</v>
  </rv>
  <rv s="4">
    <fb>325.33999999999997</fb>
    <v>7</v>
  </rv>
  <rv s="4">
    <fb>156.53</fb>
    <v>7</v>
  </rv>
  <rv s="4">
    <fb>99.66</fb>
    <v>7</v>
  </rv>
  <rv s="4">
    <fb>127.7</fb>
    <v>7</v>
  </rv>
  <rv s="4">
    <fb>272.43</fb>
    <v>7</v>
  </rv>
  <rv s="4">
    <fb>40.36</fb>
    <v>7</v>
  </rv>
  <rv s="4">
    <fb>103.09</fb>
    <v>7</v>
  </rv>
  <rv s="4">
    <fb>1737.72</fb>
    <v>7</v>
  </rv>
  <rv s="4">
    <fb>3035.02</fb>
    <v>7</v>
  </rv>
  <rv s="4">
    <fb>44146</fb>
    <v>22</v>
  </rv>
  <rv s="4">
    <fb>327.63</fb>
    <v>7</v>
  </rv>
  <rv s="4">
    <fb>105.58</fb>
    <v>7</v>
  </rv>
  <rv s="4">
    <fb>44.2</fb>
    <v>7</v>
  </rv>
  <rv s="4">
    <fb>276.48</fb>
    <v>7</v>
  </rv>
  <rv s="4">
    <fb>41.64</fb>
    <v>7</v>
  </rv>
  <rv s="4">
    <fb>111.46</fb>
    <v>7</v>
  </rv>
  <rv s="4">
    <fb>1747.23</fb>
    <v>7</v>
  </rv>
  <rv s="4">
    <fb>3137.39</fb>
    <v>7</v>
  </rv>
  <rv s="4">
    <fb>44147</fb>
    <v>22</v>
  </rv>
  <rv s="4">
    <fb>324.60000000000002</fb>
    <v>7</v>
  </rv>
  <rv s="4">
    <fb>101.74</fb>
    <v>7</v>
  </rv>
  <rv s="4">
    <fb>134.5675</fb>
    <v>7</v>
  </rv>
  <rv s="4">
    <fb>45.9</fb>
    <v>7</v>
  </rv>
  <rv s="4">
    <fb>275.08</fb>
    <v>7</v>
  </rv>
  <rv s="4">
    <fb>41.25</fb>
    <v>7</v>
  </rv>
  <rv s="4">
    <fb>134.21</fb>
    <v>7</v>
  </rv>
  <rv s="4">
    <fb>1742.82</fb>
    <v>7</v>
  </rv>
  <rv s="4">
    <fb>3110.28</fb>
    <v>7</v>
  </rv>
  <rv s="4">
    <fb>44148</fb>
    <v>22</v>
  </rv>
  <rv s="4">
    <fb>329.01</fb>
    <v>7</v>
  </rv>
  <rv s="4">
    <fb>114.77</fb>
    <v>7</v>
  </rv>
  <rv s="4">
    <fb>132.97</fb>
    <v>7</v>
  </rv>
  <rv s="4">
    <fb>48.9</fb>
    <v>7</v>
  </rv>
  <rv s="4">
    <fb>276.95</fb>
    <v>7</v>
  </rv>
  <rv s="4">
    <fb>151.29</fb>
    <v>7</v>
  </rv>
  <rv s="4">
    <fb>1772.26</fb>
    <v>7</v>
  </rv>
  <rv s="4">
    <fb>3128.81</fb>
    <v>7</v>
  </rv>
  <rv s="4">
    <fb>44151</fb>
    <v>22</v>
  </rv>
  <rv s="4">
    <fb>333</fb>
    <v>7</v>
  </rv>
  <rv s="4">
    <fb>111.51</fb>
    <v>7</v>
  </rv>
  <rv s="4">
    <fb>135.1525</fb>
    <v>7</v>
  </rv>
  <rv s="4">
    <fb>278.95999999999998</fb>
    <v>7</v>
  </rv>
  <rv s="4">
    <fb>42.73</fb>
    <v>7</v>
  </rv>
  <rv s="4">
    <fb>1774.03</fb>
    <v>7</v>
  </rv>
  <rv s="4">
    <fb>3131.06</fb>
    <v>7</v>
  </rv>
  <rv s="4">
    <fb>44152</fb>
    <v>22</v>
  </rv>
  <rv s="4">
    <fb>331.34</fb>
    <v>7</v>
  </rv>
  <rv s="4">
    <fb>170.62</fb>
    <v>7</v>
  </rv>
  <rv s="4">
    <fb>118.05</fb>
    <v>7</v>
  </rv>
  <rv s="4">
    <fb>134.2225</fb>
    <v>7</v>
  </rv>
  <rv s="4">
    <fb>275</fb>
    <v>7</v>
  </rv>
  <rv s="4">
    <fb>46.61</fb>
    <v>7</v>
  </rv>
  <rv s="4">
    <fb>132.37</fb>
    <v>7</v>
  </rv>
  <rv s="4">
    <fb>1761.66</fb>
    <v>7</v>
  </rv>
  <rv s="4">
    <fb>3135.66</fb>
    <v>7</v>
  </rv>
  <rv s="4">
    <fb>44153</fb>
    <v>22</v>
  </rv>
  <rv s="4">
    <fb>327.32</fb>
    <v>7</v>
  </rv>
  <rv s="4">
    <fb>165.16</fb>
    <v>7</v>
  </rv>
  <rv s="4">
    <fb>115.01</fb>
    <v>7</v>
  </rv>
  <rv s="4">
    <fb>134.28749999999999</fb>
    <v>7</v>
  </rv>
  <rv s="4">
    <fb>47.85</fb>
    <v>7</v>
  </rv>
  <rv s="4">
    <fb>271.97000000000003</fb>
    <v>7</v>
  </rv>
  <rv s="4">
    <fb>47.68</fb>
    <v>7</v>
  </rv>
  <rv s="4">
    <fb>132.38</fb>
    <v>7</v>
  </rv>
  <rv s="4">
    <fb>1740.64</fb>
    <v>7</v>
  </rv>
  <rv s="4">
    <fb>3105.46</fb>
    <v>7</v>
  </rv>
  <rv s="4">
    <fb>44154</fb>
    <v>22</v>
  </rv>
  <rv s="4">
    <fb>328.69</fb>
    <v>7</v>
  </rv>
  <rv s="4">
    <fb>173.47</fb>
    <v>7</v>
  </rv>
  <rv s="4">
    <fb>116.31</fb>
    <v>7</v>
  </rv>
  <rv s="4">
    <fb>134.4025</fb>
    <v>7</v>
  </rv>
  <rv s="4">
    <fb>58.46</fb>
    <v>7</v>
  </rv>
  <rv s="4">
    <fb>49.32</fb>
    <v>7</v>
  </rv>
  <rv s="4">
    <fb>137.66</fb>
    <v>7</v>
  </rv>
  <rv s="4">
    <fb>1758.57</fb>
    <v>7</v>
  </rv>
  <rv s="4">
    <fb>3117.02</fb>
    <v>7</v>
  </rv>
  <rv s="4">
    <fb>44155</fb>
    <v>22</v>
  </rv>
  <rv s="4">
    <fb>326.49</fb>
    <v>7</v>
  </rv>
  <rv s="4">
    <fb>183.11</fb>
    <v>7</v>
  </rv>
  <rv s="4">
    <fb>122.8</fb>
    <v>7</v>
  </rv>
  <rv s="4">
    <fb>130.8775</fb>
    <v>7</v>
  </rv>
  <rv s="4">
    <fb>269.7</fb>
    <v>7</v>
  </rv>
  <rv s="4">
    <fb>143.55000000000001</fb>
    <v>7</v>
  </rv>
  <rv s="4">
    <fb>1736.38</fb>
    <v>7</v>
  </rv>
  <rv s="4">
    <fb>3099.4</fb>
    <v>7</v>
  </rv>
  <rv s="4">
    <fb>44158</fb>
    <v>22</v>
  </rv>
  <rv s="4">
    <fb>328.42</fb>
    <v>7</v>
  </rv>
  <rv s="4">
    <fb>182.92</fb>
    <v>7</v>
  </rv>
  <rv s="4">
    <fb>63.32</fb>
    <v>7</v>
  </rv>
  <rv s="4">
    <fb>268.43</fb>
    <v>7</v>
  </rv>
  <rv s="4">
    <fb>48.03</fb>
    <v>7</v>
  </rv>
  <rv s="4">
    <fb>141.05000000000001</fb>
    <v>7</v>
  </rv>
  <rv s="4">
    <fb>1727.56</fb>
    <v>7</v>
  </rv>
  <rv s="4">
    <fb>3098.39</fb>
    <v>7</v>
  </rv>
  <rv s="4">
    <fb>44159</fb>
    <v>22</v>
  </rv>
  <rv s="4">
    <fb>333.74</fb>
    <v>7</v>
  </rv>
  <rv s="4">
    <fb>176.92</fb>
    <v>7</v>
  </rv>
  <rv s="4">
    <fb>129.04</fb>
    <v>7</v>
  </rv>
  <rv s="4">
    <fb>129.57749999999999</fb>
    <v>7</v>
  </rv>
  <rv s="4">
    <fb>62.84</fb>
    <v>7</v>
  </rv>
  <rv s="4">
    <fb>276.92</fb>
    <v>7</v>
  </rv>
  <rv s="4">
    <fb>143.94</fb>
    <v>7</v>
  </rv>
  <rv s="4">
    <fb>1763.9</fb>
    <v>7</v>
  </rv>
  <rv s="4">
    <fb>3118.06</fb>
    <v>7</v>
  </rv>
  <rv s="4">
    <fb>44160</fb>
    <v>22</v>
  </rv>
  <rv s="4">
    <fb>333.19</fb>
    <v>7</v>
  </rv>
  <rv s="4">
    <fb>177.7</fb>
    <v>7</v>
  </rv>
  <rv s="4">
    <fb>137.46</fb>
    <v>7</v>
  </rv>
  <rv s="4">
    <fb>132.3475</fb>
    <v>7</v>
  </rv>
  <rv s="4">
    <fb>62.01</fb>
    <v>7</v>
  </rv>
  <rv s="4">
    <fb>135.9</fb>
    <v>7</v>
  </rv>
  <rv s="4">
    <fb>1764.13</fb>
    <v>7</v>
  </rv>
  <rv s="4">
    <fb>3185.07</fb>
    <v>7</v>
  </rv>
  <rv s="4">
    <fb>44162</fb>
    <v>22</v>
  </rv>
  <rv s="4">
    <fb>334.14</fb>
    <v>7</v>
  </rv>
  <rv s="4">
    <fb>182.55</fb>
    <v>7</v>
  </rv>
  <rv s="4">
    <fb>147.62</fb>
    <v>7</v>
  </rv>
  <rv s="4">
    <fb>132.61250000000001</fb>
    <v>7</v>
  </rv>
  <rv s="4">
    <fb>64.86</fb>
    <v>7</v>
  </rv>
  <rv s="4">
    <fb>277.81</fb>
    <v>7</v>
  </rv>
  <rv s="4">
    <fb>52.75</fb>
    <v>7</v>
  </rv>
  <rv s="4">
    <fb>144.05000000000001</fb>
    <v>7</v>
  </rv>
  <rv s="4">
    <fb>1787.02</fb>
    <v>7</v>
  </rv>
  <rv s="4">
    <fb>3195.34</fb>
    <v>7</v>
  </rv>
  <rv s="4">
    <fb>44165</fb>
    <v>22</v>
  </rv>
  <rv s="4">
    <fb>332.64</fb>
    <v>7</v>
  </rv>
  <rv s="4">
    <fb>180.37</fb>
    <v>7</v>
  </rv>
  <rv s="4">
    <fb>151.97999999999999</fb>
    <v>7</v>
  </rv>
  <rv s="4">
    <fb>134.01499999999999</fb>
    <v>7</v>
  </rv>
  <rv s="4">
    <fb>62.86</fb>
    <v>7</v>
  </rv>
  <rv s="4">
    <fb>276.97000000000003</fb>
    <v>7</v>
  </rv>
  <rv s="4">
    <fb>52.36</fb>
    <v>7</v>
  </rv>
  <rv s="4">
    <fb>138.81</fb>
    <v>7</v>
  </rv>
  <rv s="4">
    <fb>1754.4</fb>
    <v>7</v>
  </rv>
  <rv s="4">
    <fb>3168.04</fb>
    <v>7</v>
  </rv>
  <rv s="4">
    <fb>44166</fb>
    <v>22</v>
  </rv>
  <rv s="4">
    <fb>336.3</fb>
    <v>7</v>
  </rv>
  <rv s="4">
    <fb>147.22999999999999</fb>
    <v>7</v>
  </rv>
  <rv s="4">
    <fb>133.9</fb>
    <v>7</v>
  </rv>
  <rv s="4">
    <fb>60.82</fb>
    <v>7</v>
  </rv>
  <rv s="4">
    <fb>286.55</fb>
    <v>7</v>
  </rv>
  <rv s="4">
    <fb>50.78</fb>
    <v>7</v>
  </rv>
  <rv s="4">
    <fb>1795.36</fb>
    <v>7</v>
  </rv>
  <rv s="4">
    <fb>3220.08</fb>
    <v>7</v>
  </rv>
  <rv s="4">
    <fb>44167</fb>
    <v>22</v>
  </rv>
  <rv s="4">
    <fb>337.01</fb>
    <v>7</v>
  </rv>
  <rv s="4">
    <fb>183.88</fb>
    <v>7</v>
  </rv>
  <rv s="4">
    <fb>135.44499999999999</fb>
    <v>7</v>
  </rv>
  <rv s="4">
    <fb>61.79</fb>
    <v>7</v>
  </rv>
  <rv s="4">
    <fb>287.52</fb>
    <v>7</v>
  </rv>
  <rv s="4">
    <fb>51.1</fb>
    <v>7</v>
  </rv>
  <rv s="4">
    <fb>1824.97</fb>
    <v>7</v>
  </rv>
  <rv s="4">
    <fb>3203.53</fb>
    <v>7</v>
  </rv>
  <rv s="4">
    <fb>44168</fb>
    <v>22</v>
  </rv>
  <rv s="4">
    <fb>336.91</fb>
    <v>7</v>
  </rv>
  <rv s="4">
    <fb>183.53</fb>
    <v>7</v>
  </rv>
  <rv s="4">
    <fb>145.66999999999999</fb>
    <v>7</v>
  </rv>
  <rv s="4">
    <fb>133.96</fb>
    <v>7</v>
  </rv>
  <rv s="4">
    <fb>281.85000000000002</fb>
    <v>7</v>
  </rv>
  <rv s="4">
    <fb>50.06</fb>
    <v>7</v>
  </rv>
  <rv s="4">
    <fb>145.16</fb>
    <v>7</v>
  </rv>
  <rv s="4">
    <fb>1821.84</fb>
    <v>7</v>
  </rv>
  <rv s="4">
    <fb>3186.73</fb>
    <v>7</v>
  </rv>
  <rv s="4">
    <fb>44169</fb>
    <v>22</v>
  </rv>
  <rv s="4">
    <fb>339.81</fb>
    <v>7</v>
  </rv>
  <rv s="4">
    <fb>198.78</fb>
    <v>7</v>
  </rv>
  <rv s="4">
    <fb>135.58250000000001</fb>
    <v>7</v>
  </rv>
  <rv s="4">
    <fb>67.790000000000006</fb>
    <v>7</v>
  </rv>
  <rv s="4">
    <fb>49.25</fb>
    <v>7</v>
  </rv>
  <rv s="4">
    <fb>146.36000000000001</fb>
    <v>7</v>
  </rv>
  <rv s="4">
    <fb>1823.76</fb>
    <v>7</v>
  </rv>
  <rv s="4">
    <fb>3162.58</fb>
    <v>7</v>
  </rv>
  <rv s="4">
    <fb>44172</fb>
    <v>22</v>
  </rv>
  <rv s="4">
    <fb>339.18</fb>
    <v>7</v>
  </rv>
  <rv s="4">
    <fb>155.71</fb>
    <v>7</v>
  </rv>
  <rv s="4">
    <fb>136.0675</fb>
    <v>7</v>
  </rv>
  <rv s="4">
    <fb>72.55</fb>
    <v>7</v>
  </rv>
  <rv s="4">
    <fb>285.58</fb>
    <v>7</v>
  </rv>
  <rv s="4">
    <fb>47.93</fb>
    <v>7</v>
  </rv>
  <rv s="4">
    <fb>146.79</fb>
    <v>7</v>
  </rv>
  <rv s="4">
    <fb>1817.03</fb>
    <v>7</v>
  </rv>
  <rv s="4">
    <fb>3158</fb>
    <v>7</v>
  </rv>
  <rv s="4">
    <fb>44173</fb>
    <v>22</v>
  </rv>
  <rv s="4">
    <fb>340.16</fb>
    <v>7</v>
  </rv>
  <rv s="4">
    <fb>205.87</fb>
    <v>7</v>
  </rv>
  <rv s="4">
    <fb>167.25</fb>
    <v>7</v>
  </rv>
  <rv s="4">
    <fb>133.5</fb>
    <v>7</v>
  </rv>
  <rv s="4">
    <fb>75.3</fb>
    <v>7</v>
  </rv>
  <rv s="4">
    <fb>283.39999999999998</fb>
    <v>7</v>
  </rv>
  <rv s="4">
    <fb>50.85</fb>
    <v>7</v>
  </rv>
  <rv s="4">
    <fb>157.49</fb>
    <v>7</v>
  </rv>
  <rv s="4">
    <fb>1811.33</fb>
    <v>7</v>
  </rv>
  <rv s="4">
    <fb>3177.29</fb>
    <v>7</v>
  </rv>
  <rv s="4">
    <fb>44174</fb>
    <v>22</v>
  </rv>
  <rv s="4">
    <fb>337.14</fb>
    <v>7</v>
  </rv>
  <rv s="4">
    <fb>202.68</fb>
    <v>7</v>
  </rv>
  <rv s="4">
    <fb>152</fb>
    <v>7</v>
  </rv>
  <rv s="4">
    <fb>129.3075</fb>
    <v>7</v>
  </rv>
  <rv s="4">
    <fb>277.92</fb>
    <v>7</v>
  </rv>
  <rv s="4">
    <fb>48.94</fb>
    <v>7</v>
  </rv>
  <rv s="4">
    <fb>1777.86</fb>
    <v>7</v>
  </rv>
  <rv s="4">
    <fb>3104.2</fb>
    <v>7</v>
  </rv>
  <rv s="4">
    <fb>44175</fb>
    <v>22</v>
  </rv>
  <rv s="4">
    <fb>336.98</fb>
    <v>7</v>
  </rv>
  <rv s="4">
    <fb>198.95</fb>
    <v>7</v>
  </rv>
  <rv s="4">
    <fb>158.18</fb>
    <v>7</v>
  </rv>
  <rv s="4">
    <fb>129.7225</fb>
    <v>7</v>
  </rv>
  <rv s="4">
    <fb>75.709999999999994</fb>
    <v>7</v>
  </rv>
  <rv s="4">
    <fb>277.12</fb>
    <v>7</v>
  </rv>
  <rv s="4">
    <fb>154.34</fb>
    <v>7</v>
  </rv>
  <rv s="4">
    <fb>1767.65</fb>
    <v>7</v>
  </rv>
  <rv s="4">
    <fb>3101.49</fb>
    <v>7</v>
  </rv>
  <rv s="4">
    <fb>44176</fb>
    <v>22</v>
  </rv>
  <rv s="4">
    <fb>336.55</fb>
    <v>7</v>
  </rv>
  <rv s="4">
    <fb>193.38</fb>
    <v>7</v>
  </rv>
  <rv s="4">
    <fb>152.5</fb>
    <v>7</v>
  </rv>
  <rv s="4">
    <fb>130.13249999999999</fb>
    <v>7</v>
  </rv>
  <rv s="4">
    <fb>273.55</fb>
    <v>7</v>
  </rv>
  <rv s="4">
    <fb>50.09</fb>
    <v>7</v>
  </rv>
  <rv s="4">
    <fb>147.65</fb>
    <v>7</v>
  </rv>
  <rv s="4">
    <fb>1774.8</fb>
    <v>7</v>
  </rv>
  <rv s="4">
    <fb>3116.42</fb>
    <v>7</v>
  </rv>
  <rv s="4">
    <fb>44179</fb>
    <v>22</v>
  </rv>
  <rv s="4">
    <fb>335.01</fb>
    <v>7</v>
  </rv>
  <rv s="4">
    <fb>146.72</fb>
    <v>7</v>
  </rv>
  <rv s="4">
    <fb>133.08750000000001</fb>
    <v>7</v>
  </rv>
  <rv s="4">
    <fb>78.2</fb>
    <v>7</v>
  </rv>
  <rv s="4">
    <fb>50.58</fb>
    <v>7</v>
  </rv>
  <rv s="4">
    <fb>142.12</fb>
    <v>7</v>
  </rv>
  <rv s="4">
    <fb>1752.26</fb>
    <v>7</v>
  </rv>
  <rv s="4">
    <fb>3156.97</fb>
    <v>7</v>
  </rv>
  <rv s="4">
    <fb>44180</fb>
    <v>22</v>
  </rv>
  <rv s="4">
    <fb>339.64</fb>
    <v>7</v>
  </rv>
  <rv s="4">
    <fb>188.09</fb>
    <v>7</v>
  </rv>
  <rv s="4">
    <fb>144.58000000000001</fb>
    <v>7</v>
  </rv>
  <rv s="4">
    <fb>133.60499999999999</fb>
    <v>7</v>
  </rv>
  <rv s="4">
    <fb>76.66</fb>
    <v>7</v>
  </rv>
  <rv s="4">
    <fb>275.55</fb>
    <v>7</v>
  </rv>
  <rv s="4">
    <fb>50.5</fb>
    <v>7</v>
  </rv>
  <rv s="4">
    <fb>1761.08</fb>
    <v>7</v>
  </rv>
  <rv s="4">
    <fb>3165.12</fb>
    <v>7</v>
  </rv>
  <rv s="4">
    <fb>44181</fb>
    <v>22</v>
  </rv>
  <rv s="4">
    <fb>192.99</fb>
    <v>7</v>
  </rv>
  <rv s="4">
    <fb>146.69</fb>
    <v>7</v>
  </rv>
  <rv s="4">
    <fb>132.42500000000001</fb>
    <v>7</v>
  </rv>
  <rv s="4">
    <fb>78.83</fb>
    <v>7</v>
  </rv>
  <rv s="4">
    <fb>53.8</fb>
    <v>7</v>
  </rv>
  <rv s="4">
    <fb>1757.19</fb>
    <v>7</v>
  </rv>
  <rv s="4">
    <fb>3240.96</fb>
    <v>7</v>
  </rv>
  <rv s="4">
    <fb>44182</fb>
    <v>22</v>
  </rv>
  <rv s="4">
    <fb>342.01</fb>
    <v>7</v>
  </rv>
  <rv s="4">
    <fb>151.27000000000001</fb>
    <v>7</v>
  </rv>
  <rv s="4">
    <fb>133.41249999999999</fb>
    <v>7</v>
  </rv>
  <rv s="4">
    <fb>82.19</fb>
    <v>7</v>
  </rv>
  <rv s="4">
    <fb>274.48</fb>
    <v>7</v>
  </rv>
  <rv s="4">
    <fb>55.2</fb>
    <v>7</v>
  </rv>
  <rv s="4">
    <fb>149.94999999999999</fb>
    <v>7</v>
  </rv>
  <rv s="4">
    <fb>1740.51</fb>
    <v>7</v>
  </rv>
  <rv s="4">
    <fb>3236.08</fb>
    <v>7</v>
  </rv>
  <rv s="4">
    <fb>44183</fb>
    <v>22</v>
  </rv>
  <rv s="4">
    <fb>340.64</fb>
    <v>7</v>
  </rv>
  <rv s="4">
    <fb>200.35</fb>
    <v>7</v>
  </rv>
  <rv s="4">
    <fb>157.77000000000001</fb>
    <v>7</v>
  </rv>
  <rv s="4">
    <fb>132.72</fb>
    <v>7</v>
  </rv>
  <rv s="4">
    <fb>84.68</fb>
    <v>7</v>
  </rv>
  <rv s="4">
    <fb>276.39999999999998</fb>
    <v>7</v>
  </rv>
  <rv s="4">
    <fb>53.9</fb>
    <v>7</v>
  </rv>
  <rv s="4">
    <fb>149.37</fb>
    <v>7</v>
  </rv>
  <rv s="4">
    <fb>1726.22</fb>
    <v>7</v>
  </rv>
  <rv s="4">
    <fb>3201.65</fb>
    <v>7</v>
  </rv>
  <rv s="4">
    <fb>44186</fb>
    <v>22</v>
  </rv>
  <rv s="4">
    <fb>339.59</fb>
    <v>7</v>
  </rv>
  <rv s="4">
    <fb>196.9</fb>
    <v>7</v>
  </rv>
  <rv s="4">
    <fb>165.37</fb>
    <v>7</v>
  </rv>
  <rv s="4">
    <fb>133.32249999999999</fb>
    <v>7</v>
  </rv>
  <rv s="4">
    <fb>87.61</fb>
    <v>7</v>
  </rv>
  <rv s="4">
    <fb>53.34</fb>
    <v>7</v>
  </rv>
  <rv s="4">
    <fb>146.87</fb>
    <v>7</v>
  </rv>
  <rv s="4">
    <fb>1734.56</fb>
    <v>7</v>
  </rv>
  <rv s="4">
    <fb>3206.18</fb>
    <v>7</v>
  </rv>
  <rv s="4">
    <fb>44187</fb>
    <v>22</v>
  </rv>
  <rv s="4">
    <fb>337.54</fb>
    <v>7</v>
  </rv>
  <rv s="4">
    <fb>200.65</fb>
    <v>7</v>
  </rv>
  <rv s="4">
    <fb>132.7825</fb>
    <v>7</v>
  </rv>
  <rv s="4">
    <fb>267.08999999999997</fb>
    <v>7</v>
  </rv>
  <rv s="4">
    <fb>52.4</fb>
    <v>7</v>
  </rv>
  <rv s="4">
    <fb>1720.22</fb>
    <v>7</v>
  </rv>
  <rv s="4">
    <fb>3206.52</fb>
    <v>7</v>
  </rv>
  <rv s="4">
    <fb>44188</fb>
    <v>22</v>
  </rv>
  <rv s="4">
    <fb>337.81</fb>
    <v>7</v>
  </rv>
  <rv s="4">
    <fb>195.07</fb>
    <v>7</v>
  </rv>
  <rv s="4">
    <fb>167.95</fb>
    <v>7</v>
  </rv>
  <rv s="4">
    <fb>130.0925</fb>
    <v>7</v>
  </rv>
  <rv s="4">
    <fb>82.78</fb>
    <v>7</v>
  </rv>
  <rv s="4">
    <fb>53.89</fb>
    <v>7</v>
  </rv>
  <rv s="4">
    <fb>140.25</fb>
    <v>7</v>
  </rv>
  <rv s="4">
    <fb>1728.23</fb>
    <v>7</v>
  </rv>
  <rv s="4">
    <fb>3185.27</fb>
    <v>7</v>
  </rv>
  <rv s="4">
    <fb>44189</fb>
    <v>22</v>
  </rv>
  <rv s="4">
    <fb>339.16</fb>
    <v>7</v>
  </rv>
  <rv s="4">
    <fb>193.18</fb>
    <v>7</v>
  </rv>
  <rv s="4">
    <fb>164.92</fb>
    <v>7</v>
  </rv>
  <rv s="4">
    <fb>129.9375</fb>
    <v>7</v>
  </rv>
  <rv s="4">
    <fb>82.01</fb>
    <v>7</v>
  </rv>
  <rv s="4">
    <fb>52.11</fb>
    <v>7</v>
  </rv>
  <rv s="4">
    <fb>152.75</fb>
    <v>7</v>
  </rv>
  <rv s="4">
    <fb>1734.16</fb>
    <v>7</v>
  </rv>
  <rv s="4">
    <fb>3172.69</fb>
    <v>7</v>
  </rv>
  <rv s="4">
    <fb>44193</fb>
    <v>22</v>
  </rv>
  <rv s="4">
    <fb>342.11</fb>
    <v>7</v>
  </rv>
  <rv s="4">
    <fb>180.28</fb>
    <v>7</v>
  </rv>
  <rv s="4">
    <fb>156.44</fb>
    <v>7</v>
  </rv>
  <rv s="4">
    <fb>81.38</fb>
    <v>7</v>
  </rv>
  <rv s="4">
    <fb>277</fb>
    <v>7</v>
  </rv>
  <rv s="4">
    <fb>48.96</fb>
    <v>7</v>
  </rv>
  <rv s="4">
    <fb>1773.96</fb>
    <v>7</v>
  </rv>
  <rv s="4">
    <fb>3283.96</fb>
    <v>7</v>
  </rv>
  <rv s="4">
    <fb>44194</fb>
    <v>22</v>
  </rv>
  <rv s="4">
    <fb>341.39</fb>
    <v>7</v>
  </rv>
  <rv s="4">
    <fb>151.18</fb>
    <v>7</v>
  </rv>
  <rv s="4">
    <fb>129.4325</fb>
    <v>7</v>
  </rv>
  <rv s="4">
    <fb>82.45</fb>
    <v>7</v>
  </rv>
  <rv s="4">
    <fb>276.77999999999997</fb>
    <v>7</v>
  </rv>
  <rv s="4">
    <fb>48.11</fb>
    <v>7</v>
  </rv>
  <rv s="4">
    <fb>166.19</fb>
    <v>7</v>
  </rv>
  <rv s="4">
    <fb>1757.76</fb>
    <v>7</v>
  </rv>
  <rv s="4">
    <fb>44195</fb>
    <v>22</v>
  </rv>
  <rv s="4">
    <fb>341.85</fb>
    <v>7</v>
  </rv>
  <rv s="4">
    <fb>131.45750000000001</fb>
    <v>7</v>
  </rv>
  <rv s="4">
    <fb>271.87</fb>
    <v>7</v>
  </rv>
  <rv s="4">
    <fb>179.11</fb>
    <v>7</v>
  </rv>
  <rv s="4">
    <fb>1736.25</fb>
    <v>7</v>
  </rv>
  <rv s="4">
    <fb>3285.85</fb>
    <v>7</v>
  </rv>
  <rv s="4">
    <fb>44196</fb>
    <v>22</v>
  </rv>
  <rv s="4">
    <fb>343.69</fb>
    <v>7</v>
  </rv>
  <rv s="4">
    <fb>153.47</fb>
    <v>7</v>
  </rv>
  <rv s="4">
    <fb>130.55000000000001</fb>
    <v>7</v>
  </rv>
  <rv s="4">
    <fb>85.72</fb>
    <v>7</v>
  </rv>
  <rv s="4">
    <fb>273.16000000000003</fb>
    <v>7</v>
  </rv>
  <rv s="4">
    <fb>46.56</fb>
    <v>7</v>
  </rv>
  <rv s="4">
    <fb>177.67</fb>
    <v>7</v>
  </rv>
  <rv s="4">
    <fb>1752.64</fb>
    <v>7</v>
  </rv>
  <rv s="4">
    <fb>3256.93</fb>
    <v>7</v>
  </rv>
  <rv s="4">
    <fb>339.03</fb>
    <v>7</v>
  </rv>
  <rv s="4">
    <fb>196.06</fb>
    <v>7</v>
  </rv>
  <rv s="4">
    <fb>341.26</fb>
    <v>7</v>
  </rv>
  <rv s="4">
    <fb>202.93</fb>
    <v>7</v>
  </rv>
  <rv s="4">
    <fb>148.72</fb>
    <v>7</v>
  </rv>
  <rv s="4">
    <fb>134.04750000000001</fb>
    <v>7</v>
  </rv>
  <rv s="4">
    <fb>102.46</fb>
    <v>7</v>
  </rv>
  <rv s="4">
    <fb>270.97000000000003</fb>
    <v>7</v>
  </rv>
  <rv s="4">
    <fb>47.58</fb>
    <v>7</v>
  </rv>
  <rv s="4">
    <fb>187.2</fb>
    <v>7</v>
  </rv>
  <rv s="4">
    <fb>1740.05</fb>
    <v>7</v>
  </rv>
  <rv s="4">
    <fb>3218.51</fb>
    <v>7</v>
  </rv>
  <rv s="4">
    <fb>343.33</fb>
    <v>7</v>
  </rv>
  <rv s="4">
    <fb>194.37</fb>
    <v>7</v>
  </rv>
  <rv s="4">
    <fb>137.99</fb>
    <v>7</v>
  </rv>
  <rv s="4">
    <fb>126.145</fb>
    <v>7</v>
  </rv>
  <rv s="4">
    <fb>105.6</fb>
    <v>7</v>
  </rv>
  <rv s="4">
    <fb>263.31</fb>
    <v>7</v>
  </rv>
  <rv s="4">
    <fb>48.994999999999997</fb>
    <v>7</v>
  </rv>
  <rv s="4">
    <fb>176.75</fb>
    <v>7</v>
  </rv>
  <rv s="4">
    <fb>1722.88</fb>
    <v>7</v>
  </rv>
  <rv s="4">
    <fb>3138.38</fb>
    <v>7</v>
  </rv>
  <rv s="4">
    <fb>348.46</fb>
    <v>7</v>
  </rv>
  <rv s="4">
    <fb>203.94</fb>
    <v>7</v>
  </rv>
  <rv s="4">
    <fb>138.57</fb>
    <v>7</v>
  </rv>
  <rv s="4">
    <fb>111.4</fb>
    <v>7</v>
  </rv>
  <rv s="4">
    <fb>268.74</fb>
    <v>7</v>
  </rv>
  <rv s="4">
    <fb>49.77</fb>
    <v>7</v>
  </rv>
  <rv s="4">
    <fb>180.12</fb>
    <v>7</v>
  </rv>
  <rv s="4">
    <fb>1774.34</fb>
    <v>7</v>
  </rv>
  <rv s="4">
    <fb>3162.16</fb>
    <v>7</v>
  </rv>
  <rv s="4">
    <fb>350.42</fb>
    <v>7</v>
  </rv>
  <rv s="4">
    <fb>210.16</fb>
    <v>7</v>
  </rv>
  <rv s="4">
    <fb>146.19999999999999</fb>
    <v>7</v>
  </rv>
  <rv s="4">
    <fb>132.76750000000001</fb>
    <v>7</v>
  </rv>
  <rv s="4">
    <fb>267.57</fb>
    <v>7</v>
  </rv>
  <rv s="4">
    <fb>52</fb>
    <v>7</v>
  </rv>
  <rv s="4">
    <fb>180.77</fb>
    <v>7</v>
  </rv>
  <rv s="4">
    <fb>1797.83</fb>
    <v>7</v>
  </rv>
  <rv s="4">
    <fb>3182.7</fb>
    <v>7</v>
  </rv>
  <rv s="4">
    <fb>348.13</fb>
    <v>7</v>
  </rv>
  <rv s="4">
    <fb>209.06</fb>
    <v>7</v>
  </rv>
  <rv s="4">
    <fb>141.51</fb>
    <v>7</v>
  </rv>
  <rv s="4">
    <fb>136.215</fb>
    <v>7</v>
  </rv>
  <rv s="4">
    <fb>112.47</fb>
    <v>7</v>
  </rv>
  <rv s="4">
    <fb>53.6</fb>
    <v>7</v>
  </rv>
  <rv s="4">
    <fb>172.49</fb>
    <v>7</v>
  </rv>
  <rv s="4">
    <fb>1756.29</fb>
    <v>7</v>
  </rv>
  <rv s="4">
    <fb>3114.21</fb>
    <v>7</v>
  </rv>
  <rv s="4">
    <fb>348.16</fb>
    <v>7</v>
  </rv>
  <rv s="4">
    <fb>146.99</fb>
    <v>7</v>
  </rv>
  <rv s="4">
    <fb>134.8475</fb>
    <v>7</v>
  </rv>
  <rv s="4">
    <fb>115.44</fb>
    <v>7</v>
  </rv>
  <rv s="4">
    <fb>53.39</fb>
    <v>7</v>
  </rv>
  <rv s="4">
    <fb>169.48</fb>
    <v>7</v>
  </rv>
  <rv s="4">
    <fb>1737.43</fb>
    <v>7</v>
  </rv>
  <rv s="4">
    <fb>3120.83</fb>
    <v>7</v>
  </rv>
  <rv s="4">
    <fb>349.03</fb>
    <v>7</v>
  </rv>
  <rv s="4">
    <fb>226.78</fb>
    <v>7</v>
  </rv>
  <rv s="4">
    <fb>151.13</fb>
    <v>7</v>
  </rv>
  <rv s="4">
    <fb>135.3175</fb>
    <v>7</v>
  </rv>
  <rv s="4">
    <fb>119.31</fb>
    <v>7</v>
  </rv>
  <rv s="4">
    <fb>251.64</fb>
    <v>7</v>
  </rv>
  <rv s="4">
    <fb>54.63</fb>
    <v>7</v>
  </rv>
  <rv s="4">
    <fb>1747.25</fb>
    <v>7</v>
  </rv>
  <rv s="4">
    <fb>3165.89</fb>
    <v>7</v>
  </rv>
  <rv s="4">
    <fb>347.85</fb>
    <v>7</v>
  </rv>
  <rv s="4">
    <fb>229.66</fb>
    <v>7</v>
  </rv>
  <rv s="4">
    <fb>132.0025</fb>
    <v>7</v>
  </rv>
  <rv s="4">
    <fb>123.22</fb>
    <v>7</v>
  </rv>
  <rv s="4">
    <fb>245.64</fb>
    <v>7</v>
  </rv>
  <rv s="4">
    <fb>54.92</fb>
    <v>7</v>
  </rv>
  <rv s="4">
    <fb>167.26</fb>
    <v>7</v>
  </rv>
  <rv s="4">
    <fb>1730.92</fb>
    <v>7</v>
  </rv>
  <rv s="4">
    <fb>3127.47</fb>
    <v>7</v>
  </rv>
  <rv s="4">
    <fb>345.37</fb>
    <v>7</v>
  </rv>
  <rv s="4">
    <fb>226.05</fb>
    <v>7</v>
  </rv>
  <rv s="4">
    <fb>148.61000000000001</fb>
    <v>7</v>
  </rv>
  <rv s="4">
    <fb>128.595</fb>
    <v>7</v>
  </rv>
  <rv s="4">
    <fb>122.63</fb>
    <v>7</v>
  </rv>
  <rv s="4">
    <fb>251.36</fb>
    <v>7</v>
  </rv>
  <rv s="4">
    <fb>53.7</fb>
    <v>7</v>
  </rv>
  <rv s="4">
    <fb>1727.62</fb>
    <v>7</v>
  </rv>
  <rv s="4">
    <fb>3104.25</fb>
    <v>7</v>
  </rv>
  <rv s="4">
    <fb>348.1</fb>
    <v>7</v>
  </rv>
  <rv s="4">
    <fb>231.64</fb>
    <v>7</v>
  </rv>
  <rv s="4">
    <fb>144.88999999999999</fb>
    <v>7</v>
  </rv>
  <rv s="4">
    <fb>130.2525</fb>
    <v>7</v>
  </rv>
  <rv s="4">
    <fb>261.10000000000002</fb>
    <v>7</v>
  </rv>
  <rv s="4">
    <fb>51.29</fb>
    <v>7</v>
  </rv>
  <rv s="4">
    <fb>168.79</fb>
    <v>7</v>
  </rv>
  <rv s="4">
    <fb>1784.47</fb>
    <v>7</v>
  </rv>
  <rv s="4">
    <fb>3120.76</fb>
    <v>7</v>
  </rv>
  <rv s="4">
    <fb>352.83</fb>
    <v>7</v>
  </rv>
  <rv s="4">
    <fb>233.15</fb>
    <v>7</v>
  </rv>
  <rv s="4">
    <fb>147.25</fb>
    <v>7</v>
  </rv>
  <rv s="4">
    <fb>133.6575</fb>
    <v>7</v>
  </rv>
  <rv s="4">
    <fb>127.8</fb>
    <v>7</v>
  </rv>
  <rv s="4">
    <fb>267.48</fb>
    <v>7</v>
  </rv>
  <rv s="4">
    <fb>53.18</fb>
    <v>7</v>
  </rv>
  <rv s="4">
    <fb>1880.07</fb>
    <v>7</v>
  </rv>
  <rv s="4">
    <fb>3263.38</fb>
    <v>7</v>
  </rv>
  <rv s="4">
    <fb>353.16</fb>
    <v>7</v>
  </rv>
  <rv s="4">
    <fb>233.96</fb>
    <v>7</v>
  </rv>
  <rv s="4">
    <fb>138.67500000000001</fb>
    <v>7</v>
  </rv>
  <rv s="4">
    <fb>123.88</fb>
    <v>7</v>
  </rv>
  <rv s="4">
    <fb>53.56</fb>
    <v>7</v>
  </rv>
  <rv s="4">
    <fb>172.81</fb>
    <v>7</v>
  </rv>
  <rv s="4">
    <fb>1884.15</fb>
    <v>7</v>
  </rv>
  <rv s="4">
    <fb>3306.99</fb>
    <v>7</v>
  </rv>
  <rv s="4">
    <fb>351.9</fb>
    <v>7</v>
  </rv>
  <rv s="4">
    <fb>236.49</fb>
    <v>7</v>
  </rv>
  <rv s="4">
    <fb>154.03</fb>
    <v>7</v>
  </rv>
  <rv s="4">
    <fb>137.125</fb>
    <v>7</v>
  </rv>
  <rv s="4">
    <fb>133.75</fb>
    <v>7</v>
  </rv>
  <rv s="4">
    <fb>274.5</fb>
    <v>7</v>
  </rv>
  <rv s="4">
    <fb>52.53</fb>
    <v>7</v>
  </rv>
  <rv s="4">
    <fb>171.89</fb>
    <v>7</v>
  </rv>
  <rv s="4">
    <fb>1892.56</fb>
    <v>7</v>
  </rv>
  <rv s="4">
    <fb>3292.23</fb>
    <v>7</v>
  </rv>
  <rv s="4">
    <fb>353.33</fb>
    <v>7</v>
  </rv>
  <rv s="4">
    <fb>228.68</fb>
    <v>7</v>
  </rv>
  <rv s="4">
    <fb>136.5325</fb>
    <v>7</v>
  </rv>
  <rv s="4">
    <fb>134.27000000000001</fb>
    <v>7</v>
  </rv>
  <rv s="4">
    <fb>278.01</fb>
    <v>7</v>
  </rv>
  <rv s="4">
    <fb>180.43</fb>
    <v>7</v>
  </rv>
  <rv s="4">
    <fb>1894.28</fb>
    <v>7</v>
  </rv>
  <rv s="4">
    <fb>3294</fb>
    <v>7</v>
  </rv>
  <rv s="4">
    <fb>352.8</fb>
    <v>7</v>
  </rv>
  <rv s="4">
    <fb>217.22</fb>
    <v>7</v>
  </rv>
  <rv s="4">
    <fb>149.44999999999999</fb>
    <v>7</v>
  </rv>
  <rv s="4">
    <fb>134.35249999999999</fb>
    <v>7</v>
  </rv>
  <rv s="4">
    <fb>282.05</fb>
    <v>7</v>
  </rv>
  <rv s="4">
    <fb>54.06</fb>
    <v>7</v>
  </rv>
  <rv s="4">
    <fb>173.98</fb>
    <v>7</v>
  </rv>
  <rv s="4">
    <fb>1907.95</fb>
    <v>7</v>
  </rv>
  <rv s="4">
    <fb>3326.13</fb>
    <v>7</v>
  </rv>
  <rv s="4">
    <fb>344.24</fb>
    <v>7</v>
  </rv>
  <rv s="4">
    <fb>205.78</fb>
    <v>7</v>
  </rv>
  <rv s="4">
    <fb>155.86000000000001</fb>
    <v>7</v>
  </rv>
  <rv s="4">
    <fb>129.17750000000001</fb>
    <v>7</v>
  </rv>
  <rv s="4">
    <fb>120.43</fb>
    <v>7</v>
  </rv>
  <rv s="4">
    <fb>272.14</fb>
    <v>7</v>
  </rv>
  <rv s="4">
    <fb>54.27</fb>
    <v>7</v>
  </rv>
  <rv s="4">
    <fb>166.3</fb>
    <v>7</v>
  </rv>
  <rv s="4">
    <fb>1818.94</fb>
    <v>7</v>
  </rv>
  <rv s="4">
    <fb>3232.58</fb>
    <v>7</v>
  </rv>
  <rv s="4">
    <fb>347.13</fb>
    <v>7</v>
  </rv>
  <rv s="4">
    <fb>219.78</fb>
    <v>7</v>
  </rv>
  <rv s="4">
    <fb>130.51</fb>
    <v>7</v>
  </rv>
  <rv s="4">
    <fb>56.17</fb>
    <v>7</v>
  </rv>
  <rv s="4">
    <fb>169.36</fb>
    <v>7</v>
  </rv>
  <rv s="4">
    <fb>1853.2</fb>
    <v>7</v>
  </rv>
  <rv s="4">
    <fb>3237.62</fb>
    <v>7</v>
  </rv>
  <rv s="4">
    <fb>340.18</fb>
    <v>7</v>
  </rv>
  <rv s="4">
    <fb>216.71</fb>
    <v>7</v>
  </rv>
  <rv s="4">
    <fb>149.82</fb>
    <v>7</v>
  </rv>
  <rv s="4">
    <fb>129.89750000000001</fb>
    <v>7</v>
  </rv>
  <rv s="4">
    <fb>113.89</fb>
    <v>7</v>
  </rv>
  <rv s="4">
    <fb>258.33</fb>
    <v>7</v>
  </rv>
  <rv s="4">
    <fb>54.11</fb>
    <v>7</v>
  </rv>
  <rv s="4">
    <fb>1827.36</fb>
    <v>7</v>
  </rv>
  <rv s="4">
    <fb>3206.2</fb>
    <v>7</v>
  </rv>
  <rv s="4">
    <fb>345.77</fb>
    <v>7</v>
  </rv>
  <rv s="4">
    <fb>233.53</fb>
    <v>7</v>
  </rv>
  <rv s="4">
    <fb>152.93</fb>
    <v>7</v>
  </rv>
  <rv s="4">
    <fb>121.64</fb>
    <v>7</v>
  </rv>
  <rv s="4">
    <fb>262.01</fb>
    <v>7</v>
  </rv>
  <rv s="4">
    <fb>54.64</fb>
    <v>7</v>
  </rv>
  <rv s="4">
    <fb>173.96</fb>
    <v>7</v>
  </rv>
  <rv s="4">
    <fb>1893.07</fb>
    <v>7</v>
  </rv>
  <rv s="4">
    <fb>3342.88</fb>
    <v>7</v>
  </rv>
  <rv s="4">
    <fb>350.74</fb>
    <v>7</v>
  </rv>
  <rv s="4">
    <fb>238.54</fb>
    <v>7</v>
  </rv>
  <rv s="4">
    <fb>148</fb>
    <v>7</v>
  </rv>
  <rv s="4">
    <fb>135.5675</fb>
    <v>7</v>
  </rv>
  <rv s="4">
    <fb>59.31</fb>
    <v>7</v>
  </rv>
  <rv s="4">
    <fb>182</fb>
    <v>7</v>
  </rv>
  <rv s="4">
    <fb>1919.12</fb>
    <v>7</v>
  </rv>
  <rv s="4">
    <fb>3380</fb>
    <v>7</v>
  </rv>
  <rv s="4">
    <fb>351.09</fb>
    <v>7</v>
  </rv>
  <rv s="4">
    <fb>148.33000000000001</fb>
    <v>7</v>
  </rv>
  <rv s="4">
    <fb>135.19</fb>
    <v>7</v>
  </rv>
  <rv s="4">
    <fb>266.64999999999998</fb>
    <v>7</v>
  </rv>
  <rv s="4">
    <fb>60.11</fb>
    <v>7</v>
  </rv>
  <rv s="4">
    <fb>193.11</fb>
    <v>7</v>
  </rv>
  <rv s="4">
    <fb>2058.88</fb>
    <v>7</v>
  </rv>
  <rv s="4">
    <fb>3312.53</fb>
    <v>7</v>
  </rv>
  <rv s="4">
    <fb>355.02</fb>
    <v>7</v>
  </rv>
  <rv s="4">
    <fb>149.81</fb>
    <v>7</v>
  </rv>
  <rv s="4">
    <fb>136.64250000000001</fb>
    <v>7</v>
  </rv>
  <rv s="4">
    <fb>142.57</fb>
    <v>7</v>
  </rv>
  <rv s="4">
    <fb>63.16</fb>
    <v>7</v>
  </rv>
  <rv s="4">
    <fb>197.26</fb>
    <v>7</v>
  </rv>
  <rv s="4">
    <fb>2053.63</fb>
    <v>7</v>
  </rv>
  <rv s="4">
    <fb>3331</fb>
    <v>7</v>
  </rv>
  <rv s="4">
    <fb>356.44</fb>
    <v>7</v>
  </rv>
  <rv s="4">
    <fb>256.76</fb>
    <v>7</v>
  </rv>
  <rv s="4">
    <fb>135.91</fb>
    <v>7</v>
  </rv>
  <rv s="4">
    <fb>138.97999999999999</fb>
    <v>7</v>
  </rv>
  <rv s="4">
    <fb>268.10000000000002</fb>
    <v>7</v>
  </rv>
  <rv s="4">
    <fb>63.87</fb>
    <v>7</v>
  </rv>
  <rv s="4">
    <fb>196.16</fb>
    <v>7</v>
  </rv>
  <rv s="4">
    <fb>2088.83</fb>
    <v>7</v>
  </rv>
  <rv s="4">
    <fb>3352.15</fb>
    <v>7</v>
  </rv>
  <rv s="4">
    <fb>359.07</fb>
    <v>7</v>
  </rv>
  <rv s="4">
    <fb>263.45999999999998</fb>
    <v>7</v>
  </rv>
  <rv s="4">
    <fb>124.89</fb>
    <v>7</v>
  </rv>
  <rv s="4">
    <fb>144.38749999999999</fb>
    <v>7</v>
  </rv>
  <rv s="4">
    <fb>144.04</fb>
    <v>7</v>
  </rv>
  <rv s="4">
    <fb>266.58</fb>
    <v>7</v>
  </rv>
  <rv s="4">
    <fb>61.97</fb>
    <v>7</v>
  </rv>
  <rv s="4">
    <fb>188.26</fb>
    <v>7</v>
  </rv>
  <rv s="4">
    <fb>2084.52</fb>
    <v>7</v>
  </rv>
  <rv s="4">
    <fb>3322.94</fb>
    <v>7</v>
  </rv>
  <rv s="4">
    <fb>358.78</fb>
    <v>7</v>
  </rv>
  <rv s="4">
    <fb>274.66000000000003</fb>
    <v>7</v>
  </rv>
  <rv s="4">
    <fb>142.63249999999999</fb>
    <v>7</v>
  </rv>
  <rv s="4">
    <fb>140.12</fb>
    <v>7</v>
  </rv>
  <rv s="4">
    <fb>62.13</fb>
    <v>7</v>
  </rv>
  <rv s="4">
    <fb>2075.39</fb>
    <v>7</v>
  </rv>
  <rv s="4">
    <fb>3305</fb>
    <v>7</v>
  </rv>
  <rv s="4">
    <fb>358.64</fb>
    <v>7</v>
  </rv>
  <rv s="4">
    <fb>127.65</fb>
    <v>7</v>
  </rv>
  <rv s="4">
    <fb>147.64250000000001</fb>
    <v>7</v>
  </rv>
  <rv s="4">
    <fb>156.37</fb>
    <v>7</v>
  </rv>
  <rv s="4">
    <fb>62.71</fb>
    <v>7</v>
  </rv>
  <rv s="4">
    <fb>199.61</fb>
    <v>7</v>
  </rv>
  <rv s="4">
    <fb>2086.48</fb>
    <v>7</v>
  </rv>
  <rv s="4">
    <fb>3286.58</fb>
    <v>7</v>
  </rv>
  <rv s="4">
    <fb>359.22</fb>
    <v>7</v>
  </rv>
  <rv s="4">
    <fb>125.39</fb>
    <v>7</v>
  </rv>
  <rv s="4">
    <fb>152.50749999999999</fb>
    <v>7</v>
  </rv>
  <rv s="4">
    <fb>148.52000000000001</fb>
    <v>7</v>
  </rv>
  <rv s="4">
    <fb>270.39</fb>
    <v>7</v>
  </rv>
  <rv s="4">
    <fb>59.19</fb>
    <v>7</v>
  </rv>
  <rv s="4">
    <fb>199.8</fb>
    <v>7</v>
  </rv>
  <rv s="4">
    <fb>2088.75</fb>
    <v>7</v>
  </rv>
  <rv s="4">
    <fb>3262.13</fb>
    <v>7</v>
  </rv>
  <rv s="4">
    <fb>361.05</fb>
    <v>7</v>
  </rv>
  <rv s="4">
    <fb>276.12</fb>
    <v>7</v>
  </rv>
  <rv s="4">
    <fb>126.07</fb>
    <v>7</v>
  </rv>
  <rv s="4">
    <fb>149.61250000000001</fb>
    <v>7</v>
  </rv>
  <rv s="4">
    <fb>270.5</fb>
    <v>7</v>
  </rv>
  <rv s="4">
    <fb>61.07</fb>
    <v>7</v>
  </rv>
  <rv s="4">
    <fb>196.59</fb>
    <v>7</v>
  </rv>
  <rv s="4">
    <fb>2095.0300000000002</fb>
    <v>7</v>
  </rv>
  <rv s="4">
    <fb>3277.71</fb>
    <v>7</v>
  </rv>
  <rv s="4">
    <fb>360.71</fb>
    <v>7</v>
  </rv>
  <rv s="4">
    <fb>278.14</fb>
    <v>7</v>
  </rv>
  <rv s="4">
    <fb>125.41</fb>
    <v>7</v>
  </rv>
  <rv s="4">
    <fb>153.30250000000001</fb>
    <v>7</v>
  </rv>
  <rv s="4">
    <fb>148.84</fb>
    <v>7</v>
  </rv>
  <rv s="4">
    <fb>202.81</fb>
    <v>7</v>
  </rv>
  <rv s="4">
    <fb>2110.6999999999998</fb>
    <v>7</v>
  </rv>
  <rv s="4">
    <fb>3268.95</fb>
    <v>7</v>
  </rv>
  <rv s="4">
    <fb>360.79</fb>
    <v>7</v>
  </rv>
  <rv s="4">
    <fb>268.22000000000003</fb>
    <v>7</v>
  </rv>
  <rv s="4">
    <fb>149.06</fb>
    <v>7</v>
  </rv>
  <rv s="4">
    <fb>146.84</fb>
    <v>7</v>
  </rv>
  <rv s="4">
    <fb>273.57</fb>
    <v>7</v>
  </rv>
  <rv s="4">
    <fb>58.86</fb>
    <v>7</v>
  </rv>
  <rv s="4">
    <fb>202.82</fb>
    <v>7</v>
  </rv>
  <rv s="4">
    <fb>2118.62</fb>
    <v>7</v>
  </rv>
  <rv s="4">
    <fb>3308.64</fb>
    <v>7</v>
  </rv>
  <rv s="4">
    <fb>359.25</fb>
    <v>7</v>
  </rv>
  <rv s="4">
    <fb>118.37</fb>
    <v>7</v>
  </rv>
  <rv s="4">
    <fb>148.29</fb>
    <v>7</v>
  </rv>
  <rv s="4">
    <fb>143.47</fb>
    <v>7</v>
  </rv>
  <rv s="4">
    <fb>269.39</fb>
    <v>7</v>
  </rv>
  <rv s="4">
    <fb>58.28</fb>
    <v>7</v>
  </rv>
  <rv s="4">
    <fb>195.78</fb>
    <v>7</v>
  </rv>
  <rv s="4">
    <fb>2105.81</fb>
    <v>7</v>
  </rv>
  <rv s="4">
    <fb>3328.23</fb>
    <v>7</v>
  </rv>
  <rv s="4">
    <fb>358.59</fb>
    <v>7</v>
  </rv>
  <rv s="4">
    <fb>280</fb>
    <v>7</v>
  </rv>
  <rv s="4">
    <fb>121.4</fb>
    <v>7</v>
  </rv>
  <rv s="4">
    <fb>149.26499999999999</fb>
    <v>7</v>
  </rv>
  <rv s="4">
    <fb>143.6</fb>
    <v>7</v>
  </rv>
  <rv s="4">
    <fb>261.56</fb>
    <v>7</v>
  </rv>
  <rv s="4">
    <fb>60.91</fb>
    <v>7</v>
  </rv>
  <rv s="4">
    <fb>195.98</fb>
    <v>7</v>
  </rv>
  <rv s="4">
    <fb>2088.81</fb>
    <v>7</v>
  </rv>
  <rv s="4">
    <fb>3249.9</fb>
    <v>7</v>
  </rv>
  <rv s="4">
    <fb>355.77</fb>
    <v>7</v>
  </rv>
  <rv s="4">
    <fb>252.96</fb>
    <v>7</v>
  </rv>
  <rv s="4">
    <fb>143.5575</fb>
    <v>7</v>
  </rv>
  <rv s="4">
    <fb>129.11000000000001</fb>
    <v>7</v>
  </rv>
  <rv s="4">
    <fb>2054.2600000000002</fb>
    <v>7</v>
  </rv>
  <rv s="4">
    <fb>3180.74</fb>
    <v>7</v>
  </rv>
  <rv s="4">
    <fb>265.85500000000002</fb>
    <v>7</v>
  </rv>
  <rv s="4">
    <fb>60.27</fb>
    <v>7</v>
  </rv>
  <rv s="4">
    <fb>187.91</fb>
    <v>7</v>
  </rv>
  <rv s="4">
    <fb>2060.12</fb>
    <v>7</v>
  </rv>
  <rv s="4">
    <fb>3194.5</fb>
    <v>7</v>
  </rv>
  <rv s="4">
    <fb>360.16</fb>
    <v>7</v>
  </rv>
  <rv s="4">
    <fb>248.04</fb>
    <v>7</v>
  </rv>
  <rv s="4">
    <fb>110.53</fb>
    <v>7</v>
  </rv>
  <rv s="4">
    <fb>144.99</fb>
    <v>7</v>
  </rv>
  <rv s="4">
    <fb>127.14</fb>
    <v>7</v>
  </rv>
  <rv s="4">
    <fb>264.31</fb>
    <v>7</v>
  </rv>
  <rv s="4">
    <fb>60.28</fb>
    <v>7</v>
  </rv>
  <rv s="4">
    <fb>179.32</fb>
    <v>7</v>
  </rv>
  <rv s="4">
    <fb>2083.81</fb>
    <v>7</v>
  </rv>
  <rv s="4">
    <fb>3159.53</fb>
    <v>7</v>
  </rv>
  <rv s="4">
    <fb>351.52</fb>
    <v>7</v>
  </rv>
  <rv s="4">
    <fb>235.35</fb>
    <v>7</v>
  </rv>
  <rv s="4">
    <fb>133.07499999999999</fb>
    <v>7</v>
  </rv>
  <rv s="4">
    <fb>254.69</fb>
    <v>7</v>
  </rv>
  <rv s="4">
    <fb>57.81</fb>
    <v>7</v>
  </rv>
  <rv s="4">
    <fb>2015.95</fb>
    <v>7</v>
  </rv>
  <rv s="4">
    <fb>3057.16</fb>
    <v>7</v>
  </rv>
  <rv s="4">
    <fb>349.59</fb>
    <v>7</v>
  </rv>
  <rv s="4">
    <fb>235.69</fb>
    <v>7</v>
  </rv>
  <rv s="4">
    <fb>107.63</fb>
    <v>7</v>
  </rv>
  <rv s="4">
    <fb>137.14500000000001</fb>
    <v>7</v>
  </rv>
  <rv s="4">
    <fb>125.97</fb>
    <v>7</v>
  </rv>
  <rv s="4">
    <fb>257.62</fb>
    <v>7</v>
  </rv>
  <rv s="4">
    <fb>61.53</fb>
    <v>7</v>
  </rv>
  <rv s="4">
    <fb>2021.91</fb>
    <v>7</v>
  </rv>
  <rv s="4">
    <fb>3092.93</fb>
    <v>7</v>
  </rv>
  <rv s="4">
    <fb>358.12</fb>
    <v>7</v>
  </rv>
  <rv s="4">
    <fb>248.51</fb>
    <v>7</v>
  </rv>
  <rv s="4">
    <fb>108.53</fb>
    <v>7</v>
  </rv>
  <rv s="4">
    <fb>138.41749999999999</fb>
    <v>7</v>
  </rv>
  <rv s="4">
    <fb>144.66999999999999</fb>
    <v>7</v>
  </rv>
  <rv s="4">
    <fb>264.91000000000003</fb>
    <v>7</v>
  </rv>
  <rv s="4">
    <fb>68.72</fb>
    <v>7</v>
  </rv>
  <rv s="4">
    <fb>2069.66</fb>
    <v>7</v>
  </rv>
  <rv s="4">
    <fb>3146.14</fb>
    <v>7</v>
  </rv>
  <rv s="4">
    <fb>355.35</fb>
    <v>7</v>
  </rv>
  <rv s="4">
    <fb>250</fb>
    <v>7</v>
  </rv>
  <rv s="4">
    <fb>108.1</fb>
    <v>7</v>
  </rv>
  <rv s="4">
    <fb>134.0625</fb>
    <v>7</v>
  </rv>
  <rv s="4">
    <fb>137.94</fb>
    <v>7</v>
  </rv>
  <rv s="4">
    <fb>259</fb>
    <v>7</v>
  </rv>
  <rv s="4">
    <fb>68.58</fb>
    <v>7</v>
  </rv>
  <rv s="4">
    <fb>175.52</fb>
    <v>7</v>
  </rv>
  <rv s="4">
    <fb>2064.48</fb>
    <v>7</v>
  </rv>
  <rv s="4">
    <fb>3094.53</fb>
    <v>7</v>
  </rv>
  <rv s="4">
    <fb>350.66</fb>
    <v>7</v>
  </rv>
  <rv s="4">
    <fb>102.8</fb>
    <v>7</v>
  </rv>
  <rv s="4">
    <fb>128.04750000000001</fb>
    <v>7</v>
  </rv>
  <rv s="4">
    <fb>138.78</fb>
    <v>7</v>
  </rv>
  <rv s="4">
    <fb>65.75</fb>
    <v>7</v>
  </rv>
  <rv s="4">
    <fb>168.75</fb>
    <v>7</v>
  </rv>
  <rv s="4">
    <fb>2011.41</fb>
    <v>7</v>
  </rv>
  <rv s="4">
    <fb>3005</fb>
    <v>7</v>
  </rv>
  <rv s="4">
    <fb>346.34</fb>
    <v>7</v>
  </rv>
  <rv s="4">
    <fb>229.68</fb>
    <v>7</v>
  </rv>
  <rv s="4">
    <fb>95.59</fb>
    <v>7</v>
  </rv>
  <rv s="4">
    <fb>123.7025</fb>
    <v>7</v>
  </rv>
  <rv s="4">
    <fb>126.66</fb>
    <v>7</v>
  </rv>
  <rv s="4">
    <fb>257.64</fb>
    <v>7</v>
  </rv>
  <rv s="4">
    <fb>61.91</fb>
    <v>7</v>
  </rv>
  <rv s="4">
    <fb>158.4</fb>
    <v>7</v>
  </rv>
  <rv s="4">
    <fb>2033.93</fb>
    <v>7</v>
  </rv>
  <rv s="4">
    <fb>2977.57</fb>
    <v>7</v>
  </rv>
  <rv s="4">
    <fb>352.69</fb>
    <v>7</v>
  </rv>
  <rv s="4">
    <fb>229.76</fb>
    <v>7</v>
  </rv>
  <rv s="4">
    <fb>93.82</fb>
    <v>7</v>
  </rv>
  <rv s="4">
    <fb>124.61499999999999</fb>
    <v>7</v>
  </rv>
  <rv s="4">
    <fb>118.84</fb>
    <v>7</v>
  </rv>
  <rv s="4">
    <fb>264.27999999999997</fb>
    <v>7</v>
  </rv>
  <rv s="4">
    <fb>59.52</fb>
    <v>7</v>
  </rv>
  <rv s="4">
    <fb>156.82</fb>
    <v>7</v>
  </rv>
  <rv s="4">
    <fb>2097.0700000000002</fb>
    <v>7</v>
  </rv>
  <rv s="4">
    <fb>3000.46</fb>
    <v>7</v>
  </rv>
  <rv s="4">
    <fb>350.96</fb>
    <v>7</v>
  </rv>
  <rv s="4">
    <fb>206.05</fb>
    <v>7</v>
  </rv>
  <rv s="4">
    <fb>92.75</fb>
    <v>7</v>
  </rv>
  <rv s="4">
    <fb>115.9325</fb>
    <v>7</v>
  </rv>
  <rv s="4">
    <fb>98.59</fb>
    <v>7</v>
  </rv>
  <rv s="4">
    <fb>137.6</fb>
    <v>7</v>
  </rv>
  <rv s="4">
    <fb>2007.5</fb>
    <v>7</v>
  </rv>
  <rv s="4">
    <fb>2951.95</fb>
    <v>7</v>
  </rv>
  <rv s="4">
    <fb>355.87</fb>
    <v>7</v>
  </rv>
  <rv s="4">
    <fb>228.47</fb>
    <v>7</v>
  </rv>
  <rv s="4">
    <fb>98.05</fb>
    <v>7</v>
  </rv>
  <rv s="4">
    <fb>125.2025</fb>
    <v>7</v>
  </rv>
  <rv s="4">
    <fb>107.4</fb>
    <v>7</v>
  </rv>
  <rv s="4">
    <fb>62.2</fb>
    <v>7</v>
  </rv>
  <rv s="4">
    <fb>2040.36</fb>
    <v>7</v>
  </rv>
  <rv s="4">
    <fb>3062.85</fb>
    <v>7</v>
  </rv>
  <rv s="4">
    <fb>358.07</fb>
    <v>7</v>
  </rv>
  <rv s="4">
    <fb>217.21</fb>
    <v>7</v>
  </rv>
  <rv s="4">
    <fb>99.89</fb>
    <v>7</v>
  </rv>
  <rv s="4">
    <fb>124.6825</fb>
    <v>7</v>
  </rv>
  <rv s="4">
    <fb>103.1</fb>
    <v>7</v>
  </rv>
  <rv s="4">
    <fb>264.89999999999998</fb>
    <v>7</v>
  </rv>
  <rv s="4">
    <fb>69.290000000000006</fb>
    <v>7</v>
  </rv>
  <rv s="4">
    <fb>148.13999999999999</fb>
    <v>7</v>
  </rv>
  <rv s="4">
    <fb>2036.19</fb>
    <v>7</v>
  </rv>
  <rv s="4">
    <fb>3057.64</fb>
    <v>7</v>
  </rv>
  <rv s="4">
    <fb>361.85</fb>
    <v>7</v>
  </rv>
  <rv s="4">
    <fb>106.6</fb>
    <v>7</v>
  </rv>
  <rv s="4">
    <fb>129.935</fb>
    <v>7</v>
  </rv>
  <rv s="4">
    <fb>110.44</fb>
    <v>7</v>
  </rv>
  <rv s="4">
    <fb>71.61</fb>
    <v>7</v>
  </rv>
  <rv s="4">
    <fb>162.4</fb>
    <v>7</v>
  </rv>
  <rv s="4">
    <fb>2100.54</fb>
    <v>7</v>
  </rv>
  <rv s="4">
    <fb>3113.59</fb>
    <v>7</v>
  </rv>
  <rv s="4">
    <fb>73.900000000000006</fb>
    <v>7</v>
  </rv>
  <rv s="4">
    <fb>362.36</fb>
    <v>7</v>
  </rv>
  <rv s="4">
    <fb>105.7</fb>
    <v>7</v>
  </rv>
  <rv s="4">
    <fb>128.56</fb>
    <v>7</v>
  </rv>
  <rv s="4">
    <fb>109.99</fb>
    <v>7</v>
  </rv>
  <rv s="4">
    <fb>268.39999999999998</fb>
    <v>7</v>
  </rv>
  <rv s="4">
    <fb>71.75</fb>
    <v>7</v>
  </rv>
  <rv s="4">
    <fb>161.06</fb>
    <v>7</v>
  </rv>
  <rv s="4">
    <fb>2050</fb>
    <v>7</v>
  </rv>
  <rv s="4">
    <fb>3089.49</fb>
    <v>7</v>
  </rv>
  <rv s="4">
    <fb>364.46</fb>
    <v>7</v>
  </rv>
  <rv s="4">
    <fb>231.34</fb>
    <v>7</v>
  </rv>
  <rv s="4">
    <fb>109.67</fb>
    <v>7</v>
  </rv>
  <rv s="4">
    <fb>131.91249999999999</fb>
    <v>7</v>
  </rv>
  <rv s="4">
    <fb>273.75</fb>
    <v>7</v>
  </rv>
  <rv s="4">
    <fb>67.75</fb>
    <v>7</v>
  </rv>
  <rv s="4">
    <fb>159.13</fb>
    <v>7</v>
  </rv>
  <rv s="4">
    <fb>2054.44</fb>
    <v>7</v>
  </rv>
  <rv s="4">
    <fb>3081.68</fb>
    <v>7</v>
  </rv>
  <rv s="4">
    <fb>72.150000000000006</fb>
    <v>7</v>
  </rv>
  <rv s="4">
    <fb>364.05</fb>
    <v>7</v>
  </rv>
  <rv s="4">
    <fb>233.46</fb>
    <v>7</v>
  </rv>
  <rv s="4">
    <fb>132.91249999999999</fb>
    <v>7</v>
  </rv>
  <rv s="4">
    <fb>113.31</fb>
    <v>7</v>
  </rv>
  <rv s="4">
    <fb>279.27999999999997</fb>
    <v>7</v>
  </rv>
  <rv s="4">
    <fb>67.14</fb>
    <v>7</v>
  </rv>
  <rv s="4">
    <fb>160.88999999999999</fb>
    <v>7</v>
  </rv>
  <rv s="4">
    <fb>2083.89</fb>
    <v>7</v>
  </rv>
  <rv s="4">
    <fb>3091.86</fb>
    <v>7</v>
  </rv>
  <rv s="4">
    <fb>365.24</fb>
    <v>7</v>
  </rv>
  <rv s="4">
    <fb>224.35</fb>
    <v>7</v>
  </rv>
  <rv s="4">
    <fb>108.98</fb>
    <v>7</v>
  </rv>
  <rv s="4">
    <fb>111.35</fb>
    <v>7</v>
  </rv>
  <rv s="4">
    <fb>284.01</fb>
    <v>7</v>
  </rv>
  <rv s="4">
    <fb>70.650000000000006</fb>
    <v>7</v>
  </rv>
  <rv s="4">
    <fb>149.46</fb>
    <v>7</v>
  </rv>
  <rv s="4">
    <fb>2082.2199999999998</fb>
    <v>7</v>
  </rv>
  <rv s="4">
    <fb>3135.73</fb>
    <v>7</v>
  </rv>
  <rv s="4">
    <fb>76.790000000000006</fb>
    <v>7</v>
  </rv>
  <rv s="4">
    <fb>359.87</fb>
    <v>7</v>
  </rv>
  <rv s="4">
    <fb>101.67</fb>
    <v>7</v>
  </rv>
  <rv s="4">
    <fb>127.22499999999999</fb>
    <v>7</v>
  </rv>
  <rv s="4">
    <fb>108.82</fb>
    <v>7</v>
  </rv>
  <rv s="4">
    <fb>278.62</fb>
    <v>7</v>
  </rv>
  <rv s="4">
    <fb>67.61</fb>
    <v>7</v>
  </rv>
  <rv s="4">
    <fb>141.82</fb>
    <v>7</v>
  </rv>
  <rv s="4">
    <fb>2021.34</fb>
    <v>7</v>
  </rv>
  <rv s="4">
    <fb>3027.99</fb>
    <v>7</v>
  </rv>
  <rv s="4">
    <fb>359.23</fb>
    <v>7</v>
  </rv>
  <rv s="4">
    <fb>100.53</fb>
    <v>7</v>
  </rv>
  <rv s="4">
    <fb>128.45750000000001</fb>
    <v>7</v>
  </rv>
  <rv s="4">
    <fb>108.86</fb>
    <v>7</v>
  </rv>
  <rv s="4">
    <fb>290.11</fb>
    <v>7</v>
  </rv>
  <rv s="4">
    <fb>71.98</fb>
    <v>7</v>
  </rv>
  <rv s="4">
    <fb>2026.96</fb>
    <v>7</v>
  </rv>
  <rv s="4">
    <fb>3074.96</fb>
    <v>7</v>
  </rv>
  <rv s="4">
    <fb>70.5</fb>
    <v>7</v>
  </rv>
  <rv s="4">
    <fb>362.07</fb>
    <v>7</v>
  </rv>
  <rv s="4">
    <fb>217.84</fb>
    <v>7</v>
  </rv>
  <rv s="4">
    <fb>100.34</fb>
    <v>7</v>
  </rv>
  <rv s="4">
    <fb>131.86250000000001</fb>
    <v>7</v>
  </rv>
  <rv s="4">
    <fb>293.54000000000002</fb>
    <v>7</v>
  </rv>
  <rv s="4">
    <fb>71.72</fb>
    <v>7</v>
  </rv>
  <rv s="4">
    <fb>137.15</fb>
    <v>7</v>
  </rv>
  <rv s="4">
    <fb>2030.69</fb>
    <v>7</v>
  </rv>
  <rv s="4">
    <fb>3110.87</fb>
    <v>7</v>
  </rv>
  <rv s="4">
    <fb>70</fb>
    <v>7</v>
  </rv>
  <rv s="4">
    <fb>359.41</fb>
    <v>7</v>
  </rv>
  <rv s="4">
    <fb>216.64</fb>
    <v>7</v>
  </rv>
  <rv s="4">
    <fb>97.19</fb>
    <v>7</v>
  </rv>
  <rv s="4">
    <fb>130.70750000000001</fb>
    <v>7</v>
  </rv>
  <rv s="4">
    <fb>105.99</fb>
    <v>7</v>
  </rv>
  <rv s="4">
    <fb>290.63</fb>
    <v>7</v>
  </rv>
  <rv s="4">
    <fb>69.75</fb>
    <v>7</v>
  </rv>
  <rv s="4">
    <fb>136.06</fb>
    <v>7</v>
  </rv>
  <rv s="4">
    <fb>2041.33</fb>
    <v>7</v>
  </rv>
  <rv s="4">
    <fb>3137.5</fb>
    <v>7</v>
  </rv>
  <rv s="4">
    <fb>68</fb>
    <v>7</v>
  </rv>
  <rv s="4">
    <fb>357.42</fb>
    <v>7</v>
  </rv>
  <rv s="4">
    <fb>197.5</fb>
    <v>7</v>
  </rv>
  <rv s="4">
    <fb>92.71</fb>
    <v>7</v>
  </rv>
  <rv s="4">
    <fb>126.43</fb>
    <v>7</v>
  </rv>
  <rv s="4">
    <fb>95.7</fb>
    <v>7</v>
  </rv>
  <rv s="4">
    <fb>282.14</fb>
    <v>7</v>
  </rv>
  <rv s="4">
    <fb>66.63</fb>
    <v>7</v>
  </rv>
  <rv s="4">
    <fb>2032.53</fb>
    <v>7</v>
  </rv>
  <rv s="4">
    <fb>3087.07</fb>
    <v>7</v>
  </rv>
  <rv s="4">
    <fb>359.43</fb>
    <v>7</v>
  </rv>
  <rv s="4">
    <fb>202.61</fb>
    <v>7</v>
  </rv>
  <rv s="4">
    <fb>125.35250000000001</fb>
    <v>7</v>
  </rv>
  <rv s="4">
    <fb>95.65</fb>
    <v>7</v>
  </rv>
  <rv s="4">
    <fb>278.74</fb>
    <v>7</v>
  </rv>
  <rv s="4">
    <fb>65.86</fb>
    <v>7</v>
  </rv>
  <rv s="4">
    <fb>127.53</fb>
    <v>7</v>
  </rv>
  <rv s="4">
    <fb>2032.46</fb>
    <v>7</v>
  </rv>
  <rv s="4">
    <fb>3046.26</fb>
    <v>7</v>
  </rv>
  <rv s="4">
    <fb>67.849999999999994</fb>
    <v>7</v>
  </rv>
  <rv s="4">
    <fb>364.01</fb>
    <v>7</v>
  </rv>
  <rv s="4">
    <fb>209.24</fb>
    <v>7</v>
  </rv>
  <rv s="4">
    <fb>95.53</fb>
    <v>7</v>
  </rv>
  <rv s="4">
    <fb>128.39250000000001</fb>
    <v>7</v>
  </rv>
  <rv s="4">
    <fb>97.08</fb>
    <v>7</v>
  </rv>
  <rv s="4">
    <fb>283.02</fb>
    <v>7</v>
  </rv>
  <rv s="4">
    <fb>63.6</fb>
    <v>7</v>
  </rv>
  <rv s="4">
    <fb>2024.73</fb>
    <v>7</v>
  </rv>
  <rv s="4">
    <fb>3052.03</fb>
    <v>7</v>
  </rv>
  <rv s="4">
    <fb>70.97</fb>
    <v>7</v>
  </rv>
  <rv s="4">
    <fb>363.79</fb>
    <v>7</v>
  </rv>
  <rv s="4">
    <fb>204.25</fb>
    <v>7</v>
  </rv>
  <rv s="4">
    <fb>129.48249999999999</fb>
    <v>7</v>
  </rv>
  <rv s="4">
    <fb>101.54</fb>
    <v>7</v>
  </rv>
  <rv s="4">
    <fb>290.82</fb>
    <v>7</v>
  </rv>
  <rv s="4">
    <fb>58.2</fb>
    <v>7</v>
  </rv>
  <rv s="4">
    <fb>131.53</fb>
    <v>7</v>
  </rv>
  <rv s="4">
    <fb>2045.79</fb>
    <v>7</v>
  </rv>
  <rv s="4">
    <fb>3075.73</fb>
    <v>7</v>
  </rv>
  <rv s="4">
    <fb>67.03</fb>
    <v>7</v>
  </rv>
  <rv s="4">
    <fb>362.86</fb>
    <v>7</v>
  </rv>
  <rv s="4">
    <fb>214.35</fb>
    <v>7</v>
  </rv>
  <rv s="4">
    <fb>96.9</fb>
    <v>7</v>
  </rv>
  <rv s="4">
    <fb>128.7175</fb>
    <v>7</v>
  </rv>
  <rv s="4">
    <fb>105.05</fb>
    <v>7</v>
  </rv>
  <rv s="4">
    <fb>288</fb>
    <v>7</v>
  </rv>
  <rv s="4">
    <fb>61</fb>
    <v>7</v>
  </rv>
  <rv s="4">
    <fb>2046.47</fb>
    <v>7</v>
  </rv>
  <rv s="4">
    <fb>3055.29</fb>
    <v>7</v>
  </rv>
  <rv s="4">
    <fb>65.17</fb>
    <v>7</v>
  </rv>
  <rv s="4">
    <fb>364.3</fb>
    <v>7</v>
  </rv>
  <rv s="4">
    <fb>100.31</fb>
    <v>7</v>
  </rv>
  <rv s="4">
    <fb>133.48249999999999</fb>
    <v>7</v>
  </rv>
  <rv s="4">
    <fb>107.06</fb>
    <v>7</v>
  </rv>
  <rv s="4">
    <fb>294.52999999999997</fb>
    <v>7</v>
  </rv>
  <rv s="4">
    <fb>61.33</fb>
    <v>7</v>
  </rv>
  <rv s="4">
    <fb>133.88</fb>
    <v>7</v>
  </rv>
  <rv s="4">
    <fb>2062.52</fb>
    <v>7</v>
  </rv>
  <rv s="4">
    <fb>3094.08</fb>
    <v>7</v>
  </rv>
  <rv s="4">
    <fb>64.83</fb>
    <v>7</v>
  </rv>
  <rv s="4">
    <fb>368.16</fb>
    <v>7</v>
  </rv>
  <rv s="4">
    <fb>236.45</fb>
    <v>7</v>
  </rv>
  <rv s="4">
    <fb>101.08</fb>
    <v>7</v>
  </rv>
  <rv s="4">
    <fb>138.11750000000001</fb>
    <v>7</v>
  </rv>
  <rv s="4">
    <fb>111.98</fb>
    <v>7</v>
  </rv>
  <rv s="4">
    <fb>298.66000000000003</fb>
    <v>7</v>
  </rv>
  <rv s="4">
    <fb>143.93</fb>
    <v>7</v>
  </rv>
  <rv s="4">
    <fb>2129.7800000000002</fb>
    <v>7</v>
  </rv>
  <rv s="4">
    <fb>3161</fb>
    <v>7</v>
  </rv>
  <rv s="4">
    <fb>67.34</fb>
    <v>7</v>
  </rv>
  <rv s="4">
    <fb>373.47</fb>
    <v>7</v>
  </rv>
  <rv s="4">
    <fb>234.9</fb>
    <v>7</v>
  </rv>
  <rv s="4">
    <fb>100.6</fb>
    <v>7</v>
  </rv>
  <rv s="4">
    <fb>139.875</fb>
    <v>7</v>
  </rv>
  <rv s="4">
    <fb>110.42</fb>
    <v>7</v>
  </rv>
  <rv s="4">
    <fb>308.91000000000003</fb>
    <v>7</v>
  </rv>
  <rv s="4">
    <fb>62.63</fb>
    <v>7</v>
  </rv>
  <rv s="4">
    <fb>142.91</fb>
    <v>7</v>
  </rv>
  <rv s="4">
    <fb>2218.96</fb>
    <v>7</v>
  </rv>
  <rv s="4">
    <fb>3226.73</fb>
    <v>7</v>
  </rv>
  <rv s="4">
    <fb>70.760000000000005</fb>
    <v>7</v>
  </rv>
  <rv s="4">
    <fb>373.26</fb>
    <v>7</v>
  </rv>
  <rv s="4">
    <fb>247.03</fb>
    <v>7</v>
  </rv>
  <rv s="4">
    <fb>102.23</fb>
    <v>7</v>
  </rv>
  <rv s="4">
    <fb>138.61500000000001</fb>
    <v>7</v>
  </rv>
  <rv s="4">
    <fb>114.15</fb>
    <v>7</v>
  </rv>
  <rv s="4">
    <fb>306.26</fb>
    <v>7</v>
  </rv>
  <rv s="4">
    <fb>63.8</fb>
    <v>7</v>
  </rv>
  <rv s="4">
    <fb>148.13</fb>
    <v>7</v>
  </rv>
  <rv s="4">
    <fb>2209.2600000000002</fb>
    <v>7</v>
  </rv>
  <rv s="4">
    <fb>3223.82</fb>
    <v>7</v>
  </rv>
  <rv s="4">
    <fb>71.319999999999993</fb>
    <v>7</v>
  </rv>
  <rv s="4">
    <fb>373.73</fb>
    <v>7</v>
  </rv>
  <rv s="4">
    <fb>245.22</fb>
    <v>7</v>
  </rv>
  <rv s="4">
    <fb>97.89</fb>
    <v>7</v>
  </rv>
  <rv s="4">
    <fb>141.435</fb>
    <v>7</v>
  </rv>
  <rv s="4">
    <fb>106.75</fb>
    <v>7</v>
  </rv>
  <rv s="4">
    <fb>313.08999999999997</fb>
    <v>7</v>
  </rv>
  <rv s="4">
    <fb>62.09</fb>
    <v>7</v>
  </rv>
  <rv s="4">
    <fb>137.88999999999999</fb>
    <v>7</v>
  </rv>
  <rv s="4">
    <fb>2239.0300000000002</fb>
    <v>7</v>
  </rv>
  <rv s="4">
    <fb>3279.39</fb>
    <v>7</v>
  </rv>
  <rv s="4">
    <fb>68.73</fb>
    <v>7</v>
  </rv>
  <rv s="4">
    <fb>375.55</fb>
    <v>7</v>
  </rv>
  <rv s="4">
    <fb>253.11</fb>
    <v>7</v>
  </rv>
  <rv s="4">
    <fb>98.94</fb>
    <v>7</v>
  </rv>
  <rv s="4">
    <fb>143.16999999999999</fb>
    <v>7</v>
  </rv>
  <rv s="4">
    <fb>109.15</fb>
    <v>7</v>
  </rv>
  <rv s="4">
    <fb>313.02</fb>
    <v>7</v>
  </rv>
  <rv s="4">
    <fb>61.11</fb>
    <v>7</v>
  </rv>
  <rv s="4">
    <fb>140.19999999999999</fb>
    <v>7</v>
  </rv>
  <rv s="4">
    <fb>2250.4299999999998</fb>
    <v>7</v>
  </rv>
  <rv s="4">
    <fb>3299.3</fb>
    <v>7</v>
  </rv>
  <rv s="4">
    <fb>378.25</fb>
    <v>7</v>
  </rv>
  <rv s="4">
    <fb>250.93</fb>
    <v>7</v>
  </rv>
  <rv s="4">
    <fb>97.26</fb>
    <v>7</v>
  </rv>
  <rv s="4">
    <fb>144</fb>
    <v>7</v>
  </rv>
  <rv s="4">
    <fb>105.8</fb>
    <v>7</v>
  </rv>
  <rv s="4">
    <fb>312.45999999999998</fb>
    <v>7</v>
  </rv>
  <rv s="4">
    <fb>62.31</fb>
    <v>7</v>
  </rv>
  <rv s="4">
    <fb>137.62</fb>
    <v>7</v>
  </rv>
  <rv s="4">
    <fb>2270.67</fb>
    <v>7</v>
  </rv>
  <rv s="4">
    <fb>3372.2</fb>
    <v>7</v>
  </rv>
  <rv s="4">
    <fb>71.83</fb>
    <v>7</v>
  </rv>
  <rv s="4">
    <fb>378.42</fb>
    <v>7</v>
  </rv>
  <rv s="4">
    <fb>245.34</fb>
    <v>7</v>
  </rv>
  <rv s="4">
    <fb>98</fb>
    <v>7</v>
  </rv>
  <rv s="4">
    <fb>152.09</fb>
    <v>7</v>
  </rv>
  <rv s="4">
    <fb>103</fb>
    <v>7</v>
  </rv>
  <rv s="4">
    <fb>311.54000000000002</fb>
    <v>7</v>
  </rv>
  <rv s="4">
    <fb>58.03</fb>
    <v>7</v>
  </rv>
  <rv s="4">
    <fb>133.77000000000001</fb>
    <v>7</v>
  </rv>
  <rv s="4">
    <fb>2244.62</fb>
    <v>7</v>
  </rv>
  <rv s="4">
    <fb>3379.39</fb>
    <v>7</v>
  </rv>
  <rv s="4">
    <fb>379.45</fb>
    <v>7</v>
  </rv>
  <rv s="4">
    <fb>244.2</fb>
    <v>7</v>
  </rv>
  <rv s="4">
    <fb>101.57</fb>
    <v>7</v>
  </rv>
  <rv s="4">
    <fb>156.79499999999999</fb>
    <v>7</v>
  </rv>
  <rv s="4">
    <fb>104.43</fb>
    <v>7</v>
  </rv>
  <rv s="4">
    <fb>59.24</fb>
    <v>7</v>
  </rv>
  <rv s="4">
    <fb>135.15</fb>
    <v>7</v>
  </rv>
  <rv s="4">
    <fb>2254.4299999999998</fb>
    <v>7</v>
  </rv>
  <rv s="4">
    <fb>378.23</fb>
    <v>7</v>
  </rv>
  <rv s="4">
    <fb>245.56</fb>
    <v>7</v>
  </rv>
  <rv s="4">
    <fb>101.12</fb>
    <v>7</v>
  </rv>
  <rv s="4">
    <fb>152.77000000000001</fb>
    <v>7</v>
  </rv>
  <rv s="4">
    <fb>103.04</fb>
    <v>7</v>
  </rv>
  <rv s="4">
    <fb>302.82</fb>
    <v>7</v>
  </rv>
  <rv s="4">
    <fb>58.88</fb>
    <v>7</v>
  </rv>
  <rv s="4">
    <fb>132.61000000000001</fb>
    <v>7</v>
  </rv>
  <rv s="4">
    <fb>2241.91</fb>
    <v>7</v>
  </rv>
  <rv s="4">
    <fb>3333</fb>
    <v>7</v>
  </rv>
  <rv s="4">
    <fb>75.349999999999994</fb>
    <v>7</v>
  </rv>
  <rv s="4">
    <fb>382.29</fb>
    <v>7</v>
  </rv>
  <rv s="4">
    <fb>250.1</fb>
    <v>7</v>
  </rv>
  <rv s="4">
    <fb>101.92</fb>
    <v>7</v>
  </rv>
  <rv s="4">
    <fb>161.3725</fb>
    <v>7</v>
  </rv>
  <rv s="4">
    <fb>307.82</fb>
    <v>7</v>
  </rv>
  <rv s="4">
    <fb>57.48</fb>
    <v>7</v>
  </rv>
  <rv s="4">
    <fb>2285.25</fb>
    <v>7</v>
  </rv>
  <rv s="4">
    <fb>3379.09</fb>
    <v>7</v>
  </rv>
  <rv s="4">
    <fb>79.66</fb>
    <v>7</v>
  </rv>
  <rv s="4">
    <fb>383.63</fb>
    <v>7</v>
  </rv>
  <rv s="4">
    <fb>252.42</fb>
    <v>7</v>
  </rv>
  <rv s="4">
    <fb>100.74</fb>
    <v>7</v>
  </rv>
  <rv s="4">
    <fb>159.125</fb>
    <v>7</v>
  </rv>
  <rv s="4">
    <fb>103.48</fb>
    <v>7</v>
  </rv>
  <rv s="4">
    <fb>306.18</fb>
    <v>7</v>
  </rv>
  <rv s="4">
    <fb>57.98</fb>
    <v>7</v>
  </rv>
  <rv s="4">
    <fb>133.31</fb>
    <v>7</v>
  </rv>
  <rv s="4">
    <fb>2282.75</fb>
    <v>7</v>
  </rv>
  <rv s="4">
    <fb>3399.44</fb>
    <v>7</v>
  </rv>
  <rv s="4">
    <fb>75.849999999999994</fb>
    <v>7</v>
  </rv>
  <rv s="4">
    <fb>381.74</fb>
    <v>7</v>
  </rv>
  <rv s="4">
    <fb>97.93</fb>
    <v>7</v>
  </rv>
  <rv s="4">
    <fb>153.61750000000001</fb>
    <v>7</v>
  </rv>
  <rv s="4">
    <fb>105.72</fb>
    <v>7</v>
  </rv>
  <rv s="4">
    <fb>302.24</fb>
    <v>7</v>
  </rv>
  <rv s="4">
    <fb>56.68</fb>
    <v>7</v>
  </rv>
  <rv s="4">
    <fb>2289.7600000000002</fb>
    <v>7</v>
  </rv>
  <rv s="4">
    <fb>3372.01</fb>
    <v>7</v>
  </rv>
  <rv s="4">
    <fb>72</fb>
    <v>7</v>
  </rv>
  <rv s="4">
    <fb>378.94</fb>
    <v>7</v>
  </rv>
  <rv s="4">
    <fb>236.44</fb>
    <v>7</v>
  </rv>
  <rv s="4">
    <fb>97.4</fb>
    <v>7</v>
  </rv>
  <rv s="4">
    <fb>151.71250000000001</fb>
    <v>7</v>
  </rv>
  <rv s="4">
    <fb>100.64</fb>
    <v>7</v>
  </rv>
  <rv s="4">
    <fb>302.64999999999998</fb>
    <v>7</v>
  </rv>
  <rv s="4">
    <fb>55.71</fb>
    <v>7</v>
  </rv>
  <rv s="4">
    <fb>125.61</fb>
    <v>7</v>
  </rv>
  <rv s="4">
    <fb>2279.0100000000002</fb>
    <v>7</v>
  </rv>
  <rv s="4">
    <fb>3334.69</fb>
    <v>7</v>
  </rv>
  <rv s="4">
    <fb>69.239999999999995</fb>
    <v>7</v>
  </rv>
  <rv s="4">
    <fb>382.5</fb>
    <v>7</v>
  </rv>
  <rv s="4">
    <fb>241.09</fb>
    <v>7</v>
  </rv>
  <rv s="4">
    <fb>101.47</fb>
    <v>7</v>
  </rv>
  <rv s="4">
    <fb>153.60499999999999</fb>
    <v>7</v>
  </rv>
  <rv s="4">
    <fb>104.16</fb>
    <v>7</v>
  </rv>
  <rv s="4">
    <fb>301.47000000000003</fb>
    <v>7</v>
  </rv>
  <rv s="4">
    <fb>58.78</fb>
    <v>7</v>
  </rv>
  <rv s="4">
    <fb>128.66999999999999</fb>
    <v>7</v>
  </rv>
  <rv s="4">
    <fb>2278.35</fb>
    <v>7</v>
  </rv>
  <rv s="4">
    <fb>3362.02</fb>
    <v>7</v>
  </rv>
  <rv s="4">
    <fb>71.760000000000005</fb>
    <v>7</v>
  </rv>
  <rv s="4">
    <fb>378.99</fb>
    <v>7</v>
  </rv>
  <rv s="4">
    <fb>246.49</fb>
    <v>7</v>
  </rv>
  <rv s="4">
    <fb>101.9</fb>
    <v>7</v>
  </rv>
  <rv s="4">
    <fb>148.5025</fb>
    <v>7</v>
  </rv>
  <rv s="4">
    <fb>108.15</fb>
    <v>7</v>
  </rv>
  <rv s="4">
    <fb>57.17</fb>
    <v>7</v>
  </rv>
  <rv s="4">
    <fb>133.32</fb>
    <v>7</v>
  </rv>
  <rv s="4">
    <fb>2252.52</fb>
    <v>7</v>
  </rv>
  <rv s="4">
    <fb>3309.04</fb>
    <v>7</v>
  </rv>
  <rv s="4">
    <fb>383.03</fb>
    <v>7</v>
  </rv>
  <rv s="4">
    <fb>102.51</fb>
    <v>7</v>
  </rv>
  <rv s="4">
    <fb>152.6525</fb>
    <v>7</v>
  </rv>
  <rv s="4">
    <fb>116.66</fb>
    <v>7</v>
  </rv>
  <rv s="4">
    <fb>301.13</fb>
    <v>7</v>
  </rv>
  <rv s="4">
    <fb>58.12</fb>
    <v>7</v>
  </rv>
  <rv s="4">
    <fb>138.61000000000001</fb>
    <v>7</v>
  </rv>
  <rv s="4">
    <fb>2299.9299999999998</fb>
    <v>7</v>
  </rv>
  <rv s="4">
    <fb>3340.88</fb>
    <v>7</v>
  </rv>
  <rv s="4">
    <fb>71.78</fb>
    <v>7</v>
  </rv>
  <rv s="4">
    <fb>383.86</fb>
    <v>7</v>
  </rv>
  <rv s="4">
    <fb>272.01</fb>
    <v>7</v>
  </rv>
  <rv s="4">
    <fb>104.62</fb>
    <v>7</v>
  </rv>
  <rv s="4">
    <fb>118.46</fb>
    <v>7</v>
  </rv>
  <rv s="4">
    <fb>303.04000000000002</fb>
    <v>7</v>
  </rv>
  <rv s="4">
    <fb>141.5</fb>
    <v>7</v>
  </rv>
  <rv s="4">
    <fb>2309.9299999999998</fb>
    <v>7</v>
  </rv>
  <rv s="4">
    <fb>3409</fb>
    <v>7</v>
  </rv>
  <rv s="4">
    <fb>74.900000000000006</fb>
    <v>7</v>
  </rv>
  <rv s="4">
    <fb>383.74</fb>
    <v>7</v>
  </rv>
  <rv s="4">
    <fb>267.14</fb>
    <v>7</v>
  </rv>
  <rv s="4">
    <fb>104.01</fb>
    <v>7</v>
  </rv>
  <rv s="4">
    <fb>153.8175</fb>
    <v>7</v>
  </rv>
  <rv s="4">
    <fb>303.57</fb>
    <v>7</v>
  </rv>
  <rv s="4">
    <fb>59.13</fb>
    <v>7</v>
  </rv>
  <rv s="4">
    <fb>2290.98</fb>
    <v>7</v>
  </rv>
  <rv s="4">
    <fb>3417.43</fb>
    <v>7</v>
  </rv>
  <rv s="4">
    <fb>74.349999999999994</fb>
    <v>7</v>
  </rv>
  <rv s="4">
    <fb>383.56</fb>
    <v>7</v>
  </rv>
  <rv s="4">
    <fb>265.67</fb>
    <v>7</v>
  </rv>
  <rv s="4">
    <fb>105.38</fb>
    <v>7</v>
  </rv>
  <rv s="4">
    <fb>152.76750000000001</fb>
    <v>7</v>
  </rv>
  <rv s="4">
    <fb>120.64</fb>
    <v>7</v>
  </rv>
  <rv s="4">
    <fb>307.10000000000002</fb>
    <v>7</v>
  </rv>
  <rv s="4">
    <fb>59.69</fb>
    <v>7</v>
  </rv>
  <rv s="4">
    <fb>142.37</fb>
    <v>7</v>
  </rv>
  <rv s="4">
    <fb>2359.04</fb>
    <v>7</v>
  </rv>
  <rv s="4">
    <fb>3458.5</fb>
    <v>7</v>
  </rv>
  <rv s="4">
    <fb>75.64</fb>
    <v>7</v>
  </rv>
  <rv s="4">
    <fb>386.12</fb>
    <v>7</v>
  </rv>
  <rv s="4">
    <fb>256.83</fb>
    <v>7</v>
  </rv>
  <rv s="4">
    <fb>103.23</fb>
    <v>7</v>
  </rv>
  <rv s="4">
    <fb>153.2475</fb>
    <v>7</v>
  </rv>
  <rv s="4">
    <fb>114.62</fb>
    <v>7</v>
  </rv>
  <rv s="4">
    <fb>329.51</fb>
    <v>7</v>
  </rv>
  <rv s="4">
    <fb>57.46</fb>
    <v>7</v>
  </rv>
  <rv s="4">
    <fb>137.49</fb>
    <v>7</v>
  </rv>
  <rv s="4">
    <fb>2392.7600000000002</fb>
    <v>7</v>
  </rv>
  <rv s="4">
    <fb>3471.31</fb>
    <v>7</v>
  </rv>
  <rv s="4">
    <fb>76.12</fb>
    <v>7</v>
  </rv>
  <rv s="4">
    <fb>383.57</fb>
    <v>7</v>
  </rv>
  <rv s="4">
    <fb>252.54</fb>
    <v>7</v>
  </rv>
  <rv s="4">
    <fb>101.58</fb>
    <v>7</v>
  </rv>
  <rv s="4">
    <fb>150.095</fb>
    <v>7</v>
  </rv>
  <rv s="4">
    <fb>110.86</fb>
    <v>7</v>
  </rv>
  <rv s="4">
    <fb>325.08</fb>
    <v>7</v>
  </rv>
  <rv s="4">
    <fb>56.66</fb>
    <v>7</v>
  </rv>
  <rv s="4">
    <fb>133.93</fb>
    <v>7</v>
  </rv>
  <rv s="4">
    <fb>2353.5</fb>
    <v>7</v>
  </rv>
  <rv s="4">
    <fb>3467.42</fb>
    <v>7</v>
  </rv>
  <rv s="4">
    <fb>74.55</fb>
    <v>7</v>
  </rv>
  <rv s="4">
    <fb>384.44</fb>
    <v>7</v>
  </rv>
  <rv s="4">
    <fb>254.62</fb>
    <v>7</v>
  </rv>
  <rv s="4">
    <fb>96.82</fb>
    <v>7</v>
  </rv>
  <rv s="4">
    <fb>148.36750000000001</fb>
    <v>7</v>
  </rv>
  <rv s="4">
    <fb>106.13</fb>
    <v>7</v>
  </rv>
  <rv s="4">
    <fb>322.58</fb>
    <v>7</v>
  </rv>
  <rv s="4">
    <fb>57.08</fb>
    <v>7</v>
  </rv>
  <rv s="4">
    <fb>133.43</fb>
    <v>7</v>
  </rv>
  <rv s="4">
    <fb>2343.08</fb>
    <v>7</v>
  </rv>
  <rv s="4">
    <fb>3386.49</fb>
    <v>7</v>
  </rv>
  <rv s="4">
    <fb>71.08</fb>
    <v>7</v>
  </rv>
  <rv s="4">
    <fb>382.1</fb>
    <v>7</v>
  </rv>
  <rv s="4">
    <fb>243.48</fb>
    <v>7</v>
  </rv>
  <rv s="4">
    <fb>94.47</fb>
    <v>7</v>
  </rv>
  <rv s="4">
    <fb>143.51249999999999</fb>
    <v>7</v>
  </rv>
  <rv s="4">
    <fb>106.34</fb>
    <v>7</v>
  </rv>
  <rv s="4">
    <fb>318.36</fb>
    <v>7</v>
  </rv>
  <rv s="4">
    <fb>56.13</fb>
    <v>7</v>
  </rv>
  <rv s="4">
    <fb>132.16999999999999</fb>
    <v>7</v>
  </rv>
  <rv s="4">
    <fb>2306.83</fb>
    <v>7</v>
  </rv>
  <rv s="4">
    <fb>3311.87</fb>
    <v>7</v>
  </rv>
  <rv s="4">
    <fb>69.62</fb>
    <v>7</v>
  </rv>
  <rv s="4">
    <fb>382.17</fb>
    <v>7</v>
  </rv>
  <rv s="4">
    <fb>244.9</fb>
    <v>7</v>
  </rv>
  <rv s="4">
    <fb>144.58500000000001</fb>
    <v>7</v>
  </rv>
  <rv s="4">
    <fb>105.07</fb>
    <v>7</v>
  </rv>
  <rv s="4">
    <fb>315.02</fb>
    <v>7</v>
  </rv>
  <rv s="4">
    <fb>131.11000000000001</fb>
    <v>7</v>
  </rv>
  <rv s="4">
    <fb>2314.77</fb>
    <v>7</v>
  </rv>
  <rv s="4">
    <fb>3270.54</fb>
    <v>7</v>
  </rv>
  <rv s="4">
    <fb>66.59</fb>
    <v>7</v>
  </rv>
  <rv s="4">
    <fb>385.28</fb>
    <v>7</v>
  </rv>
  <rv s="4">
    <fb>238.25</fb>
    <v>7</v>
  </rv>
  <rv s="4">
    <fb>88.32</fb>
    <v>7</v>
  </rv>
  <rv s="4">
    <fb>145.22999999999999</fb>
    <v>7</v>
  </rv>
  <rv s="4">
    <fb>104.11</fb>
    <v>7</v>
  </rv>
  <rv s="4">
    <fb>320.02</fb>
    <v>7</v>
  </rv>
  <rv s="4">
    <fb>51.89</fb>
    <v>7</v>
  </rv>
  <rv s="4">
    <fb>134.65</fb>
    <v>7</v>
  </rv>
  <rv s="4">
    <fb>2337.35</fb>
    <v>7</v>
  </rv>
  <rv s="4">
    <fb>3306.37</fb>
    <v>7</v>
  </rv>
  <rv s="4">
    <fb>65.06</fb>
    <v>7</v>
  </rv>
  <rv s="4">
    <fb>388.03</fb>
    <v>7</v>
  </rv>
  <rv s="4">
    <fb>89.42</fb>
    <v>7</v>
  </rv>
  <rv s="4">
    <fb>148.1225</fb>
    <v>7</v>
  </rv>
  <rv s="4">
    <fb>319.08</fb>
    <v>7</v>
  </rv>
  <rv s="4">
    <fb>133.79</fb>
    <v>7</v>
  </rv>
  <rv s="4">
    <fb>2351.9299999999998</fb>
    <v>7</v>
  </rv>
  <rv s="4">
    <fb>3291.61</fb>
    <v>7</v>
  </rv>
  <rv s="4">
    <fb>384.23</fb>
    <v>7</v>
  </rv>
  <rv s="4">
    <fb>81.58</fb>
    <v>7</v>
  </rv>
  <rv s="4">
    <fb>142.6575</fb>
    <v>7</v>
  </rv>
  <rv s="4">
    <fb>94.64</fb>
    <v>7</v>
  </rv>
  <rv s="4">
    <fb>45.34</fb>
    <v>7</v>
  </rv>
  <rv s="4">
    <fb>121.6</fb>
    <v>7</v>
  </rv>
  <rv s="4">
    <fb>2291.75</fb>
    <v>7</v>
  </rv>
  <rv s="4">
    <fb>3190.49</fb>
    <v>7</v>
  </rv>
  <rv s="4">
    <fb>64</fb>
    <v>7</v>
  </rv>
  <rv s="4">
    <fb>380.86</fb>
    <v>7</v>
  </rv>
  <rv s="4">
    <fb>228.77</fb>
    <v>7</v>
  </rv>
  <rv s="4">
    <fb>84.54</fb>
    <v>7</v>
  </rv>
  <rv s="4">
    <fb>143.0625</fb>
    <v>7</v>
  </rv>
  <rv s="4">
    <fb>97.85</fb>
    <v>7</v>
  </rv>
  <rv s="4">
    <fb>306.52999999999997</fb>
    <v>7</v>
  </rv>
  <rv s="4">
    <fb>44.01</fb>
    <v>7</v>
  </rv>
  <rv s="4">
    <fb>125.83</fb>
    <v>7</v>
  </rv>
  <rv s="4">
    <fb>2270.06</fb>
    <v>7</v>
  </rv>
  <rv s="4">
    <fb>3223.91</fb>
    <v>7</v>
  </rv>
  <rv s="4">
    <fb>372.73</fb>
    <v>7</v>
  </rv>
  <rv s="4">
    <fb>213.42</fb>
    <v>7</v>
  </rv>
  <rv s="4">
    <fb>84.24</fb>
    <v>7</v>
  </rv>
  <rv s="4">
    <fb>137.58500000000001</fb>
    <v>7</v>
  </rv>
  <rv s="4">
    <fb>93.9</fb>
    <v>7</v>
  </rv>
  <rv s="4">
    <fb>302.55</fb>
    <v>7</v>
  </rv>
  <rv s="4">
    <fb>124.05500000000001</fb>
    <v>7</v>
  </rv>
  <rv s="4">
    <fb>2200.25</fb>
    <v>7</v>
  </rv>
  <rv s="4">
    <fb>3151.94</fb>
    <v>7</v>
  </rv>
  <rv s="4">
    <fb>75.53</fb>
    <v>7</v>
  </rv>
  <rv s="4">
    <fb>377.16</fb>
    <v>7</v>
  </rv>
  <rv s="4">
    <fb>202.34</fb>
    <v>7</v>
  </rv>
  <rv s="4">
    <fb>136.6525</fb>
    <v>7</v>
  </rv>
  <rv s="4">
    <fb>87.49</fb>
    <v>7</v>
  </rv>
  <rv s="4">
    <fb>305.26</fb>
    <v>7</v>
  </rv>
  <rv s="4">
    <fb>40.99</fb>
    <v>7</v>
  </rv>
  <rv s="4">
    <fb>115.23</fb>
    <v>7</v>
  </rv>
  <rv s="4">
    <fb>2229.04</fb>
    <v>7</v>
  </rv>
  <rv s="4">
    <fb>3161.47</fb>
    <v>7</v>
  </rv>
  <rv s="4">
    <fb>69.680000000000007</fb>
    <v>7</v>
  </rv>
  <rv s="4">
    <fb>382.95</fb>
    <v>7</v>
  </rv>
  <rv s="4">
    <fb>216.69</fb>
    <v>7</v>
  </rv>
  <rv s="4">
    <fb>87.48</fb>
    <v>7</v>
  </rv>
  <rv s="4">
    <fb>142.43</fb>
    <v>7</v>
  </rv>
  <rv s="4">
    <fb>96.87</fb>
    <v>7</v>
  </rv>
  <rv s="4">
    <fb>315.94</fb>
    <v>7</v>
  </rv>
  <rv s="4">
    <fb>118.33</fb>
    <v>7</v>
  </rv>
  <rv s="4">
    <fb>2278.38</fb>
    <v>7</v>
  </rv>
  <rv s="4">
    <fb>3222.9</fb>
    <v>7</v>
  </rv>
  <rv s="4">
    <fb>70.95</fb>
    <v>7</v>
  </rv>
  <rv s="4">
    <fb>382.03</fb>
    <v>7</v>
  </rv>
  <rv s="4">
    <fb>218.84</fb>
    <v>7</v>
  </rv>
  <rv s="4">
    <fb>86.57</fb>
    <v>7</v>
  </rv>
  <rv s="4">
    <fb>141.655</fb>
    <v>7</v>
  </rv>
  <rv s="4">
    <fb>98.24</fb>
    <v>7</v>
  </rv>
  <rv s="4">
    <fb>315.45999999999998</fb>
    <v>7</v>
  </rv>
  <rv s="4">
    <fb>43.51</fb>
    <v>7</v>
  </rv>
  <rv s="4">
    <fb>118.02</fb>
    <v>7</v>
  </rv>
  <rv s="4">
    <fb>2288.92</fb>
    <v>7</v>
  </rv>
  <rv s="4">
    <fb>3270.39</fb>
    <v>7</v>
  </rv>
  <rv s="4">
    <fb>76.930000000000007</fb>
    <v>7</v>
  </rv>
  <rv s="4">
    <fb>378.73</fb>
    <v>7</v>
  </rv>
  <rv s="4">
    <fb>228</fb>
    <v>7</v>
  </rv>
  <rv s="4">
    <fb>89.59</fb>
    <v>7</v>
  </rv>
  <rv s="4">
    <fb>140.1575</fb>
    <v>7</v>
  </rv>
  <rv s="4">
    <fb>101.06</fb>
    <v>7</v>
  </rv>
  <rv s="4">
    <fb>309.95999999999998</fb>
    <v>7</v>
  </rv>
  <rv s="4">
    <fb>44.27</fb>
    <v>7</v>
  </rv>
  <rv s="4">
    <fb>122.24</fb>
    <v>7</v>
  </rv>
  <rv s="4">
    <fb>2262.4699999999998</fb>
    <v>7</v>
  </rv>
  <rv s="4">
    <fb>3232.28</fb>
    <v>7</v>
  </rv>
  <rv s="4">
    <fb>377.73</fb>
    <v>7</v>
  </rv>
  <rv s="4">
    <fb>226.66</fb>
    <v>7</v>
  </rv>
  <rv s="4">
    <fb>88.36</fb>
    <v>7</v>
  </rv>
  <rv s="4">
    <fb>140.6575</fb>
    <v>7</v>
  </rv>
  <rv s="4">
    <fb>313.58999999999997</fb>
    <v>7</v>
  </rv>
  <rv s="4">
    <fb>43.44</fb>
    <v>7</v>
  </rv>
  <rv s="4">
    <fb>2271.5</fb>
    <v>7</v>
  </rv>
  <rv s="4">
    <fb>3231.8</fb>
    <v>7</v>
  </rv>
  <rv s="4">
    <fb>75.22</fb>
    <v>7</v>
  </rv>
  <rv s="4">
    <fb>381.76</fb>
    <v>7</v>
  </rv>
  <rv s="4">
    <fb>246.15</fb>
    <v>7</v>
  </rv>
  <rv s="4">
    <fb>90.05</fb>
    <v>7</v>
  </rv>
  <rv s="4">
    <fb>146.125</fb>
    <v>7</v>
  </rv>
  <rv s="4">
    <fb>318.61</fb>
    <v>7</v>
  </rv>
  <rv s="4">
    <fb>44.54</fb>
    <v>7</v>
  </rv>
  <rv s="4">
    <fb>131</fb>
    <v>7</v>
  </rv>
  <rv s="4">
    <fb>2306.9499999999998</fb>
    <v>7</v>
  </rv>
  <rv s="4">
    <fb>3247.68</fb>
    <v>7</v>
  </rv>
  <rv s="4">
    <fb>76.33</fb>
    <v>7</v>
  </rv>
  <rv s="4">
    <fb>381.47</fb>
    <v>7</v>
  </rv>
  <rv s="4">
    <fb>246.33</fb>
    <v>7</v>
  </rv>
  <rv s="4">
    <fb>93.55</fb>
    <v>7</v>
  </rv>
  <rv s="4">
    <fb>149.91749999999999</fb>
    <v>7</v>
  </rv>
  <rv s="4">
    <fb>102.43</fb>
    <v>7</v>
  </rv>
  <rv s="4">
    <fb>316.23</fb>
    <v>7</v>
  </rv>
  <rv s="4">
    <fb>44.63</fb>
    <v>7</v>
  </rv>
  <rv s="4">
    <fb>129.29</fb>
    <v>7</v>
  </rv>
  <rv s="4">
    <fb>2294.13</fb>
    <v>7</v>
  </rv>
  <rv s="4">
    <fb>3203.08</fb>
    <v>7</v>
  </rv>
  <rv s="4">
    <fb>82.5</fb>
    <v>7</v>
  </rv>
  <rv s="4">
    <fb>385.32</fb>
    <v>7</v>
  </rv>
  <rv s="4">
    <fb>254</fb>
    <v>7</v>
  </rv>
  <rv s="4">
    <fb>96.35</fb>
    <v>7</v>
  </rv>
  <rv s="4">
    <fb>156.12</fb>
    <v>7</v>
  </rv>
  <rv s="4">
    <fb>101.18</fb>
    <v>7</v>
  </rv>
  <rv s="4">
    <fb>324.63</fb>
    <v>7</v>
  </rv>
  <rv s="4">
    <fb>47.86</fb>
    <v>7</v>
  </rv>
  <rv s="4">
    <fb>130.41</fb>
    <v>7</v>
  </rv>
  <rv s="4">
    <fb>2361.04</fb>
    <v>7</v>
  </rv>
  <rv s="4">
    <fb>3244.99</fb>
    <v>7</v>
  </rv>
  <rv s="4">
    <fb>89.23</fb>
    <v>7</v>
  </rv>
  <rv s="4">
    <fb>384.51</fb>
    <v>7</v>
  </rv>
  <rv s="4">
    <fb>249.54</fb>
    <v>7</v>
  </rv>
  <rv s="4">
    <fb>95.28</fb>
    <v>7</v>
  </rv>
  <rv s="4">
    <fb>156.47749999999999</fb>
    <v>7</v>
  </rv>
  <rv s="4">
    <fb>102.47</fb>
    <v>7</v>
  </rv>
  <rv s="4">
    <fb>327.79</fb>
    <v>7</v>
  </rv>
  <rv s="4">
    <fb>130.82</fb>
    <v>7</v>
  </rv>
  <rv s="4">
    <fb>2362.87</fb>
    <v>7</v>
  </rv>
  <rv s="4">
    <fb>3259.05</fb>
    <v>7</v>
  </rv>
  <rv s="4">
    <fb>89.32</fb>
    <v>7</v>
  </rv>
  <rv s="4">
    <fb>385.21</fb>
    <v>7</v>
  </rv>
  <rv s="4">
    <fb>246.23</fb>
    <v>7</v>
  </rv>
  <rv s="4">
    <fb>96.24</fb>
    <v>7</v>
  </rv>
  <rv s="4">
    <fb>157</fb>
    <v>7</v>
  </rv>
  <rv s="4">
    <fb>103.6</fb>
    <v>7</v>
  </rv>
  <rv s="4">
    <fb>327.66000000000003</fb>
    <v>7</v>
  </rv>
  <rv s="4">
    <fb>123.57</fb>
    <v>7</v>
  </rv>
  <rv s="4">
    <fb>2380.31</fb>
    <v>7</v>
  </rv>
  <rv s="4">
    <fb>3265.16</fb>
    <v>7</v>
  </rv>
  <rv s="4">
    <fb>89.71</fb>
    <v>7</v>
  </rv>
  <rv s="4">
    <fb>385.38</fb>
    <v>7</v>
  </rv>
  <rv s="4">
    <fb>260.62</fb>
    <v>7</v>
  </rv>
  <rv s="4">
    <fb>154.88</fb>
    <v>7</v>
  </rv>
  <rv s="4">
    <fb>332.75</fb>
    <v>7</v>
  </rv>
  <rv s="4">
    <fb>50.4</fb>
    <v>7</v>
  </rv>
  <rv s="4">
    <fb>2362.6799999999998</fb>
    <v>7</v>
  </rv>
  <rv s="4">
    <fb>3230.11</fb>
    <v>7</v>
  </rv>
  <rv s="4">
    <fb>97.47</fb>
    <v>7</v>
  </rv>
  <rv s="4">
    <fb>386.13</fb>
    <v>7</v>
  </rv>
  <rv s="4">
    <fb>253.24</fb>
    <v>7</v>
  </rv>
  <rv s="4">
    <fb>94.46</fb>
    <v>7</v>
  </rv>
  <rv s="4">
    <fb>162.44499999999999</fb>
    <v>7</v>
  </rv>
  <rv s="4">
    <fb>107.18</fb>
    <v>7</v>
  </rv>
  <rv s="4">
    <fb>328.73</fb>
    <v>7</v>
  </rv>
  <rv s="4">
    <fb>49.95</fb>
    <v>7</v>
  </rv>
  <rv s="4">
    <fb>2356.85</fb>
    <v>7</v>
  </rv>
  <rv s="4">
    <fb>3223.07</fb>
    <v>7</v>
  </rv>
  <rv s="4">
    <fb>93.77</fb>
    <v>7</v>
  </rv>
  <rv s="4">
    <fb>385.83</fb>
    <v>7</v>
  </rv>
  <rv s="4">
    <fb>257.54000000000002</fb>
    <v>7</v>
  </rv>
  <rv s="4">
    <fb>93.72</fb>
    <v>7</v>
  </rv>
  <rv s="4">
    <fb>162.64500000000001</fb>
    <v>7</v>
  </rv>
  <rv s="4">
    <fb>113.53</fb>
    <v>7</v>
  </rv>
  <rv s="4">
    <fb>329.13</fb>
    <v>7</v>
  </rv>
  <rv s="4">
    <fb>139.34</fb>
    <v>7</v>
  </rv>
  <rv s="4">
    <fb>2381.1799999999998</fb>
    <v>7</v>
  </rv>
  <rv s="4">
    <fb>3218.65</fb>
    <v>7</v>
  </rv>
  <rv s="4">
    <fb>96.89</fb>
    <v>7</v>
  </rv>
  <rv s="4">
    <fb>386.48</fb>
    <v>7</v>
  </rv>
  <rv s="4">
    <fb>258.35000000000002</fb>
    <v>7</v>
  </rv>
  <rv s="4">
    <fb>93.51</fb>
    <v>7</v>
  </rv>
  <rv s="4">
    <fb>167.7825</fb>
    <v>7</v>
  </rv>
  <rv s="4">
    <fb>111.93</fb>
    <v>7</v>
  </rv>
  <rv s="4">
    <fb>329.15</fb>
    <v>7</v>
  </rv>
  <rv s="4">
    <fb>50.97</fb>
    <v>7</v>
  </rv>
  <rv s="4">
    <fb>139.9</fb>
    <v>7</v>
  </rv>
  <rv s="4">
    <fb>2370.59</fb>
    <v>7</v>
  </rv>
  <rv s="4">
    <fb>3233.99</fb>
    <v>7</v>
  </rv>
  <rv s="4">
    <fb>99.86</fb>
    <v>7</v>
  </rv>
  <rv s="4">
    <fb>385.01</fb>
    <v>7</v>
  </rv>
  <rv s="4">
    <fb>249.6</fb>
    <v>7</v>
  </rv>
  <rv s="4">
    <fb>93.1</fb>
    <v>7</v>
  </rv>
  <rv s="4">
    <fb>169.69749999999999</fb>
    <v>7</v>
  </rv>
  <rv s="4">
    <fb>105.24</fb>
    <v>7</v>
  </rv>
  <rv s="4">
    <fb>326.04000000000002</fb>
    <v>7</v>
  </rv>
  <rv s="4">
    <fb>49.71</fb>
    <v>7</v>
  </rv>
  <rv s="4">
    <fb>133.44999999999999</fb>
    <v>7</v>
  </rv>
  <rv s="4">
    <fb>2347.58</fb>
    <v>7</v>
  </rv>
  <rv s="4">
    <fb>3187.01</fb>
    <v>7</v>
  </rv>
  <rv s="4">
    <fb>96.5</fb>
    <v>7</v>
  </rv>
  <rv s="4">
    <fb>388.5</fb>
    <v>7</v>
  </rv>
  <rv s="4">
    <fb>95.08</fb>
    <v>7</v>
  </rv>
  <rv s="4">
    <fb>175.7825</fb>
    <v>7</v>
  </rv>
  <rv s="4">
    <fb>108.93</fb>
    <v>7</v>
  </rv>
  <rv s="4">
    <fb>330.35</fb>
    <v>7</v>
  </rv>
  <rv s="4">
    <fb>50.33</fb>
    <v>7</v>
  </rv>
  <rv s="4">
    <fb>2393.5700000000002</fb>
    <v>7</v>
  </rv>
  <rv s="4">
    <fb>3206.22</fb>
    <v>7</v>
  </rv>
  <rv s="4">
    <fb>99.57</fb>
    <v>7</v>
  </rv>
  <rv s="4">
    <fb>388.17</fb>
    <v>7</v>
  </rv>
  <rv s="4">
    <fb>257.32</fb>
    <v>7</v>
  </rv>
  <rv s="4">
    <fb>98.1</fb>
    <v>7</v>
  </rv>
  <rv s="4">
    <fb>176.19</fb>
    <v>7</v>
  </rv>
  <rv s="4">
    <fb>336.58</fb>
    <v>7</v>
  </rv>
  <rv s="4">
    <fb>53.51</fb>
    <v>7</v>
  </rv>
  <rv s="4">
    <fb>127.93</fb>
    <v>7</v>
  </rv>
  <rv s="4">
    <fb>2402.3000000000002</fb>
    <v>7</v>
  </rv>
  <rv s="4">
    <fb>3198.01</fb>
    <v>7</v>
  </rv>
  <rv s="4">
    <fb>93.44</fb>
    <v>7</v>
  </rv>
  <rv s="4">
    <fb>388.23</fb>
    <v>7</v>
  </rv>
  <rv s="4">
    <fb>174.57</fb>
    <v>7</v>
  </rv>
  <rv s="4">
    <fb>107.75</fb>
    <v>7</v>
  </rv>
  <rv s="4">
    <fb>333.68</fb>
    <v>7</v>
  </rv>
  <rv s="4">
    <fb>2398.44</fb>
    <v>7</v>
  </rv>
  <rv s="4">
    <fb>3264.11</fb>
    <v>7</v>
  </rv>
  <rv s="4">
    <fb>91.41</fb>
    <v>7</v>
  </rv>
  <rv s="4">
    <fb>387.62</fb>
    <v>7</v>
  </rv>
  <rv s="4">
    <fb>263.08</fb>
    <v>7</v>
  </rv>
  <rv s="4">
    <fb>98.66</fb>
    <v>7</v>
  </rv>
  <rv s="4">
    <fb>173.58250000000001</fb>
    <v>7</v>
  </rv>
  <rv s="4">
    <fb>107.04</fb>
    <v>7</v>
  </rv>
  <rv s="4">
    <fb>330.25</fb>
    <v>7</v>
  </rv>
  <rv s="4">
    <fb>54.48</fb>
    <v>7</v>
  </rv>
  <rv s="4">
    <fb>125.52</fb>
    <v>7</v>
  </rv>
  <rv s="4">
    <fb>2407.94</fb>
    <v>7</v>
  </rv>
  <rv s="4">
    <fb>3281.15</fb>
    <v>7</v>
  </rv>
  <rv s="4">
    <fb>91.04</fb>
    <v>7</v>
  </rv>
  <rv s="4">
    <fb>389.41</fb>
    <v>7</v>
  </rv>
  <rv s="4">
    <fb>271.12</fb>
    <v>7</v>
  </rv>
  <rv s="4">
    <fb>100.81</fb>
    <v>7</v>
  </rv>
  <rv s="4">
    <fb>174.25</fb>
    <v>7</v>
  </rv>
  <rv s="4">
    <fb>332.46</fb>
    <v>7</v>
  </rv>
  <rv s="4">
    <fb>53.65</fb>
    <v>7</v>
  </rv>
  <rv s="4">
    <fb>123.2</fb>
    <v>7</v>
  </rv>
  <rv s="4">
    <fb>2435.13</fb>
    <v>7</v>
  </rv>
  <rv s="4">
    <fb>3349.65</fb>
    <v>7</v>
  </rv>
  <rv s="4">
    <fb>390.09</fb>
    <v>7</v>
  </rv>
  <rv s="4">
    <fb>99.45</fb>
    <v>7</v>
  </rv>
  <rv s="4">
    <fb>178.2525</fb>
    <v>7</v>
  </rv>
  <rv s="4">
    <fb>111.41</fb>
    <v>7</v>
  </rv>
  <rv s="4">
    <fb>331.26</fb>
    <v>7</v>
  </rv>
  <rv s="4">
    <fb>53.14</fb>
    <v>7</v>
  </rv>
  <rv s="4">
    <fb>121.97</fb>
    <v>7</v>
  </rv>
  <rv s="4">
    <fb>2430.1999999999998</fb>
    <v>7</v>
  </rv>
  <rv s="4">
    <fb>3346.83</fb>
    <v>7</v>
  </rv>
  <rv s="4">
    <fb>92.82</fb>
    <v>7</v>
  </rv>
  <rv s="4">
    <fb>391.07</fb>
    <v>7</v>
  </rv>
  <rv s="4">
    <fb>277.07</fb>
    <v>7</v>
  </rv>
  <rv s="4">
    <fb>102.3</fb>
    <v>7</v>
  </rv>
  <rv s="4">
    <fb>180.1875</fb>
    <v>7</v>
  </rv>
  <rv s="4">
    <fb>336.77</fb>
    <v>7</v>
  </rv>
  <rv s="4">
    <fb>50.62</fb>
    <v>7</v>
  </rv>
  <rv s="4">
    <fb>121.61</fb>
    <v>7</v>
  </rv>
  <rv s="4">
    <fb>2448.91</fb>
    <v>7</v>
  </rv>
  <rv s="4">
    <fb>3383.87</fb>
    <v>7</v>
  </rv>
  <rv s="4">
    <fb>87.8</fb>
    <v>7</v>
  </rv>
  <rv s="4">
    <fb>390.25</fb>
    <v>7</v>
  </rv>
  <rv s="4">
    <fb>271.19</fb>
    <v>7</v>
  </rv>
  <rv s="4">
    <fb>98.09</fb>
    <v>7</v>
  </rv>
  <rv s="4">
    <fb>177.88499999999999</fb>
    <v>7</v>
  </rv>
  <rv s="4">
    <fb>111.11</fb>
    <v>7</v>
  </rv>
  <rv s="4">
    <fb>336.75</fb>
    <v>7</v>
  </rv>
  <rv s="4">
    <fb>48.51</fb>
    <v>7</v>
  </rv>
  <rv s="4">
    <fb>121.91</fb>
    <v>7</v>
  </rv>
  <rv s="4">
    <fb>2428.39</fb>
    <v>7</v>
  </rv>
  <rv s="4">
    <fb>3383.13</fb>
    <v>7</v>
  </rv>
  <rv s="4">
    <fb>89.8</fb>
    <v>7</v>
  </rv>
  <rv s="4">
    <fb>388.11</fb>
    <v>7</v>
  </rv>
  <rv s="4">
    <fb>96.84</fb>
    <v>7</v>
  </rv>
  <rv s="4">
    <fb>178.10249999999999</fb>
    <v>7</v>
  </rv>
  <rv s="4">
    <fb>331.08</fb>
    <v>7</v>
  </rv>
  <rv s="4">
    <fb>48.81</fb>
    <v>7</v>
  </rv>
  <rv s="4">
    <fb>122.82</fb>
    <v>7</v>
  </rv>
  <rv s="4">
    <fb>2415.4499999999998</fb>
    <v>7</v>
  </rv>
  <rv s="4">
    <fb>3415.25</fb>
    <v>7</v>
  </rv>
  <rv s="4">
    <fb>82.59</fb>
    <v>7</v>
  </rv>
  <rv s="4">
    <fb>387.97</fb>
    <v>7</v>
  </rv>
  <rv s="4">
    <fb>283.24</fb>
    <v>7</v>
  </rv>
  <rv s="4">
    <fb>103.86</fb>
    <v>7</v>
  </rv>
  <rv s="4">
    <fb>186.57249999999999</fb>
    <v>7</v>
  </rv>
  <rv s="4">
    <fb>336.51</fb>
    <v>7</v>
  </rv>
  <rv s="4">
    <fb>125.79</fb>
    <v>7</v>
  </rv>
  <rv s="4">
    <fb>2434.87</fb>
    <v>7</v>
  </rv>
  <rv s="4">
    <fb>3489.24</fb>
    <v>7</v>
  </rv>
  <rv s="4">
    <fb>82.98</fb>
    <v>7</v>
  </rv>
  <rv s="4">
    <fb>382.82</fb>
    <v>7</v>
  </rv>
  <rv s="4">
    <fb>282.49</fb>
    <v>7</v>
  </rv>
  <rv s="4">
    <fb>186.38749999999999</fb>
    <v>7</v>
  </rv>
  <rv s="4">
    <fb>118.38</fb>
    <v>7</v>
  </rv>
  <rv s="4">
    <fb>329.66</fb>
    <v>7</v>
  </rv>
  <rv s="4">
    <fb>125.03</fb>
    <v>7</v>
  </rv>
  <rv s="4">
    <fb>2402.2199999999998</fb>
    <v>7</v>
  </rv>
  <rv s="4">
    <fb>3486.9</fb>
    <v>7</v>
  </rv>
  <rv s="4">
    <fb>81.14</fb>
    <v>7</v>
  </rv>
  <rv s="4">
    <fb>388.18</fb>
    <v>7</v>
  </rv>
  <rv s="4">
    <fb>281.06</fb>
    <v>7</v>
  </rv>
  <rv s="4">
    <fb>107.89</fb>
    <v>7</v>
  </rv>
  <rv s="4">
    <fb>184.27250000000001</fb>
    <v>7</v>
  </rv>
  <rv s="4">
    <fb>113.58</fb>
    <v>7</v>
  </rv>
  <rv s="4">
    <fb>332.29</fb>
    <v>7</v>
  </rv>
  <rv s="4">
    <fb>49</fb>
    <v>7</v>
  </rv>
  <rv s="4">
    <fb>120.78</fb>
    <v>7</v>
  </rv>
  <rv s="4">
    <fb>2436.25</fb>
    <v>7</v>
  </rv>
  <rv s="4">
    <fb>3453.96</fb>
    <v>7</v>
  </rv>
  <rv s="4">
    <fb>390.24</fb>
    <v>7</v>
  </rv>
  <rv s="4">
    <fb>280.87</fb>
    <v>7</v>
  </rv>
  <rv s="4">
    <fb>188.86750000000001</fb>
    <v>7</v>
  </rv>
  <rv s="4">
    <fb>110.13</fb>
    <v>7</v>
  </rv>
  <rv s="4">
    <fb>50.16</fb>
    <v>7</v>
  </rv>
  <rv s="4">
    <fb>118.3</fb>
    <v>7</v>
  </rv>
  <rv s="4">
    <fb>2446.61</fb>
    <v>7</v>
  </rv>
  <rv s="4">
    <fb>3505.44</fb>
    <v>7</v>
  </rv>
  <rv s="4">
    <fb>389.82</fb>
    <v>7</v>
  </rv>
  <rv s="4">
    <fb>280.88</fb>
    <v>7</v>
  </rv>
  <rv s="4">
    <fb>112.96</fb>
    <v>7</v>
  </rv>
  <rv s="4">
    <fb>190.57249999999999</fb>
    <v>7</v>
  </rv>
  <rv s="4">
    <fb>114.36</fb>
    <v>7</v>
  </rv>
  <rv s="4">
    <fb>340.59</fb>
    <v>7</v>
  </rv>
  <rv s="4">
    <fb>50.53</fb>
    <v>7</v>
  </rv>
  <rv s="4">
    <fb>2442.54</fb>
    <v>7</v>
  </rv>
  <rv s="4">
    <fb>3503.82</fb>
    <v>7</v>
  </rv>
  <rv s="4">
    <fb>84.86</fb>
    <v>7</v>
  </rv>
  <rv s="4">
    <fb>392.05</fb>
    <v>7</v>
  </rv>
  <rv s="4">
    <fb>289.42</fb>
    <v>7</v>
  </rv>
  <rv s="4">
    <fb>113.76</fb>
    <v>7</v>
  </rv>
  <rv s="4">
    <fb>192.05500000000001</fb>
    <v>7</v>
  </rv>
  <rv s="4">
    <fb>121.59</fb>
    <v>7</v>
  </rv>
  <rv s="4">
    <fb>51.06</fb>
    <v>7</v>
  </rv>
  <rv s="4">
    <fb>127.72</fb>
    <v>7</v>
  </rv>
  <rv s="4">
    <fb>2450</fb>
    <v>7</v>
  </rv>
  <rv s="4">
    <fb>3449.08</fb>
    <v>7</v>
  </rv>
  <rv s="4">
    <fb>87.34</fb>
    <v>7</v>
  </rv>
  <rv s="4">
    <fb>393.5</fb>
    <v>7</v>
  </rv>
  <rv s="4">
    <fb>283.35000000000002</fb>
    <v>7</v>
  </rv>
  <rv s="4">
    <fb>110.15</fb>
    <v>7</v>
  </rv>
  <rv s="4">
    <fb>124.45</fb>
    <v>7</v>
  </rv>
  <rv s="4">
    <fb>341.37</fb>
    <v>7</v>
  </rv>
  <rv s="4">
    <fb>51.67</fb>
    <v>7</v>
  </rv>
  <rv s="4">
    <fb>127.6</fb>
    <v>7</v>
  </rv>
  <rv s="4">
    <fb>2450.17</fb>
    <v>7</v>
  </rv>
  <rv s="4">
    <fb>3401.46</fb>
    <v>7</v>
  </rv>
  <rv s="4">
    <fb>394.32</fb>
    <v>7</v>
  </rv>
  <rv s="4">
    <fb>281.12</fb>
    <v>7</v>
  </rv>
  <rv s="4">
    <fb>199.85</fb>
    <v>7</v>
  </rv>
  <rv s="4">
    <fb>126.85</fb>
    <v>7</v>
  </rv>
  <rv s="4">
    <fb>355.64</fb>
    <v>7</v>
  </rv>
  <rv s="4">
    <fb>52.71</fb>
    <v>7</v>
  </rv>
  <rv s="4">
    <fb>124.91</fb>
    <v>7</v>
  </rv>
  <rv s="4">
    <fb>2450.7199999999998</fb>
    <v>7</v>
  </rv>
  <rv s="4">
    <fb>3443.89</fb>
    <v>7</v>
  </rv>
  <rv s="4">
    <fb>93.04</fb>
    <v>7</v>
  </rv>
  <rv s="4">
    <fb>393.16</fb>
    <v>7</v>
  </rv>
  <rv s="4">
    <fb>287.19</fb>
    <v>7</v>
  </rv>
  <rv s="4">
    <fb>110.85</fb>
    <v>7</v>
  </rv>
  <rv s="4">
    <fb>200.26750000000001</fb>
    <v>7</v>
  </rv>
  <rv s="4">
    <fb>125.56</fb>
    <v>7</v>
  </rv>
  <rv s="4">
    <fb>351.89</fb>
    <v>7</v>
  </rv>
  <rv s="4">
    <fb>52.03</fb>
    <v>7</v>
  </rv>
  <rv s="4">
    <fb>133.55000000000001</fb>
    <v>7</v>
  </rv>
  <rv s="4">
    <fb>2445.4499999999998</fb>
    <v>7</v>
  </rv>
  <rv s="4">
    <fb>3448.14</fb>
    <v>7</v>
  </rv>
  <rv s="4">
    <fb>92.6</fb>
    <v>7</v>
  </rv>
  <rv s="4">
    <fb>393.52</fb>
    <v>7</v>
  </rv>
  <rv s="4">
    <fb>274.60000000000002</fb>
    <v>7</v>
  </rv>
  <rv s="4">
    <fb>109.83</fb>
    <v>7</v>
  </rv>
  <rv s="4">
    <fb>200.02500000000001</fb>
    <v>7</v>
  </rv>
  <rv s="4">
    <fb>121.84</fb>
    <v>7</v>
  </rv>
  <rv s="4">
    <fb>347.71</fb>
    <v>7</v>
  </rv>
  <rv s="4">
    <fb>52.17</fb>
    <v>7</v>
  </rv>
  <rv s="4">
    <fb>127.02</fb>
    <v>7</v>
  </rv>
  <rv s="4">
    <fb>2441.79</fb>
    <v>7</v>
  </rv>
  <rv s="4">
    <fb>3440.16</fb>
    <v>7</v>
  </rv>
  <rv s="4">
    <fb>395.74</fb>
    <v>7</v>
  </rv>
  <rv s="4">
    <fb>272.31</fb>
    <v>7</v>
  </rv>
  <rv s="4">
    <fb>105.84</fb>
    <v>7</v>
  </rv>
  <rv s="4">
    <fb>202.12</fb>
    <v>7</v>
  </rv>
  <rv s="4">
    <fb>121.11</fb>
    <v>7</v>
  </rv>
  <rv s="4">
    <fb>354.39</fb>
    <v>7</v>
  </rv>
  <rv s="4">
    <fb>2448.89</fb>
    <v>7</v>
  </rv>
  <rv s="4">
    <fb>3432.97</fb>
    <v>7</v>
  </rv>
  <rv s="4">
    <fb>85.82</fb>
    <v>7</v>
  </rv>
  <rv s="4">
    <fb>398.75</fb>
    <v>7</v>
  </rv>
  <rv s="4">
    <fb>273.7</fb>
    <v>7</v>
  </rv>
  <rv s="4">
    <fb>106.09</fb>
    <v>7</v>
  </rv>
  <rv s="4">
    <fb>119.58</fb>
    <v>7</v>
  </rv>
  <rv s="4">
    <fb>354.7</fb>
    <v>7</v>
  </rv>
  <rv s="4">
    <fb>51.28</fb>
    <v>7</v>
  </rv>
  <rv s="4">
    <fb>119.2</fb>
    <v>7</v>
  </rv>
  <rv s="4">
    <fb>2505.15</fb>
    <v>7</v>
  </rv>
  <rv s="4">
    <fb>3510.98</fb>
    <v>7</v>
  </rv>
  <rv s="4">
    <fb>86.2</fb>
    <v>7</v>
  </rv>
  <rv s="4">
    <fb>398</fb>
    <v>7</v>
  </rv>
  <rv s="4">
    <fb>275.68</fb>
    <v>7</v>
  </rv>
  <rv s="4">
    <fb>106.65</fb>
    <v>7</v>
  </rv>
  <rv s="4">
    <fb>206.98500000000001</fb>
    <v>7</v>
  </rv>
  <rv s="4">
    <fb>108.66</fb>
    <v>7</v>
  </rv>
  <rv s="4">
    <fb>352.78</fb>
    <v>7</v>
  </rv>
  <rv s="4">
    <fb>113.1</fb>
    <v>7</v>
  </rv>
  <rv s="4">
    <fb>2523.8000000000002</fb>
    <v>7</v>
  </rv>
  <rv s="4">
    <fb>3675.74</fb>
    <v>7</v>
  </rv>
  <rv s="4">
    <fb>86.98</fb>
    <v>7</v>
  </rv>
  <rv s="4">
    <fb>399.37</fb>
    <v>7</v>
  </rv>
  <rv s="4">
    <fb>267.86</fb>
    <v>7</v>
  </rv>
  <rv s="4">
    <fb>104.49</fb>
    <v>7</v>
  </rv>
  <rv s="4">
    <fb>203.7175</fb>
    <v>7</v>
  </rv>
  <rv s="4">
    <fb>103.98</fb>
    <v>7</v>
  </rv>
  <rv s="4">
    <fb>350.49</fb>
    <v>7</v>
  </rv>
  <rv s="4">
    <fb>48.75</fb>
    <v>7</v>
  </rv>
  <rv s="4">
    <fb>110.29</fb>
    <v>7</v>
  </rv>
  <rv s="4">
    <fb>2529.48</fb>
    <v>7</v>
  </rv>
  <rv s="4">
    <fb>3696.58</fb>
    <v>7</v>
  </rv>
  <rv s="4">
    <fb>86.4</fb>
    <v>7</v>
  </rv>
  <rv s="4">
    <fb>396.19</fb>
    <v>7</v>
  </rv>
  <rv s="4">
    <fb>267</fb>
    <v>7</v>
  </rv>
  <rv s="4">
    <fb>105.18</fb>
    <v>7</v>
  </rv>
  <rv s="4">
    <fb>199.0275</fb>
    <v>7</v>
  </rv>
  <rv s="4">
    <fb>100.2</fb>
    <v>7</v>
  </rv>
  <rv s="4">
    <fb>345.65</fb>
    <v>7</v>
  </rv>
  <rv s="4">
    <fb>48.26</fb>
    <v>7</v>
  </rv>
  <rv s="4">
    <fb>2500.88</fb>
    <v>7</v>
  </rv>
  <rv s="4">
    <fb>3731.41</fb>
    <v>7</v>
  </rv>
  <rv s="4">
    <fb>86.88</fb>
    <v>7</v>
  </rv>
  <rv s="4">
    <fb>400.37</fb>
    <v>7</v>
  </rv>
  <rv s="4">
    <fb>275.7</fb>
    <v>7</v>
  </rv>
  <rv s="4">
    <fb>106.53</fb>
    <v>7</v>
  </rv>
  <rv s="4">
    <fb>200.5025</fb>
    <v>7</v>
  </rv>
  <rv s="4">
    <fb>106.74</fb>
    <v>7</v>
  </rv>
  <rv s="4">
    <fb>49.09</fb>
    <v>7</v>
  </rv>
  <rv s="4">
    <fb>111.07</fb>
    <v>7</v>
  </rv>
  <rv s="4">
    <fb>2510.37</fb>
    <v>7</v>
  </rv>
  <rv s="4">
    <fb>3719.34</fb>
    <v>7</v>
  </rv>
  <rv s="4">
    <fb>86.26</fb>
    <v>7</v>
  </rv>
  <rv s="4">
    <fb>401.82</fb>
    <v>7</v>
  </rv>
  <rv s="4">
    <fb>275.86</fb>
    <v>7</v>
  </rv>
  <rv s="4">
    <fb>106.19</fb>
    <v>7</v>
  </rv>
  <rv s="4">
    <fb>205.125</fb>
    <v>7</v>
  </rv>
  <rv s="4">
    <fb>106.98</fb>
    <v>7</v>
  </rv>
  <rv s="4">
    <fb>49.16</fb>
    <v>7</v>
  </rv>
  <rv s="4">
    <fb>110.52</fb>
    <v>7</v>
  </rv>
  <rv s="4">
    <fb>2539.5100000000002</fb>
    <v>7</v>
  </rv>
  <rv s="4">
    <fb>3718.55</fb>
    <v>7</v>
  </rv>
  <rv s="4">
    <fb>86.54</fb>
    <v>7</v>
  </rv>
  <rv s="4">
    <fb>400.46</fb>
    <v>7</v>
  </rv>
  <rv s="4">
    <fb>280.94</fb>
    <v>7</v>
  </rv>
  <rv s="4">
    <fb>103.54</fb>
    <v>7</v>
  </rv>
  <rv s="4">
    <fb>110.38</fb>
    <v>7</v>
  </rv>
  <rv s="4">
    <fb>352.09</fb>
    <v>7</v>
  </rv>
  <rv s="4">
    <fb>47.73</fb>
    <v>7</v>
  </rv>
  <rv s="4">
    <fb>112.07</fb>
    <v>7</v>
  </rv>
  <rv s="4">
    <fb>2546.83</fb>
    <v>7</v>
  </rv>
  <rv s="4">
    <fb>3677.36</fb>
    <v>7</v>
  </rv>
  <rv s="4">
    <fb>275.58</fb>
    <v>7</v>
  </rv>
  <rv s="4">
    <fb>99.62</fb>
    <v>7</v>
  </rv>
  <rv s="4">
    <fb>198.41499999999999</fb>
    <v>7</v>
  </rv>
  <rv s="4">
    <fb>108.59</fb>
    <v>7</v>
  </rv>
  <rv s="4">
    <fb>347.63</fb>
    <v>7</v>
  </rv>
  <rv s="4">
    <fb>44.85</fb>
    <v>7</v>
  </rv>
  <rv s="4">
    <fb>108.94</fb>
    <v>7</v>
  </rv>
  <rv s="4">
    <fb>2564.7399999999998</fb>
    <v>7</v>
  </rv>
  <rv s="4">
    <fb>3681.68</fb>
    <v>7</v>
  </rv>
  <rv s="4">
    <fb>79.17</fb>
    <v>7</v>
  </rv>
  <rv s="4">
    <fb>399.72</fb>
    <v>7</v>
  </rv>
  <rv s="4">
    <fb>268.83</fb>
    <v>7</v>
  </rv>
  <rv s="4">
    <fb>96.75</fb>
    <v>7</v>
  </rv>
  <rv s="4">
    <fb>189.66249999999999</fb>
    <v>7</v>
  </rv>
  <rv s="4">
    <fb>110.12</fb>
    <v>7</v>
  </rv>
  <rv s="4">
    <fb>344.46</fb>
    <v>7</v>
  </rv>
  <rv s="4">
    <fb>44.83</fb>
    <v>7</v>
  </rv>
  <rv s="4">
    <fb>110.74</fb>
    <v>7</v>
  </rv>
  <rv s="4">
    <fb>2540.1</fb>
    <v>7</v>
  </rv>
  <rv s="4">
    <fb>3631.2</fb>
    <v>7</v>
  </rv>
  <rv s="4">
    <fb>77.28</fb>
    <v>7</v>
  </rv>
  <rv s="4">
    <fb>396.61</fb>
    <v>7</v>
  </rv>
  <rv s="4">
    <fb>96.71</fb>
    <v>7</v>
  </rv>
  <rv s="4">
    <fb>181.61</fb>
    <v>7</v>
  </rv>
  <rv s="4">
    <fb>341.16</fb>
    <v>7</v>
  </rv>
  <rv s="4">
    <fb>43.79</fb>
    <v>7</v>
  </rv>
  <rv s="4">
    <fb>107.45</fb>
    <v>7</v>
  </rv>
  <rv s="4">
    <fb>2539.4</fb>
    <v>7</v>
  </rv>
  <rv s="4">
    <fb>3573.63</fb>
    <v>7</v>
  </rv>
  <rv s="4">
    <fb>390.68</fb>
    <v>7</v>
  </rv>
  <rv s="4">
    <fb>272.83999999999997</fb>
    <v>7</v>
  </rv>
  <rv s="4">
    <fb>98.23</fb>
    <v>7</v>
  </rv>
  <rv s="4">
    <fb>187.79750000000001</fb>
    <v>7</v>
  </rv>
  <rv s="4">
    <fb>108.48</fb>
    <v>7</v>
  </rv>
  <rv s="4">
    <fb>336.95</fb>
    <v>7</v>
  </rv>
  <rv s="4">
    <fb>44.66</fb>
    <v>7</v>
  </rv>
  <rv s="4">
    <fb>104.69</fb>
    <v>7</v>
  </rv>
  <rv s="4">
    <fb>2491.56</fb>
    <v>7</v>
  </rv>
  <rv s="4">
    <fb>3549.59</fb>
    <v>7</v>
  </rv>
  <rv s="4">
    <fb>79.239999999999995</fb>
    <v>7</v>
  </rv>
  <rv s="4">
    <fb>396.2</fb>
    <v>7</v>
  </rv>
  <rv s="4">
    <fb>279.64</fb>
    <v>7</v>
  </rv>
  <rv s="4">
    <fb>100.16</fb>
    <v>7</v>
  </rv>
  <rv s="4">
    <fb>186.12</fb>
    <v>7</v>
  </rv>
  <rv s="4">
    <fb>111.92</fb>
    <v>7</v>
  </rv>
  <rv s="4">
    <fb>341.66</fb>
    <v>7</v>
  </rv>
  <rv s="4">
    <fb>102.25</fb>
    <v>7</v>
  </rv>
  <rv s="4">
    <fb>2524.19</fb>
    <v>7</v>
  </rv>
  <rv s="4">
    <fb>3573.19</fb>
    <v>7</v>
  </rv>
  <rv s="4">
    <fb>79.86</fb>
    <v>7</v>
  </rv>
  <rv s="4">
    <fb>399.53</fb>
    <v>7</v>
  </rv>
  <rv s="4">
    <fb>293.92</fb>
    <v>7</v>
  </rv>
  <rv s="4">
    <fb>194.1</fb>
    <v>7</v>
  </rv>
  <rv s="4">
    <fb>115.58</fb>
    <v>7</v>
  </rv>
  <rv s="4">
    <fb>346.23</fb>
    <v>7</v>
  </rv>
  <rv s="4">
    <fb>48.88</fb>
    <v>7</v>
  </rv>
  <rv s="4">
    <fb>104.52</fb>
    <v>7</v>
  </rv>
  <rv s="4">
    <fb>2550.98</fb>
    <v>7</v>
  </rv>
  <rv s="4">
    <fb>3585.2</fb>
    <v>7</v>
  </rv>
  <rv s="4">
    <fb>79.91</fb>
    <v>7</v>
  </rv>
  <rv s="4">
    <fb>400.38</fb>
    <v>7</v>
  </rv>
  <rv s="4">
    <fb>293.79000000000002</fb>
    <v>7</v>
  </rv>
  <rv s="4">
    <fb>351.19</fb>
    <v>7</v>
  </rv>
  <rv s="4">
    <fb>49.24</fb>
    <v>7</v>
  </rv>
  <rv s="4">
    <fb>104.96</fb>
    <v>7</v>
  </rv>
  <rv s="4">
    <fb>2568.4299999999998</fb>
    <v>7</v>
  </rv>
  <rv s="4">
    <fb>3638.03</fb>
    <v>7</v>
  </rv>
  <rv s="4">
    <fb>82.03</fb>
    <v>7</v>
  </rv>
  <rv s="4">
    <fb>404.38</fb>
    <v>7</v>
  </rv>
  <rv s="4">
    <fb>297.67</fb>
    <v>7</v>
  </rv>
  <rv s="4">
    <fb>105.5</fb>
    <v>7</v>
  </rv>
  <rv s="4">
    <fb>369.79</fb>
    <v>7</v>
  </rv>
  <rv s="4">
    <fb>49.33</fb>
    <v>7</v>
  </rv>
  <rv s="4">
    <fb>97.31</fb>
    <v>7</v>
  </rv>
  <rv s="4">
    <fb>2660.3</fb>
    <v>7</v>
  </rv>
  <rv s="4">
    <fb>3656.64</fb>
    <v>7</v>
  </rv>
  <rv s="4">
    <fb>405.41</fb>
    <v>7</v>
  </rv>
  <rv s="4">
    <fb>289.72000000000003</fb>
    <v>7</v>
  </rv>
  <rv s="4">
    <fb>103.32</fb>
    <v>7</v>
  </rv>
  <rv s="4">
    <fb>87.46</fb>
    <v>7</v>
  </rv>
  <rv s="4">
    <fb>372.46</fb>
    <v>7</v>
  </rv>
  <rv s="4">
    <fb>49.22</fb>
    <v>7</v>
  </rv>
  <rv s="4">
    <fb>88.71</fb>
    <v>7</v>
  </rv>
  <rv s="4">
    <fb>2680.7</fb>
    <v>7</v>
  </rv>
  <rv s="4">
    <fb>3699.82</fb>
    <v>7</v>
  </rv>
  <rv s="4">
    <fb>77.63</fb>
    <v>7</v>
  </rv>
  <rv s="4">
    <fb>403.61</fb>
    <v>7</v>
  </rv>
  <rv s="4">
    <fb>270.92</fb>
    <v>7</v>
  </rv>
  <rv s="4">
    <fb>100.78</fb>
    <v>7</v>
  </rv>
  <rv s="4">
    <fb>192.08</fb>
    <v>7</v>
  </rv>
  <rv s="4">
    <fb>82.73</fb>
    <v>7</v>
  </rv>
  <rv s="4">
    <fb>367.81</fb>
    <v>7</v>
  </rv>
  <rv s="4">
    <fb>48.77</fb>
    <v>7</v>
  </rv>
  <rv s="4">
    <fb>79.53</fb>
    <v>7</v>
  </rv>
  <rv s="4">
    <fb>2638</fb>
    <v>7</v>
  </rv>
  <rv s="4">
    <fb>3626.39</fb>
    <v>7</v>
  </rv>
  <rv s="4">
    <fb>76.19</fb>
    <v>7</v>
  </rv>
  <rv s="4">
    <fb>403.39</fb>
    <v>7</v>
  </rv>
  <rv s="4">
    <fb>275.54000000000002</fb>
    <v>7</v>
  </rv>
  <rv s="4">
    <fb>108.75</fb>
    <v>7</v>
  </rv>
  <rv s="4">
    <fb>195.03</fb>
    <v>7</v>
  </rv>
  <rv s="4">
    <fb>373.28</fb>
    <v>7</v>
  </rv>
  <rv s="4">
    <fb>50.65</fb>
    <v>7</v>
  </rv>
  <rv s="4">
    <fb>91.89</fb>
    <v>7</v>
  </rv>
  <rv s="4">
    <fb>2721.88</fb>
    <v>7</v>
  </rv>
  <rv s="4">
    <fb>3630.32</fb>
    <v>7</v>
  </rv>
  <rv s="4">
    <fb>79.13</fb>
    <v>7</v>
  </rv>
  <rv s="4">
    <fb>405.13</fb>
    <v>7</v>
  </rv>
  <rv s="4">
    <fb>285.01</fb>
    <v>7</v>
  </rv>
  <rv s="4">
    <fb>111.25</fb>
    <v>7</v>
  </rv>
  <rv s="4">
    <fb>196.62</fb>
    <v>7</v>
  </rv>
  <rv s="4">
    <fb>89.38</fb>
    <v>7</v>
  </rv>
  <rv s="4">
    <fb>49.79</fb>
    <v>7</v>
  </rv>
  <rv s="4">
    <fb>92.1</fb>
    <v>7</v>
  </rv>
  <rv s="4">
    <fb>2715.55</fb>
    <v>7</v>
  </rv>
  <rv s="4">
    <fb>3599.92</fb>
    <v>7</v>
  </rv>
  <rv s="4">
    <fb>76.849999999999994</fb>
    <v>7</v>
  </rv>
  <rv s="4">
    <fb>403.15</fb>
    <v>7</v>
  </rv>
  <rv s="4">
    <fb>276.16000000000003</fb>
    <v>7</v>
  </rv>
  <rv s="4">
    <fb>194.99</fb>
    <v>7</v>
  </rv>
  <rv s="4">
    <fb>85.58</fb>
    <v>7</v>
  </rv>
  <rv s="4">
    <fb>356.3</fb>
    <v>7</v>
  </rv>
  <rv s="4">
    <fb>48.5</fb>
    <v>7</v>
  </rv>
  <rv s="4">
    <fb>91.61</fb>
    <v>7</v>
  </rv>
  <rv s="4">
    <fb>2694.53</fb>
    <v>7</v>
  </rv>
  <rv s="4">
    <fb>3327.59</fb>
    <v>7</v>
  </rv>
  <rv s="4">
    <fb>76.98</fb>
    <v>7</v>
  </rv>
  <rv s="4">
    <fb>402.33</fb>
    <v>7</v>
  </rv>
  <rv s="4">
    <fb>281.29000000000002</fb>
    <v>7</v>
  </rv>
  <rv s="4">
    <fb>90.38</fb>
    <v>7</v>
  </rv>
  <rv s="4">
    <fb>351.95</fb>
    <v>7</v>
  </rv>
  <rv s="4">
    <fb>91.48</fb>
    <v>7</v>
  </rv>
  <rv s="4">
    <fb>2697.09</fb>
    <v>7</v>
  </rv>
  <rv s="4">
    <fb>3331.48</fb>
    <v>7</v>
  </rv>
  <rv s="4">
    <fb>78.31</fb>
    <v>7</v>
  </rv>
  <rv s="4">
    <fb>405.58</fb>
    <v>7</v>
  </rv>
  <rv s="4">
    <fb>282.97000000000003</fb>
    <v>7</v>
  </rv>
  <rv s="4">
    <fb>198.15</fb>
    <v>7</v>
  </rv>
  <rv s="4">
    <fb>351.24</fb>
    <v>7</v>
  </rv>
  <rv s="4">
    <fb>48.39</fb>
    <v>7</v>
  </rv>
  <rv s="4">
    <fb>88.91</fb>
    <v>7</v>
  </rv>
  <rv s="4">
    <fb>2712.6</fb>
    <v>7</v>
  </rv>
  <rv s="4">
    <fb>3366.24</fb>
    <v>7</v>
  </rv>
  <rv s="4">
    <fb>77.489999999999995</fb>
    <v>7</v>
  </rv>
  <rv s="4">
    <fb>403.64</fb>
    <v>7</v>
  </rv>
  <rv s="4">
    <fb>293.51</fb>
    <v>7</v>
  </rv>
  <rv s="4">
    <fb>202.74</fb>
    <v>7</v>
  </rv>
  <rv s="4">
    <fb>82.91</fb>
    <v>7</v>
  </rv>
  <rv s="4">
    <fb>358.92</fb>
    <v>7</v>
  </rv>
  <rv s="4">
    <fb>48.67</fb>
    <v>7</v>
  </rv>
  <rv s="4">
    <fb>89.28</fb>
    <v>7</v>
  </rv>
  <rv s="4">
    <fb>2702.51</fb>
    <v>7</v>
  </rv>
  <rv s="4">
    <fb>3354.72</fb>
    <v>7</v>
  </rv>
  <rv s="4">
    <fb>81.650000000000006</fb>
    <v>7</v>
  </rv>
  <rv s="4">
    <fb>406.16</fb>
    <v>7</v>
  </rv>
  <rv s="4">
    <fb>304</fb>
    <v>7</v>
  </rv>
  <rv s="4">
    <fb>206.37</fb>
    <v>7</v>
  </rv>
  <rv s="4">
    <fb>80.34</fb>
    <v>7</v>
  </rv>
  <rv s="4">
    <fb>362.97</fb>
    <v>7</v>
  </rv>
  <rv s="4">
    <fb>50.48</fb>
    <v>7</v>
  </rv>
  <rv s="4">
    <fb>88.74</fb>
    <v>7</v>
  </rv>
  <rv s="4">
    <fb>2725.03</fb>
    <v>7</v>
  </rv>
  <rv s="4">
    <fb>3375.99</fb>
    <v>7</v>
  </rv>
  <rv s="4">
    <fb>80.569999999999993</fb>
    <v>7</v>
  </rv>
  <rv s="4">
    <fb>406.86</fb>
    <v>7</v>
  </rv>
  <rv s="4">
    <fb>302.72000000000003</fb>
    <v>7</v>
  </rv>
  <rv s="4">
    <fb>107</fb>
    <v>7</v>
  </rv>
  <rv s="4">
    <fb>203.66</fb>
    <v>7</v>
  </rv>
  <rv s="4">
    <fb>78.680000000000007</fb>
    <v>7</v>
  </rv>
  <rv s="4">
    <fb>363.51</fb>
    <v>7</v>
  </rv>
  <rv s="4">
    <fb>51.59</fb>
    <v>7</v>
  </rv>
  <rv s="4">
    <fb>2714.77</fb>
    <v>7</v>
  </rv>
  <rv s="4">
    <fb>3344.94</fb>
    <v>7</v>
  </rv>
  <rv s="4">
    <fb>406.47</fb>
    <v>7</v>
  </rv>
  <rv s="4">
    <fb>307.14</fb>
    <v>7</v>
  </rv>
  <rv s="4">
    <fb>110.25</fb>
    <v>7</v>
  </rv>
  <rv s="4">
    <fb>202.95</fb>
    <v>7</v>
  </rv>
  <rv s="4">
    <fb>82</fb>
    <v>7</v>
  </rv>
  <rv s="4">
    <fb>361.61</fb>
    <v>7</v>
  </rv>
  <rv s="4">
    <fb>2738.26</fb>
    <v>7</v>
  </rv>
  <rv s="4">
    <fb>3341.87</fb>
    <v>7</v>
  </rv>
  <rv s="4">
    <fb>85.51</fb>
    <v>7</v>
  </rv>
  <rv s="4">
    <fb>406.98</fb>
    <v>7</v>
  </rv>
  <rv s="4">
    <fb>296.95</fb>
    <v>7</v>
  </rv>
  <rv s="4">
    <fb>107.15</fb>
    <v>7</v>
  </rv>
  <rv s="4">
    <fb>80.19</fb>
    <v>7</v>
  </rv>
  <rv s="4">
    <fb>361.13</fb>
    <v>7</v>
  </rv>
  <rv s="4">
    <fb>2736.14</fb>
    <v>7</v>
  </rv>
  <rv s="4">
    <fb>3320.68</fb>
    <v>7</v>
  </rv>
  <rv s="4">
    <fb>85.08</fb>
    <v>7</v>
  </rv>
  <rv s="4">
    <fb>407.96</fb>
    <v>7</v>
  </rv>
  <rv s="4">
    <fb>297</fb>
    <v>7</v>
  </rv>
  <rv s="4">
    <fb>121.35</fb>
    <v>7</v>
  </rv>
  <rv s="4">
    <fb>196.99</fb>
    <v>7</v>
  </rv>
  <rv s="4">
    <fb>80.37</fb>
    <v>7</v>
  </rv>
  <rv s="4">
    <fb>359.96</fb>
    <v>7</v>
  </rv>
  <rv s="4">
    <fb>52.18</fb>
    <v>7</v>
  </rv>
  <rv s="4">
    <fb>89.61</fb>
    <v>7</v>
  </rv>
  <rv s="4">
    <fb>2725.58</fb>
    <v>7</v>
  </rv>
  <rv s="4">
    <fb>3292.11</fb>
    <v>7</v>
  </rv>
  <rv s="4">
    <fb>84.69</fb>
    <v>7</v>
  </rv>
  <rv s="4">
    <fb>409.15</fb>
    <v>7</v>
  </rv>
  <rv s="4">
    <fb>306.24</fb>
    <v>7</v>
  </rv>
  <rv s="4">
    <fb>126.69</fb>
    <v>7</v>
  </rv>
  <rv s="4">
    <fb>79.94</fb>
    <v>7</v>
  </rv>
  <rv s="4">
    <fb>362.65</fb>
    <v>7</v>
  </rv>
  <rv s="4">
    <fb>54.61</fb>
    <v>7</v>
  </rv>
  <rv s="4">
    <fb>87.42</fb>
    <v>7</v>
  </rv>
  <rv s="4">
    <fb>2743.88</fb>
    <v>7</v>
  </rv>
  <rv s="4">
    <fb>3303.5</fb>
    <v>7</v>
  </rv>
  <rv s="4">
    <fb>409.96</fb>
    <v>7</v>
  </rv>
  <rv s="4">
    <fb>306.70999999999998</fb>
    <v>7</v>
  </rv>
  <rv s="4">
    <fb>128.87</fb>
    <v>7</v>
  </rv>
  <rv s="4">
    <fb>201.88</fb>
    <v>7</v>
  </rv>
  <rv s="4">
    <fb>74.099999999999994</fb>
    <v>7</v>
  </rv>
  <rv s="4">
    <fb>363.18</fb>
    <v>7</v>
  </rv>
  <rv s="4">
    <fb>53.5</fb>
    <v>7</v>
  </rv>
  <rv s="4">
    <fb>84.38</fb>
    <v>7</v>
  </rv>
  <rv s="4">
    <fb>2754.55</fb>
    <v>7</v>
  </rv>
  <rv s="4">
    <fb>3293.97</fb>
    <v>7</v>
  </rv>
  <rv s="4">
    <fb>83.96</fb>
    <v>7</v>
  </rv>
  <rv s="4">
    <fb>410.94</fb>
    <v>7</v>
  </rv>
  <rv s="4">
    <fb>290.49</fb>
    <v>7</v>
  </rv>
  <rv s="4">
    <fb>122.19</fb>
    <v>7</v>
  </rv>
  <rv s="4">
    <fb>199.5</fb>
    <v>7</v>
  </rv>
  <rv s="4">
    <fb>69.459999999999994</fb>
    <v>7</v>
  </rv>
  <rv s="4">
    <fb>366.56</fb>
    <v>7</v>
  </rv>
  <rv s="4">
    <fb>52.46</fb>
    <v>7</v>
  </rv>
  <rv s="4">
    <fb>82.22</fb>
    <v>7</v>
  </rv>
  <rv s="4">
    <fb>2766.19</fb>
    <v>7</v>
  </rv>
  <rv s="4">
    <fb>3298.99</fb>
    <v>7</v>
  </rv>
  <rv s="4">
    <fb>79.569999999999993</fb>
    <v>7</v>
  </rv>
  <rv s="4">
    <fb>408.23</fb>
    <v>7</v>
  </rv>
  <rv s="4">
    <fb>308.27</fb>
    <v>7</v>
  </rv>
  <rv s="4">
    <fb>194.58</fb>
    <v>7</v>
  </rv>
  <rv s="4">
    <fb>67.78</fb>
    <v>7</v>
  </rv>
  <rv s="4">
    <fb>358.45</fb>
    <v>7</v>
  </rv>
  <rv s="4">
    <fb>51.11</fb>
    <v>7</v>
  </rv>
  <rv s="4">
    <fb>79.45</fb>
    <v>7</v>
  </rv>
  <rv s="4">
    <fb>2733.23</fb>
    <v>7</v>
  </rv>
  <rv s="4">
    <fb>3241.96</fb>
    <v>7</v>
  </rv>
  <rv s="4">
    <fb>403.84</fb>
    <v>7</v>
  </rv>
  <rv s="4">
    <fb>117.92</fb>
    <v>7</v>
  </rv>
  <rv s="4">
    <fb>190.4</fb>
    <v>7</v>
  </rv>
  <rv s="4">
    <fb>355.45</fb>
    <v>7</v>
  </rv>
  <rv s="4">
    <fb>52.1</fb>
    <v>7</v>
  </rv>
  <rv s="4">
    <fb>80.959999999999994</fb>
    <v>7</v>
  </rv>
  <rv s="4">
    <fb>2708.98</fb>
    <v>7</v>
  </rv>
  <rv s="4">
    <fb>3201.22</fb>
    <v>7</v>
  </rv>
  <rv s="4">
    <fb>83.46</fb>
    <v>7</v>
  </rv>
  <rv s="4">
    <fb>404.41</fb>
    <v>7</v>
  </rv>
  <rv s="4">
    <fb>321.12</fb>
    <v>7</v>
  </rv>
  <rv s="4">
    <fb>116.41</fb>
    <v>7</v>
  </rv>
  <rv s="4">
    <fb>197.98</fb>
    <v>7</v>
  </rv>
  <rv s="4">
    <fb>64.33</fb>
    <v>7</v>
  </rv>
  <rv s="4">
    <fb>355.12</fb>
    <v>7</v>
  </rv>
  <rv s="4">
    <fb>51.54</fb>
    <v>7</v>
  </rv>
  <rv s="4">
    <fb>2713.6</fb>
    <v>7</v>
  </rv>
  <rv s="4">
    <fb>3187.75</fb>
    <v>7</v>
  </rv>
  <rv s="4">
    <fb>81.349999999999994</fb>
    <v>7</v>
  </rv>
  <rv s="4">
    <fb>407.61</fb>
    <v>7</v>
  </rv>
  <rv s="4">
    <fb>309.33</fb>
    <v>7</v>
  </rv>
  <rv s="4">
    <fb>122.84</fb>
    <v>7</v>
  </rv>
  <rv s="4">
    <fb>66.540000000000006</fb>
    <v>7</v>
  </rv>
  <rv s="4">
    <fb>359.37</fb>
    <v>7</v>
  </rv>
  <rv s="4">
    <fb>52.01</fb>
    <v>7</v>
  </rv>
  <rv s="4">
    <fb>77.290000000000006</fb>
    <v>7</v>
  </rv>
  <rv s="4">
    <fb>2748.59</fb>
    <v>7</v>
  </rv>
  <rv s="4">
    <fb>3199.95</fb>
    <v>7</v>
  </rv>
  <rv s="4">
    <fb>82.77</fb>
    <v>7</v>
  </rv>
  <rv s="4">
    <fb>411.22</fb>
    <v>7</v>
  </rv>
  <rv s="4">
    <fb>315.23</fb>
    <v>7</v>
  </rv>
  <rv s="4">
    <fb>125.29</fb>
    <v>7</v>
  </rv>
  <rv s="4">
    <fb>219.58</fb>
    <v>7</v>
  </rv>
  <rv s="4">
    <fb>70.12</fb>
    <v>7</v>
  </rv>
  <rv s="4">
    <fb>363.35</fb>
    <v>7</v>
  </rv>
  <rv s="4">
    <fb>81.08</fb>
    <v>7</v>
  </rv>
  <rv s="4">
    <fb>2800.83</fb>
    <v>7</v>
  </rv>
  <rv s="4">
    <fb>3265.87</fb>
    <v>7</v>
  </rv>
  <rv s="4">
    <fb>85.06</fb>
    <v>7</v>
  </rv>
  <rv s="4">
    <fb>411.87</fb>
    <v>7</v>
  </rv>
  <rv s="4">
    <fb>312</fb>
    <v>7</v>
  </rv>
  <rv s="4">
    <fb>125.11</fb>
    <v>7</v>
  </rv>
  <rv s="4">
    <fb>217.93</fb>
    <v>7</v>
  </rv>
  <rv s="4">
    <fb>78.41</fb>
    <v>7</v>
  </rv>
  <rv s="4">
    <fb>365.51</fb>
    <v>7</v>
  </rv>
  <rv s="4">
    <fb>56.47</fb>
    <v>7</v>
  </rv>
  <rv s="4">
    <fb>99.12</fb>
    <v>7</v>
  </rv>
  <rv s="4">
    <fb>2825.23</fb>
    <v>7</v>
  </rv>
  <rv s="4">
    <fb>3305.78</fb>
    <v>7</v>
  </rv>
  <rv s="4">
    <fb>89.26</fb>
    <v>7</v>
  </rv>
  <rv s="4">
    <fb>412.63</fb>
    <v>7</v>
  </rv>
  <rv s="4">
    <fb>320.08999999999997</fb>
    <v>7</v>
  </rv>
  <rv s="4">
    <fb>222.13</fb>
    <v>7</v>
  </rv>
  <rv s="4">
    <fb>79.62</fb>
    <v>7</v>
  </rv>
  <rv s="4">
    <fb>368.39</fb>
    <v>7</v>
  </rv>
  <rv s="4">
    <fb>97.84</fb>
    <v>7</v>
  </rv>
  <rv s="4">
    <fb>2841.58</fb>
    <v>7</v>
  </rv>
  <rv s="4">
    <fb>3299.18</fb>
    <v>7</v>
  </rv>
  <rv s="4">
    <fb>90.34</fb>
    <v>7</v>
  </rv>
  <rv s="4">
    <fb>410.22</fb>
    <v>7</v>
  </rv>
  <rv s="4">
    <fb>321.77</fb>
    <v>7</v>
  </rv>
  <rv s="4">
    <fb>120.06</fb>
    <v>7</v>
  </rv>
  <rv s="4">
    <fb>220.68</fb>
    <v>7</v>
  </rv>
  <rv s="4">
    <fb>364.38</fb>
    <v>7</v>
  </rv>
  <rv s="4">
    <fb>57.86</fb>
    <v>7</v>
  </rv>
  <rv s="4">
    <fb>95.86</fb>
    <v>7</v>
  </rv>
  <rv s="4">
    <fb>2828.81</fb>
    <v>7</v>
  </rv>
  <rv s="4">
    <fb>3316</fb>
    <v>7</v>
  </rv>
  <rv s="4">
    <fb>85.81</fb>
    <v>7</v>
  </rv>
  <rv s="4">
    <fb>413.86</fb>
    <v>7</v>
  </rv>
  <rv s="4">
    <fb>321.02999999999997</fb>
    <v>7</v>
  </rv>
  <rv s="4">
    <fb>123.51</fb>
    <v>7</v>
  </rv>
  <rv s="4">
    <fb>226.36</fb>
    <v>7</v>
  </rv>
  <rv s="4">
    <fb>75.33</fb>
    <v>7</v>
  </rv>
  <rv s="4">
    <fb>372.63</fb>
    <v>7</v>
  </rv>
  <rv s="4">
    <fb>94.63</fb>
    <v>7</v>
  </rv>
  <rv s="4">
    <fb>2880.08</fb>
    <v>7</v>
  </rv>
  <rv s="4">
    <fb>3349.63</fb>
    <v>7</v>
  </rv>
  <rv s="4">
    <fb>85.4</fb>
    <v>7</v>
  </rv>
  <rv s="4">
    <fb>415.76</fb>
    <v>7</v>
  </rv>
  <rv s="4">
    <fb>331.82</fb>
    <v>7</v>
  </rv>
  <rv s="4">
    <fb>126.34</fb>
    <v>7</v>
  </rv>
  <rv s="4">
    <fb>74.13</fb>
    <v>7</v>
  </rv>
  <rv s="4">
    <fb>380.66</fb>
    <v>7</v>
  </rv>
  <rv s="4">
    <fb>59.25</fb>
    <v>7</v>
  </rv>
  <rv s="4">
    <fb>94.98</fb>
    <v>7</v>
  </rv>
  <rv s="4">
    <fb>2891.81</fb>
    <v>7</v>
  </rv>
  <rv s="4">
    <fb>3421.57</fb>
    <v>7</v>
  </rv>
  <rv s="4">
    <fb>81.87</fb>
    <v>7</v>
  </rv>
  <rv s="4">
    <fb>415.05</fb>
    <v>7</v>
  </rv>
  <rv s="4">
    <fb>338.32</fb>
    <v>7</v>
  </rv>
  <rv s="4">
    <fb>126.75</fb>
    <v>7</v>
  </rv>
  <rv s="4">
    <fb>223.85</fb>
    <v>7</v>
  </rv>
  <rv s="4">
    <fb>80.23</fb>
    <v>7</v>
  </rv>
  <rv s="4">
    <fb>379.38</fb>
    <v>7</v>
  </rv>
  <rv s="4">
    <fb>59.29</fb>
    <v>7</v>
  </rv>
  <rv s="4">
    <fb>100.02</fb>
    <v>7</v>
  </rv>
  <rv s="4">
    <fb>2893.95</fb>
    <v>7</v>
  </rv>
  <rv s="4">
    <fb>3470.79</fb>
    <v>7</v>
  </rv>
  <rv s="4">
    <fb>415.49</fb>
    <v>7</v>
  </rv>
  <rv s="4">
    <fb>340.08</fb>
    <v>7</v>
  </rv>
  <rv s="4">
    <fb>224.41</fb>
    <v>7</v>
  </rv>
  <rv s="4">
    <fb>382.05</fb>
    <v>7</v>
  </rv>
  <rv s="4">
    <fb>106.83</fb>
    <v>7</v>
  </rv>
  <rv s="4">
    <fb>2904.31</fb>
    <v>7</v>
  </rv>
  <rv s="4">
    <fb>3479</fb>
    <v>7</v>
  </rv>
  <rv s="4">
    <fb>84.45</fb>
    <v>7</v>
  </rv>
  <rv s="4">
    <fb>416.73</fb>
    <v>7</v>
  </rv>
  <rv s="4">
    <fb>133.13999999999999</fb>
    <v>7</v>
  </rv>
  <rv s="4">
    <fb>223.96</fb>
    <v>7</v>
  </rv>
  <rv s="4">
    <fb>83.73</fb>
    <v>7</v>
  </rv>
  <rv s="4">
    <fb>375.28</fb>
    <v>7</v>
  </rv>
  <rv s="4">
    <fb>102.76</fb>
    <v>7</v>
  </rv>
  <rv s="4">
    <fb>2865.74</fb>
    <v>7</v>
  </rv>
  <rv s="4">
    <fb>3463.12</fb>
    <v>7</v>
  </rv>
  <rv s="4">
    <fb>84.6</fb>
    <v>7</v>
  </rv>
  <rv s="4">
    <fb>416.57</fb>
    <v>7</v>
  </rv>
  <rv s="4">
    <fb>353.36</fb>
    <v>7</v>
  </rv>
  <rv s="4">
    <fb>228.43</fb>
    <v>7</v>
  </rv>
  <rv s="4">
    <fb>85.95</fb>
    <v>7</v>
  </rv>
  <rv s="4">
    <fb>376.26</fb>
    <v>7</v>
  </rv>
  <rv s="4">
    <fb>61.02</fb>
    <v>7</v>
  </rv>
  <rv s="4">
    <fb>2874.79</fb>
    <v>7</v>
  </rv>
  <rv s="4">
    <fb>3478.05</fb>
    <v>7</v>
  </rv>
  <rv s="4">
    <fb>82.87</fb>
    <v>7</v>
  </rv>
  <rv s="4">
    <fb>415.03</fb>
    <v>7</v>
  </rv>
  <rv s="4">
    <fb>351.02</fb>
    <v>7</v>
  </rv>
  <rv s="4">
    <fb>136.26</fb>
    <v>7</v>
  </rv>
  <rv s="4">
    <fb>91.14</fb>
    <v>7</v>
  </rv>
  <rv s="4">
    <fb>382.18</fb>
    <v>7</v>
  </rv>
  <rv s="4">
    <fb>63.58</fb>
    <v>7</v>
  </rv>
  <rv s="4">
    <fb>107.74</fb>
    <v>7</v>
  </rv>
  <rv s="4">
    <fb>2885.61</fb>
    <v>7</v>
  </rv>
  <rv s="4">
    <fb>3509.29</fb>
    <v>7</v>
  </rv>
  <rv s="4">
    <fb>84.97</fb>
    <v>7</v>
  </rv>
  <rv s="4">
    <fb>414.63</fb>
    <v>7</v>
  </rv>
  <rv s="4">
    <fb>343.8</fb>
    <v>7</v>
  </rv>
  <rv s="4">
    <fb>133.62</fb>
    <v>7</v>
  </rv>
  <rv s="4">
    <fb>223.39</fb>
    <v>7</v>
  </rv>
  <rv s="4">
    <fb>377.57</fb>
    <v>7</v>
  </rv>
  <rv s="4">
    <fb>63.39</fb>
    <v>7</v>
  </rv>
  <rv s="4">
    <fb>104.72</fb>
    <v>7</v>
  </rv>
  <rv s="4">
    <fb>2873.82</fb>
    <v>7</v>
  </rv>
  <rv s="4">
    <fb>3525.5</fb>
    <v>7</v>
  </rv>
  <rv s="4">
    <fb>83.51</fb>
    <v>7</v>
  </rv>
  <rv s="4">
    <fb>412.77</fb>
    <v>7</v>
  </rv>
  <rv s="4">
    <fb>322.60000000000002</fb>
    <v>7</v>
  </rv>
  <rv s="4">
    <fb>83.83</fb>
    <v>7</v>
  </rv>
  <rv s="4">
    <fb>378</fb>
    <v>7</v>
  </rv>
  <rv s="4">
    <fb>63.67</fb>
    <v>7</v>
  </rv>
  <rv s="4">
    <fb>104.28</fb>
    <v>7</v>
  </rv>
  <rv s="4">
    <fb>2870.82</fb>
    <v>7</v>
  </rv>
  <rv s="4">
    <fb>3484.16</fb>
    <v>7</v>
  </rv>
  <rv s="4">
    <fb>86.35</fb>
    <v>7</v>
  </rv>
  <rv s="4">
    <fb>409.58</fb>
    <v>7</v>
  </rv>
  <rv s="4">
    <fb>325.5</fb>
    <v>7</v>
  </rv>
  <rv s="4">
    <fb>135.1</fb>
    <v>7</v>
  </rv>
  <rv s="4">
    <fb>224.78</fb>
    <v>7</v>
  </rv>
  <rv s="4">
    <fb>378.69</fb>
    <v>7</v>
  </rv>
  <rv s="4">
    <fb>62.46</fb>
    <v>7</v>
  </rv>
  <rv s="4">
    <fb>103.75</fb>
    <v>7</v>
  </rv>
  <rv s="4">
    <fb>2817.52</fb>
    <v>7</v>
  </rv>
  <rv s="4">
    <fb>3469.15</fb>
    <v>7</v>
  </rv>
  <rv s="4">
    <fb>410.54</fb>
    <v>7</v>
  </rv>
  <rv s="4">
    <fb>323.06</fb>
    <v>7</v>
  </rv>
  <rv s="4">
    <fb>131.16999999999999</fb>
    <v>7</v>
  </rv>
  <rv s="4">
    <fb>221.52</fb>
    <v>7</v>
  </rv>
  <rv s="4">
    <fb>80.53</fb>
    <v>7</v>
  </rv>
  <rv s="4">
    <fb>376.51</fb>
    <v>7</v>
  </rv>
  <rv s="4">
    <fb>2846.65</fb>
    <v>7</v>
  </rv>
  <rv s="4">
    <fb>3457.17</fb>
    <v>7</v>
  </rv>
  <rv s="4">
    <fb>408.41</fb>
    <v>7</v>
  </rv>
  <rv s="4">
    <fb>222.42</fb>
    <v>7</v>
  </rv>
  <rv s="4">
    <fb>79.5</fb>
    <v>7</v>
  </rv>
  <rv s="4">
    <fb>376.53</fb>
    <v>7</v>
  </rv>
  <rv s="4">
    <fb>59.05</fb>
    <v>7</v>
  </rv>
  <rv s="4">
    <fb>101.78</fb>
    <v>7</v>
  </rv>
  <rv s="4">
    <fb>2850.89</fb>
    <v>7</v>
  </rv>
  <rv s="4">
    <fb>3450</fb>
    <v>7</v>
  </rv>
  <rv s="4">
    <fb>82.33</fb>
    <v>7</v>
  </rv>
  <rv s="4">
    <fb>411.82</fb>
    <v>7</v>
  </rv>
  <rv s="4">
    <fb>337.62</fb>
    <v>7</v>
  </rv>
  <rv s="4">
    <fb>132.03</fb>
    <v>7</v>
  </rv>
  <rv s="4">
    <fb>373.92</fb>
    <v>7</v>
  </rv>
  <rv s="4">
    <fb>59.84</fb>
    <v>7</v>
  </rv>
  <rv s="4">
    <fb>99.3</fb>
    <v>7</v>
  </rv>
  <rv s="4">
    <fb>2888.59</fb>
    <v>7</v>
  </rv>
  <rv s="4">
    <fb>3475.79</fb>
    <v>7</v>
  </rv>
  <rv s="4">
    <fb>82.15</fb>
    <v>7</v>
  </rv>
  <rv s="4">
    <fb>411.11</fb>
    <v>7</v>
  </rv>
  <rv s="4">
    <fb>342.91</fb>
    <v>7</v>
  </rv>
  <rv s="4">
    <fb>134.44</fb>
    <v>7</v>
  </rv>
  <rv s="4">
    <fb>72.72</fb>
    <v>7</v>
  </rv>
  <rv s="4">
    <fb>373.06</fb>
    <v>7</v>
  </rv>
  <rv s="4">
    <fb>59.97</fb>
    <v>7</v>
  </rv>
  <rv s="4">
    <fb>2872.2</fb>
    <v>7</v>
  </rv>
  <rv s="4">
    <fb>3488.24</fb>
    <v>7</v>
  </rv>
  <rv s="4">
    <fb>81.42</fb>
    <v>7</v>
  </rv>
  <rv s="4">
    <fb>407.08</fb>
    <v>7</v>
  </rv>
  <rv s="4">
    <fb>136.69</fb>
    <v>7</v>
  </rv>
  <rv s="4">
    <fb>364.72</fb>
    <v>7</v>
  </rv>
  <rv s="4">
    <fb>60.42</fb>
    <v>7</v>
  </rv>
  <rv s="4">
    <fb>100.73</fb>
    <v>7</v>
  </rv>
  <rv s="4">
    <fb>2816</fb>
    <v>7</v>
  </rv>
  <rv s="4">
    <fb>3462.52</fb>
    <v>7</v>
  </rv>
  <rv s="4">
    <fb>80.81</fb>
    <v>7</v>
  </rv>
  <rv s="4">
    <fb>400.43</fb>
    <v>7</v>
  </rv>
  <rv s="4">
    <fb>329.62</fb>
    <v>7</v>
  </rv>
  <rv s="4">
    <fb>127.56</fb>
    <v>7</v>
  </rv>
  <rv s="4">
    <fb>211.13</fb>
    <v>7</v>
  </rv>
  <rv s="4">
    <fb>69.78</fb>
    <v>7</v>
  </rv>
  <rv s="4">
    <fb>355.7</fb>
    <v>7</v>
  </rv>
  <rv s="4">
    <fb>57</fb>
    <v>7</v>
  </rv>
  <rv s="4">
    <fb>94.18</fb>
    <v>7</v>
  </rv>
  <rv s="4">
    <fb>2774.39</fb>
    <v>7</v>
  </rv>
  <rv s="4">
    <fb>3355.73</fb>
    <v>7</v>
  </rv>
  <rv s="4">
    <fb>77.77</fb>
    <v>7</v>
  </rv>
  <rv s="4">
    <fb>400.04</fb>
    <v>7</v>
  </rv>
  <rv s="4">
    <fb>329.39</fb>
    <v>7</v>
  </rv>
  <rv s="4">
    <fb>212.46</fb>
    <v>7</v>
  </rv>
  <rv s="4">
    <fb>70.56</fb>
    <v>7</v>
  </rv>
  <rv s="4">
    <fb>357.48</fb>
    <v>7</v>
  </rv>
  <rv s="4">
    <fb>52.77</fb>
    <v>7</v>
  </rv>
  <rv s="4">
    <fb>95.1</fb>
    <v>7</v>
  </rv>
  <rv s="4">
    <fb>2780.66</fb>
    <v>7</v>
  </rv>
  <rv s="4">
    <fb>3343.63</fb>
    <v>7</v>
  </rv>
  <rv s="4">
    <fb>78.849999999999994</fb>
    <v>7</v>
  </rv>
  <rv s="4">
    <fb>403.9</fb>
    <v>7</v>
  </rv>
  <rv s="4">
    <fb>337.31</fb>
    <v>7</v>
  </rv>
  <rv s="4">
    <fb>133.51</fb>
    <v>7</v>
  </rv>
  <rv s="4">
    <fb>73.78</fb>
    <v>7</v>
  </rv>
  <rv s="4">
    <fb>343.21</fb>
    <v>7</v>
  </rv>
  <rv s="4">
    <fb>52.63</fb>
    <v>7</v>
  </rv>
  <rv s="4">
    <fb>97.6</fb>
    <v>7</v>
  </rv>
  <rv s="4">
    <fb>2805.67</fb>
    <v>7</v>
  </rv>
  <rv s="4">
    <fb>3380.05</fb>
    <v>7</v>
  </rv>
  <rv s="4">
    <fb>81.180000000000007</fb>
    <v>7</v>
  </rv>
  <rv s="4">
    <fb>408.78</fb>
    <v>7</v>
  </rv>
  <rv s="4">
    <fb>342.72</fb>
    <v>7</v>
  </rv>
  <rv s="4">
    <fb>140.94</fb>
    <v>7</v>
  </rv>
  <rv s="4">
    <fb>224.82</fb>
    <v>7</v>
  </rv>
  <rv s="4">
    <fb>345.96</fb>
    <v>7</v>
  </rv>
  <rv s="4">
    <fb>51.75</fb>
    <v>7</v>
  </rv>
  <rv s="4">
    <fb>98.28</fb>
    <v>7</v>
  </rv>
  <rv s="4">
    <fb>2824.32</fb>
    <v>7</v>
  </rv>
  <rv s="4">
    <fb>3416</fb>
    <v>7</v>
  </rv>
  <rv s="4">
    <fb>82.28</fb>
    <v>7</v>
  </rv>
  <rv s="4">
    <fb>409.46</fb>
    <v>7</v>
  </rv>
  <rv s="4">
    <fb>340.41</fb>
    <v>7</v>
  </rv>
  <rv s="4">
    <fb>142.52000000000001</fb>
    <v>7</v>
  </rv>
  <rv s="4">
    <fb>220.81</fb>
    <v>7</v>
  </rv>
  <rv s="4">
    <fb>70.73</fb>
    <v>7</v>
  </rv>
  <rv s="4">
    <fb>352.96</fb>
    <v>7</v>
  </rv>
  <rv s="4">
    <fb>94.55</fb>
    <v>7</v>
  </rv>
  <rv s="4">
    <fb>2844.3</fb>
    <v>7</v>
  </rv>
  <rv s="4">
    <fb>3425.52</fb>
    <v>7</v>
  </rv>
  <rv s="4">
    <fb>83.22</fb>
    <v>7</v>
  </rv>
  <rv s="4">
    <fb>408.3</fb>
    <v>7</v>
  </rv>
  <rv s="4">
    <fb>336.26</fb>
    <v>7</v>
  </rv>
  <rv s="4">
    <fb>137.83000000000001</fb>
    <v>7</v>
  </rv>
  <rv s="4">
    <fb>216.6</fb>
    <v>7</v>
  </rv>
  <rv s="4">
    <fb>71.36</fb>
    <v>7</v>
  </rv>
  <rv s="4">
    <fb>353.58</fb>
    <v>7</v>
  </rv>
  <rv s="4">
    <fb>51.39</fb>
    <v>7</v>
  </rv>
  <rv s="4">
    <fb>96.32</fb>
    <v>7</v>
  </rv>
  <rv s="4">
    <fb>2821.44</fb>
    <v>7</v>
  </rv>
  <rv s="4">
    <fb>3405.8</fb>
    <v>7</v>
  </rv>
  <rv s="4">
    <fb>79.989999999999995</fb>
    <v>7</v>
  </rv>
  <rv s="4">
    <fb>400.14</fb>
    <v>7</v>
  </rv>
  <rv s="4">
    <fb>316.72000000000003</fb>
    <v>7</v>
  </rv>
  <rv s="4">
    <fb>127.18</fb>
    <v>7</v>
  </rv>
  <rv s="4">
    <fb>206.99</fb>
    <v>7</v>
  </rv>
  <rv s="4">
    <fb>340.65</fb>
    <v>7</v>
  </rv>
  <rv s="4">
    <fb>49.93</fb>
    <v>7</v>
  </rv>
  <rv s="4">
    <fb>89</fb>
    <v>7</v>
  </rv>
  <rv s="4">
    <fb>2716.6</fb>
    <v>7</v>
  </rv>
  <rv s="4">
    <fb>3315.96</fb>
    <v>7</v>
  </rv>
  <rv s="4">
    <fb>77.05</fb>
    <v>7</v>
  </rv>
  <rv s="4">
    <fb>399.46</fb>
    <v>7</v>
  </rv>
  <rv s="4">
    <fb>205.17</fb>
    <v>7</v>
  </rv>
  <rv s="4">
    <fb>64.38</fb>
    <v>7</v>
  </rv>
  <rv s="4">
    <fb>339.61</fb>
    <v>7</v>
  </rv>
  <rv s="4">
    <fb>48.32</fb>
    <v>7</v>
  </rv>
  <rv s="4">
    <fb>89.06</fb>
    <v>7</v>
  </rv>
  <rv s="4">
    <fb>2687.07</fb>
    <v>7</v>
  </rv>
  <rv s="4">
    <fb>3301.12</fb>
    <v>7</v>
  </rv>
  <rv s="4">
    <fb>76.31</fb>
    <v>7</v>
  </rv>
  <rv s="4">
    <fb>394.4</fb>
    <v>7</v>
  </rv>
  <rv s="4">
    <fb>318.73</fb>
    <v>7</v>
  </rv>
  <rv s="4">
    <fb>126.25</fb>
    <v>7</v>
  </rv>
  <rv s="4">
    <fb>207.16</fb>
    <v>7</v>
  </rv>
  <rv s="4">
    <fb>66.17</fb>
    <v>7</v>
  </rv>
  <rv s="4">
    <fb>339.39</fb>
    <v>7</v>
  </rv>
  <rv s="4">
    <fb>90.67</fb>
    <v>7</v>
  </rv>
  <rv s="4">
    <fb>2673.52</fb>
    <v>7</v>
  </rv>
  <rv s="4">
    <fb>3285.04</fb>
    <v>7</v>
  </rv>
  <rv s="4">
    <fb>75.55</fb>
    <v>7</v>
  </rv>
  <rv s="4">
    <fb>399.12</fb>
    <v>7</v>
  </rv>
  <rv s="4">
    <fb>319.56</fb>
    <v>7</v>
  </rv>
  <rv s="4">
    <fb>126.22</fb>
    <v>7</v>
  </rv>
  <rv s="4">
    <fb>207.42</fb>
    <v>7</v>
  </rv>
  <rv s="4">
    <fb>64.88</fb>
    <v>7</v>
  </rv>
  <rv s="4">
    <fb>343.01</fb>
    <v>7</v>
  </rv>
  <rv s="4">
    <fb>50.56</fb>
    <v>7</v>
  </rv>
  <rv s="4">
    <fb>2730.86</fb>
    <v>7</v>
  </rv>
  <rv s="4">
    <fb>3283.26</fb>
    <v>7</v>
  </rv>
  <rv s="4">
    <fb>75.59</fb>
    <v>7</v>
  </rv>
  <rv s="4">
    <fb>394.21</fb>
    <v>7</v>
  </rv>
  <rv s="4">
    <fb>317.89999999999998</fb>
    <v>7</v>
  </rv>
  <rv s="4">
    <fb>119.85</fb>
    <v>7</v>
  </rv>
  <rv s="4">
    <fb>197.32</fb>
    <v>7</v>
  </rv>
  <rv s="4">
    <fb>61.99</fb>
    <v>7</v>
  </rv>
  <rv s="4">
    <fb>326.23</fb>
    <v>7</v>
  </rv>
  <rv s="4">
    <fb>48.46</fb>
    <v>7</v>
  </rv>
  <rv s="4">
    <fb>2673.19</fb>
    <v>7</v>
  </rv>
  <rv s="4">
    <fb>3189.78</fb>
    <v>7</v>
  </rv>
  <rv s="4">
    <fb>398.04</fb>
    <v>7</v>
  </rv>
  <rv s="4">
    <fb>320.94</fb>
    <v>7</v>
  </rv>
  <rv s="4">
    <fb>128.05000000000001</fb>
    <v>7</v>
  </rv>
  <rv s="4">
    <fb>204.51</fb>
    <v>7</v>
  </rv>
  <rv s="4">
    <fb>332.96</fb>
    <v>7</v>
  </rv>
  <rv s="4">
    <fb>49.29</fb>
    <v>7</v>
  </rv>
  <rv s="4">
    <fb>2720.46</fb>
    <v>7</v>
  </rv>
  <rv s="4">
    <fb>3221</fb>
    <v>7</v>
  </rv>
  <rv s="4">
    <fb>72.569999999999993</fb>
    <v>7</v>
  </rv>
  <rv s="4">
    <fb>399.81</fb>
    <v>7</v>
  </rv>
  <rv s="4">
    <fb>315.33999999999997</fb>
    <v>7</v>
  </rv>
  <rv s="4">
    <fb>207</fb>
    <v>7</v>
  </rv>
  <rv s="4">
    <fb>64.27</fb>
    <v>7</v>
  </rv>
  <rv s="4">
    <fb>333.64</fb>
    <v>7</v>
  </rv>
  <rv s="4">
    <fb>2751.3</fb>
    <v>7</v>
  </rv>
  <rv s="4">
    <fb>3262.01</fb>
    <v>7</v>
  </rv>
  <rv s="4">
    <fb>403.25</fb>
    <v>7</v>
  </rv>
  <rv s="4">
    <fb>324.25</fb>
    <v>7</v>
  </rv>
  <rv s="4">
    <fb>136.07</fb>
    <v>7</v>
  </rv>
  <rv s="4">
    <fb>210.75</fb>
    <v>7</v>
  </rv>
  <rv s="4">
    <fb>70.400000000000006</fb>
    <v>7</v>
  </rv>
  <rv s="4">
    <fb>329.22</fb>
    <v>7</v>
  </rv>
  <rv s="4">
    <fb>49.37</fb>
    <v>7</v>
  </rv>
  <rv s="4">
    <fb>94.95</fb>
    <v>7</v>
  </rv>
  <rv s="4">
    <fb>2784.5</fb>
    <v>7</v>
  </rv>
  <rv s="4">
    <fb>3302.43</fb>
    <v>7</v>
  </rv>
  <rv s="4">
    <fb>402.49</fb>
    <v>7</v>
  </rv>
  <rv s="4">
    <fb>323.27999999999997</fb>
    <v>7</v>
  </rv>
  <rv s="4">
    <fb>136.22</fb>
    <v>7</v>
  </rv>
  <rv s="4">
    <fb>208.31</fb>
    <v>7</v>
  </rv>
  <rv s="4">
    <fb>70.959999999999994</fb>
    <v>7</v>
  </rv>
  <rv s="4">
    <fb>330.05</fb>
    <v>7</v>
  </rv>
  <rv s="4">
    <fb>47.91</fb>
    <v>7</v>
  </rv>
  <rv s="4">
    <fb>96.22</fb>
    <v>7</v>
  </rv>
  <rv s="4">
    <fb>2795.71</fb>
    <v>7</v>
  </rv>
  <rv s="4">
    <fb>3288.62</fb>
    <v>7</v>
  </rv>
  <rv s="4">
    <fb>70.44</fb>
    <v>7</v>
  </rv>
  <rv s="4">
    <fb>399.56</fb>
    <v>7</v>
  </rv>
  <rv s="4">
    <fb>316.07</fb>
    <v>7</v>
  </rv>
  <rv s="4">
    <fb>135.69999999999999</fb>
    <v>7</v>
  </rv>
  <rv s="4">
    <fb>206.95</fb>
    <v>7</v>
  </rv>
  <rv s="4">
    <fb>325.45</fb>
    <v>7</v>
  </rv>
  <rv s="4">
    <fb>94.83</fb>
    <v>7</v>
  </rv>
  <rv s="4">
    <fb>2778.28</fb>
    <v>7</v>
  </rv>
  <rv s="4">
    <fb>3246.3</fb>
    <v>7</v>
  </rv>
  <rv s="4">
    <fb>70.22</fb>
    <v>7</v>
  </rv>
  <rv s="4">
    <fb>398.76</fb>
    <v>7</v>
  </rv>
  <rv s="4">
    <fb>324.89999999999998</fb>
    <v>7</v>
  </rv>
  <rv s="4">
    <fb>139.24</fb>
    <v>7</v>
  </rv>
  <rv s="4">
    <fb>206.71</fb>
    <v>7</v>
  </rv>
  <rv s="4">
    <fb>69</fb>
    <v>7</v>
  </rv>
  <rv s="4">
    <fb>323.77</fb>
    <v>7</v>
  </rv>
  <rv s="4">
    <fb>93.52</fb>
    <v>7</v>
  </rv>
  <rv s="4">
    <fb>2728.98</fb>
    <v>7</v>
  </rv>
  <rv s="4">
    <fb>3247.33</fb>
    <v>7</v>
  </rv>
  <rv s="4">
    <fb>71.900000000000006</fb>
    <v>7</v>
  </rv>
  <rv s="4">
    <fb>349.35</fb>
    <v>7</v>
  </rv>
  <rv s="4">
    <fb>137.76</fb>
    <v>7</v>
  </rv>
  <rv s="4">
    <fb>209.39</fb>
    <v>7</v>
  </rv>
  <rv s="4">
    <fb>71.34</fb>
    <v>7</v>
  </rv>
  <rv s="4">
    <fb>324.54000000000002</fb>
    <v>7</v>
  </rv>
  <rv s="4">
    <fb>49.82</fb>
    <v>7</v>
  </rv>
  <rv s="4">
    <fb>97.58</fb>
    <v>7</v>
  </rv>
  <rv s="4">
    <fb>2751.64</fb>
    <v>7</v>
  </rv>
  <rv s="4">
    <fb>3284.28</fb>
    <v>7</v>
  </rv>
  <rv s="4">
    <fb>74.78</fb>
    <v>7</v>
  </rv>
  <rv s="13">
    <fb t="e">#N/A</fb>
    <v>6</v>
    <v>4</v>
  </rv>
  <rv s="14">
    <v>23</v>
    <v>SE</v>
    <v>Daily</v>
    <v>40833</v>
    <v>44483</v>
    <v>0</v>
    <v>1</v>
    <v>637696800000000000,637698200761891391,0</v>
    <v>0</v>
    <v>a22qp2</v>
    <v>XNYS:SE</v>
    <v>1</v>
  </rv>
  <rv s="14">
    <v>23</v>
    <v>BILI</v>
    <v>Daily</v>
    <v>40833</v>
    <v>44483</v>
    <v>0</v>
    <v>1</v>
    <v>637696800000000000,637698197994817605,0</v>
    <v>2</v>
    <v>azgvp2</v>
    <v>XNAS:BILI</v>
    <v>3</v>
  </rv>
  <rv s="14">
    <v>23</v>
    <v>U</v>
    <v>Daily</v>
    <v>40833</v>
    <v>44483</v>
    <v>0</v>
    <v>1</v>
    <v>637696800000000000,637698197994759557,0</v>
    <v>4</v>
    <v>bvsyhw</v>
    <v>XNYS:U</v>
    <v>5</v>
  </rv>
  <rv s="14">
    <v>23</v>
    <v>NVDA</v>
    <v>Daily</v>
    <v>40833</v>
    <v>44483</v>
    <v>0</v>
    <v>1</v>
    <v>637696800000000000,637698199994120639,0</v>
    <v>6</v>
    <v>a1yv52</v>
    <v>XNAS:NVDA</v>
    <v>7</v>
  </rv>
  <rv s="14">
    <v>23</v>
    <v>DKNG</v>
    <v>Daily</v>
    <v>40833</v>
    <v>44483</v>
    <v>0</v>
    <v>1</v>
    <v>637696800000000000,637698197994850375,0</v>
    <v>8</v>
    <v>bqrtfr</v>
    <v>XNAS:DKNG</v>
    <v>9</v>
  </rv>
  <rv s="14">
    <v>23</v>
    <v>FB</v>
    <v>Daily</v>
    <v>40833</v>
    <v>44483</v>
    <v>0</v>
    <v>1</v>
    <v>637696800000000000,637698198002339976,0</v>
    <v>10</v>
    <v>a1slm7</v>
    <v>XNAS:FB</v>
    <v>11</v>
  </rv>
  <rv s="14">
    <v>23</v>
    <v>AMZN</v>
    <v>Daily</v>
    <v>40833</v>
    <v>44483</v>
    <v>0</v>
    <v>1</v>
    <v>637696800000000000,637698230119289814,0</v>
    <v>6</v>
    <v>a1nhlh</v>
    <v>XNAS:AMZN</v>
    <v>12</v>
  </rv>
  <rv s="14">
    <v>23</v>
    <v>RBLX</v>
    <v>Daily</v>
    <v>40833</v>
    <v>44483</v>
    <v>0</v>
    <v>1</v>
    <v>637696800000000000,637698197994752375,0</v>
    <v>13</v>
    <v>bwve27</v>
    <v>XNYS:RBLX</v>
    <v>14</v>
  </rv>
  <rv s="14">
    <v>23</v>
    <v>PDD</v>
    <v>Daily</v>
    <v>40833</v>
    <v>44483</v>
    <v>0</v>
    <v>1</v>
    <v>637696800000000000,637698197994812793,0</v>
    <v>15</v>
    <v>bjojk2</v>
    <v>XNAS:PDD</v>
    <v>16</v>
  </rv>
  <rv s="14">
    <v>23</v>
    <v>VOO</v>
    <v>Daily</v>
    <v>40833</v>
    <v>44483</v>
    <v>0</v>
    <v>1</v>
    <v>637696800000000000,637698222696279314,0</v>
    <v>6</v>
    <v>a25hm7</v>
    <v>ARCX:VOO</v>
    <v>17</v>
  </rv>
  <rv s="14">
    <v>23</v>
    <v>GOOGL</v>
    <v>Daily</v>
    <v>40833</v>
    <v>44483</v>
    <v>0</v>
    <v>1</v>
    <v>637696800000000000,637698230573615691,0</v>
    <v>6</v>
    <v>a1u3rw</v>
    <v>XNAS:GOOGL</v>
    <v>18</v>
  </rv>
</rvData>
</file>

<file path=xl/richData/rdrichvaluestructure.xml><?xml version="1.0" encoding="utf-8"?>
<rvStructures xmlns="http://schemas.microsoft.com/office/spreadsheetml/2017/richdata" count="15">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formattednumber">
    <k n="_Format" t="spb"/>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error">
    <k n="errorType" t="i"/>
    <k n="propagated" t="b"/>
  </s>
  <s t="_error">
    <k n="errorType" t="i"/>
    <k n="subType" t="i"/>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7">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spbArrays>
  <spbData count="24">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1</v>
      <v>2</v>
      <v>1</v>
      <v>3</v>
      <v>1</v>
      <v>1</v>
      <v>1</v>
      <v>4</v>
      <v>4</v>
      <v>5</v>
      <v>6</v>
      <v>1</v>
      <v>1</v>
      <v>1</v>
      <v>4</v>
      <v>7</v>
      <v>9</v>
      <v>4</v>
    </spb>
    <spb s="6">
      <v>1</v>
    </spb>
    <spb s="0">
      <v>2</v>
      <v>Name</v>
      <v>LearnMoreOnLink</v>
    </spb>
    <spb s="7">
      <v>1</v>
      <v>2</v>
      <v>1</v>
      <v>3</v>
      <v>1</v>
      <v>1</v>
      <v>1</v>
      <v>4</v>
      <v>4</v>
      <v>5</v>
      <v>6</v>
      <v>1</v>
      <v>1</v>
      <v>1</v>
      <v>4</v>
      <v>7</v>
      <v>9</v>
      <v>4</v>
    </spb>
    <spb s="0">
      <v>3</v>
      <v>Name</v>
      <v>LearnMoreOnLink</v>
    </spb>
    <spb s="8">
      <v>0</v>
      <v>0</v>
    </spb>
    <spb s="9">
      <v>11</v>
      <v>1</v>
      <v>1</v>
      <v>1</v>
      <v>1</v>
    </spb>
    <spb s="10">
      <v>1</v>
      <v>2</v>
      <v>2</v>
      <v>1</v>
      <v>3</v>
      <v>1</v>
      <v>10</v>
      <v>1</v>
      <v>1</v>
      <v>4</v>
      <v>4</v>
      <v>5</v>
      <v>6</v>
      <v>1</v>
      <v>1</v>
      <v>1</v>
      <v>4</v>
      <v>7</v>
      <v>8</v>
      <v>9</v>
      <v>4</v>
    </spb>
    <spb s="4">
      <v>Delayed 15 minutes</v>
      <v>from previous close</v>
      <v>from previous close</v>
      <v>Source: Nasdaq</v>
      <v>GMT</v>
    </spb>
    <spb s="11">
      <v>Powered by Refinitiv</v>
    </spb>
    <spb s="0">
      <v>4</v>
      <v>Name</v>
      <v>LearnMoreOnLink</v>
    </spb>
    <spb s="12">
      <v>1</v>
      <v>1</v>
      <v>3</v>
      <v>1</v>
      <v>1</v>
      <v>1</v>
      <v>4</v>
      <v>4</v>
      <v>5</v>
      <v>6</v>
      <v>1</v>
      <v>1</v>
      <v>1</v>
      <v>4</v>
      <v>7</v>
      <v>9</v>
      <v>4</v>
    </spb>
    <spb s="0">
      <v>5</v>
      <v>Name</v>
      <v>LearnMoreOnLink</v>
    </spb>
    <spb s="13">
      <v>1</v>
      <v>1</v>
      <v>3</v>
      <v>1</v>
      <v>1</v>
      <v>1</v>
      <v>4</v>
      <v>4</v>
      <v>5</v>
      <v>6</v>
      <v>1</v>
      <v>1</v>
      <v>1</v>
      <v>4</v>
      <v>7</v>
      <v>8</v>
      <v>9</v>
      <v>4</v>
    </spb>
    <spb s="0">
      <v>6</v>
      <v>Name</v>
      <v>LearnMoreOnLink</v>
    </spb>
    <spb s="14">
      <v>1</v>
      <v>2</v>
      <v>1</v>
      <v>3</v>
      <v>1</v>
      <v>1</v>
      <v>1</v>
      <v>4</v>
      <v>4</v>
      <v>5</v>
      <v>6</v>
      <v>1</v>
      <v>1</v>
      <v>1</v>
      <v>4</v>
      <v>7</v>
      <v>8</v>
      <v>9</v>
      <v>4</v>
    </spb>
    <spb s="6">
      <v>11</v>
    </spb>
    <spb s="15">
      <v>11</v>
      <v>1</v>
    </spb>
  </spbData>
</supportingPropertyBags>
</file>

<file path=xl/richData/rdsupportingpropertybagstructure.xml><?xml version="1.0" encoding="utf-8"?>
<spbStructures xmlns="http://schemas.microsoft.com/office/spreadsheetml/2017/richdata2" count="16">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s>
  <s>
    <k n="_Self"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14" formatCode="0.00%"/>
    </x:dxf>
    <x:dxf>
      <x:numFmt numFmtId="27" formatCode="m/d/yyyy\ h:mm"/>
    </x:dxf>
    <x:dxf>
      <x:numFmt numFmtId="2" formatCode="0.00"/>
    </x:dxf>
    <x:dxf>
      <x:numFmt numFmtId="165" formatCode="_([$$-409]* #,##0.00_);_([$$-409]* \(#,##0.00\);_([$$-409]* &quot;-&quot;??_);_(@_)"/>
    </x:dxf>
    <x:dxf>
      <x:numFmt numFmtId="4" formatCode="#,##0.00"/>
    </x:dxf>
    <x:dxf>
      <x:numFmt numFmtId="3" formatCode="#,##0"/>
    </x:dxf>
    <x:dxf>
      <x:numFmt numFmtId="164" formatCode="_([$$-409]* #,##0_);_([$$-409]* \(#,##0\);_([$$-409]* &quot;-&quot;_);_(@_)"/>
    </x:dxf>
    <x:dxf>
      <x:numFmt numFmtId="1" formatCode="0"/>
    </x:dxf>
    <x:dxf>
      <x:numFmt numFmtId="19" formatCode="m/d/yyyy"/>
    </x:dxf>
  </dxfs>
  <richProperties>
    <rPr n="IsTitleField" t="b"/>
    <rPr n="IsHeroField" t="b"/>
  </richProperties>
  <richStyles>
    <rSty dxfid="3"/>
    <rSty dxfid="4"/>
    <rSty>
      <rpv i="0">1</rpv>
    </rSty>
    <rSty dxfid="5"/>
    <rSty dxfid="0"/>
    <rSty dxfid="6"/>
    <rSty dxfid="1"/>
    <rSty dxfid="7"/>
    <rSty dxfid="2"/>
    <rSty>
      <rpv i="1">1</rpv>
    </rSty>
    <rSty dxfid="8"/>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4B01C-95AC-4F56-8318-B07491889B43}">
  <sheetPr>
    <tabColor rgb="FF7030A0"/>
  </sheetPr>
  <dimension ref="A1:Z1"/>
  <sheetViews>
    <sheetView workbookViewId="0">
      <selection sqref="A1:Z1048576"/>
    </sheetView>
  </sheetViews>
  <sheetFormatPr defaultRowHeight="14.4" x14ac:dyDescent="0.3"/>
  <cols>
    <col min="1" max="26" width="8.88671875" style="83"/>
  </cols>
  <sheetData>
    <row r="1" spans="1:1" x14ac:dyDescent="0.3">
      <c r="A1" s="84" t="s">
        <v>106</v>
      </c>
    </row>
  </sheetData>
  <mergeCells count="1">
    <mergeCell ref="A1:Z104857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88147-EECF-4D3D-8C9E-D026EA80C371}">
  <sheetPr codeName="Sheet1">
    <tabColor theme="5" tint="-0.499984740745262"/>
  </sheetPr>
  <dimension ref="A1:P32"/>
  <sheetViews>
    <sheetView tabSelected="1" zoomScale="53" zoomScaleNormal="68" workbookViewId="0">
      <selection activeCell="D23" sqref="D23"/>
    </sheetView>
  </sheetViews>
  <sheetFormatPr defaultRowHeight="14.4" x14ac:dyDescent="0.3"/>
  <cols>
    <col min="2" max="2" width="36.88671875" customWidth="1"/>
    <col min="3" max="3" width="13.88671875" customWidth="1"/>
    <col min="4" max="4" width="22.5546875" customWidth="1"/>
    <col min="5" max="5" width="22.6640625" customWidth="1"/>
    <col min="6" max="6" width="26.21875" customWidth="1"/>
    <col min="7" max="7" width="20.88671875" customWidth="1"/>
    <col min="8" max="8" width="17.21875" customWidth="1"/>
    <col min="9" max="9" width="20.6640625" customWidth="1"/>
    <col min="10" max="10" width="26.33203125" customWidth="1"/>
    <col min="11" max="11" width="16.88671875" customWidth="1"/>
    <col min="12" max="12" width="28" style="46" bestFit="1" customWidth="1"/>
    <col min="13" max="13" width="23.21875" customWidth="1"/>
  </cols>
  <sheetData>
    <row r="1" spans="1:13" x14ac:dyDescent="0.3">
      <c r="A1" s="9" t="s">
        <v>0</v>
      </c>
      <c r="C1" s="9"/>
      <c r="D1" s="9"/>
      <c r="E1" s="9"/>
    </row>
    <row r="2" spans="1:13" x14ac:dyDescent="0.3">
      <c r="A2" s="16" t="s">
        <v>12</v>
      </c>
      <c r="B2" s="15" t="s">
        <v>1</v>
      </c>
      <c r="C2" s="2" t="s">
        <v>9</v>
      </c>
      <c r="D2" s="2" t="s">
        <v>19</v>
      </c>
      <c r="E2" s="2" t="s">
        <v>13</v>
      </c>
      <c r="F2" s="2" t="s">
        <v>2</v>
      </c>
      <c r="G2" s="2" t="s">
        <v>3</v>
      </c>
      <c r="H2" s="2" t="s">
        <v>8</v>
      </c>
      <c r="I2" s="2" t="s">
        <v>4</v>
      </c>
      <c r="J2" s="2" t="s">
        <v>10</v>
      </c>
      <c r="K2" s="2" t="s">
        <v>5</v>
      </c>
      <c r="L2" s="2" t="s">
        <v>73</v>
      </c>
      <c r="M2" s="2" t="s">
        <v>107</v>
      </c>
    </row>
    <row r="3" spans="1:13" ht="14.4" customHeight="1" x14ac:dyDescent="0.3">
      <c r="A3" s="5">
        <v>1</v>
      </c>
      <c r="B3" s="31" t="e" vm="1">
        <v>#VALUE!</v>
      </c>
      <c r="C3" s="11" t="str" cm="1">
        <f t="array" ref="C3">_FV(B3,"Ticker symbol",TRUE)</f>
        <v>SE</v>
      </c>
      <c r="D3" s="11" t="s">
        <v>24</v>
      </c>
      <c r="E3" s="19" cm="1">
        <f t="array" ref="E3">_FV(B3,"Market cap",TRUE)</f>
        <v>191095254732</v>
      </c>
      <c r="F3" s="3">
        <v>196.06</v>
      </c>
      <c r="G3" s="23">
        <v>44200</v>
      </c>
      <c r="H3" s="59">
        <v>20.401917780271344</v>
      </c>
      <c r="I3" s="20" cm="1">
        <f t="array" ref="I3">_FV(B3,"Price")</f>
        <v>346.09</v>
      </c>
      <c r="J3" s="13">
        <f>(I3-F3)/F3</f>
        <v>0.7652249311435273</v>
      </c>
      <c r="K3" s="22">
        <f>H3*I3</f>
        <v>7060.8997245741084</v>
      </c>
      <c r="L3" s="22">
        <f>(I3-F3)*H3</f>
        <v>3060.8997245741093</v>
      </c>
      <c r="M3" s="33">
        <v>0.4</v>
      </c>
    </row>
    <row r="4" spans="1:13" s="24" customFormat="1" ht="14.4" customHeight="1" x14ac:dyDescent="0.3">
      <c r="A4" s="5">
        <v>3</v>
      </c>
      <c r="B4" s="31" t="e" vm="2">
        <v>#VALUE!</v>
      </c>
      <c r="C4" s="11" t="str" cm="1">
        <f t="array" ref="C4">_FV(B4,"Ticker symbol",TRUE)</f>
        <v>U</v>
      </c>
      <c r="D4" s="11" t="s">
        <v>22</v>
      </c>
      <c r="E4" s="19" cm="1">
        <f t="array" ref="E4">_FV(B4,"Market cap",TRUE)</f>
        <v>39770143322</v>
      </c>
      <c r="F4" s="1" vm="3">
        <v>144.08000000000001</v>
      </c>
      <c r="G4" s="23">
        <v>44200</v>
      </c>
      <c r="H4" s="59">
        <v>8.3287062742920597</v>
      </c>
      <c r="I4" s="20" cm="1">
        <f t="array" ref="I4">_FV(B4,"Price")</f>
        <v>140.77000000000001</v>
      </c>
      <c r="J4" s="13">
        <f>(I4-F4)/F4</f>
        <v>-2.297334813992228E-2</v>
      </c>
      <c r="K4" s="22">
        <f>H4*I4</f>
        <v>1172.4319822320933</v>
      </c>
      <c r="L4" s="22">
        <f>(I4-F4)*H4</f>
        <v>-27.568017767906735</v>
      </c>
      <c r="M4" s="33">
        <v>0.12</v>
      </c>
    </row>
    <row r="5" spans="1:13" s="24" customFormat="1" ht="14.4" customHeight="1" x14ac:dyDescent="0.3">
      <c r="A5" s="5">
        <v>2</v>
      </c>
      <c r="B5" s="48" t="e" vm="4">
        <v>#VALUE!</v>
      </c>
      <c r="C5" s="21" t="s">
        <v>35</v>
      </c>
      <c r="D5" s="11" t="s">
        <v>25</v>
      </c>
      <c r="E5" s="19" cm="1">
        <f t="array" ref="E5">_FV(B5,"Market cap",TRUE)</f>
        <v>540700000000</v>
      </c>
      <c r="F5" s="1" vm="5">
        <v>131.13499999999999</v>
      </c>
      <c r="G5" s="23">
        <v>44200</v>
      </c>
      <c r="H5" s="59">
        <v>7.6257292103557406</v>
      </c>
      <c r="I5" s="40" cm="1">
        <f t="array" ref="I5">_FV(B5,"Price")</f>
        <v>216.28</v>
      </c>
      <c r="J5" s="13">
        <f>(I5-F5)/F5</f>
        <v>0.64929271361573959</v>
      </c>
      <c r="K5" s="22">
        <f>H5*I5</f>
        <v>1649.2927136157396</v>
      </c>
      <c r="L5" s="22">
        <f>(I5-F5)*H5</f>
        <v>649.29271361573956</v>
      </c>
      <c r="M5" s="45">
        <v>0.1</v>
      </c>
    </row>
    <row r="6" spans="1:13" s="24" customFormat="1" ht="14.4" customHeight="1" x14ac:dyDescent="0.3">
      <c r="A6" s="5">
        <v>4</v>
      </c>
      <c r="B6" s="10" t="e" vm="6">
        <v>#VALUE!</v>
      </c>
      <c r="C6" s="1" t="str" cm="1">
        <f t="array" ref="C6">_FV(B6,"Ticker symbol",TRUE)</f>
        <v>BILI</v>
      </c>
      <c r="D6" s="21" t="s">
        <v>20</v>
      </c>
      <c r="E6" s="19" cm="1">
        <f t="array" ref="E6">_FV(B6,"Market cap",TRUE)</f>
        <v>26828488540</v>
      </c>
      <c r="F6" s="1" vm="7">
        <v>94.74</v>
      </c>
      <c r="G6" s="23">
        <v>44200</v>
      </c>
      <c r="H6" s="59">
        <v>8.4441629723453673</v>
      </c>
      <c r="I6" s="20" cm="1">
        <f t="array" ref="I6">_FV(B6,"Price")</f>
        <v>69.8</v>
      </c>
      <c r="J6" s="13">
        <f>(I6-F6)/F6</f>
        <v>-0.26324678066286678</v>
      </c>
      <c r="K6" s="22">
        <f>H6*I6</f>
        <v>589.40257546970656</v>
      </c>
      <c r="L6" s="49">
        <f>(I6-F6)*H6</f>
        <v>-210.59742453029344</v>
      </c>
      <c r="M6" s="33">
        <v>0.08</v>
      </c>
    </row>
    <row r="7" spans="1:13" s="24" customFormat="1" x14ac:dyDescent="0.3">
      <c r="A7" s="5">
        <v>5</v>
      </c>
      <c r="B7" s="47" t="e" vm="8">
        <v>#VALUE!</v>
      </c>
      <c r="C7" s="11" t="str" cm="1">
        <f t="array" ref="C7">_FV(B7,"Ticker symbol",TRUE)</f>
        <v>FB</v>
      </c>
      <c r="D7" s="29" t="s">
        <v>21</v>
      </c>
      <c r="E7" s="19" cm="1">
        <f t="array" ref="E7">_FV(B7,"Market cap",TRUE)</f>
        <v>925849349100</v>
      </c>
      <c r="F7" s="1" vm="9">
        <v>268.94</v>
      </c>
      <c r="G7" s="23">
        <v>44200</v>
      </c>
      <c r="H7" s="59">
        <v>2.2309808879303934</v>
      </c>
      <c r="I7" s="20" cm="1">
        <f t="array" ref="I7">_FV(B7,"Price")</f>
        <v>328.38</v>
      </c>
      <c r="J7" s="13">
        <f>(I7-F7)/F7</f>
        <v>0.22101583996430429</v>
      </c>
      <c r="K7" s="22">
        <f>H7*I7</f>
        <v>732.60950397858255</v>
      </c>
      <c r="L7" s="22">
        <f>(I7-F7)*H7</f>
        <v>132.60950397858258</v>
      </c>
      <c r="M7" s="33">
        <v>0.06</v>
      </c>
    </row>
    <row r="8" spans="1:13" ht="14.4" customHeight="1" x14ac:dyDescent="0.3">
      <c r="A8" s="5">
        <v>6</v>
      </c>
      <c r="B8" s="30" t="e" vm="10">
        <v>#VALUE!</v>
      </c>
      <c r="C8" s="1" t="str" cm="1">
        <f t="array" ref="C8">_FV(B8,"Ticker symbol",TRUE)</f>
        <v>DKNG</v>
      </c>
      <c r="D8" s="11" t="s">
        <v>23</v>
      </c>
      <c r="E8" s="19" cm="1">
        <f t="array" ref="E8">_FV(B8,"Market cap",TRUE)</f>
        <v>20307935270</v>
      </c>
      <c r="F8" s="1" vm="11">
        <v>44.86</v>
      </c>
      <c r="G8" s="23">
        <v>44200</v>
      </c>
      <c r="H8" s="59">
        <v>13.374944271065537</v>
      </c>
      <c r="I8" s="20" cm="1">
        <f t="array" ref="I8">_FV(B8,"Price")</f>
        <v>50.043999999999997</v>
      </c>
      <c r="J8" s="13">
        <f>(I8-F8)/F8</f>
        <v>0.11555951850200619</v>
      </c>
      <c r="K8" s="22">
        <f>H8*I8</f>
        <v>669.33571110120374</v>
      </c>
      <c r="L8" s="22">
        <f>(I8-F8)*H8</f>
        <v>69.335711101203714</v>
      </c>
      <c r="M8" s="33">
        <v>0.06</v>
      </c>
    </row>
    <row r="9" spans="1:13" s="24" customFormat="1" x14ac:dyDescent="0.3">
      <c r="A9" s="5">
        <v>7</v>
      </c>
      <c r="B9" s="32" t="e" vm="12">
        <v>#VALUE!</v>
      </c>
      <c r="C9" s="11" t="str" cm="1">
        <f t="array" ref="C9">_FV(B9,"Ticker symbol",TRUE)</f>
        <v>PDD</v>
      </c>
      <c r="D9" s="11" t="s">
        <v>24</v>
      </c>
      <c r="E9" s="19" cm="1">
        <f t="array" ref="E9">_FV(B9,"Market cap",TRUE)</f>
        <v>117752767995</v>
      </c>
      <c r="F9" s="1" vm="13">
        <v>166.78</v>
      </c>
      <c r="G9" s="23">
        <v>44200</v>
      </c>
      <c r="H9" s="59">
        <v>3.5975536635088141</v>
      </c>
      <c r="I9" s="20" cm="1">
        <f t="array" ref="I9">_FV(B9,"Price")</f>
        <v>93.954999999999998</v>
      </c>
      <c r="J9" s="13">
        <f>(I9-F9)/F9</f>
        <v>-0.43665307590838232</v>
      </c>
      <c r="K9" s="22">
        <f>H9*I9</f>
        <v>338.00815445497062</v>
      </c>
      <c r="L9" s="22">
        <f>(I9-F9)*H9</f>
        <v>-261.99184554502938</v>
      </c>
      <c r="M9" s="33">
        <v>0.06</v>
      </c>
    </row>
    <row r="10" spans="1:13" s="24" customFormat="1" x14ac:dyDescent="0.3">
      <c r="A10" s="5">
        <v>8</v>
      </c>
      <c r="B10" s="47" t="e" vm="14">
        <v>#VALUE!</v>
      </c>
      <c r="C10" s="11" t="str" cm="1">
        <f t="array" ref="C10">_FV(B10,"Ticker symbol",TRUE)</f>
        <v>GOOGL</v>
      </c>
      <c r="D10" s="29" t="s">
        <v>21</v>
      </c>
      <c r="E10" s="19" cm="1">
        <f t="array" ref="E10">_FV(B10,"Market cap",TRUE)</f>
        <v>1836706000000</v>
      </c>
      <c r="F10" s="1" vm="15">
        <v>1726.13</v>
      </c>
      <c r="G10" s="23">
        <v>44200</v>
      </c>
      <c r="H10" s="59">
        <v>0.23173225655078122</v>
      </c>
      <c r="I10" s="20" cm="1">
        <f t="array" ref="I10">_FV(B10,"Price")</f>
        <v>2819.94</v>
      </c>
      <c r="J10" s="13">
        <f>(I10-F10)/F10</f>
        <v>0.63367764884452493</v>
      </c>
      <c r="K10" s="22">
        <f>H10*I10</f>
        <v>653.47105953780999</v>
      </c>
      <c r="L10" s="22">
        <f>(I10-F10)*H10</f>
        <v>253.47105953780999</v>
      </c>
      <c r="M10" s="33">
        <v>0.04</v>
      </c>
    </row>
    <row r="11" spans="1:13" s="24" customFormat="1" ht="15.6" customHeight="1" x14ac:dyDescent="0.3">
      <c r="A11" s="5">
        <v>9</v>
      </c>
      <c r="B11" s="47" t="e" vm="16">
        <v>#VALUE!</v>
      </c>
      <c r="C11" s="11" t="str" cm="1">
        <f t="array" ref="C11">_FV(B11,"Ticker symbol",TRUE)</f>
        <v>AMZN</v>
      </c>
      <c r="D11" s="29" t="s">
        <v>21</v>
      </c>
      <c r="E11" s="19" cm="1">
        <f t="array" ref="E11">_FV(B11,"Market cap",TRUE)</f>
        <v>1663293000000</v>
      </c>
      <c r="F11" s="1" vm="17">
        <v>3186.63</v>
      </c>
      <c r="G11" s="23">
        <v>44200</v>
      </c>
      <c r="H11" s="59">
        <v>0.12552445687136568</v>
      </c>
      <c r="I11" s="20" cm="1">
        <f t="array" ref="I11">_FV(B11,"Price")</f>
        <v>3301.41</v>
      </c>
      <c r="J11" s="13">
        <f>(I11-F11)/F11</f>
        <v>3.6019242899238302E-2</v>
      </c>
      <c r="K11" s="22">
        <f>H11*I11</f>
        <v>414.40769715969537</v>
      </c>
      <c r="L11" s="22">
        <f>(I11-F11)*H11</f>
        <v>14.407697159695321</v>
      </c>
      <c r="M11" s="33">
        <v>0.04</v>
      </c>
    </row>
    <row r="12" spans="1:13" s="24" customFormat="1" x14ac:dyDescent="0.3">
      <c r="A12" s="5">
        <v>10</v>
      </c>
      <c r="B12" s="31" t="e" vm="18">
        <v>#VALUE!</v>
      </c>
      <c r="C12" s="11" t="str" cm="1">
        <f t="array" ref="C12">_FV(B12,"Ticker symbol",TRUE)</f>
        <v>RBLX</v>
      </c>
      <c r="D12" s="11" t="s">
        <v>22</v>
      </c>
      <c r="E12" s="19" cm="1">
        <f t="array" ref="E12">_FV(B12,"Market cap",TRUE)</f>
        <v>42946614774</v>
      </c>
      <c r="F12" s="1" vm="19">
        <v>69.5</v>
      </c>
      <c r="G12" s="23" vm="20">
        <v>44265</v>
      </c>
      <c r="H12" s="59">
        <v>5.7553956834532372</v>
      </c>
      <c r="I12" s="20" cm="1">
        <f t="array" ref="I12">_FV(B12,"Price")</f>
        <v>74.67</v>
      </c>
      <c r="J12" s="13">
        <f>(I12-F12)/F12</f>
        <v>7.4388489208633113E-2</v>
      </c>
      <c r="K12" s="22">
        <f>H12*I12</f>
        <v>429.75539568345323</v>
      </c>
      <c r="L12" s="22">
        <f>(I12-F12)*H12</f>
        <v>29.755395683453244</v>
      </c>
      <c r="M12" s="33">
        <v>0.04</v>
      </c>
    </row>
    <row r="13" spans="1:13" x14ac:dyDescent="0.3">
      <c r="A13" s="1"/>
      <c r="B13" s="1"/>
      <c r="C13" s="1"/>
      <c r="D13" s="1"/>
      <c r="E13" s="1"/>
      <c r="F13" s="1"/>
      <c r="G13" s="1"/>
      <c r="H13" s="1"/>
      <c r="I13" s="1"/>
      <c r="J13" s="1"/>
      <c r="K13" s="1"/>
      <c r="L13" s="1"/>
      <c r="M13" s="1"/>
    </row>
    <row r="14" spans="1:13" x14ac:dyDescent="0.3">
      <c r="A14" s="1"/>
      <c r="B14" s="1" t="s">
        <v>6</v>
      </c>
      <c r="C14" s="1"/>
      <c r="D14" s="1"/>
      <c r="E14" s="1"/>
      <c r="F14" s="3"/>
      <c r="G14" s="4"/>
      <c r="H14" s="5"/>
      <c r="I14" s="1"/>
      <c r="J14" s="1"/>
      <c r="K14" s="6"/>
      <c r="L14" s="6"/>
      <c r="M14" s="7">
        <v>0</v>
      </c>
    </row>
    <row r="15" spans="1:13" x14ac:dyDescent="0.3">
      <c r="A15" s="35"/>
      <c r="B15" s="35"/>
      <c r="C15" s="41" t="s">
        <v>11</v>
      </c>
      <c r="D15" s="35"/>
      <c r="E15" s="35"/>
      <c r="F15" s="85" cm="1">
        <f t="array" ref="F15">SUMPRODUCT(F3:F12*H3:H12)</f>
        <v>10000</v>
      </c>
      <c r="G15" s="35"/>
      <c r="H15" s="35"/>
      <c r="I15" s="35"/>
      <c r="J15" s="43">
        <f>(K15-F15)/K15</f>
        <v>0.27058488865525426</v>
      </c>
      <c r="K15" s="44">
        <f>SUM(K3:K12)</f>
        <v>13709.614517807362</v>
      </c>
      <c r="L15" s="44">
        <f>SUM(L3:L12)</f>
        <v>3709.6145178073648</v>
      </c>
      <c r="M15" s="34">
        <f>SUM(M3:M14)</f>
        <v>1.0000000000000002</v>
      </c>
    </row>
    <row r="16" spans="1:13" x14ac:dyDescent="0.3">
      <c r="J16" s="18"/>
    </row>
    <row r="17" spans="1:12" ht="17.399999999999999" customHeight="1" x14ac:dyDescent="0.3">
      <c r="B17" s="9"/>
      <c r="J17" s="18"/>
    </row>
    <row r="18" spans="1:12" ht="19.95" customHeight="1" x14ac:dyDescent="0.35">
      <c r="A18" s="42" t="s">
        <v>12</v>
      </c>
      <c r="B18" s="66" t="s">
        <v>69</v>
      </c>
      <c r="C18" s="67"/>
      <c r="D18" s="67"/>
      <c r="E18" s="67"/>
      <c r="F18" s="67"/>
      <c r="G18" s="51"/>
      <c r="H18" s="80" t="s">
        <v>72</v>
      </c>
      <c r="I18" s="80"/>
    </row>
    <row r="19" spans="1:12" ht="39" customHeight="1" x14ac:dyDescent="0.35">
      <c r="A19" s="50">
        <v>1</v>
      </c>
      <c r="B19" s="82" t="s">
        <v>70</v>
      </c>
      <c r="C19" s="82"/>
      <c r="D19" s="82"/>
      <c r="E19" s="82"/>
      <c r="F19" s="82"/>
      <c r="G19" s="52"/>
      <c r="H19" s="81">
        <f>M3+M9</f>
        <v>0.46</v>
      </c>
      <c r="I19" s="81"/>
    </row>
    <row r="20" spans="1:12" ht="37.799999999999997" customHeight="1" x14ac:dyDescent="0.3">
      <c r="A20" s="50">
        <v>2</v>
      </c>
      <c r="B20" s="65" t="s">
        <v>74</v>
      </c>
      <c r="C20" s="65"/>
      <c r="D20" s="65"/>
      <c r="E20" s="65"/>
      <c r="F20" s="65"/>
      <c r="G20" s="53"/>
      <c r="H20" s="81">
        <f>SUM(M4:M5,M7,M12)</f>
        <v>0.32</v>
      </c>
      <c r="I20" s="81"/>
    </row>
    <row r="21" spans="1:12" ht="40.799999999999997" customHeight="1" x14ac:dyDescent="0.35">
      <c r="A21" s="50">
        <v>3</v>
      </c>
      <c r="B21" s="82" t="s">
        <v>75</v>
      </c>
      <c r="C21" s="82"/>
      <c r="D21" s="82"/>
      <c r="E21" s="82"/>
      <c r="F21" s="82"/>
      <c r="G21" s="53"/>
      <c r="H21" s="81">
        <f>SUM(M6,M8)</f>
        <v>0.14000000000000001</v>
      </c>
      <c r="I21" s="81"/>
    </row>
    <row r="22" spans="1:12" ht="41.4" customHeight="1" x14ac:dyDescent="0.3">
      <c r="A22" s="50">
        <v>4</v>
      </c>
      <c r="B22" s="65" t="s">
        <v>77</v>
      </c>
      <c r="C22" s="65"/>
      <c r="D22" s="65"/>
      <c r="E22" s="65"/>
      <c r="F22" s="65"/>
      <c r="G22" s="53"/>
      <c r="H22" s="81">
        <f>SUM(M10:M11)</f>
        <v>0.08</v>
      </c>
      <c r="I22" s="81"/>
    </row>
    <row r="24" spans="1:12" ht="19.95" customHeight="1" x14ac:dyDescent="0.3">
      <c r="B24" s="9" t="s">
        <v>17</v>
      </c>
      <c r="C24" s="9"/>
      <c r="D24" s="9"/>
      <c r="E24" s="9"/>
    </row>
    <row r="25" spans="1:12" ht="19.95" customHeight="1" x14ac:dyDescent="0.4">
      <c r="B25" s="25" t="s">
        <v>15</v>
      </c>
      <c r="C25" s="71" t="s">
        <v>78</v>
      </c>
      <c r="D25" s="71"/>
      <c r="E25" s="71"/>
      <c r="F25" s="71"/>
      <c r="G25" s="71"/>
      <c r="H25" s="71"/>
      <c r="I25" s="71"/>
      <c r="J25" s="12"/>
      <c r="K25" s="12"/>
      <c r="L25" s="12"/>
    </row>
    <row r="26" spans="1:12" ht="19.95" customHeight="1" x14ac:dyDescent="0.3">
      <c r="B26" s="26" t="s">
        <v>14</v>
      </c>
      <c r="C26" s="72" t="s">
        <v>76</v>
      </c>
      <c r="D26" s="72"/>
      <c r="E26" s="72"/>
      <c r="F26" s="72"/>
      <c r="G26" s="72"/>
      <c r="H26" s="72"/>
      <c r="I26" s="72"/>
      <c r="J26" s="12"/>
      <c r="K26" s="12"/>
      <c r="L26" s="12"/>
    </row>
    <row r="27" spans="1:12" ht="19.95" customHeight="1" x14ac:dyDescent="0.3">
      <c r="B27" s="27" t="s">
        <v>16</v>
      </c>
      <c r="C27" s="73" t="s">
        <v>79</v>
      </c>
      <c r="D27" s="73"/>
      <c r="E27" s="73"/>
      <c r="F27" s="73"/>
      <c r="G27" s="73"/>
      <c r="H27" s="73"/>
      <c r="I27" s="73"/>
      <c r="J27" s="12"/>
      <c r="K27" s="12"/>
      <c r="L27" s="12"/>
    </row>
    <row r="28" spans="1:12" ht="19.95" customHeight="1" x14ac:dyDescent="0.3"/>
    <row r="29" spans="1:12" ht="19.95" customHeight="1" x14ac:dyDescent="0.3">
      <c r="B29" s="9" t="s">
        <v>18</v>
      </c>
    </row>
    <row r="30" spans="1:12" ht="19.95" customHeight="1" x14ac:dyDescent="0.4">
      <c r="B30" s="25" t="s">
        <v>15</v>
      </c>
      <c r="C30" s="74"/>
      <c r="D30" s="75"/>
      <c r="E30" s="75"/>
      <c r="F30" s="75"/>
      <c r="G30" s="75"/>
      <c r="H30" s="75"/>
      <c r="I30" s="76"/>
    </row>
    <row r="31" spans="1:12" ht="19.95" customHeight="1" x14ac:dyDescent="0.3">
      <c r="B31" s="26" t="s">
        <v>14</v>
      </c>
      <c r="C31" s="77" t="s">
        <v>71</v>
      </c>
      <c r="D31" s="78"/>
      <c r="E31" s="78"/>
      <c r="F31" s="78"/>
      <c r="G31" s="78"/>
      <c r="H31" s="78"/>
      <c r="I31" s="79"/>
    </row>
    <row r="32" spans="1:12" ht="19.95" customHeight="1" x14ac:dyDescent="0.3">
      <c r="B32" s="27" t="s">
        <v>16</v>
      </c>
      <c r="C32" s="68" t="s">
        <v>80</v>
      </c>
      <c r="D32" s="69"/>
      <c r="E32" s="69"/>
      <c r="F32" s="69"/>
      <c r="G32" s="69"/>
      <c r="H32" s="69"/>
      <c r="I32" s="70"/>
    </row>
  </sheetData>
  <autoFilter ref="A2:M12" xr:uid="{AE172468-0BC4-4AF5-BAC6-FCA6199782F9}"/>
  <sortState xmlns:xlrd2="http://schemas.microsoft.com/office/spreadsheetml/2017/richdata2" ref="A13:L22">
    <sortCondition ref="A2:A12"/>
  </sortState>
  <mergeCells count="16">
    <mergeCell ref="B18:F18"/>
    <mergeCell ref="C32:I32"/>
    <mergeCell ref="C25:I25"/>
    <mergeCell ref="C26:I26"/>
    <mergeCell ref="C27:I27"/>
    <mergeCell ref="C30:I30"/>
    <mergeCell ref="C31:I31"/>
    <mergeCell ref="H18:I18"/>
    <mergeCell ref="H19:I19"/>
    <mergeCell ref="H20:I20"/>
    <mergeCell ref="H21:I21"/>
    <mergeCell ref="H22:I22"/>
    <mergeCell ref="B19:F19"/>
    <mergeCell ref="B20:F20"/>
    <mergeCell ref="B21:F21"/>
    <mergeCell ref="B22:F22"/>
  </mergeCells>
  <conditionalFormatting sqref="E3:E12">
    <cfRule type="cellIs" dxfId="3" priority="16" operator="between">
      <formula>100000000000</formula>
      <formula>500000000000</formula>
    </cfRule>
  </conditionalFormatting>
  <conditionalFormatting sqref="E3:E12">
    <cfRule type="cellIs" dxfId="2" priority="15" operator="greaterThan">
      <formula>500000000000</formula>
    </cfRule>
  </conditionalFormatting>
  <conditionalFormatting sqref="E3:E12">
    <cfRule type="cellIs" dxfId="1" priority="14" operator="between">
      <formula>10000000000</formula>
      <formula>100000000000</formula>
    </cfRule>
  </conditionalFormatting>
  <conditionalFormatting sqref="E3:E12">
    <cfRule type="cellIs" dxfId="0" priority="13" operator="lessThan">
      <formula>10000000000</formula>
    </cfRule>
  </conditionalFormatting>
  <conditionalFormatting sqref="J3:J12">
    <cfRule type="colorScale" priority="1358">
      <colorScale>
        <cfvo type="min"/>
        <cfvo type="percentile" val="50"/>
        <cfvo type="max"/>
        <color rgb="FFF8696B"/>
        <color rgb="FFFCFCFF"/>
        <color rgb="FF5A8AC6"/>
      </colorScale>
    </cfRule>
  </conditionalFormatting>
  <conditionalFormatting sqref="J3 J9 J5:J6 J12">
    <cfRule type="colorScale" priority="1360">
      <colorScale>
        <cfvo type="min"/>
        <cfvo type="percentile" val="50"/>
        <cfvo type="max"/>
        <color rgb="FFF8696B"/>
        <color rgb="FFFCFCFF"/>
        <color rgb="FF5A8AC6"/>
      </colorScale>
    </cfRule>
  </conditionalFormatting>
  <conditionalFormatting sqref="J8:J9 J3 J5:J6 J12">
    <cfRule type="colorScale" priority="1373">
      <colorScale>
        <cfvo type="min"/>
        <cfvo type="percentile" val="50"/>
        <cfvo type="max"/>
        <color rgb="FFF8696B"/>
        <color rgb="FFFCFCFF"/>
        <color rgb="FF5A8AC6"/>
      </colorScale>
    </cfRule>
  </conditionalFormatting>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8A50C-D815-464E-AAFC-97A88F41F5A2}">
  <sheetPr>
    <tabColor theme="7" tint="-0.499984740745262"/>
  </sheetPr>
  <dimension ref="A1:L296"/>
  <sheetViews>
    <sheetView topLeftCell="A171" workbookViewId="0">
      <selection activeCell="N182" sqref="N182"/>
    </sheetView>
  </sheetViews>
  <sheetFormatPr defaultRowHeight="14.4" x14ac:dyDescent="0.3"/>
  <cols>
    <col min="1" max="1" width="13.44140625" customWidth="1"/>
    <col min="12" max="12" width="9.6640625" customWidth="1"/>
  </cols>
  <sheetData>
    <row r="1" spans="1:12" x14ac:dyDescent="0.3">
      <c r="A1" s="10" t="str">
        <f>'Historical Prices'!A5</f>
        <v>Date</v>
      </c>
      <c r="B1" s="10" t="s">
        <v>82</v>
      </c>
      <c r="C1" s="10" t="s">
        <v>83</v>
      </c>
      <c r="D1" s="10" t="s">
        <v>35</v>
      </c>
      <c r="E1" s="10" t="s">
        <v>84</v>
      </c>
      <c r="F1" s="10" t="s">
        <v>85</v>
      </c>
      <c r="G1" s="10" t="s">
        <v>86</v>
      </c>
      <c r="H1" s="10" t="s">
        <v>87</v>
      </c>
      <c r="I1" s="10" t="s">
        <v>103</v>
      </c>
      <c r="J1" s="10" t="s">
        <v>89</v>
      </c>
      <c r="K1" s="10" t="s">
        <v>90</v>
      </c>
      <c r="L1" s="88" t="s">
        <v>11</v>
      </c>
    </row>
    <row r="2" spans="1:12" x14ac:dyDescent="0.3">
      <c r="A2" s="1" vm="21">
        <f ca="1">'Historical Prices'!A2324</f>
        <v>44200</v>
      </c>
      <c r="B2" s="86">
        <v>0.4</v>
      </c>
      <c r="C2" s="86">
        <v>0.12</v>
      </c>
      <c r="D2" s="14">
        <v>0.1</v>
      </c>
      <c r="E2" s="86">
        <v>0.08</v>
      </c>
      <c r="F2" s="86">
        <v>0.06</v>
      </c>
      <c r="G2" s="86">
        <v>0.06</v>
      </c>
      <c r="H2" s="86">
        <v>0.06</v>
      </c>
      <c r="I2" s="86">
        <v>0.04</v>
      </c>
      <c r="J2" s="86">
        <v>0.04</v>
      </c>
      <c r="K2" s="86">
        <v>0.04</v>
      </c>
      <c r="L2" s="87">
        <f>SUM(B2:K2)</f>
        <v>1.0000000000000002</v>
      </c>
    </row>
    <row r="3" spans="1:12" x14ac:dyDescent="0.3">
      <c r="A3" s="1" vm="22">
        <f ca="1">'Historical Prices'!A2325</f>
        <v>44201</v>
      </c>
      <c r="B3" s="14">
        <f ca="1">'Portfolio Visualization'!B5/'Portfolio Visualization'!$L5</f>
        <v>0.41452169035132347</v>
      </c>
      <c r="C3" s="14">
        <f ca="1">'Portfolio Visualization'!C5/'Portfolio Visualization'!$L5</f>
        <v>0.12401577598825025</v>
      </c>
      <c r="D3" s="14">
        <f ca="1">'Portfolio Visualization'!D5/'Portfolio Visualization'!$L5</f>
        <v>0.10234582007161236</v>
      </c>
      <c r="E3" s="14">
        <f ca="1">'Portfolio Visualization'!E5/'Portfolio Visualization'!$L5</f>
        <v>8.6624545746270987E-2</v>
      </c>
      <c r="F3" s="14">
        <f ca="1">'Portfolio Visualization'!F5/'Portfolio Visualization'!$L5</f>
        <v>6.052671073569111E-2</v>
      </c>
      <c r="G3" s="14">
        <f ca="1">'Portfolio Visualization'!G5/'Portfolio Visualization'!$L5</f>
        <v>6.3715695914150147E-2</v>
      </c>
      <c r="H3" s="14">
        <f ca="1">'Portfolio Visualization'!H5/'Portfolio Visualization'!$L5</f>
        <v>6.7428443919456682E-2</v>
      </c>
      <c r="I3" s="14">
        <f ca="1">'Portfolio Visualization'!I5/'Portfolio Visualization'!$L5</f>
        <v>4.0371810922177523E-2</v>
      </c>
      <c r="J3" s="14">
        <f ca="1">'Portfolio Visualization'!J5/'Portfolio Visualization'!$L5</f>
        <v>4.0449506351067623E-2</v>
      </c>
      <c r="K3" s="14">
        <f ca="1">'Portfolio Visualization'!K5/'Portfolio Visualization'!$L5</f>
        <v>0</v>
      </c>
      <c r="L3" s="87">
        <f t="shared" ref="L3:L66" ca="1" si="0">SUM(B3:K3)</f>
        <v>1.0000000000000002</v>
      </c>
    </row>
    <row r="4" spans="1:12" x14ac:dyDescent="0.3">
      <c r="A4" s="1" vm="23">
        <f ca="1">'Historical Prices'!A2326</f>
        <v>44202</v>
      </c>
      <c r="B4" s="14">
        <f ca="1">'Portfolio Visualization'!B6/'Portfolio Visualization'!$L6</f>
        <v>0.41135027637197635</v>
      </c>
      <c r="C4" s="14">
        <f ca="1">'Portfolio Visualization'!C6/'Portfolio Visualization'!$L6</f>
        <v>0.11921659857818656</v>
      </c>
      <c r="D4" s="14">
        <f ca="1">'Portfolio Visualization'!D6/'Portfolio Visualization'!$L6</f>
        <v>9.9784477195300314E-2</v>
      </c>
      <c r="E4" s="14">
        <f ca="1">'Portfolio Visualization'!E6/'Portfolio Visualization'!$L6</f>
        <v>9.2497946338551087E-2</v>
      </c>
      <c r="F4" s="14">
        <f ca="1">'Portfolio Visualization'!F6/'Portfolio Visualization'!$L6</f>
        <v>6.0936115906726415E-2</v>
      </c>
      <c r="G4" s="14">
        <f ca="1">'Portfolio Visualization'!G6/'Portfolio Visualization'!$L6</f>
        <v>6.7975953612694914E-2</v>
      </c>
      <c r="H4" s="14">
        <f ca="1">'Portfolio Visualization'!H6/'Portfolio Visualization'!$L6</f>
        <v>6.5959638851825417E-2</v>
      </c>
      <c r="I4" s="14">
        <f ca="1">'Portfolio Visualization'!I6/'Portfolio Visualization'!$L6</f>
        <v>4.1414563273386266E-2</v>
      </c>
      <c r="J4" s="14">
        <f ca="1">'Portfolio Visualization'!J6/'Portfolio Visualization'!$L6</f>
        <v>4.08644298713529E-2</v>
      </c>
      <c r="K4" s="14">
        <f ca="1">'Portfolio Visualization'!K6/'Portfolio Visualization'!$L6</f>
        <v>0</v>
      </c>
      <c r="L4" s="87">
        <f t="shared" ca="1" si="0"/>
        <v>1.0000000000000002</v>
      </c>
    </row>
    <row r="5" spans="1:12" x14ac:dyDescent="0.3">
      <c r="A5" s="1" vm="24">
        <f ca="1">'Historical Prices'!A2327</f>
        <v>44203</v>
      </c>
      <c r="B5" s="14">
        <f ca="1">'Portfolio Visualization'!B7/'Portfolio Visualization'!$L7</f>
        <v>0.41630778800332657</v>
      </c>
      <c r="C5" s="14">
        <f ca="1">'Portfolio Visualization'!C7/'Portfolio Visualization'!$L7</f>
        <v>0.11547497865958639</v>
      </c>
      <c r="D5" s="14">
        <f ca="1">'Portfolio Visualization'!D7/'Portfolio Visualization'!$L7</f>
        <v>0.10181424383969873</v>
      </c>
      <c r="E5" s="14">
        <f ca="1">'Portfolio Visualization'!E7/'Portfolio Visualization'!$L7</f>
        <v>9.4120218104386963E-2</v>
      </c>
      <c r="F5" s="14">
        <f ca="1">'Portfolio Visualization'!F7/'Portfolio Visualization'!$L7</f>
        <v>5.9988677840659331E-2</v>
      </c>
      <c r="G5" s="14">
        <f ca="1">'Portfolio Visualization'!G7/'Portfolio Visualization'!$L7</f>
        <v>6.6604067049203367E-2</v>
      </c>
      <c r="H5" s="14">
        <f ca="1">'Portfolio Visualization'!H7/'Portfolio Visualization'!$L7</f>
        <v>6.4835124125558044E-2</v>
      </c>
      <c r="I5" s="14">
        <f ca="1">'Portfolio Visualization'!I7/'Portfolio Visualization'!$L7</f>
        <v>4.1140016484378483E-2</v>
      </c>
      <c r="J5" s="14">
        <f ca="1">'Portfolio Visualization'!J7/'Portfolio Visualization'!$L7</f>
        <v>3.9714885893202274E-2</v>
      </c>
      <c r="K5" s="14">
        <f ca="1">'Portfolio Visualization'!K7/'Portfolio Visualization'!$L7</f>
        <v>0</v>
      </c>
      <c r="L5" s="87">
        <f t="shared" ca="1" si="0"/>
        <v>1.0000000000000002</v>
      </c>
    </row>
    <row r="6" spans="1:12" x14ac:dyDescent="0.3">
      <c r="A6" s="1" vm="25">
        <f ca="1">'Historical Prices'!A2328</f>
        <v>44204</v>
      </c>
      <c r="B6" s="14">
        <f ca="1">'Portfolio Visualization'!B8/'Portfolio Visualization'!$L8</f>
        <v>0.41720815189834443</v>
      </c>
      <c r="C6" s="14">
        <f ca="1">'Portfolio Visualization'!C8/'Portfolio Visualization'!$L8</f>
        <v>0.1184831663136674</v>
      </c>
      <c r="D6" s="14">
        <f ca="1">'Portfolio Visualization'!D8/'Portfolio Visualization'!$L8</f>
        <v>9.8515573480041044E-2</v>
      </c>
      <c r="E6" s="14">
        <f ca="1">'Portfolio Visualization'!E8/'Portfolio Visualization'!$L8</f>
        <v>9.7341207176219746E-2</v>
      </c>
      <c r="F6" s="14">
        <f ca="1">'Portfolio Visualization'!F8/'Portfolio Visualization'!$L8</f>
        <v>5.8085134759482786E-2</v>
      </c>
      <c r="G6" s="14">
        <f ca="1">'Portfolio Visualization'!G8/'Portfolio Visualization'!$L8</f>
        <v>6.7674811934180276E-2</v>
      </c>
      <c r="H6" s="14">
        <f ca="1">'Portfolio Visualization'!H8/'Portfolio Visualization'!$L8</f>
        <v>6.3279839896744641E-2</v>
      </c>
      <c r="I6" s="14">
        <f ca="1">'Portfolio Visualization'!I8/'Portfolio Visualization'!$L8</f>
        <v>4.0538422680851664E-2</v>
      </c>
      <c r="J6" s="14">
        <f ca="1">'Portfolio Visualization'!J8/'Portfolio Visualization'!$L8</f>
        <v>3.8873691860467949E-2</v>
      </c>
      <c r="K6" s="14">
        <f ca="1">'Portfolio Visualization'!K8/'Portfolio Visualization'!$L8</f>
        <v>0</v>
      </c>
      <c r="L6" s="87">
        <f t="shared" ca="1" si="0"/>
        <v>0.99999999999999978</v>
      </c>
    </row>
    <row r="7" spans="1:12" x14ac:dyDescent="0.3">
      <c r="A7" s="1" vm="26">
        <f ca="1">'Historical Prices'!A2329</f>
        <v>44207</v>
      </c>
      <c r="B7" s="14">
        <f ca="1">'Portfolio Visualization'!B9/'Portfolio Visualization'!$L9</f>
        <v>0.42060804539965052</v>
      </c>
      <c r="C7" s="14">
        <f ca="1">'Portfolio Visualization'!C9/'Portfolio Visualization'!$L9</f>
        <v>0.11622520309126061</v>
      </c>
      <c r="D7" s="14">
        <f ca="1">'Portfolio Visualization'!D9/'Portfolio Visualization'!$L9</f>
        <v>0.10243348549890474</v>
      </c>
      <c r="E7" s="14">
        <f ca="1">'Portfolio Visualization'!E9/'Portfolio Visualization'!$L9</f>
        <v>9.3654562251955106E-2</v>
      </c>
      <c r="F7" s="14">
        <f ca="1">'Portfolio Visualization'!F9/'Portfolio Visualization'!$L9</f>
        <v>5.6505945677513901E-2</v>
      </c>
      <c r="G7" s="14">
        <f ca="1">'Portfolio Visualization'!G9/'Portfolio Visualization'!$L9</f>
        <v>7.0695603685341821E-2</v>
      </c>
      <c r="H7" s="14">
        <f ca="1">'Portfolio Visualization'!H9/'Portfolio Visualization'!$L9</f>
        <v>6.1193717831276036E-2</v>
      </c>
      <c r="I7" s="14">
        <f ca="1">'Portfolio Visualization'!I9/'Portfolio Visualization'!$L9</f>
        <v>4.0134546107212905E-2</v>
      </c>
      <c r="J7" s="14">
        <f ca="1">'Portfolio Visualization'!J9/'Portfolio Visualization'!$L9</f>
        <v>3.854889045688438E-2</v>
      </c>
      <c r="K7" s="14">
        <f ca="1">'Portfolio Visualization'!K9/'Portfolio Visualization'!$L9</f>
        <v>0</v>
      </c>
      <c r="L7" s="87">
        <f t="shared" ca="1" si="0"/>
        <v>0.99999999999999989</v>
      </c>
    </row>
    <row r="8" spans="1:12" x14ac:dyDescent="0.3">
      <c r="A8" s="1" vm="27">
        <f ca="1">'Historical Prices'!A2330</f>
        <v>44208</v>
      </c>
      <c r="B8" s="14">
        <f ca="1">'Portfolio Visualization'!B10/'Portfolio Visualization'!$L10</f>
        <v>0.43012373893302891</v>
      </c>
      <c r="C8" s="14">
        <f ca="1">'Portfolio Visualization'!C10/'Portfolio Visualization'!$L10</f>
        <v>0.11813431525191352</v>
      </c>
      <c r="D8" s="14">
        <f ca="1">'Portfolio Visualization'!D10/'Portfolio Visualization'!$L10</f>
        <v>9.9228176591466308E-2</v>
      </c>
      <c r="E8" s="14">
        <f ca="1">'Portfolio Visualization'!E10/'Portfolio Visualization'!$L10</f>
        <v>9.4064046354363703E-2</v>
      </c>
      <c r="F8" s="14">
        <f ca="1">'Portfolio Visualization'!F10/'Portfolio Visualization'!$L10</f>
        <v>5.4055015810713647E-2</v>
      </c>
      <c r="G8" s="14">
        <f ca="1">'Portfolio Visualization'!G10/'Portfolio Visualization'!$L10</f>
        <v>6.8906887618170098E-2</v>
      </c>
      <c r="H8" s="14">
        <f ca="1">'Portfolio Visualization'!H10/'Portfolio Visualization'!$L10</f>
        <v>5.8835096266942541E-2</v>
      </c>
      <c r="I8" s="14">
        <f ca="1">'Portfolio Visualization'!I10/'Portfolio Visualization'!$L10</f>
        <v>3.8851209089355208E-2</v>
      </c>
      <c r="J8" s="14">
        <f ca="1">'Portfolio Visualization'!J10/'Portfolio Visualization'!$L10</f>
        <v>3.7801514084046008E-2</v>
      </c>
      <c r="K8" s="14">
        <f ca="1">'Portfolio Visualization'!K10/'Portfolio Visualization'!$L10</f>
        <v>0</v>
      </c>
      <c r="L8" s="87">
        <f t="shared" ca="1" si="0"/>
        <v>0.99999999999999989</v>
      </c>
    </row>
    <row r="9" spans="1:12" x14ac:dyDescent="0.3">
      <c r="A9" s="1" vm="28">
        <f ca="1">'Historical Prices'!A2331</f>
        <v>44209</v>
      </c>
      <c r="B9" s="14">
        <f ca="1">'Portfolio Visualization'!B11/'Portfolio Visualization'!$L11</f>
        <v>0.43598882361919317</v>
      </c>
      <c r="C9" s="14">
        <f ca="1">'Portfolio Visualization'!C11/'Portfolio Visualization'!$L11</f>
        <v>0.11861178482784408</v>
      </c>
      <c r="D9" s="14">
        <f ca="1">'Portfolio Visualization'!D11/'Portfolio Visualization'!$L11</f>
        <v>9.723776262480345E-2</v>
      </c>
      <c r="E9" s="14">
        <f ca="1">'Portfolio Visualization'!E11/'Portfolio Visualization'!$L11</f>
        <v>9.4936466801896213E-2</v>
      </c>
      <c r="F9" s="14">
        <f ca="1">'Portfolio Visualization'!F11/'Portfolio Visualization'!$L11</f>
        <v>5.2902371240913668E-2</v>
      </c>
      <c r="G9" s="14">
        <f ca="1">'Portfolio Visualization'!G11/'Portfolio Visualization'!$L11</f>
        <v>6.8852988338298005E-2</v>
      </c>
      <c r="H9" s="14">
        <f ca="1">'Portfolio Visualization'!H11/'Portfolio Visualization'!$L11</f>
        <v>5.5868125585626142E-2</v>
      </c>
      <c r="I9" s="14">
        <f ca="1">'Portfolio Visualization'!I11/'Portfolio Visualization'!$L11</f>
        <v>3.8154094614268518E-2</v>
      </c>
      <c r="J9" s="14">
        <f ca="1">'Portfolio Visualization'!J11/'Portfolio Visualization'!$L11</f>
        <v>3.7447582347156623E-2</v>
      </c>
      <c r="K9" s="14">
        <f ca="1">'Portfolio Visualization'!K11/'Portfolio Visualization'!$L11</f>
        <v>0</v>
      </c>
      <c r="L9" s="87">
        <f t="shared" ca="1" si="0"/>
        <v>0.99999999999999989</v>
      </c>
    </row>
    <row r="10" spans="1:12" x14ac:dyDescent="0.3">
      <c r="A10" s="1" vm="29">
        <f ca="1">'Historical Prices'!A2332</f>
        <v>44210</v>
      </c>
      <c r="B10" s="14">
        <f ca="1">'Portfolio Visualization'!B12/'Portfolio Visualization'!$L12</f>
        <v>0.43940427028264312</v>
      </c>
      <c r="C10" s="14">
        <f ca="1">'Portfolio Visualization'!C12/'Portfolio Visualization'!$L12</f>
        <v>0.11747952373377157</v>
      </c>
      <c r="D10" s="14">
        <f ca="1">'Portfolio Visualization'!D12/'Portfolio Visualization'!$L12</f>
        <v>9.439988289143364E-2</v>
      </c>
      <c r="E10" s="14">
        <f ca="1">'Portfolio Visualization'!E12/'Portfolio Visualization'!$L12</f>
        <v>9.7576611115020209E-2</v>
      </c>
      <c r="F10" s="14">
        <f ca="1">'Portfolio Visualization'!F12/'Portfolio Visualization'!$L12</f>
        <v>5.1392868464524746E-2</v>
      </c>
      <c r="G10" s="14">
        <f ca="1">'Portfolio Visualization'!G12/'Portfolio Visualization'!$L12</f>
        <v>6.8885914678622262E-2</v>
      </c>
      <c r="H10" s="14">
        <f ca="1">'Portfolio Visualization'!H12/'Portfolio Visualization'!$L12</f>
        <v>5.6429641741551545E-2</v>
      </c>
      <c r="I10" s="14">
        <f ca="1">'Portfolio Visualization'!I12/'Portfolio Visualization'!$L12</f>
        <v>3.7615895601545719E-2</v>
      </c>
      <c r="J10" s="14">
        <f ca="1">'Portfolio Visualization'!J12/'Portfolio Visualization'!$L12</f>
        <v>3.6815391490887195E-2</v>
      </c>
      <c r="K10" s="14">
        <f ca="1">'Portfolio Visualization'!K12/'Portfolio Visualization'!$L12</f>
        <v>0</v>
      </c>
      <c r="L10" s="87">
        <f t="shared" ca="1" si="0"/>
        <v>1</v>
      </c>
    </row>
    <row r="11" spans="1:12" x14ac:dyDescent="0.3">
      <c r="A11" s="1" vm="30">
        <f ca="1">'Historical Prices'!A2333</f>
        <v>44211</v>
      </c>
      <c r="B11" s="14">
        <f ca="1">'Portfolio Visualization'!B13/'Portfolio Visualization'!$L13</f>
        <v>0.43861155020734</v>
      </c>
      <c r="C11" s="14">
        <f ca="1">'Portfolio Visualization'!C13/'Portfolio Visualization'!$L13</f>
        <v>0.11771454818385835</v>
      </c>
      <c r="D11" s="14">
        <f ca="1">'Portfolio Visualization'!D13/'Portfolio Visualization'!$L13</f>
        <v>9.3263137540626276E-2</v>
      </c>
      <c r="E11" s="14">
        <f ca="1">'Portfolio Visualization'!E13/'Portfolio Visualization'!$L13</f>
        <v>9.8482234631104004E-2</v>
      </c>
      <c r="F11" s="14">
        <f ca="1">'Portfolio Visualization'!F13/'Portfolio Visualization'!$L13</f>
        <v>5.3333069208764045E-2</v>
      </c>
      <c r="G11" s="14">
        <f ca="1">'Portfolio Visualization'!G13/'Portfolio Visualization'!$L13</f>
        <v>6.8307883091228358E-2</v>
      </c>
      <c r="H11" s="14">
        <f ca="1">'Portfolio Visualization'!H13/'Portfolio Visualization'!$L13</f>
        <v>5.5153982625688006E-2</v>
      </c>
      <c r="I11" s="14">
        <f ca="1">'Portfolio Visualization'!I13/'Portfolio Visualization'!$L13</f>
        <v>3.8074944011793108E-2</v>
      </c>
      <c r="J11" s="14">
        <f ca="1">'Portfolio Visualization'!J13/'Portfolio Visualization'!$L13</f>
        <v>3.7058650499597841E-2</v>
      </c>
      <c r="K11" s="14">
        <f ca="1">'Portfolio Visualization'!K13/'Portfolio Visualization'!$L13</f>
        <v>0</v>
      </c>
      <c r="L11" s="87">
        <f t="shared" ca="1" si="0"/>
        <v>1.0000000000000002</v>
      </c>
    </row>
    <row r="12" spans="1:12" x14ac:dyDescent="0.3">
      <c r="A12" s="1" vm="31">
        <f ca="1">'Historical Prices'!A2334</f>
        <v>44215</v>
      </c>
      <c r="B12" s="14">
        <f ca="1">'Portfolio Visualization'!B14/'Portfolio Visualization'!$L14</f>
        <v>0.44222059528647517</v>
      </c>
      <c r="C12" s="14">
        <f ca="1">'Portfolio Visualization'!C14/'Portfolio Visualization'!$L14</f>
        <v>0.11291987123341812</v>
      </c>
      <c r="D12" s="14">
        <f ca="1">'Portfolio Visualization'!D14/'Portfolio Visualization'!$L14</f>
        <v>9.2944107762303718E-2</v>
      </c>
      <c r="E12" s="14">
        <f ca="1">'Portfolio Visualization'!E14/'Portfolio Visualization'!$L14</f>
        <v>0.10104472581504516</v>
      </c>
      <c r="F12" s="14">
        <f ca="1">'Portfolio Visualization'!F14/'Portfolio Visualization'!$L14</f>
        <v>5.4507609666718408E-2</v>
      </c>
      <c r="G12" s="14">
        <f ca="1">'Portfolio Visualization'!G14/'Portfolio Visualization'!$L14</f>
        <v>6.4191732287489589E-2</v>
      </c>
      <c r="H12" s="14">
        <f ca="1">'Portfolio Visualization'!H14/'Portfolio Visualization'!$L14</f>
        <v>5.6820939420844686E-2</v>
      </c>
      <c r="I12" s="14">
        <f ca="1">'Portfolio Visualization'!I14/'Portfolio Visualization'!$L14</f>
        <v>3.8694581809483271E-2</v>
      </c>
      <c r="J12" s="14">
        <f ca="1">'Portfolio Visualization'!J14/'Portfolio Visualization'!$L14</f>
        <v>3.6655836718221639E-2</v>
      </c>
      <c r="K12" s="14">
        <f ca="1">'Portfolio Visualization'!K14/'Portfolio Visualization'!$L14</f>
        <v>0</v>
      </c>
      <c r="L12" s="87">
        <f t="shared" ca="1" si="0"/>
        <v>0.99999999999999978</v>
      </c>
    </row>
    <row r="13" spans="1:12" x14ac:dyDescent="0.3">
      <c r="A13" s="1" vm="32">
        <f ca="1">'Historical Prices'!A2335</f>
        <v>44216</v>
      </c>
      <c r="B13" s="14">
        <f ca="1">'Portfolio Visualization'!B15/'Portfolio Visualization'!$L15</f>
        <v>0.43841119741846812</v>
      </c>
      <c r="C13" s="14">
        <f ca="1">'Portfolio Visualization'!C15/'Portfolio Visualization'!$L15</f>
        <v>0.11303373407317498</v>
      </c>
      <c r="D13" s="14">
        <f ca="1">'Portfolio Visualization'!D15/'Portfolio Visualization'!$L15</f>
        <v>9.3939866374370615E-2</v>
      </c>
      <c r="E13" s="14">
        <f ca="1">'Portfolio Visualization'!E15/'Portfolio Visualization'!$L15</f>
        <v>9.946325907619652E-2</v>
      </c>
      <c r="F13" s="14">
        <f ca="1">'Portfolio Visualization'!F15/'Portfolio Visualization'!$L15</f>
        <v>5.4999962001354763E-2</v>
      </c>
      <c r="G13" s="14">
        <f ca="1">'Portfolio Visualization'!G15/'Portfolio Visualization'!$L15</f>
        <v>6.555646683111381E-2</v>
      </c>
      <c r="H13" s="14">
        <f ca="1">'Portfolio Visualization'!H15/'Portfolio Visualization'!$L15</f>
        <v>5.6686156977610501E-2</v>
      </c>
      <c r="I13" s="14">
        <f ca="1">'Portfolio Visualization'!I15/'Portfolio Visualization'!$L15</f>
        <v>4.0154639872284056E-2</v>
      </c>
      <c r="J13" s="14">
        <f ca="1">'Portfolio Visualization'!J15/'Portfolio Visualization'!$L15</f>
        <v>3.7754717375426773E-2</v>
      </c>
      <c r="K13" s="14">
        <f ca="1">'Portfolio Visualization'!K15/'Portfolio Visualization'!$L15</f>
        <v>0</v>
      </c>
      <c r="L13" s="87">
        <f t="shared" ca="1" si="0"/>
        <v>1.0000000000000002</v>
      </c>
    </row>
    <row r="14" spans="1:12" x14ac:dyDescent="0.3">
      <c r="A14" s="1" vm="33">
        <f ca="1">'Historical Prices'!A2336</f>
        <v>44217</v>
      </c>
      <c r="B14" s="14">
        <f ca="1">'Portfolio Visualization'!B16/'Portfolio Visualization'!$L16</f>
        <v>0.43793818503772503</v>
      </c>
      <c r="C14" s="14">
        <f ca="1">'Portfolio Visualization'!C16/'Portfolio Visualization'!$L16</f>
        <v>0.11229926091047078</v>
      </c>
      <c r="D14" s="14">
        <f ca="1">'Portfolio Visualization'!D16/'Portfolio Visualization'!$L16</f>
        <v>9.702413117166786E-2</v>
      </c>
      <c r="E14" s="14">
        <f ca="1">'Portfolio Visualization'!E16/'Portfolio Visualization'!$L16</f>
        <v>9.5974975901927911E-2</v>
      </c>
      <c r="F14" s="14">
        <f ca="1">'Portfolio Visualization'!F16/'Portfolio Visualization'!$L16</f>
        <v>5.5853687289668455E-2</v>
      </c>
      <c r="G14" s="14">
        <f ca="1">'Portfolio Visualization'!G16/'Portfolio Visualization'!$L16</f>
        <v>6.5725327367421149E-2</v>
      </c>
      <c r="H14" s="14">
        <f ca="1">'Portfolio Visualization'!H16/'Portfolio Visualization'!$L16</f>
        <v>5.7039585322971938E-2</v>
      </c>
      <c r="I14" s="14">
        <f ca="1">'Portfolio Visualization'!I16/'Portfolio Visualization'!$L16</f>
        <v>4.0059190945645806E-2</v>
      </c>
      <c r="J14" s="14">
        <f ca="1">'Portfolio Visualization'!J16/'Portfolio Visualization'!$L16</f>
        <v>3.8085656052501055E-2</v>
      </c>
      <c r="K14" s="14">
        <f ca="1">'Portfolio Visualization'!K16/'Portfolio Visualization'!$L16</f>
        <v>0</v>
      </c>
      <c r="L14" s="87">
        <f t="shared" ca="1" si="0"/>
        <v>0.99999999999999989</v>
      </c>
    </row>
    <row r="15" spans="1:12" x14ac:dyDescent="0.3">
      <c r="A15" s="1" vm="34">
        <f ca="1">'Historical Prices'!A2337</f>
        <v>44218</v>
      </c>
      <c r="B15" s="14">
        <f ca="1">'Portfolio Visualization'!B17/'Portfolio Visualization'!$L17</f>
        <v>0.43592780961904631</v>
      </c>
      <c r="C15" s="14">
        <f ca="1">'Portfolio Visualization'!C17/'Portfolio Visualization'!$L17</f>
        <v>0.11590806687002006</v>
      </c>
      <c r="D15" s="14">
        <f ca="1">'Portfolio Visualization'!D17/'Portfolio Visualization'!$L17</f>
        <v>9.4477593165469442E-2</v>
      </c>
      <c r="E15" s="14">
        <f ca="1">'Portfolio Visualization'!E17/'Portfolio Visualization'!$L17</f>
        <v>0.10204252542312015</v>
      </c>
      <c r="F15" s="14">
        <f ca="1">'Portfolio Visualization'!F17/'Portfolio Visualization'!$L17</f>
        <v>5.5331061196611291E-2</v>
      </c>
      <c r="G15" s="14">
        <f ca="1">'Portfolio Visualization'!G17/'Portfolio Visualization'!$L17</f>
        <v>6.3479015546794859E-2</v>
      </c>
      <c r="H15" s="14">
        <f ca="1">'Portfolio Visualization'!H17/'Portfolio Visualization'!$L17</f>
        <v>5.5871289315122724E-2</v>
      </c>
      <c r="I15" s="14">
        <f ca="1">'Portfolio Visualization'!I17/'Portfolio Visualization'!$L17</f>
        <v>3.9624787718160692E-2</v>
      </c>
      <c r="J15" s="14">
        <f ca="1">'Portfolio Visualization'!J17/'Portfolio Visualization'!$L17</f>
        <v>3.7337851145654286E-2</v>
      </c>
      <c r="K15" s="14">
        <f ca="1">'Portfolio Visualization'!K17/'Portfolio Visualization'!$L17</f>
        <v>0</v>
      </c>
      <c r="L15" s="87">
        <f t="shared" ca="1" si="0"/>
        <v>0.99999999999999978</v>
      </c>
    </row>
    <row r="16" spans="1:12" x14ac:dyDescent="0.3">
      <c r="A16" s="1" vm="35">
        <f ca="1">'Historical Prices'!A2338</f>
        <v>44221</v>
      </c>
      <c r="B16" s="14">
        <f ca="1">'Portfolio Visualization'!B18/'Portfolio Visualization'!$L18</f>
        <v>0.42762429279394415</v>
      </c>
      <c r="C16" s="14">
        <f ca="1">'Portfolio Visualization'!C18/'Portfolio Visualization'!$L18</f>
        <v>0.11567496102863373</v>
      </c>
      <c r="D16" s="14">
        <f ca="1">'Portfolio Visualization'!D18/'Portfolio Visualization'!$L18</f>
        <v>9.5429053052063006E-2</v>
      </c>
      <c r="E16" s="14">
        <f ca="1">'Portfolio Visualization'!E18/'Portfolio Visualization'!$L18</f>
        <v>0.10391991621216161</v>
      </c>
      <c r="F16" s="14">
        <f ca="1">'Portfolio Visualization'!F18/'Portfolio Visualization'!$L18</f>
        <v>5.6848558911877324E-2</v>
      </c>
      <c r="G16" s="14">
        <f ca="1">'Portfolio Visualization'!G18/'Portfolio Visualization'!$L18</f>
        <v>6.2876429601225081E-2</v>
      </c>
      <c r="H16" s="14">
        <f ca="1">'Portfolio Visualization'!H18/'Portfolio Visualization'!$L18</f>
        <v>5.94948292438226E-2</v>
      </c>
      <c r="I16" s="14">
        <f ca="1">'Portfolio Visualization'!I18/'Portfolio Visualization'!$L18</f>
        <v>4.0234059798229339E-2</v>
      </c>
      <c r="J16" s="14">
        <f ca="1">'Portfolio Visualization'!J18/'Portfolio Visualization'!$L18</f>
        <v>3.7897899358043184E-2</v>
      </c>
      <c r="K16" s="14">
        <f ca="1">'Portfolio Visualization'!K18/'Portfolio Visualization'!$L18</f>
        <v>0</v>
      </c>
      <c r="L16" s="87">
        <f t="shared" ca="1" si="0"/>
        <v>1</v>
      </c>
    </row>
    <row r="17" spans="1:12" x14ac:dyDescent="0.3">
      <c r="A17" s="1" vm="36">
        <f ca="1">'Historical Prices'!A2339</f>
        <v>44222</v>
      </c>
      <c r="B17" s="14">
        <f ca="1">'Portfolio Visualization'!B19/'Portfolio Visualization'!$L19</f>
        <v>0.41797594221924178</v>
      </c>
      <c r="C17" s="14">
        <f ca="1">'Portfolio Visualization'!C19/'Portfolio Visualization'!$L19</f>
        <v>0.11739617546297727</v>
      </c>
      <c r="D17" s="14">
        <f ca="1">'Portfolio Visualization'!D19/'Portfolio Visualization'!$L19</f>
        <v>9.6629028806203623E-2</v>
      </c>
      <c r="E17" s="14">
        <f ca="1">'Portfolio Visualization'!E19/'Portfolio Visualization'!$L19</f>
        <v>0.10034774898710547</v>
      </c>
      <c r="F17" s="14">
        <f ca="1">'Portfolio Visualization'!F19/'Portfolio Visualization'!$L19</f>
        <v>5.9347501073344654E-2</v>
      </c>
      <c r="G17" s="14">
        <f ca="1">'Portfolio Visualization'!G19/'Portfolio Visualization'!$L19</f>
        <v>6.8194367483548596E-2</v>
      </c>
      <c r="H17" s="14">
        <f ca="1">'Portfolio Visualization'!H19/'Portfolio Visualization'!$L19</f>
        <v>5.9031944694675327E-2</v>
      </c>
      <c r="I17" s="14">
        <f ca="1">'Portfolio Visualization'!I19/'Portfolio Visualization'!$L19</f>
        <v>4.1699799144223483E-2</v>
      </c>
      <c r="J17" s="14">
        <f ca="1">'Portfolio Visualization'!J19/'Portfolio Visualization'!$L19</f>
        <v>3.937749212867972E-2</v>
      </c>
      <c r="K17" s="14">
        <f ca="1">'Portfolio Visualization'!K19/'Portfolio Visualization'!$L19</f>
        <v>0</v>
      </c>
      <c r="L17" s="87">
        <f t="shared" ca="1" si="0"/>
        <v>0.99999999999999989</v>
      </c>
    </row>
    <row r="18" spans="1:12" x14ac:dyDescent="0.3">
      <c r="A18" s="1" vm="37">
        <f ca="1">'Historical Prices'!A2340</f>
        <v>44223</v>
      </c>
      <c r="B18" s="14">
        <f ca="1">'Portfolio Visualization'!B20/'Portfolio Visualization'!$L20</f>
        <v>0.40931266137585837</v>
      </c>
      <c r="C18" s="14">
        <f ca="1">'Portfolio Visualization'!C20/'Portfolio Visualization'!$L20</f>
        <v>0.12655906021035335</v>
      </c>
      <c r="D18" s="14">
        <f ca="1">'Portfolio Visualization'!D20/'Portfolio Visualization'!$L20</f>
        <v>9.6039364535357163E-2</v>
      </c>
      <c r="E18" s="14">
        <f ca="1">'Portfolio Visualization'!E20/'Portfolio Visualization'!$L20</f>
        <v>9.914534219130787E-2</v>
      </c>
      <c r="F18" s="14">
        <f ca="1">'Portfolio Visualization'!F20/'Portfolio Visualization'!$L20</f>
        <v>5.9192850357357871E-2</v>
      </c>
      <c r="G18" s="14">
        <f ca="1">'Portfolio Visualization'!G20/'Portfolio Visualization'!$L20</f>
        <v>7.0767332526184765E-2</v>
      </c>
      <c r="H18" s="14">
        <f ca="1">'Portfolio Visualization'!H20/'Portfolio Visualization'!$L20</f>
        <v>5.8328465766974313E-2</v>
      </c>
      <c r="I18" s="14">
        <f ca="1">'Portfolio Visualization'!I20/'Portfolio Visualization'!$L20</f>
        <v>4.1094706906773804E-2</v>
      </c>
      <c r="J18" s="14">
        <f ca="1">'Portfolio Visualization'!J20/'Portfolio Visualization'!$L20</f>
        <v>3.9560216129832439E-2</v>
      </c>
      <c r="K18" s="14">
        <f ca="1">'Portfolio Visualization'!K20/'Portfolio Visualization'!$L20</f>
        <v>0</v>
      </c>
      <c r="L18" s="87">
        <f t="shared" ca="1" si="0"/>
        <v>0.99999999999999989</v>
      </c>
    </row>
    <row r="19" spans="1:12" x14ac:dyDescent="0.3">
      <c r="A19" s="1" vm="38">
        <f ca="1">'Historical Prices'!A2341</f>
        <v>44224</v>
      </c>
      <c r="B19" s="14">
        <f ca="1">'Portfolio Visualization'!B21/'Portfolio Visualization'!$L21</f>
        <v>0.42478580603972932</v>
      </c>
      <c r="C19" s="14">
        <f ca="1">'Portfolio Visualization'!C21/'Portfolio Visualization'!$L21</f>
        <v>0.12165120695825916</v>
      </c>
      <c r="D19" s="14">
        <f ca="1">'Portfolio Visualization'!D21/'Portfolio Visualization'!$L21</f>
        <v>9.4283566772462732E-2</v>
      </c>
      <c r="E19" s="14">
        <f ca="1">'Portfolio Visualization'!E21/'Portfolio Visualization'!$L21</f>
        <v>9.5195057943215575E-2</v>
      </c>
      <c r="F19" s="14">
        <f ca="1">'Portfolio Visualization'!F21/'Portfolio Visualization'!$L21</f>
        <v>5.6008321595305152E-2</v>
      </c>
      <c r="G19" s="14">
        <f ca="1">'Portfolio Visualization'!G21/'Portfolio Visualization'!$L21</f>
        <v>7.117168362896642E-2</v>
      </c>
      <c r="H19" s="14">
        <f ca="1">'Portfolio Visualization'!H21/'Portfolio Visualization'!$L21</f>
        <v>5.7720350608681976E-2</v>
      </c>
      <c r="I19" s="14">
        <f ca="1">'Portfolio Visualization'!I21/'Portfolio Visualization'!$L21</f>
        <v>4.0683622585599329E-2</v>
      </c>
      <c r="J19" s="14">
        <f ca="1">'Portfolio Visualization'!J21/'Portfolio Visualization'!$L21</f>
        <v>3.8500383867780444E-2</v>
      </c>
      <c r="K19" s="14">
        <f ca="1">'Portfolio Visualization'!K21/'Portfolio Visualization'!$L21</f>
        <v>0</v>
      </c>
      <c r="L19" s="87">
        <f t="shared" ca="1" si="0"/>
        <v>1.0000000000000002</v>
      </c>
    </row>
    <row r="20" spans="1:12" x14ac:dyDescent="0.3">
      <c r="A20" s="1" vm="39">
        <f ca="1">'Historical Prices'!A2342</f>
        <v>44225</v>
      </c>
      <c r="B20" s="14">
        <f ca="1">'Portfolio Visualization'!B22/'Portfolio Visualization'!$L22</f>
        <v>0.42744763938760699</v>
      </c>
      <c r="C20" s="14">
        <f ca="1">'Portfolio Visualization'!C22/'Portfolio Visualization'!$L22</f>
        <v>0.12063694116169964</v>
      </c>
      <c r="D20" s="14">
        <f ca="1">'Portfolio Visualization'!D22/'Portfolio Visualization'!$L22</f>
        <v>9.5766838384555852E-2</v>
      </c>
      <c r="E20" s="14">
        <f ca="1">'Portfolio Visualization'!E22/'Portfolio Visualization'!$L22</f>
        <v>9.2976924701487204E-2</v>
      </c>
      <c r="F20" s="14">
        <f ca="1">'Portfolio Visualization'!F22/'Portfolio Visualization'!$L22</f>
        <v>5.5719045953782319E-2</v>
      </c>
      <c r="G20" s="14">
        <f ca="1">'Portfolio Visualization'!G22/'Portfolio Visualization'!$L22</f>
        <v>6.996848862506895E-2</v>
      </c>
      <c r="H20" s="14">
        <f ca="1">'Portfolio Visualization'!H22/'Portfolio Visualization'!$L22</f>
        <v>5.7635355468652734E-2</v>
      </c>
      <c r="I20" s="14">
        <f ca="1">'Portfolio Visualization'!I22/'Portfolio Visualization'!$L22</f>
        <v>4.0939598836320944E-2</v>
      </c>
      <c r="J20" s="14">
        <f ca="1">'Portfolio Visualization'!J22/'Portfolio Visualization'!$L22</f>
        <v>3.8909167480825312E-2</v>
      </c>
      <c r="K20" s="14">
        <f ca="1">'Portfolio Visualization'!K22/'Portfolio Visualization'!$L22</f>
        <v>0</v>
      </c>
      <c r="L20" s="87">
        <f t="shared" ca="1" si="0"/>
        <v>0.99999999999999989</v>
      </c>
    </row>
    <row r="21" spans="1:12" x14ac:dyDescent="0.3">
      <c r="A21" s="1" vm="40">
        <f ca="1">'Historical Prices'!A2343</f>
        <v>44228</v>
      </c>
      <c r="B21" s="14">
        <f ca="1">'Portfolio Visualization'!B23/'Portfolio Visualization'!$L23</f>
        <v>0.43814308211310027</v>
      </c>
      <c r="C21" s="14">
        <f ca="1">'Portfolio Visualization'!C23/'Portfolio Visualization'!$L23</f>
        <v>0.11713118078489437</v>
      </c>
      <c r="D21" s="14">
        <f ca="1">'Portfolio Visualization'!D23/'Portfolio Visualization'!$L23</f>
        <v>9.2826769119189245E-2</v>
      </c>
      <c r="E21" s="14">
        <f ca="1">'Portfolio Visualization'!E23/'Portfolio Visualization'!$L23</f>
        <v>9.4457251561316805E-2</v>
      </c>
      <c r="F21" s="14">
        <f ca="1">'Portfolio Visualization'!F23/'Portfolio Visualization'!$L23</f>
        <v>5.3754645680188076E-2</v>
      </c>
      <c r="G21" s="14">
        <f ca="1">'Portfolio Visualization'!G23/'Portfolio Visualization'!$L23</f>
        <v>6.7205521956618691E-2</v>
      </c>
      <c r="H21" s="14">
        <f ca="1">'Portfolio Visualization'!H23/'Portfolio Visualization'!$L23</f>
        <v>5.75518073204579E-2</v>
      </c>
      <c r="I21" s="14">
        <f ca="1">'Portfolio Visualization'!I23/'Portfolio Visualization'!$L23</f>
        <v>4.0341816580385187E-2</v>
      </c>
      <c r="J21" s="14">
        <f ca="1">'Portfolio Visualization'!J23/'Portfolio Visualization'!$L23</f>
        <v>3.858792488384933E-2</v>
      </c>
      <c r="K21" s="14">
        <f ca="1">'Portfolio Visualization'!K23/'Portfolio Visualization'!$L23</f>
        <v>0</v>
      </c>
      <c r="L21" s="87">
        <f t="shared" ca="1" si="0"/>
        <v>0.99999999999999978</v>
      </c>
    </row>
    <row r="22" spans="1:12" x14ac:dyDescent="0.3">
      <c r="A22" s="1" vm="41">
        <f ca="1">'Historical Prices'!A2344</f>
        <v>44229</v>
      </c>
      <c r="B22" s="14">
        <f ca="1">'Portfolio Visualization'!B24/'Portfolio Visualization'!$L24</f>
        <v>0.43672507816669415</v>
      </c>
      <c r="C22" s="14">
        <f ca="1">'Portfolio Visualization'!C24/'Portfolio Visualization'!$L24</f>
        <v>0.11061529577015486</v>
      </c>
      <c r="D22" s="14">
        <f ca="1">'Portfolio Visualization'!D24/'Portfolio Visualization'!$L24</f>
        <v>9.2771139280117987E-2</v>
      </c>
      <c r="E22" s="14">
        <f ca="1">'Portfolio Visualization'!E24/'Portfolio Visualization'!$L24</f>
        <v>9.8493838369259887E-2</v>
      </c>
      <c r="F22" s="14">
        <f ca="1">'Portfolio Visualization'!F24/'Portfolio Visualization'!$L24</f>
        <v>5.3470364014601479E-2</v>
      </c>
      <c r="G22" s="14">
        <f ca="1">'Portfolio Visualization'!G24/'Portfolio Visualization'!$L24</f>
        <v>7.118620295587666E-2</v>
      </c>
      <c r="H22" s="14">
        <f ca="1">'Portfolio Visualization'!H24/'Portfolio Visualization'!$L24</f>
        <v>5.8756320639477964E-2</v>
      </c>
      <c r="I22" s="14">
        <f ca="1">'Portfolio Visualization'!I24/'Portfolio Visualization'!$L24</f>
        <v>3.9908421038467777E-2</v>
      </c>
      <c r="J22" s="14">
        <f ca="1">'Portfolio Visualization'!J24/'Portfolio Visualization'!$L24</f>
        <v>3.8073339765349289E-2</v>
      </c>
      <c r="K22" s="14">
        <f ca="1">'Portfolio Visualization'!K24/'Portfolio Visualization'!$L24</f>
        <v>0</v>
      </c>
      <c r="L22" s="87">
        <f t="shared" ca="1" si="0"/>
        <v>1</v>
      </c>
    </row>
    <row r="23" spans="1:12" x14ac:dyDescent="0.3">
      <c r="A23" s="1" vm="42">
        <f ca="1">'Historical Prices'!A2345</f>
        <v>44230</v>
      </c>
      <c r="B23" s="14">
        <f ca="1">'Portfolio Visualization'!B25/'Portfolio Visualization'!$L25</f>
        <v>0.43723239838352546</v>
      </c>
      <c r="C23" s="14">
        <f ca="1">'Portfolio Visualization'!C25/'Portfolio Visualization'!$L25</f>
        <v>0.10871202447081466</v>
      </c>
      <c r="D23" s="14">
        <f ca="1">'Portfolio Visualization'!D25/'Portfolio Visualization'!$L25</f>
        <v>9.0795905769527729E-2</v>
      </c>
      <c r="E23" s="14">
        <f ca="1">'Portfolio Visualization'!E25/'Portfolio Visualization'!$L25</f>
        <v>0.10045515198756676</v>
      </c>
      <c r="F23" s="14">
        <f ca="1">'Portfolio Visualization'!F25/'Portfolio Visualization'!$L25</f>
        <v>5.2349010647870849E-2</v>
      </c>
      <c r="G23" s="14">
        <f ca="1">'Portfolio Visualization'!G25/'Portfolio Visualization'!$L25</f>
        <v>7.0747280360275264E-2</v>
      </c>
      <c r="H23" s="14">
        <f ca="1">'Portfolio Visualization'!H25/'Portfolio Visualization'!$L25</f>
        <v>6.1134038364142482E-2</v>
      </c>
      <c r="I23" s="14">
        <f ca="1">'Portfolio Visualization'!I25/'Portfolio Visualization'!$L25</f>
        <v>4.1984459450469233E-2</v>
      </c>
      <c r="J23" s="14">
        <f ca="1">'Portfolio Visualization'!J25/'Portfolio Visualization'!$L25</f>
        <v>3.6589730565807527E-2</v>
      </c>
      <c r="K23" s="14">
        <f ca="1">'Portfolio Visualization'!K25/'Portfolio Visualization'!$L25</f>
        <v>0</v>
      </c>
      <c r="L23" s="87">
        <f t="shared" ca="1" si="0"/>
        <v>0.99999999999999978</v>
      </c>
    </row>
    <row r="24" spans="1:12" x14ac:dyDescent="0.3">
      <c r="A24" s="1" vm="43">
        <f ca="1">'Historical Prices'!A2346</f>
        <v>44231</v>
      </c>
      <c r="B24" s="14">
        <f ca="1">'Portfolio Visualization'!B26/'Portfolio Visualization'!$L26</f>
        <v>0.43228495357749863</v>
      </c>
      <c r="C24" s="14">
        <f ca="1">'Portfolio Visualization'!C26/'Portfolio Visualization'!$L26</f>
        <v>0.10836744947300142</v>
      </c>
      <c r="D24" s="14">
        <f ca="1">'Portfolio Visualization'!D26/'Portfolio Visualization'!$L26</f>
        <v>9.0499812696480067E-2</v>
      </c>
      <c r="E24" s="14">
        <f ca="1">'Portfolio Visualization'!E26/'Portfolio Visualization'!$L26</f>
        <v>0.10455992376346639</v>
      </c>
      <c r="F24" s="14">
        <f ca="1">'Portfolio Visualization'!F26/'Portfolio Visualization'!$L26</f>
        <v>5.1636555992880473E-2</v>
      </c>
      <c r="G24" s="14">
        <f ca="1">'Portfolio Visualization'!G26/'Portfolio Visualization'!$L26</f>
        <v>7.3369338619795513E-2</v>
      </c>
      <c r="H24" s="14">
        <f ca="1">'Portfolio Visualization'!H26/'Portfolio Visualization'!$L26</f>
        <v>6.1634916419274322E-2</v>
      </c>
      <c r="I24" s="14">
        <f ca="1">'Portfolio Visualization'!I26/'Portfolio Visualization'!$L26</f>
        <v>4.1332263785613874E-2</v>
      </c>
      <c r="J24" s="14">
        <f ca="1">'Portfolio Visualization'!J26/'Portfolio Visualization'!$L26</f>
        <v>3.6314785671989182E-2</v>
      </c>
      <c r="K24" s="14">
        <f ca="1">'Portfolio Visualization'!K26/'Portfolio Visualization'!$L26</f>
        <v>0</v>
      </c>
      <c r="L24" s="87">
        <f t="shared" ca="1" si="0"/>
        <v>0.99999999999999978</v>
      </c>
    </row>
    <row r="25" spans="1:12" x14ac:dyDescent="0.3">
      <c r="A25" s="1" vm="44">
        <f ca="1">'Historical Prices'!A2347</f>
        <v>44232</v>
      </c>
      <c r="B25" s="14">
        <f ca="1">'Portfolio Visualization'!B27/'Portfolio Visualization'!$L27</f>
        <v>0.45226079123178187</v>
      </c>
      <c r="C25" s="14">
        <f ca="1">'Portfolio Visualization'!C27/'Portfolio Visualization'!$L27</f>
        <v>9.2500516087466594E-2</v>
      </c>
      <c r="D25" s="14">
        <f ca="1">'Portfolio Visualization'!D27/'Portfolio Visualization'!$L27</f>
        <v>8.9479463202043322E-2</v>
      </c>
      <c r="E25" s="14">
        <f ca="1">'Portfolio Visualization'!E27/'Portfolio Visualization'!$L27</f>
        <v>0.10132100574913255</v>
      </c>
      <c r="F25" s="14">
        <f ca="1">'Portfolio Visualization'!F27/'Portfolio Visualization'!$L27</f>
        <v>5.1639644282783913E-2</v>
      </c>
      <c r="G25" s="14">
        <f ca="1">'Portfolio Visualization'!G27/'Portfolio Visualization'!$L27</f>
        <v>7.3752963479485872E-2</v>
      </c>
      <c r="H25" s="14">
        <f ca="1">'Portfolio Visualization'!H27/'Portfolio Visualization'!$L27</f>
        <v>6.0926792030537018E-2</v>
      </c>
      <c r="I25" s="14">
        <f ca="1">'Portfolio Visualization'!I27/'Portfolio Visualization'!$L27</f>
        <v>4.1790749981271212E-2</v>
      </c>
      <c r="J25" s="14">
        <f ca="1">'Portfolio Visualization'!J27/'Portfolio Visualization'!$L27</f>
        <v>3.6328073955497489E-2</v>
      </c>
      <c r="K25" s="14">
        <f ca="1">'Portfolio Visualization'!K27/'Portfolio Visualization'!$L27</f>
        <v>0</v>
      </c>
      <c r="L25" s="87">
        <f t="shared" ca="1" si="0"/>
        <v>0.99999999999999978</v>
      </c>
    </row>
    <row r="26" spans="1:12" x14ac:dyDescent="0.3">
      <c r="A26" s="1" vm="45">
        <f ca="1">'Historical Prices'!A2348</f>
        <v>44235</v>
      </c>
      <c r="B26" s="14">
        <f ca="1">'Portfolio Visualization'!B28/'Portfolio Visualization'!$L28</f>
        <v>0.45809242079865742</v>
      </c>
      <c r="C26" s="14">
        <f ca="1">'Portfolio Visualization'!C28/'Portfolio Visualization'!$L28</f>
        <v>8.864875439529013E-2</v>
      </c>
      <c r="D26" s="14">
        <f ca="1">'Portfolio Visualization'!D28/'Portfolio Visualization'!$L28</f>
        <v>9.3837926361510629E-2</v>
      </c>
      <c r="E26" s="14">
        <f ca="1">'Portfolio Visualization'!E28/'Portfolio Visualization'!$L28</f>
        <v>0.10365903109606348</v>
      </c>
      <c r="F26" s="14">
        <f ca="1">'Portfolio Visualization'!F28/'Portfolio Visualization'!$L28</f>
        <v>5.0686329129446858E-2</v>
      </c>
      <c r="G26" s="14">
        <f ca="1">'Portfolio Visualization'!G28/'Portfolio Visualization'!$L28</f>
        <v>7.063840804847657E-2</v>
      </c>
      <c r="H26" s="14">
        <f ca="1">'Portfolio Visualization'!H28/'Portfolio Visualization'!$L28</f>
        <v>5.7720855739645222E-2</v>
      </c>
      <c r="I26" s="14">
        <f ca="1">'Portfolio Visualization'!I28/'Portfolio Visualization'!$L28</f>
        <v>4.1168020288874771E-2</v>
      </c>
      <c r="J26" s="14">
        <f ca="1">'Portfolio Visualization'!J28/'Portfolio Visualization'!$L28</f>
        <v>3.5548254142035031E-2</v>
      </c>
      <c r="K26" s="14">
        <f ca="1">'Portfolio Visualization'!K28/'Portfolio Visualization'!$L28</f>
        <v>0</v>
      </c>
      <c r="L26" s="87">
        <f t="shared" ca="1" si="0"/>
        <v>1</v>
      </c>
    </row>
    <row r="27" spans="1:12" x14ac:dyDescent="0.3">
      <c r="A27" s="1" vm="46">
        <f ca="1">'Historical Prices'!A2349</f>
        <v>44236</v>
      </c>
      <c r="B27" s="14">
        <f ca="1">'Portfolio Visualization'!B29/'Portfolio Visualization'!$L29</f>
        <v>0.46887554334453285</v>
      </c>
      <c r="C27" s="14">
        <f ca="1">'Portfolio Visualization'!C29/'Portfolio Visualization'!$L29</f>
        <v>8.920284125246479E-2</v>
      </c>
      <c r="D27" s="14">
        <f ca="1">'Portfolio Visualization'!D29/'Portfolio Visualization'!$L29</f>
        <v>9.1010404684544535E-2</v>
      </c>
      <c r="E27" s="14">
        <f ca="1">'Portfolio Visualization'!E29/'Portfolio Visualization'!$L29</f>
        <v>9.9002897893568198E-2</v>
      </c>
      <c r="F27" s="14">
        <f ca="1">'Portfolio Visualization'!F29/'Portfolio Visualization'!$L29</f>
        <v>5.0299678531263277E-2</v>
      </c>
      <c r="G27" s="14">
        <f ca="1">'Portfolio Visualization'!G29/'Portfolio Visualization'!$L29</f>
        <v>6.953196556756551E-2</v>
      </c>
      <c r="H27" s="14">
        <f ca="1">'Portfolio Visualization'!H29/'Portfolio Visualization'!$L29</f>
        <v>5.7121963087746516E-2</v>
      </c>
      <c r="I27" s="14">
        <f ca="1">'Portfolio Visualization'!I29/'Portfolio Visualization'!$L29</f>
        <v>4.0241798507502112E-2</v>
      </c>
      <c r="J27" s="14">
        <f ca="1">'Portfolio Visualization'!J29/'Portfolio Visualization'!$L29</f>
        <v>3.4712907130812466E-2</v>
      </c>
      <c r="K27" s="14">
        <f ca="1">'Portfolio Visualization'!K29/'Portfolio Visualization'!$L29</f>
        <v>0</v>
      </c>
      <c r="L27" s="87">
        <f t="shared" ca="1" si="0"/>
        <v>1.0000000000000002</v>
      </c>
    </row>
    <row r="28" spans="1:12" x14ac:dyDescent="0.3">
      <c r="A28" s="1" vm="47">
        <f ca="1">'Historical Prices'!A2350</f>
        <v>44237</v>
      </c>
      <c r="B28" s="14">
        <f ca="1">'Portfolio Visualization'!B30/'Portfolio Visualization'!$L30</f>
        <v>0.45699065752476231</v>
      </c>
      <c r="C28" s="14">
        <f ca="1">'Portfolio Visualization'!C30/'Portfolio Visualization'!$L30</f>
        <v>8.7884742115020772E-2</v>
      </c>
      <c r="D28" s="14">
        <f ca="1">'Portfolio Visualization'!D30/'Portfolio Visualization'!$L30</f>
        <v>9.3069608519180072E-2</v>
      </c>
      <c r="E28" s="14">
        <f ca="1">'Portfolio Visualization'!E30/'Portfolio Visualization'!$L30</f>
        <v>0.10915035689386979</v>
      </c>
      <c r="F28" s="14">
        <f ca="1">'Portfolio Visualization'!F30/'Portfolio Visualization'!$L30</f>
        <v>5.0138605910696001E-2</v>
      </c>
      <c r="G28" s="14">
        <f ca="1">'Portfolio Visualization'!G30/'Portfolio Visualization'!$L30</f>
        <v>6.9333623727226915E-2</v>
      </c>
      <c r="H28" s="14">
        <f ca="1">'Portfolio Visualization'!H30/'Portfolio Visualization'!$L30</f>
        <v>5.9361476256434814E-2</v>
      </c>
      <c r="I28" s="14">
        <f ca="1">'Portfolio Visualization'!I30/'Portfolio Visualization'!$L30</f>
        <v>3.9968314508482448E-2</v>
      </c>
      <c r="J28" s="14">
        <f ca="1">'Portfolio Visualization'!J30/'Portfolio Visualization'!$L30</f>
        <v>3.4102614544327038E-2</v>
      </c>
      <c r="K28" s="14">
        <f ca="1">'Portfolio Visualization'!K30/'Portfolio Visualization'!$L30</f>
        <v>0</v>
      </c>
      <c r="L28" s="87">
        <f t="shared" ca="1" si="0"/>
        <v>1.0000000000000002</v>
      </c>
    </row>
    <row r="29" spans="1:12" x14ac:dyDescent="0.3">
      <c r="A29" s="1" vm="48">
        <f ca="1">'Historical Prices'!A2351</f>
        <v>44238</v>
      </c>
      <c r="B29" s="14">
        <f ca="1">'Portfolio Visualization'!B31/'Portfolio Visualization'!$L31</f>
        <v>0.4641447163317115</v>
      </c>
      <c r="C29" s="14">
        <f ca="1">'Portfolio Visualization'!C31/'Portfolio Visualization'!$L31</f>
        <v>8.6511708650854252E-2</v>
      </c>
      <c r="D29" s="14">
        <f ca="1">'Portfolio Visualization'!D31/'Portfolio Visualization'!$L31</f>
        <v>9.634008437671962E-2</v>
      </c>
      <c r="E29" s="14">
        <f ca="1">'Portfolio Visualization'!E31/'Portfolio Visualization'!$L31</f>
        <v>0.10389053630139523</v>
      </c>
      <c r="F29" s="14">
        <f ca="1">'Portfolio Visualization'!F31/'Portfolio Visualization'!$L31</f>
        <v>4.9971330943332656E-2</v>
      </c>
      <c r="G29" s="14">
        <f ca="1">'Portfolio Visualization'!G31/'Portfolio Visualization'!$L31</f>
        <v>6.5580505833760197E-2</v>
      </c>
      <c r="H29" s="14">
        <f ca="1">'Portfolio Visualization'!H31/'Portfolio Visualization'!$L31</f>
        <v>5.9543890290654669E-2</v>
      </c>
      <c r="I29" s="14">
        <f ca="1">'Portfolio Visualization'!I31/'Portfolio Visualization'!$L31</f>
        <v>4.009658583222582E-2</v>
      </c>
      <c r="J29" s="14">
        <f ca="1">'Portfolio Visualization'!J31/'Portfolio Visualization'!$L31</f>
        <v>3.3920641439346075E-2</v>
      </c>
      <c r="K29" s="14">
        <f ca="1">'Portfolio Visualization'!K31/'Portfolio Visualization'!$L31</f>
        <v>0</v>
      </c>
      <c r="L29" s="87">
        <f t="shared" ca="1" si="0"/>
        <v>0.99999999999999989</v>
      </c>
    </row>
    <row r="30" spans="1:12" x14ac:dyDescent="0.3">
      <c r="A30" s="1" vm="49">
        <f ca="1">'Historical Prices'!A2352</f>
        <v>44239</v>
      </c>
      <c r="B30" s="14">
        <f ca="1">'Portfolio Visualization'!B32/'Portfolio Visualization'!$L32</f>
        <v>0.46396933724286393</v>
      </c>
      <c r="C30" s="14">
        <f ca="1">'Portfolio Visualization'!C32/'Portfolio Visualization'!$L32</f>
        <v>8.64788132630991E-2</v>
      </c>
      <c r="D30" s="14">
        <f ca="1">'Portfolio Visualization'!D32/'Portfolio Visualization'!$L32</f>
        <v>9.3965771001715187E-2</v>
      </c>
      <c r="E30" s="14">
        <f ca="1">'Portfolio Visualization'!E32/'Portfolio Visualization'!$L32</f>
        <v>0.10649002995141177</v>
      </c>
      <c r="F30" s="14">
        <f ca="1">'Portfolio Visualization'!F32/'Portfolio Visualization'!$L32</f>
        <v>4.9703107411463644E-2</v>
      </c>
      <c r="G30" s="14">
        <f ca="1">'Portfolio Visualization'!G32/'Portfolio Visualization'!$L32</f>
        <v>6.727292689608895E-2</v>
      </c>
      <c r="H30" s="14">
        <f ca="1">'Portfolio Visualization'!H32/'Portfolio Visualization'!$L32</f>
        <v>5.8249087418473108E-2</v>
      </c>
      <c r="I30" s="14">
        <f ca="1">'Portfolio Visualization'!I32/'Portfolio Visualization'!$L32</f>
        <v>3.9985005411354392E-2</v>
      </c>
      <c r="J30" s="14">
        <f ca="1">'Portfolio Visualization'!J32/'Portfolio Visualization'!$L32</f>
        <v>3.388592140352991E-2</v>
      </c>
      <c r="K30" s="14">
        <f ca="1">'Portfolio Visualization'!K32/'Portfolio Visualization'!$L32</f>
        <v>0</v>
      </c>
      <c r="L30" s="87">
        <f t="shared" ca="1" si="0"/>
        <v>1.0000000000000002</v>
      </c>
    </row>
    <row r="31" spans="1:12" x14ac:dyDescent="0.3">
      <c r="A31" s="1" vm="50">
        <f ca="1">'Historical Prices'!A2353</f>
        <v>44243</v>
      </c>
      <c r="B31" s="14">
        <f ca="1">'Portfolio Visualization'!B33/'Portfolio Visualization'!$L33</f>
        <v>0.46534230398389503</v>
      </c>
      <c r="C31" s="14">
        <f ca="1">'Portfolio Visualization'!C33/'Portfolio Visualization'!$L33</f>
        <v>8.5654031043037246E-2</v>
      </c>
      <c r="D31" s="14">
        <f ca="1">'Portfolio Visualization'!D33/'Portfolio Visualization'!$L33</f>
        <v>9.5866905526117624E-2</v>
      </c>
      <c r="E31" s="14">
        <f ca="1">'Portfolio Visualization'!E33/'Portfolio Visualization'!$L33</f>
        <v>0.10306574820838367</v>
      </c>
      <c r="F31" s="14">
        <f ca="1">'Portfolio Visualization'!F33/'Portfolio Visualization'!$L33</f>
        <v>5.0122987901990698E-2</v>
      </c>
      <c r="G31" s="14">
        <f ca="1">'Portfolio Visualization'!G33/'Portfolio Visualization'!$L33</f>
        <v>6.6356802115026939E-2</v>
      </c>
      <c r="H31" s="14">
        <f ca="1">'Portfolio Visualization'!H33/'Portfolio Visualization'!$L33</f>
        <v>5.9832167822163398E-2</v>
      </c>
      <c r="I31" s="14">
        <f ca="1">'Portfolio Visualization'!I33/'Portfolio Visualization'!$L33</f>
        <v>4.0109855119793335E-2</v>
      </c>
      <c r="J31" s="14">
        <f ca="1">'Portfolio Visualization'!J33/'Portfolio Visualization'!$L33</f>
        <v>3.3649198279591987E-2</v>
      </c>
      <c r="K31" s="14">
        <f ca="1">'Portfolio Visualization'!K33/'Portfolio Visualization'!$L33</f>
        <v>0</v>
      </c>
      <c r="L31" s="87">
        <f t="shared" ca="1" si="0"/>
        <v>0.99999999999999989</v>
      </c>
    </row>
    <row r="32" spans="1:12" x14ac:dyDescent="0.3">
      <c r="A32" s="1" vm="51">
        <f ca="1">'Historical Prices'!A2354</f>
        <v>44244</v>
      </c>
      <c r="B32" s="14">
        <f ca="1">'Portfolio Visualization'!B34/'Portfolio Visualization'!$L34</f>
        <v>0.46007029134697319</v>
      </c>
      <c r="C32" s="14">
        <f ca="1">'Portfolio Visualization'!C34/'Portfolio Visualization'!$L34</f>
        <v>8.5077723961014484E-2</v>
      </c>
      <c r="D32" s="14">
        <f ca="1">'Portfolio Visualization'!D34/'Portfolio Visualization'!$L34</f>
        <v>9.5566247878420163E-2</v>
      </c>
      <c r="E32" s="14">
        <f ca="1">'Portfolio Visualization'!E34/'Portfolio Visualization'!$L34</f>
        <v>0.10424686927941162</v>
      </c>
      <c r="F32" s="14">
        <f ca="1">'Portfolio Visualization'!F34/'Portfolio Visualization'!$L34</f>
        <v>5.1312876263398394E-2</v>
      </c>
      <c r="G32" s="14">
        <f ca="1">'Portfolio Visualization'!G34/'Portfolio Visualization'!$L34</f>
        <v>6.6187240949374518E-2</v>
      </c>
      <c r="H32" s="14">
        <f ca="1">'Portfolio Visualization'!H34/'Portfolio Visualization'!$L34</f>
        <v>6.134513097368377E-2</v>
      </c>
      <c r="I32" s="14">
        <f ca="1">'Portfolio Visualization'!I34/'Portfolio Visualization'!$L34</f>
        <v>4.1276379544466085E-2</v>
      </c>
      <c r="J32" s="14">
        <f ca="1">'Portfolio Visualization'!J34/'Portfolio Visualization'!$L34</f>
        <v>3.4917239803257658E-2</v>
      </c>
      <c r="K32" s="14">
        <f ca="1">'Portfolio Visualization'!K34/'Portfolio Visualization'!$L34</f>
        <v>0</v>
      </c>
      <c r="L32" s="87">
        <f t="shared" ca="1" si="0"/>
        <v>1</v>
      </c>
    </row>
    <row r="33" spans="1:12" x14ac:dyDescent="0.3">
      <c r="A33" s="1" vm="52">
        <f ca="1">'Historical Prices'!A2355</f>
        <v>44245</v>
      </c>
      <c r="B33" s="14">
        <f ca="1">'Portfolio Visualization'!B35/'Portfolio Visualization'!$L35</f>
        <v>0.46343313183103158</v>
      </c>
      <c r="C33" s="14">
        <f ca="1">'Portfolio Visualization'!C35/'Portfolio Visualization'!$L35</f>
        <v>8.3716582987364563E-2</v>
      </c>
      <c r="D33" s="14">
        <f ca="1">'Portfolio Visualization'!D35/'Portfolio Visualization'!$L35</f>
        <v>9.6025271647467478E-2</v>
      </c>
      <c r="E33" s="14">
        <f ca="1">'Portfolio Visualization'!E35/'Portfolio Visualization'!$L35</f>
        <v>0.10287503707460938</v>
      </c>
      <c r="F33" s="14">
        <f ca="1">'Portfolio Visualization'!F35/'Portfolio Visualization'!$L35</f>
        <v>5.1035176368434708E-2</v>
      </c>
      <c r="G33" s="14">
        <f ca="1">'Portfolio Visualization'!G35/'Portfolio Visualization'!$L35</f>
        <v>6.6191744024884577E-2</v>
      </c>
      <c r="H33" s="14">
        <f ca="1">'Portfolio Visualization'!H35/'Portfolio Visualization'!$L35</f>
        <v>5.9809187811654112E-2</v>
      </c>
      <c r="I33" s="14">
        <f ca="1">'Portfolio Visualization'!I35/'Portfolio Visualization'!$L35</f>
        <v>4.143792254030032E-2</v>
      </c>
      <c r="J33" s="14">
        <f ca="1">'Portfolio Visualization'!J35/'Portfolio Visualization'!$L35</f>
        <v>3.5475945714253269E-2</v>
      </c>
      <c r="K33" s="14">
        <f ca="1">'Portfolio Visualization'!K35/'Portfolio Visualization'!$L35</f>
        <v>0</v>
      </c>
      <c r="L33" s="87">
        <f t="shared" ca="1" si="0"/>
        <v>1</v>
      </c>
    </row>
    <row r="34" spans="1:12" x14ac:dyDescent="0.3">
      <c r="A34" s="1" vm="53">
        <f ca="1">'Historical Prices'!A2356</f>
        <v>44246</v>
      </c>
      <c r="B34" s="14">
        <f ca="1">'Portfolio Visualization'!B36/'Portfolio Visualization'!$L36</f>
        <v>0.47329503953291602</v>
      </c>
      <c r="C34" s="14">
        <f ca="1">'Portfolio Visualization'!C36/'Portfolio Visualization'!$L36</f>
        <v>8.3772053495057133E-2</v>
      </c>
      <c r="D34" s="14">
        <f ca="1">'Portfolio Visualization'!D36/'Portfolio Visualization'!$L36</f>
        <v>9.4306644610496634E-2</v>
      </c>
      <c r="E34" s="14">
        <f ca="1">'Portfolio Visualization'!E36/'Portfolio Visualization'!$L36</f>
        <v>0.1004648117761261</v>
      </c>
      <c r="F34" s="14">
        <f ca="1">'Portfolio Visualization'!F36/'Portfolio Visualization'!$L36</f>
        <v>4.8347064153151667E-2</v>
      </c>
      <c r="G34" s="14">
        <f ca="1">'Portfolio Visualization'!G36/'Portfolio Visualization'!$L36</f>
        <v>6.7496850585269191E-2</v>
      </c>
      <c r="H34" s="14">
        <f ca="1">'Portfolio Visualization'!H36/'Portfolio Visualization'!$L36</f>
        <v>5.8414674712149867E-2</v>
      </c>
      <c r="I34" s="14">
        <f ca="1">'Portfolio Visualization'!I36/'Portfolio Visualization'!$L36</f>
        <v>4.0104061452070461E-2</v>
      </c>
      <c r="J34" s="14">
        <f ca="1">'Portfolio Visualization'!J36/'Portfolio Visualization'!$L36</f>
        <v>3.3798799682762871E-2</v>
      </c>
      <c r="K34" s="14">
        <f ca="1">'Portfolio Visualization'!K36/'Portfolio Visualization'!$L36</f>
        <v>0</v>
      </c>
      <c r="L34" s="87">
        <f t="shared" ca="1" si="0"/>
        <v>1</v>
      </c>
    </row>
    <row r="35" spans="1:12" x14ac:dyDescent="0.3">
      <c r="A35" s="1" vm="54">
        <f ca="1">'Historical Prices'!A2357</f>
        <v>44249</v>
      </c>
      <c r="B35" s="14">
        <f ca="1">'Portfolio Visualization'!B37/'Portfolio Visualization'!$L37</f>
        <v>0.45881744859890555</v>
      </c>
      <c r="C35" s="14">
        <f ca="1">'Portfolio Visualization'!C37/'Portfolio Visualization'!$L37</f>
        <v>8.5492138238793397E-2</v>
      </c>
      <c r="D35" s="14">
        <f ca="1">'Portfolio Visualization'!D37/'Portfolio Visualization'!$L37</f>
        <v>9.7324985121531579E-2</v>
      </c>
      <c r="E35" s="14">
        <f ca="1">'Portfolio Visualization'!E37/'Portfolio Visualization'!$L37</f>
        <v>9.692449963105057E-2</v>
      </c>
      <c r="F35" s="14">
        <f ca="1">'Portfolio Visualization'!F37/'Portfolio Visualization'!$L37</f>
        <v>5.1634163800650633E-2</v>
      </c>
      <c r="G35" s="14">
        <f ca="1">'Portfolio Visualization'!G37/'Portfolio Visualization'!$L37</f>
        <v>7.1784426806466586E-2</v>
      </c>
      <c r="H35" s="14">
        <f ca="1">'Portfolio Visualization'!H37/'Portfolio Visualization'!$L37</f>
        <v>6.0205514898396206E-2</v>
      </c>
      <c r="I35" s="14">
        <f ca="1">'Portfolio Visualization'!I37/'Portfolio Visualization'!$L37</f>
        <v>4.232129812672502E-2</v>
      </c>
      <c r="J35" s="14">
        <f ca="1">'Portfolio Visualization'!J37/'Portfolio Visualization'!$L37</f>
        <v>3.5495524777480511E-2</v>
      </c>
      <c r="K35" s="14">
        <f ca="1">'Portfolio Visualization'!K37/'Portfolio Visualization'!$L37</f>
        <v>0</v>
      </c>
      <c r="L35" s="87">
        <f t="shared" ca="1" si="0"/>
        <v>1</v>
      </c>
    </row>
    <row r="36" spans="1:12" x14ac:dyDescent="0.3">
      <c r="A36" s="1" vm="55">
        <f ca="1">'Historical Prices'!A2358</f>
        <v>44250</v>
      </c>
      <c r="B36" s="14">
        <f ca="1">'Portfolio Visualization'!B38/'Portfolio Visualization'!$L38</f>
        <v>0.459427453461628</v>
      </c>
      <c r="C36" s="14">
        <f ca="1">'Portfolio Visualization'!C38/'Portfolio Visualization'!$L38</f>
        <v>8.2384387224221922E-2</v>
      </c>
      <c r="D36" s="14">
        <f ca="1">'Portfolio Visualization'!D38/'Portfolio Visualization'!$L38</f>
        <v>9.6441773802021735E-2</v>
      </c>
      <c r="E36" s="14">
        <f ca="1">'Portfolio Visualization'!E38/'Portfolio Visualization'!$L38</f>
        <v>9.7609870230141962E-2</v>
      </c>
      <c r="F36" s="14">
        <f ca="1">'Portfolio Visualization'!F38/'Portfolio Visualization'!$L38</f>
        <v>5.3041238923877E-2</v>
      </c>
      <c r="G36" s="14">
        <f ca="1">'Portfolio Visualization'!G38/'Portfolio Visualization'!$L38</f>
        <v>7.2088526705127595E-2</v>
      </c>
      <c r="H36" s="14">
        <f ca="1">'Portfolio Visualization'!H38/'Portfolio Visualization'!$L38</f>
        <v>6.0454711173184822E-2</v>
      </c>
      <c r="I36" s="14">
        <f ca="1">'Portfolio Visualization'!I38/'Portfolio Visualization'!$L38</f>
        <v>4.2692539238094789E-2</v>
      </c>
      <c r="J36" s="14">
        <f ca="1">'Portfolio Visualization'!J38/'Portfolio Visualization'!$L38</f>
        <v>3.5859499241702369E-2</v>
      </c>
      <c r="K36" s="14">
        <f ca="1">'Portfolio Visualization'!K38/'Portfolio Visualization'!$L38</f>
        <v>0</v>
      </c>
      <c r="L36" s="87">
        <f t="shared" ca="1" si="0"/>
        <v>1.0000000000000002</v>
      </c>
    </row>
    <row r="37" spans="1:12" x14ac:dyDescent="0.3">
      <c r="A37" s="1" vm="56">
        <f ca="1">'Historical Prices'!A2359</f>
        <v>44251</v>
      </c>
      <c r="B37" s="14">
        <f ca="1">'Portfolio Visualization'!B39/'Portfolio Visualization'!$L39</f>
        <v>0.45668932950261604</v>
      </c>
      <c r="C37" s="14">
        <f ca="1">'Portfolio Visualization'!C39/'Portfolio Visualization'!$L39</f>
        <v>8.3077967891706822E-2</v>
      </c>
      <c r="D37" s="14">
        <f ca="1">'Portfolio Visualization'!D39/'Portfolio Visualization'!$L39</f>
        <v>9.9780937036253278E-2</v>
      </c>
      <c r="E37" s="14">
        <f ca="1">'Portfolio Visualization'!E39/'Portfolio Visualization'!$L39</f>
        <v>9.6887324332812316E-2</v>
      </c>
      <c r="F37" s="14">
        <f ca="1">'Portfolio Visualization'!F39/'Portfolio Visualization'!$L39</f>
        <v>5.3215432151999989E-2</v>
      </c>
      <c r="G37" s="14">
        <f ca="1">'Portfolio Visualization'!G39/'Portfolio Visualization'!$L39</f>
        <v>7.2760114455433331E-2</v>
      </c>
      <c r="H37" s="14">
        <f ca="1">'Portfolio Visualization'!H39/'Portfolio Visualization'!$L39</f>
        <v>5.8218922028703254E-2</v>
      </c>
      <c r="I37" s="14">
        <f ca="1">'Portfolio Visualization'!I39/'Portfolio Visualization'!$L39</f>
        <v>4.3578548149548223E-2</v>
      </c>
      <c r="J37" s="14">
        <f ca="1">'Portfolio Visualization'!J39/'Portfolio Visualization'!$L39</f>
        <v>3.5791424450926916E-2</v>
      </c>
      <c r="K37" s="14">
        <f ca="1">'Portfolio Visualization'!K39/'Portfolio Visualization'!$L39</f>
        <v>0</v>
      </c>
      <c r="L37" s="87">
        <f t="shared" ca="1" si="0"/>
        <v>1</v>
      </c>
    </row>
    <row r="38" spans="1:12" x14ac:dyDescent="0.3">
      <c r="A38" s="1" vm="57">
        <f ca="1">'Historical Prices'!A2360</f>
        <v>44252</v>
      </c>
      <c r="B38" s="14">
        <f ca="1">'Portfolio Visualization'!B40/'Portfolio Visualization'!$L40</f>
        <v>0.45263227922470839</v>
      </c>
      <c r="C38" s="14">
        <f ca="1">'Portfolio Visualization'!C40/'Portfolio Visualization'!$L40</f>
        <v>8.208464228413978E-2</v>
      </c>
      <c r="D38" s="14">
        <f ca="1">'Portfolio Visualization'!D40/'Portfolio Visualization'!$L40</f>
        <v>9.5661719021362251E-2</v>
      </c>
      <c r="E38" s="14">
        <f ca="1">'Portfolio Visualization'!E40/'Portfolio Visualization'!$L40</f>
        <v>0.10494557405267439</v>
      </c>
      <c r="F38" s="14">
        <f ca="1">'Portfolio Visualization'!F40/'Portfolio Visualization'!$L40</f>
        <v>5.3563391763222779E-2</v>
      </c>
      <c r="G38" s="14">
        <f ca="1">'Portfolio Visualization'!G40/'Portfolio Visualization'!$L40</f>
        <v>7.2887873021169974E-2</v>
      </c>
      <c r="H38" s="14">
        <f ca="1">'Portfolio Visualization'!H40/'Portfolio Visualization'!$L40</f>
        <v>5.8011764477249386E-2</v>
      </c>
      <c r="I38" s="14">
        <f ca="1">'Portfolio Visualization'!I40/'Portfolio Visualization'!$L40</f>
        <v>4.4037897235755089E-2</v>
      </c>
      <c r="J38" s="14">
        <f ca="1">'Portfolio Visualization'!J40/'Portfolio Visualization'!$L40</f>
        <v>3.6174858919717973E-2</v>
      </c>
      <c r="K38" s="14">
        <f ca="1">'Portfolio Visualization'!K40/'Portfolio Visualization'!$L40</f>
        <v>0</v>
      </c>
      <c r="L38" s="87">
        <f t="shared" ca="1" si="0"/>
        <v>1</v>
      </c>
    </row>
    <row r="39" spans="1:12" x14ac:dyDescent="0.3">
      <c r="A39" s="1" vm="58">
        <f ca="1">'Historical Prices'!A2361</f>
        <v>44253</v>
      </c>
      <c r="B39" s="14">
        <f ca="1">'Portfolio Visualization'!B41/'Portfolio Visualization'!$L41</f>
        <v>0.45003732561246113</v>
      </c>
      <c r="C39" s="14">
        <f ca="1">'Portfolio Visualization'!C41/'Portfolio Visualization'!$L41</f>
        <v>8.3897162411107826E-2</v>
      </c>
      <c r="D39" s="14">
        <f ca="1">'Portfolio Visualization'!D41/'Portfolio Visualization'!$L41</f>
        <v>9.7880852676440949E-2</v>
      </c>
      <c r="E39" s="14">
        <f ca="1">'Portfolio Visualization'!E41/'Portfolio Visualization'!$L41</f>
        <v>9.9554322620508562E-2</v>
      </c>
      <c r="F39" s="14">
        <f ca="1">'Portfolio Visualization'!F41/'Portfolio Visualization'!$L41</f>
        <v>5.3791271671763646E-2</v>
      </c>
      <c r="G39" s="14">
        <f ca="1">'Portfolio Visualization'!G41/'Portfolio Visualization'!$L41</f>
        <v>7.7022086971667583E-2</v>
      </c>
      <c r="H39" s="14">
        <f ca="1">'Portfolio Visualization'!H41/'Portfolio Visualization'!$L41</f>
        <v>5.7629645017042055E-2</v>
      </c>
      <c r="I39" s="14">
        <f ca="1">'Portfolio Visualization'!I41/'Portfolio Visualization'!$L41</f>
        <v>4.3851524544726399E-2</v>
      </c>
      <c r="J39" s="14">
        <f ca="1">'Portfolio Visualization'!J41/'Portfolio Visualization'!$L41</f>
        <v>3.6335808474281757E-2</v>
      </c>
      <c r="K39" s="14">
        <f ca="1">'Portfolio Visualization'!K41/'Portfolio Visualization'!$L41</f>
        <v>0</v>
      </c>
      <c r="L39" s="87">
        <f t="shared" ca="1" si="0"/>
        <v>0.99999999999999989</v>
      </c>
    </row>
    <row r="40" spans="1:12" x14ac:dyDescent="0.3">
      <c r="A40" s="1" vm="59">
        <f ca="1">'Historical Prices'!A2362</f>
        <v>44256</v>
      </c>
      <c r="B40" s="14">
        <f ca="1">'Portfolio Visualization'!B42/'Portfolio Visualization'!$L42</f>
        <v>0.4484617797873936</v>
      </c>
      <c r="C40" s="14">
        <f ca="1">'Portfolio Visualization'!C42/'Portfolio Visualization'!$L42</f>
        <v>7.9953581571944599E-2</v>
      </c>
      <c r="D40" s="14">
        <f ca="1">'Portfolio Visualization'!D42/'Portfolio Visualization'!$L42</f>
        <v>9.3364753351438318E-2</v>
      </c>
      <c r="E40" s="14">
        <f ca="1">'Portfolio Visualization'!E42/'Portfolio Visualization'!$L42</f>
        <v>0.10805519759138321</v>
      </c>
      <c r="F40" s="14">
        <f ca="1">'Portfolio Visualization'!F42/'Portfolio Visualization'!$L42</f>
        <v>5.227629213497615E-2</v>
      </c>
      <c r="G40" s="14">
        <f ca="1">'Portfolio Visualization'!G42/'Portfolio Visualization'!$L42</f>
        <v>8.1299093981947818E-2</v>
      </c>
      <c r="H40" s="14">
        <f ca="1">'Portfolio Visualization'!H42/'Portfolio Visualization'!$L42</f>
        <v>5.923534131467708E-2</v>
      </c>
      <c r="I40" s="14">
        <f ca="1">'Portfolio Visualization'!I42/'Portfolio Visualization'!$L42</f>
        <v>4.2422481669212024E-2</v>
      </c>
      <c r="J40" s="14">
        <f ca="1">'Portfolio Visualization'!J42/'Portfolio Visualization'!$L42</f>
        <v>3.4931478597027332E-2</v>
      </c>
      <c r="K40" s="14">
        <f ca="1">'Portfolio Visualization'!K42/'Portfolio Visualization'!$L42</f>
        <v>0</v>
      </c>
      <c r="L40" s="87">
        <f t="shared" ca="1" si="0"/>
        <v>1.0000000000000002</v>
      </c>
    </row>
    <row r="41" spans="1:12" x14ac:dyDescent="0.3">
      <c r="A41" s="1" vm="60">
        <f ca="1">'Historical Prices'!A2363</f>
        <v>44257</v>
      </c>
      <c r="B41" s="14">
        <f ca="1">'Portfolio Visualization'!B43/'Portfolio Visualization'!$L43</f>
        <v>0.45616194823097417</v>
      </c>
      <c r="C41" s="14">
        <f ca="1">'Portfolio Visualization'!C43/'Portfolio Visualization'!$L43</f>
        <v>8.052139556414338E-2</v>
      </c>
      <c r="D41" s="14">
        <f ca="1">'Portfolio Visualization'!D43/'Portfolio Visualization'!$L43</f>
        <v>9.1431689822512832E-2</v>
      </c>
      <c r="E41" s="14">
        <f ca="1">'Portfolio Visualization'!E43/'Portfolio Visualization'!$L43</f>
        <v>0.10417293046222111</v>
      </c>
      <c r="F41" s="14">
        <f ca="1">'Portfolio Visualization'!F43/'Portfolio Visualization'!$L43</f>
        <v>5.1677758377346665E-2</v>
      </c>
      <c r="G41" s="14">
        <f ca="1">'Portfolio Visualization'!G43/'Portfolio Visualization'!$L43</f>
        <v>8.2034685039882788E-2</v>
      </c>
      <c r="H41" s="14">
        <f ca="1">'Portfolio Visualization'!H43/'Portfolio Visualization'!$L43</f>
        <v>5.6473141082127344E-2</v>
      </c>
      <c r="I41" s="14">
        <f ca="1">'Portfolio Visualization'!I43/'Portfolio Visualization'!$L43</f>
        <v>4.2786348452173092E-2</v>
      </c>
      <c r="J41" s="14">
        <f ca="1">'Portfolio Visualization'!J43/'Portfolio Visualization'!$L43</f>
        <v>3.4740102968618528E-2</v>
      </c>
      <c r="K41" s="14">
        <f ca="1">'Portfolio Visualization'!K43/'Portfolio Visualization'!$L43</f>
        <v>0</v>
      </c>
      <c r="L41" s="87">
        <f t="shared" ca="1" si="0"/>
        <v>0.99999999999999978</v>
      </c>
    </row>
    <row r="42" spans="1:12" x14ac:dyDescent="0.3">
      <c r="A42" s="1" vm="61">
        <f ca="1">'Historical Prices'!A2364</f>
        <v>44258</v>
      </c>
      <c r="B42" s="14">
        <f ca="1">'Portfolio Visualization'!B44/'Portfolio Visualization'!$L44</f>
        <v>0.4647553980049785</v>
      </c>
      <c r="C42" s="14">
        <f ca="1">'Portfolio Visualization'!C44/'Portfolio Visualization'!$L44</f>
        <v>7.7618668275875657E-2</v>
      </c>
      <c r="D42" s="14">
        <f ca="1">'Portfolio Visualization'!D44/'Portfolio Visualization'!$L44</f>
        <v>8.8521346099087891E-2</v>
      </c>
      <c r="E42" s="14">
        <f ca="1">'Portfolio Visualization'!E44/'Portfolio Visualization'!$L44</f>
        <v>0.1062377871297166</v>
      </c>
      <c r="F42" s="14">
        <f ca="1">'Portfolio Visualization'!F44/'Portfolio Visualization'!$L44</f>
        <v>5.165701099471201E-2</v>
      </c>
      <c r="G42" s="14">
        <f ca="1">'Portfolio Visualization'!G44/'Portfolio Visualization'!$L44</f>
        <v>7.972293237316809E-2</v>
      </c>
      <c r="H42" s="14">
        <f ca="1">'Portfolio Visualization'!H44/'Portfolio Visualization'!$L44</f>
        <v>5.5035965362391207E-2</v>
      </c>
      <c r="I42" s="14">
        <f ca="1">'Portfolio Visualization'!I44/'Portfolio Visualization'!$L44</f>
        <v>4.225543937826072E-2</v>
      </c>
      <c r="J42" s="14">
        <f ca="1">'Portfolio Visualization'!J44/'Portfolio Visualization'!$L44</f>
        <v>3.4195452381809308E-2</v>
      </c>
      <c r="K42" s="14">
        <f ca="1">'Portfolio Visualization'!K44/'Portfolio Visualization'!$L44</f>
        <v>0</v>
      </c>
      <c r="L42" s="87">
        <f t="shared" ca="1" si="0"/>
        <v>0.99999999999999989</v>
      </c>
    </row>
    <row r="43" spans="1:12" x14ac:dyDescent="0.3">
      <c r="A43" s="1" vm="62">
        <f ca="1">'Historical Prices'!A2365</f>
        <v>44259</v>
      </c>
      <c r="B43" s="14">
        <f ca="1">'Portfolio Visualization'!B45/'Portfolio Visualization'!$L45</f>
        <v>0.45438343987002749</v>
      </c>
      <c r="C43" s="14">
        <f ca="1">'Portfolio Visualization'!C45/'Portfolio Visualization'!$L45</f>
        <v>7.7200183092903163E-2</v>
      </c>
      <c r="D43" s="14">
        <f ca="1">'Portfolio Visualization'!D45/'Portfolio Visualization'!$L45</f>
        <v>9.1472000790131514E-2</v>
      </c>
      <c r="E43" s="14">
        <f ca="1">'Portfolio Visualization'!E45/'Portfolio Visualization'!$L45</f>
        <v>0.1037109023195623</v>
      </c>
      <c r="F43" s="14">
        <f ca="1">'Portfolio Visualization'!F45/'Portfolio Visualization'!$L45</f>
        <v>5.5736213719259048E-2</v>
      </c>
      <c r="G43" s="14">
        <f ca="1">'Portfolio Visualization'!G45/'Portfolio Visualization'!$L45</f>
        <v>8.0293632817060479E-2</v>
      </c>
      <c r="H43" s="14">
        <f ca="1">'Portfolio Visualization'!H45/'Portfolio Visualization'!$L45</f>
        <v>5.5257442524480477E-2</v>
      </c>
      <c r="I43" s="14">
        <f ca="1">'Portfolio Visualization'!I45/'Portfolio Visualization'!$L45</f>
        <v>4.5703642642134945E-2</v>
      </c>
      <c r="J43" s="14">
        <f ca="1">'Portfolio Visualization'!J45/'Portfolio Visualization'!$L45</f>
        <v>3.6242542224440642E-2</v>
      </c>
      <c r="K43" s="14">
        <f ca="1">'Portfolio Visualization'!K45/'Portfolio Visualization'!$L45</f>
        <v>0</v>
      </c>
      <c r="L43" s="87">
        <f t="shared" ca="1" si="0"/>
        <v>1</v>
      </c>
    </row>
    <row r="44" spans="1:12" x14ac:dyDescent="0.3">
      <c r="A44" s="1" vm="63">
        <f ca="1">'Historical Prices'!A2366</f>
        <v>44260</v>
      </c>
      <c r="B44" s="14">
        <f ca="1">'Portfolio Visualization'!B46/'Portfolio Visualization'!$L46</f>
        <v>0.45798418720431139</v>
      </c>
      <c r="C44" s="14">
        <f ca="1">'Portfolio Visualization'!C46/'Portfolio Visualization'!$L46</f>
        <v>7.634455054367266E-2</v>
      </c>
      <c r="D44" s="14">
        <f ca="1">'Portfolio Visualization'!D46/'Portfolio Visualization'!$L46</f>
        <v>9.2844625555823429E-2</v>
      </c>
      <c r="E44" s="14">
        <f ca="1">'Portfolio Visualization'!E46/'Portfolio Visualization'!$L46</f>
        <v>9.8044744147035498E-2</v>
      </c>
      <c r="F44" s="14">
        <f ca="1">'Portfolio Visualization'!F46/'Portfolio Visualization'!$L46</f>
        <v>5.7605667825961271E-2</v>
      </c>
      <c r="G44" s="14">
        <f ca="1">'Portfolio Visualization'!G46/'Portfolio Visualization'!$L46</f>
        <v>7.7778573104484661E-2</v>
      </c>
      <c r="H44" s="14">
        <f ca="1">'Portfolio Visualization'!H46/'Portfolio Visualization'!$L46</f>
        <v>5.5120582472088682E-2</v>
      </c>
      <c r="I44" s="14">
        <f ca="1">'Portfolio Visualization'!I46/'Portfolio Visualization'!$L46</f>
        <v>4.7479319516956442E-2</v>
      </c>
      <c r="J44" s="14">
        <f ca="1">'Portfolio Visualization'!J46/'Portfolio Visualization'!$L46</f>
        <v>3.6797749629665949E-2</v>
      </c>
      <c r="K44" s="14">
        <f ca="1">'Portfolio Visualization'!K46/'Portfolio Visualization'!$L46</f>
        <v>0</v>
      </c>
      <c r="L44" s="87">
        <f t="shared" ca="1" si="0"/>
        <v>0.99999999999999989</v>
      </c>
    </row>
    <row r="45" spans="1:12" x14ac:dyDescent="0.3">
      <c r="A45" s="1" vm="64">
        <f ca="1">'Historical Prices'!A2367</f>
        <v>44263</v>
      </c>
      <c r="B45" s="14">
        <f ca="1">'Portfolio Visualization'!B47/'Portfolio Visualization'!$L47</f>
        <v>0.44709897885036787</v>
      </c>
      <c r="C45" s="14">
        <f ca="1">'Portfolio Visualization'!C47/'Portfolio Visualization'!$L47</f>
        <v>8.2158316313978616E-2</v>
      </c>
      <c r="D45" s="14">
        <f ca="1">'Portfolio Visualization'!D47/'Portfolio Visualization'!$L47</f>
        <v>9.4025715452157099E-2</v>
      </c>
      <c r="E45" s="14">
        <f ca="1">'Portfolio Visualization'!E47/'Portfolio Visualization'!$L47</f>
        <v>8.8542043145980548E-2</v>
      </c>
      <c r="F45" s="14">
        <f ca="1">'Portfolio Visualization'!F47/'Portfolio Visualization'!$L47</f>
        <v>6.0579228975983786E-2</v>
      </c>
      <c r="G45" s="14">
        <f ca="1">'Portfolio Visualization'!G47/'Portfolio Visualization'!$L47</f>
        <v>8.6061204847947589E-2</v>
      </c>
      <c r="H45" s="14">
        <f ca="1">'Portfolio Visualization'!H47/'Portfolio Visualization'!$L47</f>
        <v>5.2648473157423263E-2</v>
      </c>
      <c r="I45" s="14">
        <f ca="1">'Portfolio Visualization'!I47/'Portfolio Visualization'!$L47</f>
        <v>4.947685783207835E-2</v>
      </c>
      <c r="J45" s="14">
        <f ca="1">'Portfolio Visualization'!J47/'Portfolio Visualization'!$L47</f>
        <v>3.9409181424082826E-2</v>
      </c>
      <c r="K45" s="14">
        <f ca="1">'Portfolio Visualization'!K47/'Portfolio Visualization'!$L47</f>
        <v>0</v>
      </c>
      <c r="L45" s="87">
        <f t="shared" ca="1" si="0"/>
        <v>0.99999999999999989</v>
      </c>
    </row>
    <row r="46" spans="1:12" x14ac:dyDescent="0.3">
      <c r="A46" s="1" vm="65">
        <f ca="1">'Historical Prices'!A2368</f>
        <v>44264</v>
      </c>
      <c r="B46" s="14">
        <f ca="1">'Portfolio Visualization'!B48/'Portfolio Visualization'!$L48</f>
        <v>0.45804938974863596</v>
      </c>
      <c r="C46" s="14">
        <f ca="1">'Portfolio Visualization'!C48/'Portfolio Visualization'!$L48</f>
        <v>8.0248565605460537E-2</v>
      </c>
      <c r="D46" s="14">
        <f ca="1">'Portfolio Visualization'!D48/'Portfolio Visualization'!$L48</f>
        <v>9.3822394871222181E-2</v>
      </c>
      <c r="E46" s="14">
        <f ca="1">'Portfolio Visualization'!E48/'Portfolio Visualization'!$L48</f>
        <v>8.911955763548457E-2</v>
      </c>
      <c r="F46" s="14">
        <f ca="1">'Portfolio Visualization'!F48/'Portfolio Visualization'!$L48</f>
        <v>5.8259253384047069E-2</v>
      </c>
      <c r="G46" s="14">
        <f ca="1">'Portfolio Visualization'!G48/'Portfolio Visualization'!$L48</f>
        <v>8.1751268468692989E-2</v>
      </c>
      <c r="H46" s="14">
        <f ca="1">'Portfolio Visualization'!H48/'Portfolio Visualization'!$L48</f>
        <v>5.4506394649948817E-2</v>
      </c>
      <c r="I46" s="14">
        <f ca="1">'Portfolio Visualization'!I48/'Portfolio Visualization'!$L48</f>
        <v>4.6462805078583892E-2</v>
      </c>
      <c r="J46" s="14">
        <f ca="1">'Portfolio Visualization'!J48/'Portfolio Visualization'!$L48</f>
        <v>3.7780370557923909E-2</v>
      </c>
      <c r="K46" s="14">
        <f ca="1">'Portfolio Visualization'!K48/'Portfolio Visualization'!$L48</f>
        <v>0</v>
      </c>
      <c r="L46" s="87">
        <f t="shared" ca="1" si="0"/>
        <v>1</v>
      </c>
    </row>
    <row r="47" spans="1:12" x14ac:dyDescent="0.3">
      <c r="A47" s="1" vm="20">
        <f ca="1">'Historical Prices'!A2369</f>
        <v>44265</v>
      </c>
      <c r="B47" s="14">
        <f ca="1">'Portfolio Visualization'!B49/'Portfolio Visualization'!$L49</f>
        <v>0.42646745754572124</v>
      </c>
      <c r="C47" s="14">
        <f ca="1">'Portfolio Visualization'!C49/'Portfolio Visualization'!$L49</f>
        <v>8.0063514066016153E-2</v>
      </c>
      <c r="D47" s="14">
        <f ca="1">'Portfolio Visualization'!D49/'Portfolio Visualization'!$L49</f>
        <v>9.1500184452118577E-2</v>
      </c>
      <c r="E47" s="14">
        <f ca="1">'Portfolio Visualization'!E49/'Portfolio Visualization'!$L49</f>
        <v>8.3781929955737106E-2</v>
      </c>
      <c r="F47" s="14">
        <f ca="1">'Portfolio Visualization'!F49/'Portfolio Visualization'!$L49</f>
        <v>5.6873885140440998E-2</v>
      </c>
      <c r="G47" s="14">
        <f ca="1">'Portfolio Visualization'!G49/'Portfolio Visualization'!$L49</f>
        <v>8.9186193999590394E-2</v>
      </c>
      <c r="H47" s="14">
        <f ca="1">'Portfolio Visualization'!H49/'Portfolio Visualization'!$L49</f>
        <v>5.128787549913269E-2</v>
      </c>
      <c r="I47" s="14">
        <f ca="1">'Portfolio Visualization'!I49/'Portfolio Visualization'!$L49</f>
        <v>4.5408784760268793E-2</v>
      </c>
      <c r="J47" s="14">
        <f ca="1">'Portfolio Visualization'!J49/'Portfolio Visualization'!$L49</f>
        <v>3.6935993960185813E-2</v>
      </c>
      <c r="K47" s="14">
        <f ca="1">'Portfolio Visualization'!K49/'Portfolio Visualization'!$L49</f>
        <v>3.8494180620788229E-2</v>
      </c>
      <c r="L47" s="87">
        <f t="shared" ca="1" si="0"/>
        <v>1</v>
      </c>
    </row>
    <row r="48" spans="1:12" x14ac:dyDescent="0.3">
      <c r="A48" s="1" vm="66">
        <f ca="1">'Historical Prices'!A2370</f>
        <v>44266</v>
      </c>
      <c r="B48" s="14">
        <f ca="1">'Portfolio Visualization'!B50/'Portfolio Visualization'!$L50</f>
        <v>0.43529333585223867</v>
      </c>
      <c r="C48" s="14">
        <f ca="1">'Portfolio Visualization'!C50/'Portfolio Visualization'!$L50</f>
        <v>7.9998605886442559E-2</v>
      </c>
      <c r="D48" s="14">
        <f ca="1">'Portfolio Visualization'!D50/'Portfolio Visualization'!$L50</f>
        <v>8.9280208943047473E-2</v>
      </c>
      <c r="E48" s="14">
        <f ca="1">'Portfolio Visualization'!E50/'Portfolio Visualization'!$L50</f>
        <v>8.4029285811610871E-2</v>
      </c>
      <c r="F48" s="14">
        <f ca="1">'Portfolio Visualization'!F50/'Portfolio Visualization'!$L50</f>
        <v>5.5055896245997486E-2</v>
      </c>
      <c r="G48" s="14">
        <f ca="1">'Portfolio Visualization'!G50/'Portfolio Visualization'!$L50</f>
        <v>8.6300502139390528E-2</v>
      </c>
      <c r="H48" s="14">
        <f ca="1">'Portfolio Visualization'!H50/'Portfolio Visualization'!$L50</f>
        <v>5.2643041560228761E-2</v>
      </c>
      <c r="I48" s="14">
        <f ca="1">'Portfolio Visualization'!I50/'Portfolio Visualization'!$L50</f>
        <v>4.3859645245564134E-2</v>
      </c>
      <c r="J48" s="14">
        <f ca="1">'Portfolio Visualization'!J50/'Portfolio Visualization'!$L50</f>
        <v>3.5215790571828269E-2</v>
      </c>
      <c r="K48" s="14">
        <f ca="1">'Portfolio Visualization'!K50/'Portfolio Visualization'!$L50</f>
        <v>3.8323687743651288E-2</v>
      </c>
      <c r="L48" s="87">
        <f t="shared" ca="1" si="0"/>
        <v>1</v>
      </c>
    </row>
    <row r="49" spans="1:12" x14ac:dyDescent="0.3">
      <c r="A49" s="1" vm="67">
        <f ca="1">'Historical Prices'!A2371</f>
        <v>44267</v>
      </c>
      <c r="B49" s="14">
        <f ca="1">'Portfolio Visualization'!B51/'Portfolio Visualization'!$L51</f>
        <v>0.43641165323723241</v>
      </c>
      <c r="C49" s="14">
        <f ca="1">'Portfolio Visualization'!C51/'Portfolio Visualization'!$L51</f>
        <v>8.0136154492089468E-2</v>
      </c>
      <c r="D49" s="14">
        <f ca="1">'Portfolio Visualization'!D51/'Portfolio Visualization'!$L51</f>
        <v>8.9240749202172551E-2</v>
      </c>
      <c r="E49" s="14">
        <f ca="1">'Portfolio Visualization'!E51/'Portfolio Visualization'!$L51</f>
        <v>8.4544580416694243E-2</v>
      </c>
      <c r="F49" s="14">
        <f ca="1">'Portfolio Visualization'!F51/'Portfolio Visualization'!$L51</f>
        <v>5.4507256811768517E-2</v>
      </c>
      <c r="G49" s="14">
        <f ca="1">'Portfolio Visualization'!G51/'Portfolio Visualization'!$L51</f>
        <v>8.7355418976039934E-2</v>
      </c>
      <c r="H49" s="14">
        <f ca="1">'Portfolio Visualization'!H51/'Portfolio Visualization'!$L51</f>
        <v>5.2743742214881775E-2</v>
      </c>
      <c r="I49" s="14">
        <f ca="1">'Portfolio Visualization'!I51/'Portfolio Visualization'!$L51</f>
        <v>4.3243049842189241E-2</v>
      </c>
      <c r="J49" s="14">
        <f ca="1">'Portfolio Visualization'!J51/'Portfolio Visualization'!$L51</f>
        <v>3.5301333350538588E-2</v>
      </c>
      <c r="K49" s="14">
        <f ca="1">'Portfolio Visualization'!K51/'Portfolio Visualization'!$L51</f>
        <v>3.6516061456393328E-2</v>
      </c>
      <c r="L49" s="87">
        <f t="shared" ca="1" si="0"/>
        <v>0.99999999999999978</v>
      </c>
    </row>
    <row r="50" spans="1:12" x14ac:dyDescent="0.3">
      <c r="A50" s="1" vm="68">
        <f ca="1">'Historical Prices'!A2372</f>
        <v>44270</v>
      </c>
      <c r="B50" s="14">
        <f ca="1">'Portfolio Visualization'!B52/'Portfolio Visualization'!$L52</f>
        <v>0.43105258722846235</v>
      </c>
      <c r="C50" s="14">
        <f ca="1">'Portfolio Visualization'!C52/'Portfolio Visualization'!$L52</f>
        <v>8.3420717629299493E-2</v>
      </c>
      <c r="D50" s="14">
        <f ca="1">'Portfolio Visualization'!D52/'Portfolio Visualization'!$L52</f>
        <v>9.1870453970832613E-2</v>
      </c>
      <c r="E50" s="14">
        <f ca="1">'Portfolio Visualization'!E52/'Portfolio Visualization'!$L52</f>
        <v>8.6104106782171258E-2</v>
      </c>
      <c r="F50" s="14">
        <f ca="1">'Portfolio Visualization'!F52/'Portfolio Visualization'!$L52</f>
        <v>5.5777431245565549E-2</v>
      </c>
      <c r="G50" s="14">
        <f ca="1">'Portfolio Visualization'!G52/'Portfolio Visualization'!$L52</f>
        <v>8.275796683214201E-2</v>
      </c>
      <c r="H50" s="14">
        <f ca="1">'Portfolio Visualization'!H52/'Portfolio Visualization'!$L52</f>
        <v>5.2283887982291381E-2</v>
      </c>
      <c r="I50" s="14">
        <f ca="1">'Portfolio Visualization'!I52/'Portfolio Visualization'!$L52</f>
        <v>4.3479894811542026E-2</v>
      </c>
      <c r="J50" s="14">
        <f ca="1">'Portfolio Visualization'!J52/'Portfolio Visualization'!$L52</f>
        <v>3.5328436899885969E-2</v>
      </c>
      <c r="K50" s="14">
        <f ca="1">'Portfolio Visualization'!K52/'Portfolio Visualization'!$L52</f>
        <v>3.7924516617807477E-2</v>
      </c>
      <c r="L50" s="87">
        <f t="shared" ca="1" si="0"/>
        <v>1</v>
      </c>
    </row>
    <row r="51" spans="1:12" x14ac:dyDescent="0.3">
      <c r="A51" s="1" vm="69">
        <f ca="1">'Historical Prices'!A2373</f>
        <v>44271</v>
      </c>
      <c r="B51" s="14">
        <f ca="1">'Portfolio Visualization'!B53/'Portfolio Visualization'!$L53</f>
        <v>0.43087382107020994</v>
      </c>
      <c r="C51" s="14">
        <f ca="1">'Portfolio Visualization'!C53/'Portfolio Visualization'!$L53</f>
        <v>8.2041232846741807E-2</v>
      </c>
      <c r="D51" s="14">
        <f ca="1">'Portfolio Visualization'!D53/'Portfolio Visualization'!$L53</f>
        <v>9.168828304674688E-2</v>
      </c>
      <c r="E51" s="14">
        <f ca="1">'Portfolio Visualization'!E53/'Portfolio Visualization'!$L53</f>
        <v>8.6554864346518101E-2</v>
      </c>
      <c r="F51" s="14">
        <f ca="1">'Portfolio Visualization'!F53/'Portfolio Visualization'!$L53</f>
        <v>5.6364066622015992E-2</v>
      </c>
      <c r="G51" s="14">
        <f ca="1">'Portfolio Visualization'!G53/'Portfolio Visualization'!$L53</f>
        <v>8.123439529744847E-2</v>
      </c>
      <c r="H51" s="14">
        <f ca="1">'Portfolio Visualization'!H53/'Portfolio Visualization'!$L53</f>
        <v>5.2360401308966451E-2</v>
      </c>
      <c r="I51" s="14">
        <f ca="1">'Portfolio Visualization'!I53/'Portfolio Visualization'!$L53</f>
        <v>4.3684554916623625E-2</v>
      </c>
      <c r="J51" s="14">
        <f ca="1">'Portfolio Visualization'!J53/'Portfolio Visualization'!$L53</f>
        <v>3.5108704593000091E-2</v>
      </c>
      <c r="K51" s="14">
        <f ca="1">'Portfolio Visualization'!K53/'Portfolio Visualization'!$L53</f>
        <v>4.0089675951728687E-2</v>
      </c>
      <c r="L51" s="87">
        <f t="shared" ca="1" si="0"/>
        <v>1.0000000000000002</v>
      </c>
    </row>
    <row r="52" spans="1:12" x14ac:dyDescent="0.3">
      <c r="A52" s="1" vm="70">
        <f ca="1">'Historical Prices'!A2374</f>
        <v>44272</v>
      </c>
      <c r="B52" s="14">
        <f ca="1">'Portfolio Visualization'!B54/'Portfolio Visualization'!$L54</f>
        <v>0.42081979594441671</v>
      </c>
      <c r="C52" s="14">
        <f ca="1">'Portfolio Visualization'!C54/'Portfolio Visualization'!$L54</f>
        <v>8.344944340505929E-2</v>
      </c>
      <c r="D52" s="14">
        <f ca="1">'Portfolio Visualization'!D54/'Portfolio Visualization'!$L54</f>
        <v>9.3535612911210569E-2</v>
      </c>
      <c r="E52" s="14">
        <f ca="1">'Portfolio Visualization'!E54/'Portfolio Visualization'!$L54</f>
        <v>8.6446203023640991E-2</v>
      </c>
      <c r="F52" s="14">
        <f ca="1">'Portfolio Visualization'!F54/'Portfolio Visualization'!$L54</f>
        <v>5.8254378898877343E-2</v>
      </c>
      <c r="G52" s="14">
        <f ca="1">'Portfolio Visualization'!G54/'Portfolio Visualization'!$L54</f>
        <v>8.6876685182006336E-2</v>
      </c>
      <c r="H52" s="14">
        <f ca="1">'Portfolio Visualization'!H54/'Portfolio Visualization'!$L54</f>
        <v>4.9434637441630784E-2</v>
      </c>
      <c r="I52" s="14">
        <f ca="1">'Portfolio Visualization'!I54/'Portfolio Visualization'!$L54</f>
        <v>4.436211045960655E-2</v>
      </c>
      <c r="J52" s="14">
        <f ca="1">'Portfolio Visualization'!J54/'Portfolio Visualization'!$L54</f>
        <v>3.6188127054668298E-2</v>
      </c>
      <c r="K52" s="14">
        <f ca="1">'Portfolio Visualization'!K54/'Portfolio Visualization'!$L54</f>
        <v>4.063300567888304E-2</v>
      </c>
      <c r="L52" s="87">
        <f t="shared" ca="1" si="0"/>
        <v>1</v>
      </c>
    </row>
    <row r="53" spans="1:12" x14ac:dyDescent="0.3">
      <c r="A53" s="1" vm="71">
        <f ca="1">'Historical Prices'!A2375</f>
        <v>44273</v>
      </c>
      <c r="B53" s="14">
        <f ca="1">'Portfolio Visualization'!B55/'Portfolio Visualization'!$L55</f>
        <v>0.41773198884710633</v>
      </c>
      <c r="C53" s="14">
        <f ca="1">'Portfolio Visualization'!C55/'Portfolio Visualization'!$L55</f>
        <v>8.20691310283682E-2</v>
      </c>
      <c r="D53" s="14">
        <f ca="1">'Portfolio Visualization'!D55/'Portfolio Visualization'!$L55</f>
        <v>9.4029321901857685E-2</v>
      </c>
      <c r="E53" s="14">
        <f ca="1">'Portfolio Visualization'!E55/'Portfolio Visualization'!$L55</f>
        <v>8.9058380507635815E-2</v>
      </c>
      <c r="F53" s="14">
        <f ca="1">'Portfolio Visualization'!F55/'Portfolio Visualization'!$L55</f>
        <v>6.0244527556768908E-2</v>
      </c>
      <c r="G53" s="14">
        <f ca="1">'Portfolio Visualization'!G55/'Portfolio Visualization'!$L55</f>
        <v>8.7642020713638025E-2</v>
      </c>
      <c r="H53" s="14">
        <f ca="1">'Portfolio Visualization'!H55/'Portfolio Visualization'!$L55</f>
        <v>4.9448625832186045E-2</v>
      </c>
      <c r="I53" s="14">
        <f ca="1">'Portfolio Visualization'!I55/'Portfolio Visualization'!$L55</f>
        <v>4.5397854247549656E-2</v>
      </c>
      <c r="J53" s="14">
        <f ca="1">'Portfolio Visualization'!J55/'Portfolio Visualization'!$L55</f>
        <v>3.6837678451041515E-2</v>
      </c>
      <c r="K53" s="14">
        <f ca="1">'Portfolio Visualization'!K55/'Portfolio Visualization'!$L55</f>
        <v>3.7540470913848024E-2</v>
      </c>
      <c r="L53" s="87">
        <f t="shared" ca="1" si="0"/>
        <v>1</v>
      </c>
    </row>
    <row r="54" spans="1:12" x14ac:dyDescent="0.3">
      <c r="A54" s="1" vm="72">
        <f ca="1">'Historical Prices'!A2376</f>
        <v>44274</v>
      </c>
      <c r="B54" s="14">
        <f ca="1">'Portfolio Visualization'!B56/'Portfolio Visualization'!$L56</f>
        <v>0.41747924477627946</v>
      </c>
      <c r="C54" s="14">
        <f ca="1">'Portfolio Visualization'!C56/'Portfolio Visualization'!$L56</f>
        <v>7.9726134770447168E-2</v>
      </c>
      <c r="D54" s="14">
        <f ca="1">'Portfolio Visualization'!D56/'Portfolio Visualization'!$L56</f>
        <v>9.3275658926358182E-2</v>
      </c>
      <c r="E54" s="14">
        <f ca="1">'Portfolio Visualization'!E56/'Portfolio Visualization'!$L56</f>
        <v>8.7529090783484476E-2</v>
      </c>
      <c r="F54" s="14">
        <f ca="1">'Portfolio Visualization'!F56/'Portfolio Visualization'!$L56</f>
        <v>6.1629128944941977E-2</v>
      </c>
      <c r="G54" s="14">
        <f ca="1">'Portfolio Visualization'!G56/'Portfolio Visualization'!$L56</f>
        <v>9.1670859669600382E-2</v>
      </c>
      <c r="H54" s="14">
        <f ca="1">'Portfolio Visualization'!H56/'Portfolio Visualization'!$L56</f>
        <v>4.8574796782996608E-2</v>
      </c>
      <c r="I54" s="14">
        <f ca="1">'Portfolio Visualization'!I56/'Portfolio Visualization'!$L56</f>
        <v>4.4725906313839998E-2</v>
      </c>
      <c r="J54" s="14">
        <f ca="1">'Portfolio Visualization'!J56/'Portfolio Visualization'!$L56</f>
        <v>3.6753212217812851E-2</v>
      </c>
      <c r="K54" s="14">
        <f ca="1">'Portfolio Visualization'!K56/'Portfolio Visualization'!$L56</f>
        <v>3.8635966814238733E-2</v>
      </c>
      <c r="L54" s="87">
        <f t="shared" ca="1" si="0"/>
        <v>0.99999999999999978</v>
      </c>
    </row>
    <row r="55" spans="1:12" x14ac:dyDescent="0.3">
      <c r="A55" s="1" vm="73">
        <f ca="1">'Historical Prices'!A2377</f>
        <v>44277</v>
      </c>
      <c r="B55" s="14">
        <f ca="1">'Portfolio Visualization'!B57/'Portfolio Visualization'!$L57</f>
        <v>0.42088285756044957</v>
      </c>
      <c r="C55" s="14">
        <f ca="1">'Portfolio Visualization'!C57/'Portfolio Visualization'!$L57</f>
        <v>7.9141496651468357E-2</v>
      </c>
      <c r="D55" s="14">
        <f ca="1">'Portfolio Visualization'!D57/'Portfolio Visualization'!$L57</f>
        <v>9.5225947109170594E-2</v>
      </c>
      <c r="E55" s="14">
        <f ca="1">'Portfolio Visualization'!E57/'Portfolio Visualization'!$L57</f>
        <v>8.5468418481003575E-2</v>
      </c>
      <c r="F55" s="14">
        <f ca="1">'Portfolio Visualization'!F57/'Portfolio Visualization'!$L57</f>
        <v>6.2017714269374677E-2</v>
      </c>
      <c r="G55" s="14">
        <f ca="1">'Portfolio Visualization'!G57/'Portfolio Visualization'!$L57</f>
        <v>9.0841621588318863E-2</v>
      </c>
      <c r="H55" s="14">
        <f ca="1">'Portfolio Visualization'!H57/'Portfolio Visualization'!$L57</f>
        <v>4.6725688444428037E-2</v>
      </c>
      <c r="I55" s="14">
        <f ca="1">'Portfolio Visualization'!I57/'Portfolio Visualization'!$L57</f>
        <v>4.4563853405338735E-2</v>
      </c>
      <c r="J55" s="14">
        <f ca="1">'Portfolio Visualization'!J57/'Portfolio Visualization'!$L57</f>
        <v>3.6979652840310934E-2</v>
      </c>
      <c r="K55" s="14">
        <f ca="1">'Portfolio Visualization'!K57/'Portfolio Visualization'!$L57</f>
        <v>3.8152749650136743E-2</v>
      </c>
      <c r="L55" s="87">
        <f t="shared" ca="1" si="0"/>
        <v>1.0000000000000002</v>
      </c>
    </row>
    <row r="56" spans="1:12" x14ac:dyDescent="0.3">
      <c r="A56" s="1" vm="74">
        <f ca="1">'Historical Prices'!A2378</f>
        <v>44278</v>
      </c>
      <c r="B56" s="14">
        <f ca="1">'Portfolio Visualization'!B58/'Portfolio Visualization'!$L58</f>
        <v>0.42295045748788274</v>
      </c>
      <c r="C56" s="14">
        <f ca="1">'Portfolio Visualization'!C58/'Portfolio Visualization'!$L58</f>
        <v>7.7460266598703351E-2</v>
      </c>
      <c r="D56" s="14">
        <f ca="1">'Portfolio Visualization'!D58/'Portfolio Visualization'!$L58</f>
        <v>9.53809725868765E-2</v>
      </c>
      <c r="E56" s="14">
        <f ca="1">'Portfolio Visualization'!E58/'Portfolio Visualization'!$L58</f>
        <v>8.5644870648579507E-2</v>
      </c>
      <c r="F56" s="14">
        <f ca="1">'Portfolio Visualization'!F58/'Portfolio Visualization'!$L58</f>
        <v>6.2046337487775743E-2</v>
      </c>
      <c r="G56" s="14">
        <f ca="1">'Portfolio Visualization'!G58/'Portfolio Visualization'!$L58</f>
        <v>8.9272161882307619E-2</v>
      </c>
      <c r="H56" s="14">
        <f ca="1">'Portfolio Visualization'!H58/'Portfolio Visualization'!$L58</f>
        <v>4.6840077668338725E-2</v>
      </c>
      <c r="I56" s="14">
        <f ca="1">'Portfolio Visualization'!I58/'Portfolio Visualization'!$L58</f>
        <v>4.5266776383857669E-2</v>
      </c>
      <c r="J56" s="14">
        <f ca="1">'Portfolio Visualization'!J58/'Portfolio Visualization'!$L58</f>
        <v>3.7687032694562701E-2</v>
      </c>
      <c r="K56" s="14">
        <f ca="1">'Portfolio Visualization'!K58/'Portfolio Visualization'!$L58</f>
        <v>3.7451046561115559E-2</v>
      </c>
      <c r="L56" s="87">
        <f t="shared" ca="1" si="0"/>
        <v>1.0000000000000002</v>
      </c>
    </row>
    <row r="57" spans="1:12" x14ac:dyDescent="0.3">
      <c r="A57" s="1" vm="75">
        <f ca="1">'Historical Prices'!A2379</f>
        <v>44279</v>
      </c>
      <c r="B57" s="14">
        <f ca="1">'Portfolio Visualization'!B59/'Portfolio Visualization'!$L59</f>
        <v>0.41238754164624719</v>
      </c>
      <c r="C57" s="14">
        <f ca="1">'Portfolio Visualization'!C59/'Portfolio Visualization'!$L59</f>
        <v>7.9026285834871451E-2</v>
      </c>
      <c r="D57" s="14">
        <f ca="1">'Portfolio Visualization'!D59/'Portfolio Visualization'!$L59</f>
        <v>9.8673142808373526E-2</v>
      </c>
      <c r="E57" s="14">
        <f ca="1">'Portfolio Visualization'!E59/'Portfolio Visualization'!$L59</f>
        <v>8.2705804030549945E-2</v>
      </c>
      <c r="F57" s="14">
        <f ca="1">'Portfolio Visualization'!F59/'Portfolio Visualization'!$L59</f>
        <v>6.4421073197656872E-2</v>
      </c>
      <c r="G57" s="14">
        <f ca="1">'Portfolio Visualization'!G59/'Portfolio Visualization'!$L59</f>
        <v>9.1207224083234922E-2</v>
      </c>
      <c r="H57" s="14">
        <f ca="1">'Portfolio Visualization'!H59/'Portfolio Visualization'!$L59</f>
        <v>4.5722122200253068E-2</v>
      </c>
      <c r="I57" s="14">
        <f ca="1">'Portfolio Visualization'!I59/'Portfolio Visualization'!$L59</f>
        <v>4.8204868095539026E-2</v>
      </c>
      <c r="J57" s="14">
        <f ca="1">'Portfolio Visualization'!J59/'Portfolio Visualization'!$L59</f>
        <v>3.9659046809016642E-2</v>
      </c>
      <c r="K57" s="14">
        <f ca="1">'Portfolio Visualization'!K59/'Portfolio Visualization'!$L59</f>
        <v>3.7992891294257564E-2</v>
      </c>
      <c r="L57" s="87">
        <f t="shared" ca="1" si="0"/>
        <v>1.0000000000000002</v>
      </c>
    </row>
    <row r="58" spans="1:12" x14ac:dyDescent="0.3">
      <c r="A58" s="1" vm="76">
        <f ca="1">'Historical Prices'!A2380</f>
        <v>44280</v>
      </c>
      <c r="B58" s="14">
        <f ca="1">'Portfolio Visualization'!B60/'Portfolio Visualization'!$L60</f>
        <v>0.41925217579714841</v>
      </c>
      <c r="C58" s="14">
        <f ca="1">'Portfolio Visualization'!C60/'Portfolio Visualization'!$L60</f>
        <v>7.6769607496073131E-2</v>
      </c>
      <c r="D58" s="14">
        <f ca="1">'Portfolio Visualization'!D60/'Portfolio Visualization'!$L60</f>
        <v>9.695223716248523E-2</v>
      </c>
      <c r="E58" s="14">
        <f ca="1">'Portfolio Visualization'!E60/'Portfolio Visualization'!$L60</f>
        <v>8.1919074390126731E-2</v>
      </c>
      <c r="F58" s="14">
        <f ca="1">'Portfolio Visualization'!F60/'Portfolio Visualization'!$L60</f>
        <v>6.307229024297599E-2</v>
      </c>
      <c r="G58" s="14">
        <f ca="1">'Portfolio Visualization'!G60/'Portfolio Visualization'!$L60</f>
        <v>8.9342307089526674E-2</v>
      </c>
      <c r="H58" s="14">
        <f ca="1">'Portfolio Visualization'!H60/'Portfolio Visualization'!$L60</f>
        <v>4.6533218961803728E-2</v>
      </c>
      <c r="I58" s="14">
        <f ca="1">'Portfolio Visualization'!I60/'Portfolio Visualization'!$L60</f>
        <v>4.7769638358337051E-2</v>
      </c>
      <c r="J58" s="14">
        <f ca="1">'Portfolio Visualization'!J60/'Portfolio Visualization'!$L60</f>
        <v>3.878276550572797E-2</v>
      </c>
      <c r="K58" s="14">
        <f ca="1">'Portfolio Visualization'!K60/'Portfolio Visualization'!$L60</f>
        <v>3.9606684995794998E-2</v>
      </c>
      <c r="L58" s="87">
        <f t="shared" ca="1" si="0"/>
        <v>1</v>
      </c>
    </row>
    <row r="59" spans="1:12" x14ac:dyDescent="0.3">
      <c r="A59" s="1" vm="77">
        <f ca="1">'Historical Prices'!A2381</f>
        <v>44281</v>
      </c>
      <c r="B59" s="14">
        <f ca="1">'Portfolio Visualization'!B61/'Portfolio Visualization'!$L61</f>
        <v>0.42356365404336671</v>
      </c>
      <c r="C59" s="14">
        <f ca="1">'Portfolio Visualization'!C61/'Portfolio Visualization'!$L61</f>
        <v>7.8944214141959609E-2</v>
      </c>
      <c r="D59" s="14">
        <f ca="1">'Portfolio Visualization'!D61/'Portfolio Visualization'!$L61</f>
        <v>9.7145797217805765E-2</v>
      </c>
      <c r="E59" s="14">
        <f ca="1">'Portfolio Visualization'!E61/'Portfolio Visualization'!$L61</f>
        <v>8.1337225888461831E-2</v>
      </c>
      <c r="F59" s="14">
        <f ca="1">'Portfolio Visualization'!F61/'Portfolio Visualization'!$L61</f>
        <v>6.264926184551449E-2</v>
      </c>
      <c r="G59" s="14">
        <f ca="1">'Portfolio Visualization'!G61/'Portfolio Visualization'!$L61</f>
        <v>8.4401871894747044E-2</v>
      </c>
      <c r="H59" s="14">
        <f ca="1">'Portfolio Visualization'!H61/'Portfolio Visualization'!$L61</f>
        <v>4.6864275896278423E-2</v>
      </c>
      <c r="I59" s="14">
        <f ca="1">'Portfolio Visualization'!I61/'Portfolio Visualization'!$L61</f>
        <v>4.6553955846174888E-2</v>
      </c>
      <c r="J59" s="14">
        <f ca="1">'Portfolio Visualization'!J61/'Portfolio Visualization'!$L61</f>
        <v>3.8011948396213448E-2</v>
      </c>
      <c r="K59" s="14">
        <f ca="1">'Portfolio Visualization'!K61/'Portfolio Visualization'!$L61</f>
        <v>4.052779482947786E-2</v>
      </c>
      <c r="L59" s="87">
        <f t="shared" ca="1" si="0"/>
        <v>1</v>
      </c>
    </row>
    <row r="60" spans="1:12" x14ac:dyDescent="0.3">
      <c r="A60" s="1" vm="78">
        <f ca="1">'Historical Prices'!A2382</f>
        <v>44284</v>
      </c>
      <c r="B60" s="14">
        <f ca="1">'Portfolio Visualization'!B62/'Portfolio Visualization'!$L62</f>
        <v>0.41902774170796864</v>
      </c>
      <c r="C60" s="14">
        <f ca="1">'Portfolio Visualization'!C62/'Portfolio Visualization'!$L62</f>
        <v>7.9077195854954832E-2</v>
      </c>
      <c r="D60" s="14">
        <f ca="1">'Portfolio Visualization'!D62/'Portfolio Visualization'!$L62</f>
        <v>9.9289237052807289E-2</v>
      </c>
      <c r="E60" s="14">
        <f ca="1">'Portfolio Visualization'!E62/'Portfolio Visualization'!$L62</f>
        <v>8.6219099731785709E-2</v>
      </c>
      <c r="F60" s="14">
        <f ca="1">'Portfolio Visualization'!F62/'Portfolio Visualization'!$L62</f>
        <v>6.5242386405522573E-2</v>
      </c>
      <c r="G60" s="14">
        <f ca="1">'Portfolio Visualization'!G62/'Portfolio Visualization'!$L62</f>
        <v>7.8275289750926749E-2</v>
      </c>
      <c r="H60" s="14">
        <f ca="1">'Portfolio Visualization'!H62/'Portfolio Visualization'!$L62</f>
        <v>4.758190429494967E-2</v>
      </c>
      <c r="I60" s="14">
        <f ca="1">'Portfolio Visualization'!I62/'Portfolio Visualization'!$L62</f>
        <v>4.7671329078371696E-2</v>
      </c>
      <c r="J60" s="14">
        <f ca="1">'Portfolio Visualization'!J62/'Portfolio Visualization'!$L62</f>
        <v>3.8822748429877291E-2</v>
      </c>
      <c r="K60" s="14">
        <f ca="1">'Portfolio Visualization'!K62/'Portfolio Visualization'!$L62</f>
        <v>3.8793067692835789E-2</v>
      </c>
      <c r="L60" s="87">
        <f t="shared" ca="1" si="0"/>
        <v>1.0000000000000004</v>
      </c>
    </row>
    <row r="61" spans="1:12" x14ac:dyDescent="0.3">
      <c r="A61" s="1" vm="79">
        <f ca="1">'Historical Prices'!A2383</f>
        <v>44285</v>
      </c>
      <c r="B61" s="14">
        <f ca="1">'Portfolio Visualization'!B63/'Portfolio Visualization'!$L63</f>
        <v>0.4275958762677497</v>
      </c>
      <c r="C61" s="14">
        <f ca="1">'Portfolio Visualization'!C63/'Portfolio Visualization'!$L63</f>
        <v>7.8911509417754391E-2</v>
      </c>
      <c r="D61" s="14">
        <f ca="1">'Portfolio Visualization'!D63/'Portfolio Visualization'!$L63</f>
        <v>9.5974973948912107E-2</v>
      </c>
      <c r="E61" s="14">
        <f ca="1">'Portfolio Visualization'!E63/'Portfolio Visualization'!$L63</f>
        <v>8.6734462343586449E-2</v>
      </c>
      <c r="F61" s="14">
        <f ca="1">'Portfolio Visualization'!F63/'Portfolio Visualization'!$L63</f>
        <v>6.2824257564749963E-2</v>
      </c>
      <c r="G61" s="14">
        <f ca="1">'Portfolio Visualization'!G63/'Portfolio Visualization'!$L63</f>
        <v>7.9773903502044566E-2</v>
      </c>
      <c r="H61" s="14">
        <f ca="1">'Portfolio Visualization'!H63/'Portfolio Visualization'!$L63</f>
        <v>4.7642358561648585E-2</v>
      </c>
      <c r="I61" s="14">
        <f ca="1">'Portfolio Visualization'!I63/'Portfolio Visualization'!$L63</f>
        <v>4.6369338526607282E-2</v>
      </c>
      <c r="J61" s="14">
        <f ca="1">'Portfolio Visualization'!J63/'Portfolio Visualization'!$L63</f>
        <v>3.7499011266955116E-2</v>
      </c>
      <c r="K61" s="14">
        <f ca="1">'Portfolio Visualization'!K63/'Portfolio Visualization'!$L63</f>
        <v>3.6674308599991989E-2</v>
      </c>
      <c r="L61" s="87">
        <f t="shared" ca="1" si="0"/>
        <v>1</v>
      </c>
    </row>
    <row r="62" spans="1:12" x14ac:dyDescent="0.3">
      <c r="A62" s="1" vm="80">
        <f ca="1">'Historical Prices'!A2384</f>
        <v>44286</v>
      </c>
      <c r="B62" s="14">
        <f ca="1">'Portfolio Visualization'!B64/'Portfolio Visualization'!$L64</f>
        <v>0.43332464665359127</v>
      </c>
      <c r="C62" s="14">
        <f ca="1">'Portfolio Visualization'!C64/'Portfolio Visualization'!$L64</f>
        <v>7.9489838736384669E-2</v>
      </c>
      <c r="D62" s="14">
        <f ca="1">'Portfolio Visualization'!D64/'Portfolio Visualization'!$L64</f>
        <v>9.6849091393311271E-2</v>
      </c>
      <c r="E62" s="14">
        <f ca="1">'Portfolio Visualization'!E64/'Portfolio Visualization'!$L64</f>
        <v>8.6014899236875358E-2</v>
      </c>
      <c r="F62" s="14">
        <f ca="1">'Portfolio Visualization'!F64/'Portfolio Visualization'!$L64</f>
        <v>6.2519461192060102E-2</v>
      </c>
      <c r="G62" s="14">
        <f ca="1">'Portfolio Visualization'!G64/'Portfolio Visualization'!$L64</f>
        <v>7.8046743185951034E-2</v>
      </c>
      <c r="H62" s="14">
        <f ca="1">'Portfolio Visualization'!H64/'Portfolio Visualization'!$L64</f>
        <v>4.5826092124747739E-2</v>
      </c>
      <c r="I62" s="14">
        <f ca="1">'Portfolio Visualization'!I64/'Portfolio Visualization'!$L64</f>
        <v>4.5475187513058443E-2</v>
      </c>
      <c r="J62" s="14">
        <f ca="1">'Portfolio Visualization'!J64/'Portfolio Visualization'!$L64</f>
        <v>3.6953002273430929E-2</v>
      </c>
      <c r="K62" s="14">
        <f ca="1">'Portfolio Visualization'!K64/'Portfolio Visualization'!$L64</f>
        <v>3.5501037690589203E-2</v>
      </c>
      <c r="L62" s="87">
        <f t="shared" ca="1" si="0"/>
        <v>1</v>
      </c>
    </row>
    <row r="63" spans="1:12" x14ac:dyDescent="0.3">
      <c r="A63" s="1" vm="81">
        <f ca="1">'Historical Prices'!A2385</f>
        <v>44287</v>
      </c>
      <c r="B63" s="14">
        <f ca="1">'Portfolio Visualization'!B65/'Portfolio Visualization'!$L65</f>
        <v>0.43983881789431961</v>
      </c>
      <c r="C63" s="14">
        <f ca="1">'Portfolio Visualization'!C65/'Portfolio Visualization'!$L65</f>
        <v>7.6758419432902111E-2</v>
      </c>
      <c r="D63" s="14">
        <f ca="1">'Portfolio Visualization'!D65/'Portfolio Visualization'!$L65</f>
        <v>9.6031415881087392E-2</v>
      </c>
      <c r="E63" s="14">
        <f ca="1">'Portfolio Visualization'!E65/'Portfolio Visualization'!$L65</f>
        <v>8.6214499964351404E-2</v>
      </c>
      <c r="F63" s="14">
        <f ca="1">'Portfolio Visualization'!F65/'Portfolio Visualization'!$L65</f>
        <v>6.0751380966638339E-2</v>
      </c>
      <c r="G63" s="14">
        <f ca="1">'Portfolio Visualization'!G65/'Portfolio Visualization'!$L65</f>
        <v>7.6680998268257292E-2</v>
      </c>
      <c r="H63" s="14">
        <f ca="1">'Portfolio Visualization'!H65/'Portfolio Visualization'!$L65</f>
        <v>4.72108533165441E-2</v>
      </c>
      <c r="I63" s="14">
        <f ca="1">'Portfolio Visualization'!I65/'Portfolio Visualization'!$L65</f>
        <v>4.4999167477672797E-2</v>
      </c>
      <c r="J63" s="14">
        <f ca="1">'Portfolio Visualization'!J65/'Portfolio Visualization'!$L65</f>
        <v>3.6177294951303555E-2</v>
      </c>
      <c r="K63" s="14">
        <f ca="1">'Portfolio Visualization'!K65/'Portfolio Visualization'!$L65</f>
        <v>3.5337151846923417E-2</v>
      </c>
      <c r="L63" s="87">
        <f t="shared" ca="1" si="0"/>
        <v>1</v>
      </c>
    </row>
    <row r="64" spans="1:12" x14ac:dyDescent="0.3">
      <c r="A64" s="1" vm="82">
        <f ca="1">'Historical Prices'!A2386</f>
        <v>44291</v>
      </c>
      <c r="B64" s="14">
        <f ca="1">'Portfolio Visualization'!B66/'Portfolio Visualization'!$L66</f>
        <v>0.43580073300935601</v>
      </c>
      <c r="C64" s="14">
        <f ca="1">'Portfolio Visualization'!C66/'Portfolio Visualization'!$L66</f>
        <v>7.6192017511288623E-2</v>
      </c>
      <c r="D64" s="14">
        <f ca="1">'Portfolio Visualization'!D66/'Portfolio Visualization'!$L66</f>
        <v>9.699635750072505E-2</v>
      </c>
      <c r="E64" s="14">
        <f ca="1">'Portfolio Visualization'!E66/'Portfolio Visualization'!$L66</f>
        <v>8.4788762352615885E-2</v>
      </c>
      <c r="F64" s="14">
        <f ca="1">'Portfolio Visualization'!F66/'Portfolio Visualization'!$L66</f>
        <v>6.2670298590802656E-2</v>
      </c>
      <c r="G64" s="14">
        <f ca="1">'Portfolio Visualization'!G66/'Portfolio Visualization'!$L66</f>
        <v>7.6174276748553219E-2</v>
      </c>
      <c r="H64" s="14">
        <f ca="1">'Portfolio Visualization'!H66/'Portfolio Visualization'!$L66</f>
        <v>4.6752393188039053E-2</v>
      </c>
      <c r="I64" s="14">
        <f ca="1">'Portfolio Visualization'!I66/'Portfolio Visualization'!$L66</f>
        <v>4.6759505620116507E-2</v>
      </c>
      <c r="J64" s="14">
        <f ca="1">'Portfolio Visualization'!J66/'Portfolio Visualization'!$L66</f>
        <v>3.6831967978421976E-2</v>
      </c>
      <c r="K64" s="14">
        <f ca="1">'Portfolio Visualization'!K66/'Portfolio Visualization'!$L66</f>
        <v>3.7033687500081174E-2</v>
      </c>
      <c r="L64" s="87">
        <f t="shared" ca="1" si="0"/>
        <v>1.0000000000000002</v>
      </c>
    </row>
    <row r="65" spans="1:12" x14ac:dyDescent="0.3">
      <c r="A65" s="1" vm="83">
        <f ca="1">'Historical Prices'!A2387</f>
        <v>44292</v>
      </c>
      <c r="B65" s="14">
        <f ca="1">'Portfolio Visualization'!B67/'Portfolio Visualization'!$L67</f>
        <v>0.44565823163083834</v>
      </c>
      <c r="C65" s="14">
        <f ca="1">'Portfolio Visualization'!C67/'Portfolio Visualization'!$L67</f>
        <v>7.5289974196397255E-2</v>
      </c>
      <c r="D65" s="14">
        <f ca="1">'Portfolio Visualization'!D67/'Portfolio Visualization'!$L67</f>
        <v>9.3470130703050408E-2</v>
      </c>
      <c r="E65" s="14">
        <f ca="1">'Portfolio Visualization'!E67/'Portfolio Visualization'!$L67</f>
        <v>8.5234175355965544E-2</v>
      </c>
      <c r="F65" s="14">
        <f ca="1">'Portfolio Visualization'!F67/'Portfolio Visualization'!$L67</f>
        <v>6.0418142519017712E-2</v>
      </c>
      <c r="G65" s="14">
        <f ca="1">'Portfolio Visualization'!G67/'Portfolio Visualization'!$L67</f>
        <v>7.5456021204779344E-2</v>
      </c>
      <c r="H65" s="14">
        <f ca="1">'Portfolio Visualization'!H67/'Portfolio Visualization'!$L67</f>
        <v>4.7122849586631828E-2</v>
      </c>
      <c r="I65" s="14">
        <f ca="1">'Portfolio Visualization'!I67/'Portfolio Visualization'!$L67</f>
        <v>4.5270423931536324E-2</v>
      </c>
      <c r="J65" s="14">
        <f ca="1">'Portfolio Visualization'!J67/'Portfolio Visualization'!$L67</f>
        <v>3.5783299005700958E-2</v>
      </c>
      <c r="K65" s="14">
        <f ca="1">'Portfolio Visualization'!K67/'Portfolio Visualization'!$L67</f>
        <v>3.6296751866082305E-2</v>
      </c>
      <c r="L65" s="87">
        <f t="shared" ca="1" si="0"/>
        <v>1</v>
      </c>
    </row>
    <row r="66" spans="1:12" x14ac:dyDescent="0.3">
      <c r="A66" s="1" vm="84">
        <f ca="1">'Historical Prices'!A2388</f>
        <v>44293</v>
      </c>
      <c r="B66" s="14">
        <f ca="1">'Portfolio Visualization'!B68/'Portfolio Visualization'!$L68</f>
        <v>0.44872410215361297</v>
      </c>
      <c r="C66" s="14">
        <f ca="1">'Portfolio Visualization'!C68/'Portfolio Visualization'!$L68</f>
        <v>7.3125422928132885E-2</v>
      </c>
      <c r="D66" s="14">
        <f ca="1">'Portfolio Visualization'!D68/'Portfolio Visualization'!$L68</f>
        <v>9.6736593577853469E-2</v>
      </c>
      <c r="E66" s="14">
        <f ca="1">'Portfolio Visualization'!E68/'Portfolio Visualization'!$L68</f>
        <v>8.0849438195036732E-2</v>
      </c>
      <c r="F66" s="14">
        <f ca="1">'Portfolio Visualization'!F68/'Portfolio Visualization'!$L68</f>
        <v>6.2649493264357453E-2</v>
      </c>
      <c r="G66" s="14">
        <f ca="1">'Portfolio Visualization'!G68/'Portfolio Visualization'!$L68</f>
        <v>7.448454293578087E-2</v>
      </c>
      <c r="H66" s="14">
        <f ca="1">'Portfolio Visualization'!H68/'Portfolio Visualization'!$L68</f>
        <v>4.4493090052551566E-2</v>
      </c>
      <c r="I66" s="14">
        <f ca="1">'Portfolio Visualization'!I68/'Portfolio Visualization'!$L68</f>
        <v>4.6537057466784833E-2</v>
      </c>
      <c r="J66" s="14">
        <f ca="1">'Portfolio Visualization'!J68/'Portfolio Visualization'!$L68</f>
        <v>3.692104078567876E-2</v>
      </c>
      <c r="K66" s="14">
        <f ca="1">'Portfolio Visualization'!K68/'Portfolio Visualization'!$L68</f>
        <v>3.5479218640210634E-2</v>
      </c>
      <c r="L66" s="87">
        <f t="shared" ca="1" si="0"/>
        <v>1.0000000000000002</v>
      </c>
    </row>
    <row r="67" spans="1:12" x14ac:dyDescent="0.3">
      <c r="A67" s="1" vm="85">
        <f ca="1">'Historical Prices'!A2389</f>
        <v>44294</v>
      </c>
      <c r="B67" s="14">
        <f ca="1">'Portfolio Visualization'!B69/'Portfolio Visualization'!$L69</f>
        <v>0.45439601178575523</v>
      </c>
      <c r="C67" s="14">
        <f ca="1">'Portfolio Visualization'!C69/'Portfolio Visualization'!$L69</f>
        <v>7.2510961902203311E-2</v>
      </c>
      <c r="D67" s="14">
        <f ca="1">'Portfolio Visualization'!D69/'Portfolio Visualization'!$L69</f>
        <v>9.6069961897763428E-2</v>
      </c>
      <c r="E67" s="14">
        <f ca="1">'Portfolio Visualization'!E69/'Portfolio Visualization'!$L69</f>
        <v>8.1102559590558038E-2</v>
      </c>
      <c r="F67" s="14">
        <f ca="1">'Portfolio Visualization'!F69/'Portfolio Visualization'!$L69</f>
        <v>6.1450037327514369E-2</v>
      </c>
      <c r="G67" s="14">
        <f ca="1">'Portfolio Visualization'!G69/'Portfolio Visualization'!$L69</f>
        <v>7.1921457347125212E-2</v>
      </c>
      <c r="H67" s="14">
        <f ca="1">'Portfolio Visualization'!H69/'Portfolio Visualization'!$L69</f>
        <v>4.4382269741230218E-2</v>
      </c>
      <c r="I67" s="14">
        <f ca="1">'Portfolio Visualization'!I69/'Portfolio Visualization'!$L69</f>
        <v>4.5888748489515858E-2</v>
      </c>
      <c r="J67" s="14">
        <f ca="1">'Portfolio Visualization'!J69/'Portfolio Visualization'!$L69</f>
        <v>3.6442181939371682E-2</v>
      </c>
      <c r="K67" s="14">
        <f ca="1">'Portfolio Visualization'!K69/'Portfolio Visualization'!$L69</f>
        <v>3.583580997896274E-2</v>
      </c>
      <c r="L67" s="87">
        <f t="shared" ref="L67:L130" ca="1" si="1">SUM(B67:K67)</f>
        <v>1</v>
      </c>
    </row>
    <row r="68" spans="1:12" x14ac:dyDescent="0.3">
      <c r="A68" s="1" vm="86">
        <f ca="1">'Historical Prices'!A2390</f>
        <v>44295</v>
      </c>
      <c r="B68" s="14">
        <f ca="1">'Portfolio Visualization'!B70/'Portfolio Visualization'!$L70</f>
        <v>0.45266950991203447</v>
      </c>
      <c r="C68" s="14">
        <f ca="1">'Portfolio Visualization'!C70/'Portfolio Visualization'!$L70</f>
        <v>7.162579821773242E-2</v>
      </c>
      <c r="D68" s="14">
        <f ca="1">'Portfolio Visualization'!D70/'Portfolio Visualization'!$L70</f>
        <v>9.70960438221245E-2</v>
      </c>
      <c r="E68" s="14">
        <f ca="1">'Portfolio Visualization'!E70/'Portfolio Visualization'!$L70</f>
        <v>7.8995060807343642E-2</v>
      </c>
      <c r="F68" s="14">
        <f ca="1">'Portfolio Visualization'!F70/'Portfolio Visualization'!$L70</f>
        <v>6.1637915299086271E-2</v>
      </c>
      <c r="G68" s="14">
        <f ca="1">'Portfolio Visualization'!G70/'Portfolio Visualization'!$L70</f>
        <v>7.3689803055723063E-2</v>
      </c>
      <c r="H68" s="14">
        <f ca="1">'Portfolio Visualization'!H70/'Portfolio Visualization'!$L70</f>
        <v>4.3777050541238448E-2</v>
      </c>
      <c r="I68" s="14">
        <f ca="1">'Portfolio Visualization'!I70/'Portfolio Visualization'!$L70</f>
        <v>4.6526263529974063E-2</v>
      </c>
      <c r="J68" s="14">
        <f ca="1">'Portfolio Visualization'!J70/'Portfolio Visualization'!$L70</f>
        <v>3.7428234206185712E-2</v>
      </c>
      <c r="K68" s="14">
        <f ca="1">'Portfolio Visualization'!K70/'Portfolio Visualization'!$L70</f>
        <v>3.6554320608557345E-2</v>
      </c>
      <c r="L68" s="87">
        <f t="shared" ca="1" si="1"/>
        <v>0.99999999999999989</v>
      </c>
    </row>
    <row r="69" spans="1:12" x14ac:dyDescent="0.3">
      <c r="A69" s="1" vm="87">
        <f ca="1">'Historical Prices'!A2391</f>
        <v>44298</v>
      </c>
      <c r="B69" s="14">
        <f ca="1">'Portfolio Visualization'!B71/'Portfolio Visualization'!$L71</f>
        <v>0.44772680382284036</v>
      </c>
      <c r="C69" s="14">
        <f ca="1">'Portfolio Visualization'!C71/'Portfolio Visualization'!$L71</f>
        <v>7.3009161860666361E-2</v>
      </c>
      <c r="D69" s="14">
        <f ca="1">'Portfolio Visualization'!D71/'Portfolio Visualization'!$L71</f>
        <v>0.10374227801659001</v>
      </c>
      <c r="E69" s="14">
        <f ca="1">'Portfolio Visualization'!E71/'Portfolio Visualization'!$L71</f>
        <v>7.7797845891953168E-2</v>
      </c>
      <c r="F69" s="14">
        <f ca="1">'Portfolio Visualization'!F71/'Portfolio Visualization'!$L71</f>
        <v>6.2170363451396746E-2</v>
      </c>
      <c r="G69" s="14">
        <f ca="1">'Portfolio Visualization'!G71/'Portfolio Visualization'!$L71</f>
        <v>6.9425384321806796E-2</v>
      </c>
      <c r="H69" s="14">
        <f ca="1">'Portfolio Visualization'!H71/'Portfolio Visualization'!$L71</f>
        <v>4.304668861916227E-2</v>
      </c>
      <c r="I69" s="14">
        <f ca="1">'Portfolio Visualization'!I71/'Portfolio Visualization'!$L71</f>
        <v>4.6526786713770696E-2</v>
      </c>
      <c r="J69" s="14">
        <f ca="1">'Portfolio Visualization'!J71/'Portfolio Visualization'!$L71</f>
        <v>3.7943763645651329E-2</v>
      </c>
      <c r="K69" s="14">
        <f ca="1">'Portfolio Visualization'!K71/'Portfolio Visualization'!$L71</f>
        <v>3.8610923656162123E-2</v>
      </c>
      <c r="L69" s="87">
        <f t="shared" ca="1" si="1"/>
        <v>0.99999999999999978</v>
      </c>
    </row>
    <row r="70" spans="1:12" x14ac:dyDescent="0.3">
      <c r="A70" s="1" vm="88">
        <f ca="1">'Historical Prices'!A2392</f>
        <v>44299</v>
      </c>
      <c r="B70" s="14">
        <f ca="1">'Portfolio Visualization'!B72/'Portfolio Visualization'!$L72</f>
        <v>0.44102912557204943</v>
      </c>
      <c r="C70" s="14">
        <f ca="1">'Portfolio Visualization'!C72/'Portfolio Visualization'!$L72</f>
        <v>7.4884790181320424E-2</v>
      </c>
      <c r="D70" s="14">
        <f ca="1">'Portfolio Visualization'!D72/'Portfolio Visualization'!$L72</f>
        <v>0.10584350363864906</v>
      </c>
      <c r="E70" s="14">
        <f ca="1">'Portfolio Visualization'!E72/'Portfolio Visualization'!$L72</f>
        <v>7.8060711099655816E-2</v>
      </c>
      <c r="F70" s="14">
        <f ca="1">'Portfolio Visualization'!F72/'Portfolio Visualization'!$L72</f>
        <v>6.1174693775963136E-2</v>
      </c>
      <c r="G70" s="14">
        <f ca="1">'Portfolio Visualization'!G72/'Portfolio Visualization'!$L72</f>
        <v>7.0138689903204501E-2</v>
      </c>
      <c r="H70" s="14">
        <f ca="1">'Portfolio Visualization'!H72/'Portfolio Visualization'!$L72</f>
        <v>4.3040167173204948E-2</v>
      </c>
      <c r="I70" s="14">
        <f ca="1">'Portfolio Visualization'!I72/'Portfolio Visualization'!$L72</f>
        <v>4.624596693325872E-2</v>
      </c>
      <c r="J70" s="14">
        <f ca="1">'Portfolio Visualization'!J72/'Portfolio Visualization'!$L72</f>
        <v>3.7779646203513768E-2</v>
      </c>
      <c r="K70" s="14">
        <f ca="1">'Portfolio Visualization'!K72/'Portfolio Visualization'!$L72</f>
        <v>4.1802705519180389E-2</v>
      </c>
      <c r="L70" s="87">
        <f t="shared" ca="1" si="1"/>
        <v>1.0000000000000002</v>
      </c>
    </row>
    <row r="71" spans="1:12" x14ac:dyDescent="0.3">
      <c r="A71" s="1" vm="89">
        <f ca="1">'Historical Prices'!A2393</f>
        <v>44300</v>
      </c>
      <c r="B71" s="14">
        <f ca="1">'Portfolio Visualization'!B73/'Portfolio Visualization'!$L73</f>
        <v>0.4473559122579534</v>
      </c>
      <c r="C71" s="14">
        <f ca="1">'Portfolio Visualization'!C73/'Portfolio Visualization'!$L73</f>
        <v>7.5203693509320796E-2</v>
      </c>
      <c r="D71" s="14">
        <f ca="1">'Portfolio Visualization'!D73/'Portfolio Visualization'!$L73</f>
        <v>0.10402650835602303</v>
      </c>
      <c r="E71" s="14">
        <f ca="1">'Portfolio Visualization'!E73/'Portfolio Visualization'!$L73</f>
        <v>7.7693917525668468E-2</v>
      </c>
      <c r="F71" s="14">
        <f ca="1">'Portfolio Visualization'!F73/'Portfolio Visualization'!$L73</f>
        <v>6.0326060954014715E-2</v>
      </c>
      <c r="G71" s="14">
        <f ca="1">'Portfolio Visualization'!G73/'Portfolio Visualization'!$L73</f>
        <v>7.0320887966197967E-2</v>
      </c>
      <c r="H71" s="14">
        <f ca="1">'Portfolio Visualization'!H73/'Portfolio Visualization'!$L73</f>
        <v>4.2599854871829865E-2</v>
      </c>
      <c r="I71" s="14">
        <f ca="1">'Portfolio Visualization'!I73/'Portfolio Visualization'!$L73</f>
        <v>4.6390518700448129E-2</v>
      </c>
      <c r="J71" s="14">
        <f ca="1">'Portfolio Visualization'!J73/'Portfolio Visualization'!$L73</f>
        <v>3.7358396590963454E-2</v>
      </c>
      <c r="K71" s="14">
        <f ca="1">'Portfolio Visualization'!K73/'Portfolio Visualization'!$L73</f>
        <v>3.8724249267580009E-2</v>
      </c>
      <c r="L71" s="87">
        <f t="shared" ca="1" si="1"/>
        <v>0.99999999999999967</v>
      </c>
    </row>
    <row r="72" spans="1:12" x14ac:dyDescent="0.3">
      <c r="A72" s="1" vm="90">
        <f ca="1">'Historical Prices'!A2394</f>
        <v>44301</v>
      </c>
      <c r="B72" s="14">
        <f ca="1">'Portfolio Visualization'!B74/'Portfolio Visualization'!$L74</f>
        <v>0.44775876386851143</v>
      </c>
      <c r="C72" s="14">
        <f ca="1">'Portfolio Visualization'!C74/'Portfolio Visualization'!$L74</f>
        <v>7.448972507805289E-2</v>
      </c>
      <c r="D72" s="14">
        <f ca="1">'Portfolio Visualization'!D74/'Portfolio Visualization'!$L74</f>
        <v>0.10798671172513288</v>
      </c>
      <c r="E72" s="14">
        <f ca="1">'Portfolio Visualization'!E74/'Portfolio Visualization'!$L74</f>
        <v>7.6322614919733758E-2</v>
      </c>
      <c r="F72" s="14">
        <f ca="1">'Portfolio Visualization'!F74/'Portfolio Visualization'!$L74</f>
        <v>6.02631867774642E-2</v>
      </c>
      <c r="G72" s="14">
        <f ca="1">'Portfolio Visualization'!G74/'Portfolio Visualization'!$L74</f>
        <v>6.7463388494828413E-2</v>
      </c>
      <c r="H72" s="14">
        <f ca="1">'Portfolio Visualization'!H74/'Portfolio Visualization'!$L74</f>
        <v>4.1791606668935895E-2</v>
      </c>
      <c r="I72" s="14">
        <f ca="1">'Portfolio Visualization'!I74/'Portfolio Visualization'!$L74</f>
        <v>4.6470743238218017E-2</v>
      </c>
      <c r="J72" s="14">
        <f ca="1">'Portfolio Visualization'!J74/'Portfolio Visualization'!$L74</f>
        <v>3.7220955711842529E-2</v>
      </c>
      <c r="K72" s="14">
        <f ca="1">'Portfolio Visualization'!K74/'Portfolio Visualization'!$L74</f>
        <v>4.023230351727998E-2</v>
      </c>
      <c r="L72" s="87">
        <f t="shared" ca="1" si="1"/>
        <v>1</v>
      </c>
    </row>
    <row r="73" spans="1:12" x14ac:dyDescent="0.3">
      <c r="A73" s="1" vm="91">
        <f ca="1">'Historical Prices'!A2395</f>
        <v>44302</v>
      </c>
      <c r="B73" s="14">
        <f ca="1">'Portfolio Visualization'!B75/'Portfolio Visualization'!$L75</f>
        <v>0.45148282197665807</v>
      </c>
      <c r="C73" s="14">
        <f ca="1">'Portfolio Visualization'!C75/'Portfolio Visualization'!$L75</f>
        <v>7.3557331950740837E-2</v>
      </c>
      <c r="D73" s="14">
        <f ca="1">'Portfolio Visualization'!D75/'Portfolio Visualization'!$L75</f>
        <v>0.10638153965954415</v>
      </c>
      <c r="E73" s="14">
        <f ca="1">'Portfolio Visualization'!E75/'Portfolio Visualization'!$L75</f>
        <v>7.6605420730632756E-2</v>
      </c>
      <c r="F73" s="14">
        <f ca="1">'Portfolio Visualization'!F75/'Portfolio Visualization'!$L75</f>
        <v>5.9885150323268958E-2</v>
      </c>
      <c r="G73" s="14">
        <f ca="1">'Portfolio Visualization'!G75/'Portfolio Visualization'!$L75</f>
        <v>6.7985558191838005E-2</v>
      </c>
      <c r="H73" s="14">
        <f ca="1">'Portfolio Visualization'!H75/'Portfolio Visualization'!$L75</f>
        <v>4.2045206015497848E-2</v>
      </c>
      <c r="I73" s="14">
        <f ca="1">'Portfolio Visualization'!I75/'Portfolio Visualization'!$L75</f>
        <v>4.6375789665610657E-2</v>
      </c>
      <c r="J73" s="14">
        <f ca="1">'Portfolio Visualization'!J75/'Portfolio Visualization'!$L75</f>
        <v>3.7409526105853221E-2</v>
      </c>
      <c r="K73" s="14">
        <f ca="1">'Portfolio Visualization'!K75/'Portfolio Visualization'!$L75</f>
        <v>3.8271655380355568E-2</v>
      </c>
      <c r="L73" s="87">
        <f t="shared" ca="1" si="1"/>
        <v>1</v>
      </c>
    </row>
    <row r="74" spans="1:12" x14ac:dyDescent="0.3">
      <c r="A74" s="1" vm="92">
        <f ca="1">'Historical Prices'!A2396</f>
        <v>44305</v>
      </c>
      <c r="B74" s="14">
        <f ca="1">'Portfolio Visualization'!B76/'Portfolio Visualization'!$L76</f>
        <v>0.45302641107533559</v>
      </c>
      <c r="C74" s="14">
        <f ca="1">'Portfolio Visualization'!C76/'Portfolio Visualization'!$L76</f>
        <v>7.2444566969694257E-2</v>
      </c>
      <c r="D74" s="14">
        <f ca="1">'Portfolio Visualization'!D76/'Portfolio Visualization'!$L76</f>
        <v>0.10404820504778904</v>
      </c>
      <c r="E74" s="14">
        <f ca="1">'Portfolio Visualization'!E76/'Portfolio Visualization'!$L76</f>
        <v>7.9291435627545648E-2</v>
      </c>
      <c r="F74" s="14">
        <f ca="1">'Portfolio Visualization'!F76/'Portfolio Visualization'!$L76</f>
        <v>5.9890827059337973E-2</v>
      </c>
      <c r="G74" s="14">
        <f ca="1">'Portfolio Visualization'!G76/'Portfolio Visualization'!$L76</f>
        <v>6.7333988857554039E-2</v>
      </c>
      <c r="H74" s="14">
        <f ca="1">'Portfolio Visualization'!H76/'Portfolio Visualization'!$L76</f>
        <v>4.2434381447563785E-2</v>
      </c>
      <c r="I74" s="14">
        <f ca="1">'Portfolio Visualization'!I76/'Portfolio Visualization'!$L76</f>
        <v>4.7129081422599257E-2</v>
      </c>
      <c r="J74" s="14">
        <f ca="1">'Portfolio Visualization'!J76/'Portfolio Visualization'!$L76</f>
        <v>3.7594968465581829E-2</v>
      </c>
      <c r="K74" s="14">
        <f ca="1">'Portfolio Visualization'!K76/'Portfolio Visualization'!$L76</f>
        <v>3.6806134026998456E-2</v>
      </c>
      <c r="L74" s="87">
        <f t="shared" ca="1" si="1"/>
        <v>1</v>
      </c>
    </row>
    <row r="75" spans="1:12" x14ac:dyDescent="0.3">
      <c r="A75" s="1" vm="93">
        <f ca="1">'Historical Prices'!A2397</f>
        <v>44306</v>
      </c>
      <c r="B75" s="14">
        <f ca="1">'Portfolio Visualization'!B77/'Portfolio Visualization'!$L77</f>
        <v>0.44421564522421103</v>
      </c>
      <c r="C75" s="14">
        <f ca="1">'Portfolio Visualization'!C77/'Portfolio Visualization'!$L77</f>
        <v>7.4703063073525894E-2</v>
      </c>
      <c r="D75" s="14">
        <f ca="1">'Portfolio Visualization'!D77/'Portfolio Visualization'!$L77</f>
        <v>0.10653802729709722</v>
      </c>
      <c r="E75" s="14">
        <f ca="1">'Portfolio Visualization'!E77/'Portfolio Visualization'!$L77</f>
        <v>7.8258071469136006E-2</v>
      </c>
      <c r="F75" s="14">
        <f ca="1">'Portfolio Visualization'!F77/'Portfolio Visualization'!$L77</f>
        <v>6.2178241404659614E-2</v>
      </c>
      <c r="G75" s="14">
        <f ca="1">'Portfolio Visualization'!G77/'Portfolio Visualization'!$L77</f>
        <v>6.8616260549872757E-2</v>
      </c>
      <c r="H75" s="14">
        <f ca="1">'Portfolio Visualization'!H77/'Portfolio Visualization'!$L77</f>
        <v>4.1613419359149674E-2</v>
      </c>
      <c r="I75" s="14">
        <f ca="1">'Portfolio Visualization'!I77/'Portfolio Visualization'!$L77</f>
        <v>4.8633399506394975E-2</v>
      </c>
      <c r="J75" s="14">
        <f ca="1">'Portfolio Visualization'!J77/'Portfolio Visualization'!$L77</f>
        <v>3.8546568713564953E-2</v>
      </c>
      <c r="K75" s="14">
        <f ca="1">'Portfolio Visualization'!K77/'Portfolio Visualization'!$L77</f>
        <v>3.669730340238779E-2</v>
      </c>
      <c r="L75" s="87">
        <f t="shared" ca="1" si="1"/>
        <v>1</v>
      </c>
    </row>
    <row r="76" spans="1:12" x14ac:dyDescent="0.3">
      <c r="A76" s="1" vm="94">
        <f ca="1">'Historical Prices'!A2398</f>
        <v>44307</v>
      </c>
      <c r="B76" s="14">
        <f ca="1">'Portfolio Visualization'!B78/'Portfolio Visualization'!$L78</f>
        <v>0.44315205979199063</v>
      </c>
      <c r="C76" s="14">
        <f ca="1">'Portfolio Visualization'!C78/'Portfolio Visualization'!$L78</f>
        <v>7.6140861944586025E-2</v>
      </c>
      <c r="D76" s="14">
        <f ca="1">'Portfolio Visualization'!D78/'Portfolio Visualization'!$L78</f>
        <v>0.10553325035963605</v>
      </c>
      <c r="E76" s="14">
        <f ca="1">'Portfolio Visualization'!E78/'Portfolio Visualization'!$L78</f>
        <v>7.9242863390374951E-2</v>
      </c>
      <c r="F76" s="14">
        <f ca="1">'Portfolio Visualization'!F78/'Portfolio Visualization'!$L78</f>
        <v>6.0595801334324996E-2</v>
      </c>
      <c r="G76" s="14">
        <f ca="1">'Portfolio Visualization'!G78/'Portfolio Visualization'!$L78</f>
        <v>7.0831125891658187E-2</v>
      </c>
      <c r="H76" s="14">
        <f ca="1">'Portfolio Visualization'!H78/'Portfolio Visualization'!$L78</f>
        <v>4.1704907676661886E-2</v>
      </c>
      <c r="I76" s="14">
        <f ca="1">'Portfolio Visualization'!I78/'Portfolio Visualization'!$L78</f>
        <v>4.7567410985984201E-2</v>
      </c>
      <c r="J76" s="14">
        <f ca="1">'Portfolio Visualization'!J78/'Portfolio Visualization'!$L78</f>
        <v>3.8021673297666342E-2</v>
      </c>
      <c r="K76" s="14">
        <f ca="1">'Portfolio Visualization'!K78/'Portfolio Visualization'!$L78</f>
        <v>3.7210045327116546E-2</v>
      </c>
      <c r="L76" s="87">
        <f t="shared" ca="1" si="1"/>
        <v>0.99999999999999989</v>
      </c>
    </row>
    <row r="77" spans="1:12" x14ac:dyDescent="0.3">
      <c r="A77" s="1" vm="95">
        <f ca="1">'Historical Prices'!A2399</f>
        <v>44308</v>
      </c>
      <c r="B77" s="14">
        <f ca="1">'Portfolio Visualization'!B79/'Portfolio Visualization'!$L79</f>
        <v>0.45027642881286173</v>
      </c>
      <c r="C77" s="14">
        <f ca="1">'Portfolio Visualization'!C79/'Portfolio Visualization'!$L79</f>
        <v>7.5990735046998478E-2</v>
      </c>
      <c r="D77" s="14">
        <f ca="1">'Portfolio Visualization'!D79/'Portfolio Visualization'!$L79</f>
        <v>0.10139675570498387</v>
      </c>
      <c r="E77" s="14">
        <f ca="1">'Portfolio Visualization'!E79/'Portfolio Visualization'!$L79</f>
        <v>8.1769632431522021E-2</v>
      </c>
      <c r="F77" s="14">
        <f ca="1">'Portfolio Visualization'!F79/'Portfolio Visualization'!$L79</f>
        <v>5.9232321788160604E-2</v>
      </c>
      <c r="G77" s="14">
        <f ca="1">'Portfolio Visualization'!G79/'Portfolio Visualization'!$L79</f>
        <v>6.8465075041610757E-2</v>
      </c>
      <c r="H77" s="14">
        <f ca="1">'Portfolio Visualization'!H79/'Portfolio Visualization'!$L79</f>
        <v>4.2944890628684493E-2</v>
      </c>
      <c r="I77" s="14">
        <f ca="1">'Portfolio Visualization'!I79/'Portfolio Visualization'!$L79</f>
        <v>4.6737347554200684E-2</v>
      </c>
      <c r="J77" s="14">
        <f ca="1">'Portfolio Visualization'!J79/'Portfolio Visualization'!$L79</f>
        <v>3.7191122212922402E-2</v>
      </c>
      <c r="K77" s="14">
        <f ca="1">'Portfolio Visualization'!K79/'Portfolio Visualization'!$L79</f>
        <v>3.5995690778054937E-2</v>
      </c>
      <c r="L77" s="87">
        <f t="shared" ca="1" si="1"/>
        <v>0.99999999999999989</v>
      </c>
    </row>
    <row r="78" spans="1:12" x14ac:dyDescent="0.3">
      <c r="A78" s="1" vm="96">
        <f ca="1">'Historical Prices'!A2400</f>
        <v>44309</v>
      </c>
      <c r="B78" s="14">
        <f ca="1">'Portfolio Visualization'!B80/'Portfolio Visualization'!$L80</f>
        <v>0.4551196599662331</v>
      </c>
      <c r="C78" s="14">
        <f ca="1">'Portfolio Visualization'!C80/'Portfolio Visualization'!$L80</f>
        <v>7.3652358237766655E-2</v>
      </c>
      <c r="D78" s="14">
        <f ca="1">'Portfolio Visualization'!D80/'Portfolio Visualization'!$L80</f>
        <v>0.10042184072086906</v>
      </c>
      <c r="E78" s="14">
        <f ca="1">'Portfolio Visualization'!E80/'Portfolio Visualization'!$L80</f>
        <v>8.4980925354389641E-2</v>
      </c>
      <c r="F78" s="14">
        <f ca="1">'Portfolio Visualization'!F80/'Portfolio Visualization'!$L80</f>
        <v>5.7955245665448539E-2</v>
      </c>
      <c r="G78" s="14">
        <f ca="1">'Portfolio Visualization'!G80/'Portfolio Visualization'!$L80</f>
        <v>6.7059523607587532E-2</v>
      </c>
      <c r="H78" s="14">
        <f ca="1">'Portfolio Visualization'!H80/'Portfolio Visualization'!$L80</f>
        <v>4.301745583616344E-2</v>
      </c>
      <c r="I78" s="14">
        <f ca="1">'Portfolio Visualization'!I80/'Portfolio Visualization'!$L80</f>
        <v>4.5977355269470999E-2</v>
      </c>
      <c r="J78" s="14">
        <f ca="1">'Portfolio Visualization'!J80/'Portfolio Visualization'!$L80</f>
        <v>3.6176962912048569E-2</v>
      </c>
      <c r="K78" s="14">
        <f ca="1">'Portfolio Visualization'!K80/'Portfolio Visualization'!$L80</f>
        <v>3.5638672430022583E-2</v>
      </c>
      <c r="L78" s="87">
        <f t="shared" ca="1" si="1"/>
        <v>1</v>
      </c>
    </row>
    <row r="79" spans="1:12" x14ac:dyDescent="0.3">
      <c r="A79" s="1" vm="97">
        <f ca="1">'Historical Prices'!A2401</f>
        <v>44312</v>
      </c>
      <c r="B79" s="14">
        <f ca="1">'Portfolio Visualization'!B81/'Portfolio Visualization'!$L81</f>
        <v>0.46350001061097645</v>
      </c>
      <c r="C79" s="14">
        <f ca="1">'Portfolio Visualization'!C81/'Portfolio Visualization'!$L81</f>
        <v>7.2775659018721864E-2</v>
      </c>
      <c r="D79" s="14">
        <f ca="1">'Portfolio Visualization'!D81/'Portfolio Visualization'!$L81</f>
        <v>9.8580293466734387E-2</v>
      </c>
      <c r="E79" s="14">
        <f ca="1">'Portfolio Visualization'!E81/'Portfolio Visualization'!$L81</f>
        <v>8.3545337896729396E-2</v>
      </c>
      <c r="F79" s="14">
        <f ca="1">'Portfolio Visualization'!F81/'Portfolio Visualization'!$L81</f>
        <v>5.6466346929184522E-2</v>
      </c>
      <c r="G79" s="14">
        <f ca="1">'Portfolio Visualization'!G81/'Portfolio Visualization'!$L81</f>
        <v>6.6164890595765788E-2</v>
      </c>
      <c r="H79" s="14">
        <f ca="1">'Portfolio Visualization'!H81/'Portfolio Visualization'!$L81</f>
        <v>4.2516509781537294E-2</v>
      </c>
      <c r="I79" s="14">
        <f ca="1">'Portfolio Visualization'!I81/'Portfolio Visualization'!$L81</f>
        <v>4.470737746567046E-2</v>
      </c>
      <c r="J79" s="14">
        <f ca="1">'Portfolio Visualization'!J81/'Portfolio Visualization'!$L81</f>
        <v>3.5739562930498216E-2</v>
      </c>
      <c r="K79" s="14">
        <f ca="1">'Portfolio Visualization'!K81/'Portfolio Visualization'!$L81</f>
        <v>3.6004011304181661E-2</v>
      </c>
      <c r="L79" s="87">
        <f t="shared" ca="1" si="1"/>
        <v>0.99999999999999989</v>
      </c>
    </row>
    <row r="80" spans="1:12" x14ac:dyDescent="0.3">
      <c r="A80" s="1" vm="98">
        <f ca="1">'Historical Prices'!A2402</f>
        <v>44313</v>
      </c>
      <c r="B80" s="14">
        <f ca="1">'Portfolio Visualization'!B82/'Portfolio Visualization'!$L82</f>
        <v>0.45939089008238332</v>
      </c>
      <c r="C80" s="14">
        <f ca="1">'Portfolio Visualization'!C82/'Portfolio Visualization'!$L82</f>
        <v>7.3017188510515141E-2</v>
      </c>
      <c r="D80" s="14">
        <f ca="1">'Portfolio Visualization'!D82/'Portfolio Visualization'!$L82</f>
        <v>9.8868874875455176E-2</v>
      </c>
      <c r="E80" s="14">
        <f ca="1">'Portfolio Visualization'!E82/'Portfolio Visualization'!$L82</f>
        <v>8.5524194061650294E-2</v>
      </c>
      <c r="F80" s="14">
        <f ca="1">'Portfolio Visualization'!F82/'Portfolio Visualization'!$L82</f>
        <v>5.7085678134375858E-2</v>
      </c>
      <c r="G80" s="14">
        <f ca="1">'Portfolio Visualization'!G82/'Portfolio Visualization'!$L82</f>
        <v>6.6661076719961077E-2</v>
      </c>
      <c r="H80" s="14">
        <f ca="1">'Portfolio Visualization'!H82/'Portfolio Visualization'!$L82</f>
        <v>4.2477199675116525E-2</v>
      </c>
      <c r="I80" s="14">
        <f ca="1">'Portfolio Visualization'!I82/'Portfolio Visualization'!$L82</f>
        <v>4.4748682433255027E-2</v>
      </c>
      <c r="J80" s="14">
        <f ca="1">'Portfolio Visualization'!J82/'Portfolio Visualization'!$L82</f>
        <v>3.6157670479162927E-2</v>
      </c>
      <c r="K80" s="14">
        <f ca="1">'Portfolio Visualization'!K82/'Portfolio Visualization'!$L82</f>
        <v>3.6068545028124704E-2</v>
      </c>
      <c r="L80" s="87">
        <f t="shared" ca="1" si="1"/>
        <v>1</v>
      </c>
    </row>
    <row r="81" spans="1:12" x14ac:dyDescent="0.3">
      <c r="A81" s="1" vm="99">
        <f ca="1">'Historical Prices'!A2403</f>
        <v>44314</v>
      </c>
      <c r="B81" s="14">
        <f ca="1">'Portfolio Visualization'!B83/'Portfolio Visualization'!$L83</f>
        <v>0.45573282920343589</v>
      </c>
      <c r="C81" s="14">
        <f ca="1">'Portfolio Visualization'!C83/'Portfolio Visualization'!$L83</f>
        <v>7.3795953115089366E-2</v>
      </c>
      <c r="D81" s="14">
        <f ca="1">'Portfolio Visualization'!D83/'Portfolio Visualization'!$L83</f>
        <v>9.7951063745128394E-2</v>
      </c>
      <c r="E81" s="14">
        <f ca="1">'Portfolio Visualization'!E83/'Portfolio Visualization'!$L83</f>
        <v>8.5653426431374344E-2</v>
      </c>
      <c r="F81" s="14">
        <f ca="1">'Portfolio Visualization'!F83/'Portfolio Visualization'!$L83</f>
        <v>5.7606630322431365E-2</v>
      </c>
      <c r="G81" s="14">
        <f ca="1">'Portfolio Visualization'!G83/'Portfolio Visualization'!$L83</f>
        <v>6.712593774616131E-2</v>
      </c>
      <c r="H81" s="14">
        <f ca="1">'Portfolio Visualization'!H83/'Portfolio Visualization'!$L83</f>
        <v>4.306481359425219E-2</v>
      </c>
      <c r="I81" s="14">
        <f ca="1">'Portfolio Visualization'!I83/'Portfolio Visualization'!$L83</f>
        <v>4.5964083122544172E-2</v>
      </c>
      <c r="J81" s="14">
        <f ca="1">'Portfolio Visualization'!J83/'Portfolio Visualization'!$L83</f>
        <v>3.6501686999621731E-2</v>
      </c>
      <c r="K81" s="14">
        <f ca="1">'Portfolio Visualization'!K83/'Portfolio Visualization'!$L83</f>
        <v>3.6603575719961146E-2</v>
      </c>
      <c r="L81" s="87">
        <f t="shared" ca="1" si="1"/>
        <v>1</v>
      </c>
    </row>
    <row r="82" spans="1:12" x14ac:dyDescent="0.3">
      <c r="A82" s="1" vm="100">
        <f ca="1">'Historical Prices'!A2404</f>
        <v>44315</v>
      </c>
      <c r="B82" s="14">
        <f ca="1">'Portfolio Visualization'!B84/'Portfolio Visualization'!$L84</f>
        <v>0.44928103766317323</v>
      </c>
      <c r="C82" s="14">
        <f ca="1">'Portfolio Visualization'!C84/'Portfolio Visualization'!$L84</f>
        <v>7.371991366667538E-2</v>
      </c>
      <c r="D82" s="14">
        <f ca="1">'Portfolio Visualization'!D84/'Portfolio Visualization'!$L84</f>
        <v>0.1002019382075805</v>
      </c>
      <c r="E82" s="14">
        <f ca="1">'Portfolio Visualization'!E84/'Portfolio Visualization'!$L84</f>
        <v>8.2988584119926712E-2</v>
      </c>
      <c r="F82" s="14">
        <f ca="1">'Portfolio Visualization'!F84/'Portfolio Visualization'!$L84</f>
        <v>6.303268299891561E-2</v>
      </c>
      <c r="G82" s="14">
        <f ca="1">'Portfolio Visualization'!G84/'Portfolio Visualization'!$L84</f>
        <v>6.5895983944678618E-2</v>
      </c>
      <c r="H82" s="14">
        <f ca="1">'Portfolio Visualization'!H84/'Portfolio Visualization'!$L84</f>
        <v>4.2411119578439502E-2</v>
      </c>
      <c r="I82" s="14">
        <f ca="1">'Portfolio Visualization'!I84/'Portfolio Visualization'!$L84</f>
        <v>4.7543042961127283E-2</v>
      </c>
      <c r="J82" s="14">
        <f ca="1">'Portfolio Visualization'!J84/'Portfolio Visualization'!$L84</f>
        <v>3.7361395957861067E-2</v>
      </c>
      <c r="K82" s="14">
        <f ca="1">'Portfolio Visualization'!K84/'Portfolio Visualization'!$L84</f>
        <v>3.756430090162198E-2</v>
      </c>
      <c r="L82" s="87">
        <f t="shared" ca="1" si="1"/>
        <v>0.99999999999999989</v>
      </c>
    </row>
    <row r="83" spans="1:12" x14ac:dyDescent="0.3">
      <c r="A83" s="1" vm="101">
        <f ca="1">'Historical Prices'!A2405</f>
        <v>44316</v>
      </c>
      <c r="B83" s="14">
        <f ca="1">'Portfolio Visualization'!B85/'Portfolio Visualization'!$L85</f>
        <v>0.44984039389745178</v>
      </c>
      <c r="C83" s="14">
        <f ca="1">'Portfolio Visualization'!C85/'Portfolio Visualization'!$L85</f>
        <v>7.3865737165410089E-2</v>
      </c>
      <c r="D83" s="14">
        <f ca="1">'Portfolio Visualization'!D85/'Portfolio Visualization'!$L85</f>
        <v>9.9932070620457628E-2</v>
      </c>
      <c r="E83" s="14">
        <f ca="1">'Portfolio Visualization'!E85/'Portfolio Visualization'!$L85</f>
        <v>8.1731366944008191E-2</v>
      </c>
      <c r="F83" s="14">
        <f ca="1">'Portfolio Visualization'!F85/'Portfolio Visualization'!$L85</f>
        <v>6.3320361053961882E-2</v>
      </c>
      <c r="G83" s="14">
        <f ca="1">'Portfolio Visualization'!G85/'Portfolio Visualization'!$L85</f>
        <v>6.6164621579960697E-2</v>
      </c>
      <c r="H83" s="14">
        <f ca="1">'Portfolio Visualization'!H85/'Portfolio Visualization'!$L85</f>
        <v>4.2067086193774854E-2</v>
      </c>
      <c r="I83" s="14">
        <f ca="1">'Portfolio Visualization'!I85/'Portfolio Visualization'!$L85</f>
        <v>4.7616555378131871E-2</v>
      </c>
      <c r="J83" s="14">
        <f ca="1">'Portfolio Visualization'!J85/'Portfolio Visualization'!$L85</f>
        <v>3.8000742498220497E-2</v>
      </c>
      <c r="K83" s="14">
        <f ca="1">'Portfolio Visualization'!K85/'Portfolio Visualization'!$L85</f>
        <v>3.7461064668622562E-2</v>
      </c>
      <c r="L83" s="87">
        <f t="shared" ca="1" si="1"/>
        <v>1.0000000000000002</v>
      </c>
    </row>
    <row r="84" spans="1:12" x14ac:dyDescent="0.3">
      <c r="A84" s="1" vm="102">
        <f ca="1">'Historical Prices'!A2406</f>
        <v>44319</v>
      </c>
      <c r="B84" s="14">
        <f ca="1">'Portfolio Visualization'!B86/'Portfolio Visualization'!$L86</f>
        <v>0.45692143676587754</v>
      </c>
      <c r="C84" s="14">
        <f ca="1">'Portfolio Visualization'!C86/'Portfolio Visualization'!$L86</f>
        <v>7.092847974686721E-2</v>
      </c>
      <c r="D84" s="14">
        <f ca="1">'Portfolio Visualization'!D86/'Portfolio Visualization'!$L86</f>
        <v>9.9517208457907846E-2</v>
      </c>
      <c r="E84" s="14">
        <f ca="1">'Portfolio Visualization'!E86/'Portfolio Visualization'!$L86</f>
        <v>7.8826600552519499E-2</v>
      </c>
      <c r="F84" s="14">
        <f ca="1">'Portfolio Visualization'!F86/'Portfolio Visualization'!$L86</f>
        <v>6.3301108365893699E-2</v>
      </c>
      <c r="G84" s="14">
        <f ca="1">'Portfolio Visualization'!G86/'Portfolio Visualization'!$L86</f>
        <v>6.7151230077094282E-2</v>
      </c>
      <c r="H84" s="14">
        <f ca="1">'Portfolio Visualization'!H86/'Portfolio Visualization'!$L86</f>
        <v>4.2221999261803478E-2</v>
      </c>
      <c r="I84" s="14">
        <f ca="1">'Portfolio Visualization'!I86/'Portfolio Visualization'!$L86</f>
        <v>4.7758605197316381E-2</v>
      </c>
      <c r="J84" s="14">
        <f ca="1">'Portfolio Visualization'!J86/'Portfolio Visualization'!$L86</f>
        <v>3.7390061142065445E-2</v>
      </c>
      <c r="K84" s="14">
        <f ca="1">'Portfolio Visualization'!K86/'Portfolio Visualization'!$L86</f>
        <v>3.5983270432654674E-2</v>
      </c>
      <c r="L84" s="87">
        <f t="shared" ca="1" si="1"/>
        <v>0.99999999999999989</v>
      </c>
    </row>
    <row r="85" spans="1:12" x14ac:dyDescent="0.3">
      <c r="A85" s="1" vm="103">
        <f ca="1">'Historical Prices'!A2407</f>
        <v>44320</v>
      </c>
      <c r="B85" s="14">
        <f ca="1">'Portfolio Visualization'!B87/'Portfolio Visualization'!$L87</f>
        <v>0.45019283946622718</v>
      </c>
      <c r="C85" s="14">
        <f ca="1">'Portfolio Visualization'!C87/'Portfolio Visualization'!$L87</f>
        <v>7.1307589967593552E-2</v>
      </c>
      <c r="D85" s="14">
        <f ca="1">'Portfolio Visualization'!D87/'Portfolio Visualization'!$L87</f>
        <v>9.9182581158221789E-2</v>
      </c>
      <c r="E85" s="14">
        <f ca="1">'Portfolio Visualization'!E87/'Portfolio Visualization'!$L87</f>
        <v>8.137997639155628E-2</v>
      </c>
      <c r="F85" s="14">
        <f ca="1">'Portfolio Visualization'!F87/'Portfolio Visualization'!$L87</f>
        <v>6.4369278732863369E-2</v>
      </c>
      <c r="G85" s="14">
        <f ca="1">'Portfolio Visualization'!G87/'Portfolio Visualization'!$L87</f>
        <v>6.8037965755128216E-2</v>
      </c>
      <c r="H85" s="14">
        <f ca="1">'Portfolio Visualization'!H87/'Portfolio Visualization'!$L87</f>
        <v>4.3092775599150417E-2</v>
      </c>
      <c r="I85" s="14">
        <f ca="1">'Portfolio Visualization'!I87/'Portfolio Visualization'!$L87</f>
        <v>4.8446943008872999E-2</v>
      </c>
      <c r="J85" s="14">
        <f ca="1">'Portfolio Visualization'!J87/'Portfolio Visualization'!$L87</f>
        <v>3.7676098969827272E-2</v>
      </c>
      <c r="K85" s="14">
        <f ca="1">'Portfolio Visualization'!K87/'Portfolio Visualization'!$L87</f>
        <v>3.6313950950558692E-2</v>
      </c>
      <c r="L85" s="87">
        <f t="shared" ca="1" si="1"/>
        <v>0.99999999999999956</v>
      </c>
    </row>
    <row r="86" spans="1:12" x14ac:dyDescent="0.3">
      <c r="A86" s="1" vm="104">
        <f ca="1">'Historical Prices'!A2408</f>
        <v>44321</v>
      </c>
      <c r="B86" s="14">
        <f ca="1">'Portfolio Visualization'!B88/'Portfolio Visualization'!$L88</f>
        <v>0.45386852956793033</v>
      </c>
      <c r="C86" s="14">
        <f ca="1">'Portfolio Visualization'!C88/'Portfolio Visualization'!$L88</f>
        <v>6.9604235222402652E-2</v>
      </c>
      <c r="D86" s="14">
        <f ca="1">'Portfolio Visualization'!D88/'Portfolio Visualization'!$L88</f>
        <v>0.10015552485565321</v>
      </c>
      <c r="E86" s="14">
        <f ca="1">'Portfolio Visualization'!E88/'Portfolio Visualization'!$L88</f>
        <v>8.0594541935775074E-2</v>
      </c>
      <c r="F86" s="14">
        <f ca="1">'Portfolio Visualization'!F88/'Portfolio Visualization'!$L88</f>
        <v>6.384167448008457E-2</v>
      </c>
      <c r="G86" s="14">
        <f ca="1">'Portfolio Visualization'!G88/'Portfolio Visualization'!$L88</f>
        <v>6.8256498949049629E-2</v>
      </c>
      <c r="H86" s="14">
        <f ca="1">'Portfolio Visualization'!H88/'Portfolio Visualization'!$L88</f>
        <v>4.2846306551449179E-2</v>
      </c>
      <c r="I86" s="14">
        <f ca="1">'Portfolio Visualization'!I88/'Portfolio Visualization'!$L88</f>
        <v>4.8726433910747241E-2</v>
      </c>
      <c r="J86" s="14">
        <f ca="1">'Portfolio Visualization'!J88/'Portfolio Visualization'!$L88</f>
        <v>3.7292208908094364E-2</v>
      </c>
      <c r="K86" s="14">
        <f ca="1">'Portfolio Visualization'!K88/'Portfolio Visualization'!$L88</f>
        <v>3.4814045618813835E-2</v>
      </c>
      <c r="L86" s="87">
        <f t="shared" ca="1" si="1"/>
        <v>1</v>
      </c>
    </row>
    <row r="87" spans="1:12" x14ac:dyDescent="0.3">
      <c r="A87" s="1" vm="105">
        <f ca="1">'Historical Prices'!A2409</f>
        <v>44322</v>
      </c>
      <c r="B87" s="14">
        <f ca="1">'Portfolio Visualization'!B89/'Portfolio Visualization'!$L89</f>
        <v>0.44980081178365572</v>
      </c>
      <c r="C87" s="14">
        <f ca="1">'Portfolio Visualization'!C89/'Portfolio Visualization'!$L89</f>
        <v>6.8069559347826769E-2</v>
      </c>
      <c r="D87" s="14">
        <f ca="1">'Portfolio Visualization'!D89/'Portfolio Visualization'!$L89</f>
        <v>0.10248352369023539</v>
      </c>
      <c r="E87" s="14">
        <f ca="1">'Portfolio Visualization'!E89/'Portfolio Visualization'!$L89</f>
        <v>8.1351466386059806E-2</v>
      </c>
      <c r="F87" s="14">
        <f ca="1">'Portfolio Visualization'!F89/'Portfolio Visualization'!$L89</f>
        <v>6.6067717526138645E-2</v>
      </c>
      <c r="G87" s="14">
        <f ca="1">'Portfolio Visualization'!G89/'Portfolio Visualization'!$L89</f>
        <v>6.422320641311087E-2</v>
      </c>
      <c r="H87" s="14">
        <f ca="1">'Portfolio Visualization'!H89/'Portfolio Visualization'!$L89</f>
        <v>4.4825998389842088E-2</v>
      </c>
      <c r="I87" s="14">
        <f ca="1">'Portfolio Visualization'!I89/'Portfolio Visualization'!$L89</f>
        <v>5.0121790021885208E-2</v>
      </c>
      <c r="J87" s="14">
        <f ca="1">'Portfolio Visualization'!J89/'Portfolio Visualization'!$L89</f>
        <v>3.8405739800834122E-2</v>
      </c>
      <c r="K87" s="14">
        <f ca="1">'Portfolio Visualization'!K89/'Portfolio Visualization'!$L89</f>
        <v>3.4650186640411446E-2</v>
      </c>
      <c r="L87" s="87">
        <f t="shared" ca="1" si="1"/>
        <v>1.0000000000000002</v>
      </c>
    </row>
    <row r="88" spans="1:12" x14ac:dyDescent="0.3">
      <c r="A88" s="1" vm="106">
        <f ca="1">'Historical Prices'!A2410</f>
        <v>44323</v>
      </c>
      <c r="B88" s="14">
        <f ca="1">'Portfolio Visualization'!B90/'Portfolio Visualization'!$L90</f>
        <v>0.45286641199704231</v>
      </c>
      <c r="C88" s="14">
        <f ca="1">'Portfolio Visualization'!C90/'Portfolio Visualization'!$L90</f>
        <v>6.8800834635979899E-2</v>
      </c>
      <c r="D88" s="14">
        <f ca="1">'Portfolio Visualization'!D90/'Portfolio Visualization'!$L90</f>
        <v>0.10434794673995057</v>
      </c>
      <c r="E88" s="14">
        <f ca="1">'Portfolio Visualization'!E90/'Portfolio Visualization'!$L90</f>
        <v>7.9310543342978379E-2</v>
      </c>
      <c r="F88" s="14">
        <f ca="1">'Portfolio Visualization'!F90/'Portfolio Visualization'!$L90</f>
        <v>6.5762290040061483E-2</v>
      </c>
      <c r="G88" s="14">
        <f ca="1">'Portfolio Visualization'!G90/'Portfolio Visualization'!$L90</f>
        <v>5.9827142630538711E-2</v>
      </c>
      <c r="H88" s="14">
        <f ca="1">'Portfolio Visualization'!H90/'Portfolio Visualization'!$L90</f>
        <v>4.4464399312127506E-2</v>
      </c>
      <c r="I88" s="14">
        <f ca="1">'Portfolio Visualization'!I90/'Portfolio Visualization'!$L90</f>
        <v>5.0349177168885435E-2</v>
      </c>
      <c r="J88" s="14">
        <f ca="1">'Portfolio Visualization'!J90/'Portfolio Visualization'!$L90</f>
        <v>3.8169653630479847E-2</v>
      </c>
      <c r="K88" s="14">
        <f ca="1">'Portfolio Visualization'!K90/'Portfolio Visualization'!$L90</f>
        <v>3.6101600501955836E-2</v>
      </c>
      <c r="L88" s="87">
        <f t="shared" ca="1" si="1"/>
        <v>1</v>
      </c>
    </row>
    <row r="89" spans="1:12" x14ac:dyDescent="0.3">
      <c r="A89" s="1" vm="107">
        <f ca="1">'Historical Prices'!A2411</f>
        <v>44326</v>
      </c>
      <c r="B89" s="14">
        <f ca="1">'Portfolio Visualization'!B91/'Portfolio Visualization'!$L91</f>
        <v>0.44807083509354922</v>
      </c>
      <c r="C89" s="14">
        <f ca="1">'Portfolio Visualization'!C91/'Portfolio Visualization'!$L91</f>
        <v>6.7051628818779241E-2</v>
      </c>
      <c r="D89" s="14">
        <f ca="1">'Portfolio Visualization'!D91/'Portfolio Visualization'!$L91</f>
        <v>0.10735544423099247</v>
      </c>
      <c r="E89" s="14">
        <f ca="1">'Portfolio Visualization'!E91/'Portfolio Visualization'!$L91</f>
        <v>7.8864113021143864E-2</v>
      </c>
      <c r="F89" s="14">
        <f ca="1">'Portfolio Visualization'!F91/'Portfolio Visualization'!$L91</f>
        <v>6.7363211131169068E-2</v>
      </c>
      <c r="G89" s="14">
        <f ca="1">'Portfolio Visualization'!G91/'Portfolio Visualization'!$L91</f>
        <v>5.9844133337700084E-2</v>
      </c>
      <c r="H89" s="14">
        <f ca="1">'Portfolio Visualization'!H91/'Portfolio Visualization'!$L91</f>
        <v>4.3170685102805056E-2</v>
      </c>
      <c r="I89" s="14">
        <f ca="1">'Portfolio Visualization'!I91/'Portfolio Visualization'!$L91</f>
        <v>5.2408510366862886E-2</v>
      </c>
      <c r="J89" s="14">
        <f ca="1">'Portfolio Visualization'!J91/'Portfolio Visualization'!$L91</f>
        <v>3.952153678191115E-2</v>
      </c>
      <c r="K89" s="14">
        <f ca="1">'Portfolio Visualization'!K91/'Portfolio Visualization'!$L91</f>
        <v>3.6349902115086846E-2</v>
      </c>
      <c r="L89" s="87">
        <f t="shared" ca="1" si="1"/>
        <v>0.99999999999999989</v>
      </c>
    </row>
    <row r="90" spans="1:12" x14ac:dyDescent="0.3">
      <c r="A90" s="1" vm="108">
        <f ca="1">'Historical Prices'!A2412</f>
        <v>44327</v>
      </c>
      <c r="B90" s="14">
        <f ca="1">'Portfolio Visualization'!B92/'Portfolio Visualization'!$L92</f>
        <v>0.44915134168463933</v>
      </c>
      <c r="C90" s="14">
        <f ca="1">'Portfolio Visualization'!C92/'Portfolio Visualization'!$L92</f>
        <v>6.7758288217119322E-2</v>
      </c>
      <c r="D90" s="14">
        <f ca="1">'Portfolio Visualization'!D92/'Portfolio Visualization'!$L92</f>
        <v>0.1049856219862588</v>
      </c>
      <c r="E90" s="14">
        <f ca="1">'Portfolio Visualization'!E92/'Portfolio Visualization'!$L92</f>
        <v>7.9513353932891009E-2</v>
      </c>
      <c r="F90" s="14">
        <f ca="1">'Portfolio Visualization'!F92/'Portfolio Visualization'!$L92</f>
        <v>6.5809936411741501E-2</v>
      </c>
      <c r="G90" s="14">
        <f ca="1">'Portfolio Visualization'!G92/'Portfolio Visualization'!$L92</f>
        <v>5.6645574505571547E-2</v>
      </c>
      <c r="H90" s="14">
        <f ca="1">'Portfolio Visualization'!H92/'Portfolio Visualization'!$L92</f>
        <v>4.3562632220181356E-2</v>
      </c>
      <c r="I90" s="14">
        <f ca="1">'Portfolio Visualization'!I92/'Portfolio Visualization'!$L92</f>
        <v>5.0622834997346433E-2</v>
      </c>
      <c r="J90" s="14">
        <f ca="1">'Portfolio Visualization'!J92/'Portfolio Visualization'!$L92</f>
        <v>3.8943402775379908E-2</v>
      </c>
      <c r="K90" s="14">
        <f ca="1">'Portfolio Visualization'!K92/'Portfolio Visualization'!$L92</f>
        <v>4.3007013268870839E-2</v>
      </c>
      <c r="L90" s="87">
        <f t="shared" ca="1" si="1"/>
        <v>0.99999999999999989</v>
      </c>
    </row>
    <row r="91" spans="1:12" x14ac:dyDescent="0.3">
      <c r="A91" s="1" vm="109">
        <f ca="1">'Historical Prices'!A2413</f>
        <v>44328</v>
      </c>
      <c r="B91" s="14">
        <f ca="1">'Portfolio Visualization'!B93/'Portfolio Visualization'!$L93</f>
        <v>0.43881430352542117</v>
      </c>
      <c r="C91" s="14">
        <f ca="1">'Portfolio Visualization'!C93/'Portfolio Visualization'!$L93</f>
        <v>7.0708328537453388E-2</v>
      </c>
      <c r="D91" s="14">
        <f ca="1">'Portfolio Visualization'!D93/'Portfolio Visualization'!$L93</f>
        <v>0.1057370365208566</v>
      </c>
      <c r="E91" s="14">
        <f ca="1">'Portfolio Visualization'!E93/'Portfolio Visualization'!$L93</f>
        <v>7.9909215233802219E-2</v>
      </c>
      <c r="F91" s="14">
        <f ca="1">'Portfolio Visualization'!F93/'Portfolio Visualization'!$L93</f>
        <v>6.8024862694762822E-2</v>
      </c>
      <c r="G91" s="14">
        <f ca="1">'Portfolio Visualization'!G93/'Portfolio Visualization'!$L93</f>
        <v>5.6761241941232013E-2</v>
      </c>
      <c r="H91" s="14">
        <f ca="1">'Portfolio Visualization'!H93/'Portfolio Visualization'!$L93</f>
        <v>4.4977594084403008E-2</v>
      </c>
      <c r="I91" s="14">
        <f ca="1">'Portfolio Visualization'!I93/'Portfolio Visualization'!$L93</f>
        <v>5.1384624487391062E-2</v>
      </c>
      <c r="J91" s="14">
        <f ca="1">'Portfolio Visualization'!J93/'Portfolio Visualization'!$L93</f>
        <v>3.9873187904156962E-2</v>
      </c>
      <c r="K91" s="14">
        <f ca="1">'Portfolio Visualization'!K93/'Portfolio Visualization'!$L93</f>
        <v>4.3809605070520778E-2</v>
      </c>
      <c r="L91" s="87">
        <f t="shared" ca="1" si="1"/>
        <v>1</v>
      </c>
    </row>
    <row r="92" spans="1:12" x14ac:dyDescent="0.3">
      <c r="A92" s="1" vm="110">
        <f ca="1">'Historical Prices'!A2414</f>
        <v>44329</v>
      </c>
      <c r="B92" s="14">
        <f ca="1">'Portfolio Visualization'!B94/'Portfolio Visualization'!$L94</f>
        <v>0.43266810655236004</v>
      </c>
      <c r="C92" s="14">
        <f ca="1">'Portfolio Visualization'!C94/'Portfolio Visualization'!$L94</f>
        <v>7.0628810444339468E-2</v>
      </c>
      <c r="D92" s="14">
        <f ca="1">'Portfolio Visualization'!D94/'Portfolio Visualization'!$L94</f>
        <v>0.1092197316402149</v>
      </c>
      <c r="E92" s="14">
        <f ca="1">'Portfolio Visualization'!E94/'Portfolio Visualization'!$L94</f>
        <v>7.7431409964286213E-2</v>
      </c>
      <c r="F92" s="14">
        <f ca="1">'Portfolio Visualization'!F94/'Portfolio Visualization'!$L94</f>
        <v>7.1378578390276948E-2</v>
      </c>
      <c r="G92" s="14">
        <f ca="1">'Portfolio Visualization'!G94/'Portfolio Visualization'!$L94</f>
        <v>5.7460849699848895E-2</v>
      </c>
      <c r="H92" s="14">
        <f ca="1">'Portfolio Visualization'!H94/'Portfolio Visualization'!$L94</f>
        <v>4.3448519959574633E-2</v>
      </c>
      <c r="I92" s="14">
        <f ca="1">'Portfolio Visualization'!I94/'Portfolio Visualization'!$L94</f>
        <v>5.4138534689758037E-2</v>
      </c>
      <c r="J92" s="14">
        <f ca="1">'Portfolio Visualization'!J94/'Portfolio Visualization'!$L94</f>
        <v>4.159293432303042E-2</v>
      </c>
      <c r="K92" s="14">
        <f ca="1">'Portfolio Visualization'!K94/'Portfolio Visualization'!$L94</f>
        <v>4.2032524336310426E-2</v>
      </c>
      <c r="L92" s="87">
        <f t="shared" ca="1" si="1"/>
        <v>1</v>
      </c>
    </row>
    <row r="93" spans="1:12" x14ac:dyDescent="0.3">
      <c r="A93" s="1" vm="111">
        <f ca="1">'Historical Prices'!A2415</f>
        <v>44330</v>
      </c>
      <c r="B93" s="14">
        <f ca="1">'Portfolio Visualization'!B95/'Portfolio Visualization'!$L95</f>
        <v>0.43661256876398752</v>
      </c>
      <c r="C93" s="14">
        <f ca="1">'Portfolio Visualization'!C95/'Portfolio Visualization'!$L95</f>
        <v>7.1956940841122849E-2</v>
      </c>
      <c r="D93" s="14">
        <f ca="1">'Portfolio Visualization'!D95/'Portfolio Visualization'!$L95</f>
        <v>0.10726776322168934</v>
      </c>
      <c r="E93" s="14">
        <f ca="1">'Portfolio Visualization'!E95/'Portfolio Visualization'!$L95</f>
        <v>8.0785287951218115E-2</v>
      </c>
      <c r="F93" s="14">
        <f ca="1">'Portfolio Visualization'!F95/'Portfolio Visualization'!$L95</f>
        <v>6.9612436483622489E-2</v>
      </c>
      <c r="G93" s="14">
        <f ca="1">'Portfolio Visualization'!G95/'Portfolio Visualization'!$L95</f>
        <v>5.9296349511886559E-2</v>
      </c>
      <c r="H93" s="14">
        <f ca="1">'Portfolio Visualization'!H95/'Portfolio Visualization'!$L95</f>
        <v>4.2042498405127991E-2</v>
      </c>
      <c r="I93" s="14">
        <f ca="1">'Portfolio Visualization'!I95/'Portfolio Visualization'!$L95</f>
        <v>5.2143361039960159E-2</v>
      </c>
      <c r="J93" s="14">
        <f ca="1">'Portfolio Visualization'!J95/'Portfolio Visualization'!$L95</f>
        <v>3.9954118407182437E-2</v>
      </c>
      <c r="K93" s="14">
        <f ca="1">'Portfolio Visualization'!K95/'Portfolio Visualization'!$L95</f>
        <v>4.0328675374202594E-2</v>
      </c>
      <c r="L93" s="87">
        <f t="shared" ca="1" si="1"/>
        <v>1</v>
      </c>
    </row>
    <row r="94" spans="1:12" x14ac:dyDescent="0.3">
      <c r="A94" s="1" vm="112">
        <f ca="1">'Historical Prices'!A2416</f>
        <v>44333</v>
      </c>
      <c r="B94" s="14">
        <f ca="1">'Portfolio Visualization'!B96/'Portfolio Visualization'!$L96</f>
        <v>0.43816986242002359</v>
      </c>
      <c r="C94" s="14">
        <f ca="1">'Portfolio Visualization'!C96/'Portfolio Visualization'!$L96</f>
        <v>7.0760316674415125E-2</v>
      </c>
      <c r="D94" s="14">
        <f ca="1">'Portfolio Visualization'!D96/'Portfolio Visualization'!$L96</f>
        <v>0.10601274794003146</v>
      </c>
      <c r="E94" s="14">
        <f ca="1">'Portfolio Visualization'!E96/'Portfolio Visualization'!$L96</f>
        <v>8.1412251299442823E-2</v>
      </c>
      <c r="F94" s="14">
        <f ca="1">'Portfolio Visualization'!F96/'Portfolio Visualization'!$L96</f>
        <v>6.9069283834514716E-2</v>
      </c>
      <c r="G94" s="14">
        <f ca="1">'Portfolio Visualization'!G96/'Portfolio Visualization'!$L96</f>
        <v>5.7111802685972143E-2</v>
      </c>
      <c r="H94" s="14">
        <f ca="1">'Portfolio Visualization'!H96/'Portfolio Visualization'!$L96</f>
        <v>4.1668483540800577E-2</v>
      </c>
      <c r="I94" s="14">
        <f ca="1">'Portfolio Visualization'!I96/'Portfolio Visualization'!$L96</f>
        <v>5.2054935023784145E-2</v>
      </c>
      <c r="J94" s="14">
        <f ca="1">'Portfolio Visualization'!J96/'Portfolio Visualization'!$L96</f>
        <v>4.0287721027603335E-2</v>
      </c>
      <c r="K94" s="14">
        <f ca="1">'Portfolio Visualization'!K96/'Portfolio Visualization'!$L96</f>
        <v>4.3452595553412125E-2</v>
      </c>
      <c r="L94" s="87">
        <f t="shared" ca="1" si="1"/>
        <v>1</v>
      </c>
    </row>
    <row r="95" spans="1:12" x14ac:dyDescent="0.3">
      <c r="A95" s="1" vm="113">
        <f ca="1">'Historical Prices'!A2417</f>
        <v>44334</v>
      </c>
      <c r="B95" s="14">
        <f ca="1">'Portfolio Visualization'!B97/'Portfolio Visualization'!$L97</f>
        <v>0.44705876321265586</v>
      </c>
      <c r="C95" s="14">
        <f ca="1">'Portfolio Visualization'!C97/'Portfolio Visualization'!$L97</f>
        <v>7.1712663839307605E-2</v>
      </c>
      <c r="D95" s="14">
        <f ca="1">'Portfolio Visualization'!D97/'Portfolio Visualization'!$L97</f>
        <v>0.10272035083782644</v>
      </c>
      <c r="E95" s="14">
        <f ca="1">'Portfolio Visualization'!E97/'Portfolio Visualization'!$L97</f>
        <v>8.2015261279528962E-2</v>
      </c>
      <c r="F95" s="14">
        <f ca="1">'Portfolio Visualization'!F97/'Portfolio Visualization'!$L97</f>
        <v>6.6459990420853279E-2</v>
      </c>
      <c r="G95" s="14">
        <f ca="1">'Portfolio Visualization'!G97/'Portfolio Visualization'!$L97</f>
        <v>5.6906290347484637E-2</v>
      </c>
      <c r="H95" s="14">
        <f ca="1">'Portfolio Visualization'!H97/'Portfolio Visualization'!$L97</f>
        <v>4.2264856074009635E-2</v>
      </c>
      <c r="I95" s="14">
        <f ca="1">'Portfolio Visualization'!I97/'Portfolio Visualization'!$L97</f>
        <v>5.0388112720547086E-2</v>
      </c>
      <c r="J95" s="14">
        <f ca="1">'Portfolio Visualization'!J97/'Portfolio Visualization'!$L97</f>
        <v>3.8993848335504698E-2</v>
      </c>
      <c r="K95" s="14">
        <f ca="1">'Portfolio Visualization'!K97/'Portfolio Visualization'!$L97</f>
        <v>4.1479862932281605E-2</v>
      </c>
      <c r="L95" s="87">
        <f t="shared" ca="1" si="1"/>
        <v>0.99999999999999978</v>
      </c>
    </row>
    <row r="96" spans="1:12" x14ac:dyDescent="0.3">
      <c r="A96" s="1" vm="114">
        <f ca="1">'Historical Prices'!A2418</f>
        <v>44335</v>
      </c>
      <c r="B96" s="14">
        <f ca="1">'Portfolio Visualization'!B98/'Portfolio Visualization'!$L98</f>
        <v>0.44459620267477112</v>
      </c>
      <c r="C96" s="14">
        <f ca="1">'Portfolio Visualization'!C98/'Portfolio Visualization'!$L98</f>
        <v>7.0754346650209285E-2</v>
      </c>
      <c r="D96" s="14">
        <f ca="1">'Portfolio Visualization'!D98/'Portfolio Visualization'!$L98</f>
        <v>0.10312504359163593</v>
      </c>
      <c r="E96" s="14">
        <f ca="1">'Portfolio Visualization'!E98/'Portfolio Visualization'!$L98</f>
        <v>8.3182281849726453E-2</v>
      </c>
      <c r="F96" s="14">
        <f ca="1">'Portfolio Visualization'!F98/'Portfolio Visualization'!$L98</f>
        <v>6.7263262232759871E-2</v>
      </c>
      <c r="G96" s="14">
        <f ca="1">'Portfolio Visualization'!G98/'Portfolio Visualization'!$L98</f>
        <v>5.5860094915196654E-2</v>
      </c>
      <c r="H96" s="14">
        <f ca="1">'Portfolio Visualization'!H98/'Portfolio Visualization'!$L98</f>
        <v>4.3985731996247938E-2</v>
      </c>
      <c r="I96" s="14">
        <f ca="1">'Portfolio Visualization'!I98/'Portfolio Visualization'!$L98</f>
        <v>5.0607991710875058E-2</v>
      </c>
      <c r="J96" s="14">
        <f ca="1">'Portfolio Visualization'!J98/'Portfolio Visualization'!$L98</f>
        <v>3.9002522773559672E-2</v>
      </c>
      <c r="K96" s="14">
        <f ca="1">'Portfolio Visualization'!K98/'Portfolio Visualization'!$L98</f>
        <v>4.1622521605017913E-2</v>
      </c>
      <c r="L96" s="87">
        <f t="shared" ca="1" si="1"/>
        <v>0.99999999999999978</v>
      </c>
    </row>
    <row r="97" spans="1:12" x14ac:dyDescent="0.3">
      <c r="A97" s="1" vm="115">
        <f ca="1">'Historical Prices'!A2419</f>
        <v>44336</v>
      </c>
      <c r="B97" s="14">
        <f ca="1">'Portfolio Visualization'!B99/'Portfolio Visualization'!$L99</f>
        <v>0.46015014282994143</v>
      </c>
      <c r="C97" s="14">
        <f ca="1">'Portfolio Visualization'!C99/'Portfolio Visualization'!$L99</f>
        <v>6.8721082421723284E-2</v>
      </c>
      <c r="D97" s="14">
        <f ca="1">'Portfolio Visualization'!D99/'Portfolio Visualization'!$L99</f>
        <v>0.10210208989590185</v>
      </c>
      <c r="E97" s="14">
        <f ca="1">'Portfolio Visualization'!E99/'Portfolio Visualization'!$L99</f>
        <v>7.9538692820526682E-2</v>
      </c>
      <c r="F97" s="14">
        <f ca="1">'Portfolio Visualization'!F99/'Portfolio Visualization'!$L99</f>
        <v>6.5130435250644034E-2</v>
      </c>
      <c r="G97" s="14">
        <f ca="1">'Portfolio Visualization'!G99/'Portfolio Visualization'!$L99</f>
        <v>5.4584699261053145E-2</v>
      </c>
      <c r="H97" s="14">
        <f ca="1">'Portfolio Visualization'!H99/'Portfolio Visualization'!$L99</f>
        <v>4.3182452559039457E-2</v>
      </c>
      <c r="I97" s="14">
        <f ca="1">'Portfolio Visualization'!I99/'Portfolio Visualization'!$L99</f>
        <v>4.8983904601328065E-2</v>
      </c>
      <c r="J97" s="14">
        <f ca="1">'Portfolio Visualization'!J99/'Portfolio Visualization'!$L99</f>
        <v>3.7353414729145593E-2</v>
      </c>
      <c r="K97" s="14">
        <f ca="1">'Portfolio Visualization'!K99/'Portfolio Visualization'!$L99</f>
        <v>4.0253085630696503E-2</v>
      </c>
      <c r="L97" s="87">
        <f t="shared" ca="1" si="1"/>
        <v>1</v>
      </c>
    </row>
    <row r="98" spans="1:12" x14ac:dyDescent="0.3">
      <c r="A98" s="1" vm="116">
        <f ca="1">'Historical Prices'!A2420</f>
        <v>44337</v>
      </c>
      <c r="B98" s="14">
        <f ca="1">'Portfolio Visualization'!B100/'Portfolio Visualization'!$L100</f>
        <v>0.45733111357093764</v>
      </c>
      <c r="C98" s="14">
        <f ca="1">'Portfolio Visualization'!C100/'Portfolio Visualization'!$L100</f>
        <v>7.0902865433986287E-2</v>
      </c>
      <c r="D98" s="14">
        <f ca="1">'Portfolio Visualization'!D100/'Portfolio Visualization'!$L100</f>
        <v>0.10403420664365161</v>
      </c>
      <c r="E98" s="14">
        <f ca="1">'Portfolio Visualization'!E100/'Portfolio Visualization'!$L100</f>
        <v>7.8709332282858369E-2</v>
      </c>
      <c r="F98" s="14">
        <f ca="1">'Portfolio Visualization'!F100/'Portfolio Visualization'!$L100</f>
        <v>6.4200937025132687E-2</v>
      </c>
      <c r="G98" s="14">
        <f ca="1">'Portfolio Visualization'!G100/'Portfolio Visualization'!$L100</f>
        <v>5.4320194561315163E-2</v>
      </c>
      <c r="H98" s="14">
        <f ca="1">'Portfolio Visualization'!H100/'Portfolio Visualization'!$L100</f>
        <v>4.2326724865466986E-2</v>
      </c>
      <c r="I98" s="14">
        <f ca="1">'Portfolio Visualization'!I100/'Portfolio Visualization'!$L100</f>
        <v>4.8377894565653418E-2</v>
      </c>
      <c r="J98" s="14">
        <f ca="1">'Portfolio Visualization'!J100/'Portfolio Visualization'!$L100</f>
        <v>3.6587992843439131E-2</v>
      </c>
      <c r="K98" s="14">
        <f ca="1">'Portfolio Visualization'!K100/'Portfolio Visualization'!$L100</f>
        <v>4.3208738207558835E-2</v>
      </c>
      <c r="L98" s="87">
        <f t="shared" ca="1" si="1"/>
        <v>1.0000000000000002</v>
      </c>
    </row>
    <row r="99" spans="1:12" x14ac:dyDescent="0.3">
      <c r="A99" s="1" vm="117">
        <f ca="1">'Historical Prices'!A2421</f>
        <v>44340</v>
      </c>
      <c r="B99" s="14">
        <f ca="1">'Portfolio Visualization'!B101/'Portfolio Visualization'!$L101</f>
        <v>0.4573370964116667</v>
      </c>
      <c r="C99" s="14">
        <f ca="1">'Portfolio Visualization'!C101/'Portfolio Visualization'!$L101</f>
        <v>7.0820825673046775E-2</v>
      </c>
      <c r="D99" s="14">
        <f ca="1">'Portfolio Visualization'!D101/'Portfolio Visualization'!$L101</f>
        <v>0.10506828477565371</v>
      </c>
      <c r="E99" s="14">
        <f ca="1">'Portfolio Visualization'!E101/'Portfolio Visualization'!$L101</f>
        <v>7.5402023734843782E-2</v>
      </c>
      <c r="F99" s="14">
        <f ca="1">'Portfolio Visualization'!F101/'Portfolio Visualization'!$L101</f>
        <v>6.3916976349746107E-2</v>
      </c>
      <c r="G99" s="14">
        <f ca="1">'Portfolio Visualization'!G101/'Portfolio Visualization'!$L101</f>
        <v>5.6493228657856116E-2</v>
      </c>
      <c r="H99" s="14">
        <f ca="1">'Portfolio Visualization'!H101/'Portfolio Visualization'!$L101</f>
        <v>4.140472421640428E-2</v>
      </c>
      <c r="I99" s="14">
        <f ca="1">'Portfolio Visualization'!I101/'Portfolio Visualization'!$L101</f>
        <v>4.8286036243152974E-2</v>
      </c>
      <c r="J99" s="14">
        <f ca="1">'Portfolio Visualization'!J101/'Portfolio Visualization'!$L101</f>
        <v>3.594789249222019E-2</v>
      </c>
      <c r="K99" s="14">
        <f ca="1">'Portfolio Visualization'!K101/'Portfolio Visualization'!$L101</f>
        <v>4.5322911445409404E-2</v>
      </c>
      <c r="L99" s="87">
        <f t="shared" ca="1" si="1"/>
        <v>1</v>
      </c>
    </row>
    <row r="100" spans="1:12" x14ac:dyDescent="0.3">
      <c r="A100" s="1" vm="118">
        <f ca="1">'Historical Prices'!A2422</f>
        <v>44341</v>
      </c>
      <c r="B100" s="14">
        <f ca="1">'Portfolio Visualization'!B102/'Portfolio Visualization'!$L102</f>
        <v>0.45200183832618723</v>
      </c>
      <c r="C100" s="14">
        <f ca="1">'Portfolio Visualization'!C102/'Portfolio Visualization'!$L102</f>
        <v>7.0454434282040845E-2</v>
      </c>
      <c r="D100" s="14">
        <f ca="1">'Portfolio Visualization'!D102/'Portfolio Visualization'!$L102</f>
        <v>0.10594057253220902</v>
      </c>
      <c r="E100" s="14">
        <f ca="1">'Portfolio Visualization'!E102/'Portfolio Visualization'!$L102</f>
        <v>7.6821428767891276E-2</v>
      </c>
      <c r="F100" s="14">
        <f ca="1">'Portfolio Visualization'!F102/'Portfolio Visualization'!$L102</f>
        <v>6.4926290032029238E-2</v>
      </c>
      <c r="G100" s="14">
        <f ca="1">'Portfolio Visualization'!G102/'Portfolio Visualization'!$L102</f>
        <v>5.7497081862608747E-2</v>
      </c>
      <c r="H100" s="14">
        <f ca="1">'Portfolio Visualization'!H102/'Portfolio Visualization'!$L102</f>
        <v>4.178404331425066E-2</v>
      </c>
      <c r="I100" s="14">
        <f ca="1">'Portfolio Visualization'!I102/'Portfolio Visualization'!$L102</f>
        <v>4.8613328349037518E-2</v>
      </c>
      <c r="J100" s="14">
        <f ca="1">'Portfolio Visualization'!J102/'Portfolio Visualization'!$L102</f>
        <v>3.6320215082418894E-2</v>
      </c>
      <c r="K100" s="14">
        <f ca="1">'Portfolio Visualization'!K102/'Portfolio Visualization'!$L102</f>
        <v>4.5640767451326468E-2</v>
      </c>
      <c r="L100" s="87">
        <f t="shared" ca="1" si="1"/>
        <v>0.99999999999999989</v>
      </c>
    </row>
    <row r="101" spans="1:12" x14ac:dyDescent="0.3">
      <c r="A101" s="1" vm="119">
        <f ca="1">'Historical Prices'!A2423</f>
        <v>44342</v>
      </c>
      <c r="B101" s="14">
        <f ca="1">'Portfolio Visualization'!B103/'Portfolio Visualization'!$L103</f>
        <v>0.44805166717522799</v>
      </c>
      <c r="C101" s="14">
        <f ca="1">'Portfolio Visualization'!C103/'Portfolio Visualization'!$L103</f>
        <v>7.1490658949901351E-2</v>
      </c>
      <c r="D101" s="14">
        <f ca="1">'Portfolio Visualization'!D103/'Portfolio Visualization'!$L103</f>
        <v>0.10678178376147797</v>
      </c>
      <c r="E101" s="14">
        <f ca="1">'Portfolio Visualization'!E103/'Portfolio Visualization'!$L103</f>
        <v>7.8024770792068543E-2</v>
      </c>
      <c r="F101" s="14">
        <f ca="1">'Portfolio Visualization'!F103/'Portfolio Visualization'!$L103</f>
        <v>6.5198171544651587E-2</v>
      </c>
      <c r="G101" s="14">
        <f ca="1">'Portfolio Visualization'!G103/'Portfolio Visualization'!$L103</f>
        <v>5.9001388572181894E-2</v>
      </c>
      <c r="H101" s="14">
        <f ca="1">'Portfolio Visualization'!H103/'Portfolio Visualization'!$L103</f>
        <v>3.9649386069136816E-2</v>
      </c>
      <c r="I101" s="14">
        <f ca="1">'Portfolio Visualization'!I103/'Portfolio Visualization'!$L103</f>
        <v>4.9196720287959607E-2</v>
      </c>
      <c r="J101" s="14">
        <f ca="1">'Portfolio Visualization'!J103/'Portfolio Visualization'!$L103</f>
        <v>3.6555182627952591E-2</v>
      </c>
      <c r="K101" s="14">
        <f ca="1">'Portfolio Visualization'!K103/'Portfolio Visualization'!$L103</f>
        <v>4.6050270219441664E-2</v>
      </c>
      <c r="L101" s="87">
        <f t="shared" ca="1" si="1"/>
        <v>0.99999999999999978</v>
      </c>
    </row>
    <row r="102" spans="1:12" x14ac:dyDescent="0.3">
      <c r="A102" s="1" vm="120">
        <f ca="1">'Historical Prices'!A2424</f>
        <v>44343</v>
      </c>
      <c r="B102" s="14">
        <f ca="1">'Portfolio Visualization'!B104/'Portfolio Visualization'!$L104</f>
        <v>0.46095023155623427</v>
      </c>
      <c r="C102" s="14">
        <f ca="1">'Portfolio Visualization'!C104/'Portfolio Visualization'!$L104</f>
        <v>6.9170092956079329E-2</v>
      </c>
      <c r="D102" s="14">
        <f ca="1">'Portfolio Visualization'!D104/'Portfolio Visualization'!$L104</f>
        <v>0.1023886986940642</v>
      </c>
      <c r="E102" s="14">
        <f ca="1">'Portfolio Visualization'!E104/'Portfolio Visualization'!$L104</f>
        <v>7.6131651323325694E-2</v>
      </c>
      <c r="F102" s="14">
        <f ca="1">'Portfolio Visualization'!F104/'Portfolio Visualization'!$L104</f>
        <v>6.4356025929796376E-2</v>
      </c>
      <c r="G102" s="14">
        <f ca="1">'Portfolio Visualization'!G104/'Portfolio Visualization'!$L104</f>
        <v>5.843833336895489E-2</v>
      </c>
      <c r="H102" s="14">
        <f ca="1">'Portfolio Visualization'!H104/'Portfolio Visualization'!$L104</f>
        <v>3.7319136244006616E-2</v>
      </c>
      <c r="I102" s="14">
        <f ca="1">'Portfolio Visualization'!I104/'Portfolio Visualization'!$L104</f>
        <v>4.7464258405892364E-2</v>
      </c>
      <c r="J102" s="14">
        <f ca="1">'Portfolio Visualization'!J104/'Portfolio Visualization'!$L104</f>
        <v>3.5149646947637871E-2</v>
      </c>
      <c r="K102" s="14">
        <f ca="1">'Portfolio Visualization'!K104/'Portfolio Visualization'!$L104</f>
        <v>4.863192457400848E-2</v>
      </c>
      <c r="L102" s="87">
        <f t="shared" ca="1" si="1"/>
        <v>1.0000000000000002</v>
      </c>
    </row>
    <row r="103" spans="1:12" x14ac:dyDescent="0.3">
      <c r="A103" s="1" vm="121">
        <f ca="1">'Historical Prices'!A2425</f>
        <v>44344</v>
      </c>
      <c r="B103" s="14">
        <f ca="1">'Portfolio Visualization'!B105/'Portfolio Visualization'!$L105</f>
        <v>0.45169276427781174</v>
      </c>
      <c r="C103" s="14">
        <f ca="1">'Portfolio Visualization'!C105/'Portfolio Visualization'!$L105</f>
        <v>6.8780499144681637E-2</v>
      </c>
      <c r="D103" s="14">
        <f ca="1">'Portfolio Visualization'!D105/'Portfolio Visualization'!$L105</f>
        <v>0.10829977730512115</v>
      </c>
      <c r="E103" s="14">
        <f ca="1">'Portfolio Visualization'!E105/'Portfolio Visualization'!$L105</f>
        <v>7.912435723032879E-2</v>
      </c>
      <c r="F103" s="14">
        <f ca="1">'Portfolio Visualization'!F105/'Portfolio Visualization'!$L105</f>
        <v>6.4117270401701398E-2</v>
      </c>
      <c r="G103" s="14">
        <f ca="1">'Portfolio Visualization'!G105/'Portfolio Visualization'!$L105</f>
        <v>5.840732405898081E-2</v>
      </c>
      <c r="H103" s="14">
        <f ca="1">'Portfolio Visualization'!H105/'Portfolio Visualization'!$L105</f>
        <v>3.9277153560066912E-2</v>
      </c>
      <c r="I103" s="14">
        <f ca="1">'Portfolio Visualization'!I105/'Portfolio Visualization'!$L105</f>
        <v>4.774833909907833E-2</v>
      </c>
      <c r="J103" s="14">
        <f ca="1">'Portfolio Visualization'!J105/'Portfolio Visualization'!$L105</f>
        <v>3.537023330311416E-2</v>
      </c>
      <c r="K103" s="14">
        <f ca="1">'Portfolio Visualization'!K105/'Portfolio Visualization'!$L105</f>
        <v>4.7182281619114919E-2</v>
      </c>
      <c r="L103" s="87">
        <f t="shared" ca="1" si="1"/>
        <v>0.99999999999999978</v>
      </c>
    </row>
    <row r="104" spans="1:12" x14ac:dyDescent="0.3">
      <c r="A104" s="1" vm="122">
        <f ca="1">'Historical Prices'!A2426</f>
        <v>44348</v>
      </c>
      <c r="B104" s="14">
        <f ca="1">'Portfolio Visualization'!B106/'Portfolio Visualization'!$L106</f>
        <v>0.45117458181632208</v>
      </c>
      <c r="C104" s="14">
        <f ca="1">'Portfolio Visualization'!C106/'Portfolio Visualization'!$L106</f>
        <v>6.7025299956442297E-2</v>
      </c>
      <c r="D104" s="14">
        <f ca="1">'Portfolio Visualization'!D106/'Portfolio Visualization'!$L106</f>
        <v>0.10650035031790347</v>
      </c>
      <c r="E104" s="14">
        <f ca="1">'Portfolio Visualization'!E106/'Portfolio Visualization'!$L106</f>
        <v>8.2318260488028941E-2</v>
      </c>
      <c r="F104" s="14">
        <f ca="1">'Portfolio Visualization'!F106/'Portfolio Visualization'!$L106</f>
        <v>6.3051040759994806E-2</v>
      </c>
      <c r="G104" s="14">
        <f ca="1">'Portfolio Visualization'!G106/'Portfolio Visualization'!$L106</f>
        <v>5.6929823861672772E-2</v>
      </c>
      <c r="H104" s="14">
        <f ca="1">'Portfolio Visualization'!H106/'Portfolio Visualization'!$L106</f>
        <v>4.3043940972817461E-2</v>
      </c>
      <c r="I104" s="14">
        <f ca="1">'Portfolio Visualization'!I106/'Portfolio Visualization'!$L106</f>
        <v>4.7381374697949369E-2</v>
      </c>
      <c r="J104" s="14">
        <f ca="1">'Portfolio Visualization'!J106/'Portfolio Visualization'!$L106</f>
        <v>3.4692136342430138E-2</v>
      </c>
      <c r="K104" s="14">
        <f ca="1">'Portfolio Visualization'!K106/'Portfolio Visualization'!$L106</f>
        <v>4.7883190786438629E-2</v>
      </c>
      <c r="L104" s="87">
        <f t="shared" ca="1" si="1"/>
        <v>1</v>
      </c>
    </row>
    <row r="105" spans="1:12" x14ac:dyDescent="0.3">
      <c r="A105" s="1" vm="123">
        <f ca="1">'Historical Prices'!A2427</f>
        <v>44349</v>
      </c>
      <c r="B105" s="14">
        <f ca="1">'Portfolio Visualization'!B107/'Portfolio Visualization'!$L107</f>
        <v>0.44959040382154908</v>
      </c>
      <c r="C105" s="14">
        <f ca="1">'Portfolio Visualization'!C107/'Portfolio Visualization'!$L107</f>
        <v>6.6431365164834458E-2</v>
      </c>
      <c r="D105" s="14">
        <f ca="1">'Portfolio Visualization'!D107/'Portfolio Visualization'!$L107</f>
        <v>0.10913539249203059</v>
      </c>
      <c r="E105" s="14">
        <f ca="1">'Portfolio Visualization'!E107/'Portfolio Visualization'!$L107</f>
        <v>8.0619608423262573E-2</v>
      </c>
      <c r="F105" s="14">
        <f ca="1">'Portfolio Visualization'!F107/'Portfolio Visualization'!$L107</f>
        <v>6.2636471311860217E-2</v>
      </c>
      <c r="G105" s="14">
        <f ca="1">'Portfolio Visualization'!G107/'Portfolio Visualization'!$L107</f>
        <v>5.8149259525413839E-2</v>
      </c>
      <c r="H105" s="14">
        <f ca="1">'Portfolio Visualization'!H107/'Portfolio Visualization'!$L107</f>
        <v>4.2930166162133715E-2</v>
      </c>
      <c r="I105" s="14">
        <f ca="1">'Portfolio Visualization'!I107/'Portfolio Visualization'!$L107</f>
        <v>4.685765093884009E-2</v>
      </c>
      <c r="J105" s="14">
        <f ca="1">'Portfolio Visualization'!J107/'Portfolio Visualization'!$L107</f>
        <v>3.4626181220465443E-2</v>
      </c>
      <c r="K105" s="14">
        <f ca="1">'Portfolio Visualization'!K107/'Portfolio Visualization'!$L107</f>
        <v>4.9023500939610047E-2</v>
      </c>
      <c r="L105" s="87">
        <f t="shared" ca="1" si="1"/>
        <v>1</v>
      </c>
    </row>
    <row r="106" spans="1:12" x14ac:dyDescent="0.3">
      <c r="A106" s="1" vm="124">
        <f ca="1">'Historical Prices'!A2428</f>
        <v>44350</v>
      </c>
      <c r="B106" s="14">
        <f ca="1">'Portfolio Visualization'!B108/'Portfolio Visualization'!$L108</f>
        <v>0.4458242255526027</v>
      </c>
      <c r="C106" s="14">
        <f ca="1">'Portfolio Visualization'!C108/'Portfolio Visualization'!$L108</f>
        <v>6.7885233633538336E-2</v>
      </c>
      <c r="D106" s="14">
        <f ca="1">'Portfolio Visualization'!D108/'Portfolio Visualization'!$L108</f>
        <v>0.11329347906412453</v>
      </c>
      <c r="E106" s="14">
        <f ca="1">'Portfolio Visualization'!E108/'Portfolio Visualization'!$L108</f>
        <v>7.7801063892918035E-2</v>
      </c>
      <c r="F106" s="14">
        <f ca="1">'Portfolio Visualization'!F108/'Portfolio Visualization'!$L108</f>
        <v>6.3681725749674345E-2</v>
      </c>
      <c r="G106" s="14">
        <f ca="1">'Portfolio Visualization'!G108/'Portfolio Visualization'!$L108</f>
        <v>5.8208155028923181E-2</v>
      </c>
      <c r="H106" s="14">
        <f ca="1">'Portfolio Visualization'!H108/'Portfolio Visualization'!$L108</f>
        <v>4.2031408989145744E-2</v>
      </c>
      <c r="I106" s="14">
        <f ca="1">'Portfolio Visualization'!I108/'Portfolio Visualization'!$L108</f>
        <v>4.7627192465901115E-2</v>
      </c>
      <c r="J106" s="14">
        <f ca="1">'Portfolio Visualization'!J108/'Portfolio Visualization'!$L108</f>
        <v>3.5023526020424217E-2</v>
      </c>
      <c r="K106" s="14">
        <f ca="1">'Portfolio Visualization'!K108/'Portfolio Visualization'!$L108</f>
        <v>4.8623989602747865E-2</v>
      </c>
      <c r="L106" s="87">
        <f t="shared" ca="1" si="1"/>
        <v>1.0000000000000002</v>
      </c>
    </row>
    <row r="107" spans="1:12" x14ac:dyDescent="0.3">
      <c r="A107" s="1" vm="125">
        <f ca="1">'Historical Prices'!A2429</f>
        <v>44351</v>
      </c>
      <c r="B107" s="14">
        <f ca="1">'Portfolio Visualization'!B109/'Portfolio Visualization'!$L109</f>
        <v>0.4475381304879486</v>
      </c>
      <c r="C107" s="14">
        <f ca="1">'Portfolio Visualization'!C109/'Portfolio Visualization'!$L109</f>
        <v>6.7638961029012457E-2</v>
      </c>
      <c r="D107" s="14">
        <f ca="1">'Portfolio Visualization'!D109/'Portfolio Visualization'!$L109</f>
        <v>0.11449518544926693</v>
      </c>
      <c r="E107" s="14">
        <f ca="1">'Portfolio Visualization'!E109/'Portfolio Visualization'!$L109</f>
        <v>7.8565941436855163E-2</v>
      </c>
      <c r="F107" s="14">
        <f ca="1">'Portfolio Visualization'!F109/'Portfolio Visualization'!$L109</f>
        <v>6.2950671869792585E-2</v>
      </c>
      <c r="G107" s="14">
        <f ca="1">'Portfolio Visualization'!G109/'Portfolio Visualization'!$L109</f>
        <v>5.7497520959152358E-2</v>
      </c>
      <c r="H107" s="14">
        <f ca="1">'Portfolio Visualization'!H109/'Portfolio Visualization'!$L109</f>
        <v>4.0613496421207103E-2</v>
      </c>
      <c r="I107" s="14">
        <f ca="1">'Portfolio Visualization'!I109/'Portfolio Visualization'!$L109</f>
        <v>4.7376484600810974E-2</v>
      </c>
      <c r="J107" s="14">
        <f ca="1">'Portfolio Visualization'!J109/'Portfolio Visualization'!$L109</f>
        <v>3.437572595418046E-2</v>
      </c>
      <c r="K107" s="14">
        <f ca="1">'Portfolio Visualization'!K109/'Portfolio Visualization'!$L109</f>
        <v>4.8947881791773257E-2</v>
      </c>
      <c r="L107" s="87">
        <f t="shared" ca="1" si="1"/>
        <v>1.0000000000000002</v>
      </c>
    </row>
    <row r="108" spans="1:12" x14ac:dyDescent="0.3">
      <c r="A108" s="1" vm="126">
        <f ca="1">'Historical Prices'!A2430</f>
        <v>44354</v>
      </c>
      <c r="B108" s="14">
        <f ca="1">'Portfolio Visualization'!B110/'Portfolio Visualization'!$L110</f>
        <v>0.44806343584499936</v>
      </c>
      <c r="C108" s="14">
        <f ca="1">'Portfolio Visualization'!C110/'Portfolio Visualization'!$L110</f>
        <v>6.9733509508201952E-2</v>
      </c>
      <c r="D108" s="14">
        <f ca="1">'Portfolio Visualization'!D110/'Portfolio Visualization'!$L110</f>
        <v>0.11467205727464412</v>
      </c>
      <c r="E108" s="14">
        <f ca="1">'Portfolio Visualization'!E110/'Portfolio Visualization'!$L110</f>
        <v>7.5406329416997986E-2</v>
      </c>
      <c r="F108" s="14">
        <f ca="1">'Portfolio Visualization'!F110/'Portfolio Visualization'!$L110</f>
        <v>6.408835508955478E-2</v>
      </c>
      <c r="G108" s="14">
        <f ca="1">'Portfolio Visualization'!G110/'Portfolio Visualization'!$L110</f>
        <v>6.1083216957273173E-2</v>
      </c>
      <c r="H108" s="14">
        <f ca="1">'Portfolio Visualization'!H110/'Portfolio Visualization'!$L110</f>
        <v>3.9280286778356065E-2</v>
      </c>
      <c r="I108" s="14">
        <f ca="1">'Portfolio Visualization'!I110/'Portfolio Visualization'!$L110</f>
        <v>4.7512589539236733E-2</v>
      </c>
      <c r="J108" s="14">
        <f ca="1">'Portfolio Visualization'!J110/'Portfolio Visualization'!$L110</f>
        <v>3.4261244755848942E-2</v>
      </c>
      <c r="K108" s="14">
        <f ca="1">'Portfolio Visualization'!K110/'Portfolio Visualization'!$L110</f>
        <v>4.5898974834887127E-2</v>
      </c>
      <c r="L108" s="87">
        <f t="shared" ca="1" si="1"/>
        <v>1.0000000000000002</v>
      </c>
    </row>
    <row r="109" spans="1:12" x14ac:dyDescent="0.3">
      <c r="A109" s="1" vm="127">
        <f ca="1">'Historical Prices'!A2431</f>
        <v>44355</v>
      </c>
      <c r="B109" s="14">
        <f ca="1">'Portfolio Visualization'!B111/'Portfolio Visualization'!$L111</f>
        <v>0.45360732692203293</v>
      </c>
      <c r="C109" s="14">
        <f ca="1">'Portfolio Visualization'!C111/'Portfolio Visualization'!$L111</f>
        <v>6.8748909052166268E-2</v>
      </c>
      <c r="D109" s="14">
        <f ca="1">'Portfolio Visualization'!D111/'Portfolio Visualization'!$L111</f>
        <v>0.11207058992419118</v>
      </c>
      <c r="E109" s="14">
        <f ca="1">'Portfolio Visualization'!E111/'Portfolio Visualization'!$L111</f>
        <v>7.6597492382827578E-2</v>
      </c>
      <c r="F109" s="14">
        <f ca="1">'Portfolio Visualization'!F111/'Portfolio Visualization'!$L111</f>
        <v>6.2671009935841321E-2</v>
      </c>
      <c r="G109" s="14">
        <f ca="1">'Portfolio Visualization'!G111/'Portfolio Visualization'!$L111</f>
        <v>6.2266976634867799E-2</v>
      </c>
      <c r="H109" s="14">
        <f ca="1">'Portfolio Visualization'!H111/'Portfolio Visualization'!$L111</f>
        <v>3.8463754009700334E-2</v>
      </c>
      <c r="I109" s="14">
        <f ca="1">'Portfolio Visualization'!I111/'Portfolio Visualization'!$L111</f>
        <v>4.6790320058698633E-2</v>
      </c>
      <c r="J109" s="14">
        <f ca="1">'Portfolio Visualization'!J111/'Portfolio Visualization'!$L111</f>
        <v>3.4493225178197265E-2</v>
      </c>
      <c r="K109" s="14">
        <f ca="1">'Portfolio Visualization'!K111/'Portfolio Visualization'!$L111</f>
        <v>4.4290395901476556E-2</v>
      </c>
      <c r="L109" s="87">
        <f t="shared" ca="1" si="1"/>
        <v>0.99999999999999989</v>
      </c>
    </row>
    <row r="110" spans="1:12" x14ac:dyDescent="0.3">
      <c r="A110" s="1" vm="128">
        <f ca="1">'Historical Prices'!A2432</f>
        <v>44356</v>
      </c>
      <c r="B110" s="14">
        <f ca="1">'Portfolio Visualization'!B112/'Portfolio Visualization'!$L112</f>
        <v>0.45380337597071263</v>
      </c>
      <c r="C110" s="14">
        <f ca="1">'Portfolio Visualization'!C112/'Portfolio Visualization'!$L112</f>
        <v>6.9474839723997608E-2</v>
      </c>
      <c r="D110" s="14">
        <f ca="1">'Portfolio Visualization'!D112/'Portfolio Visualization'!$L112</f>
        <v>0.11191703979482259</v>
      </c>
      <c r="E110" s="14">
        <f ca="1">'Portfolio Visualization'!E112/'Portfolio Visualization'!$L112</f>
        <v>7.6420804132613679E-2</v>
      </c>
      <c r="F110" s="14">
        <f ca="1">'Portfolio Visualization'!F112/'Portfolio Visualization'!$L112</f>
        <v>6.2294194183541166E-2</v>
      </c>
      <c r="G110" s="14">
        <f ca="1">'Portfolio Visualization'!G112/'Portfolio Visualization'!$L112</f>
        <v>6.160812282681797E-2</v>
      </c>
      <c r="H110" s="14">
        <f ca="1">'Portfolio Visualization'!H112/'Portfolio Visualization'!$L112</f>
        <v>3.8179400755744629E-2</v>
      </c>
      <c r="I110" s="14">
        <f ca="1">'Portfolio Visualization'!I112/'Portfolio Visualization'!$L112</f>
        <v>4.7178165337239085E-2</v>
      </c>
      <c r="J110" s="14">
        <f ca="1">'Portfolio Visualization'!J112/'Portfolio Visualization'!$L112</f>
        <v>3.4822771412168566E-2</v>
      </c>
      <c r="K110" s="14">
        <f ca="1">'Portfolio Visualization'!K112/'Portfolio Visualization'!$L112</f>
        <v>4.4301285862342089E-2</v>
      </c>
      <c r="L110" s="87">
        <f t="shared" ca="1" si="1"/>
        <v>1</v>
      </c>
    </row>
    <row r="111" spans="1:12" x14ac:dyDescent="0.3">
      <c r="A111" s="1" vm="129">
        <f ca="1">'Historical Prices'!A2433</f>
        <v>44357</v>
      </c>
      <c r="B111" s="14">
        <f ca="1">'Portfolio Visualization'!B113/'Portfolio Visualization'!$L113</f>
        <v>0.45871924855461016</v>
      </c>
      <c r="C111" s="14">
        <f ca="1">'Portfolio Visualization'!C113/'Portfolio Visualization'!$L113</f>
        <v>6.9629868709349452E-2</v>
      </c>
      <c r="D111" s="14">
        <f ca="1">'Portfolio Visualization'!D113/'Portfolio Visualization'!$L113</f>
        <v>0.11019669806283272</v>
      </c>
      <c r="E111" s="14">
        <f ca="1">'Portfolio Visualization'!E113/'Portfolio Visualization'!$L113</f>
        <v>7.8578291936893654E-2</v>
      </c>
      <c r="F111" s="14">
        <f ca="1">'Portfolio Visualization'!F113/'Portfolio Visualization'!$L113</f>
        <v>6.1510557845251605E-2</v>
      </c>
      <c r="G111" s="14">
        <f ca="1">'Portfolio Visualization'!G113/'Portfolio Visualization'!$L113</f>
        <v>5.9508105289802028E-2</v>
      </c>
      <c r="H111" s="14">
        <f ca="1">'Portfolio Visualization'!H113/'Portfolio Visualization'!$L113</f>
        <v>3.6756352177439076E-2</v>
      </c>
      <c r="I111" s="14">
        <f ca="1">'Portfolio Visualization'!I113/'Portfolio Visualization'!$L113</f>
        <v>4.6797543548131822E-2</v>
      </c>
      <c r="J111" s="14">
        <f ca="1">'Portfolio Visualization'!J113/'Portfolio Visualization'!$L113</f>
        <v>3.4869217127273949E-2</v>
      </c>
      <c r="K111" s="14">
        <f ca="1">'Portfolio Visualization'!K113/'Portfolio Visualization'!$L113</f>
        <v>4.3434116748415498E-2</v>
      </c>
      <c r="L111" s="87">
        <f t="shared" ca="1" si="1"/>
        <v>1</v>
      </c>
    </row>
    <row r="112" spans="1:12" x14ac:dyDescent="0.3">
      <c r="A112" s="1" vm="130">
        <f ca="1">'Historical Prices'!A2434</f>
        <v>44358</v>
      </c>
      <c r="B112" s="14">
        <f ca="1">'Portfolio Visualization'!B114/'Portfolio Visualization'!$L114</f>
        <v>0.46438455031509457</v>
      </c>
      <c r="C112" s="14">
        <f ca="1">'Portfolio Visualization'!C114/'Portfolio Visualization'!$L114</f>
        <v>6.7893603986054957E-2</v>
      </c>
      <c r="D112" s="14">
        <f ca="1">'Portfolio Visualization'!D114/'Portfolio Visualization'!$L114</f>
        <v>0.11142009852648249</v>
      </c>
      <c r="E112" s="14">
        <f ca="1">'Portfolio Visualization'!E114/'Portfolio Visualization'!$L114</f>
        <v>7.7112948647442434E-2</v>
      </c>
      <c r="F112" s="14">
        <f ca="1">'Portfolio Visualization'!F114/'Portfolio Visualization'!$L114</f>
        <v>6.0577504222675792E-2</v>
      </c>
      <c r="G112" s="14">
        <f ca="1">'Portfolio Visualization'!G114/'Portfolio Visualization'!$L114</f>
        <v>5.8258602201452139E-2</v>
      </c>
      <c r="H112" s="14">
        <f ca="1">'Portfolio Visualization'!H114/'Portfolio Visualization'!$L114</f>
        <v>3.5967216895468786E-2</v>
      </c>
      <c r="I112" s="14">
        <f ca="1">'Portfolio Visualization'!I114/'Portfolio Visualization'!$L114</f>
        <v>4.6160981708301893E-2</v>
      </c>
      <c r="J112" s="14">
        <f ca="1">'Portfolio Visualization'!J114/'Portfolio Visualization'!$L114</f>
        <v>3.4435669684924154E-2</v>
      </c>
      <c r="K112" s="14">
        <f ca="1">'Portfolio Visualization'!K114/'Portfolio Visualization'!$L114</f>
        <v>4.3788823812102681E-2</v>
      </c>
      <c r="L112" s="87">
        <f t="shared" ca="1" si="1"/>
        <v>1</v>
      </c>
    </row>
    <row r="113" spans="1:12" x14ac:dyDescent="0.3">
      <c r="A113" s="1" vm="131">
        <f ca="1">'Historical Prices'!A2435</f>
        <v>44361</v>
      </c>
      <c r="B113" s="14">
        <f ca="1">'Portfolio Visualization'!B115/'Portfolio Visualization'!$L115</f>
        <v>0.46268994351094328</v>
      </c>
      <c r="C113" s="14">
        <f ca="1">'Portfolio Visualization'!C115/'Portfolio Visualization'!$L115</f>
        <v>6.9740128379038521E-2</v>
      </c>
      <c r="D113" s="14">
        <f ca="1">'Portfolio Visualization'!D115/'Portfolio Visualization'!$L115</f>
        <v>0.11246971682923625</v>
      </c>
      <c r="E113" s="14">
        <f ca="1">'Portfolio Visualization'!E115/'Portfolio Visualization'!$L115</f>
        <v>7.9795813460319664E-2</v>
      </c>
      <c r="F113" s="14">
        <f ca="1">'Portfolio Visualization'!F115/'Portfolio Visualization'!$L115</f>
        <v>6.1497690901501728E-2</v>
      </c>
      <c r="G113" s="14">
        <f ca="1">'Portfolio Visualization'!G115/'Portfolio Visualization'!$L115</f>
        <v>5.5417085871875278E-2</v>
      </c>
      <c r="H113" s="14">
        <f ca="1">'Portfolio Visualization'!H115/'Portfolio Visualization'!$L115</f>
        <v>3.5810149318819685E-2</v>
      </c>
      <c r="I113" s="14">
        <f ca="1">'Portfolio Visualization'!I115/'Portfolio Visualization'!$L115</f>
        <v>4.6450337932959093E-2</v>
      </c>
      <c r="J113" s="14">
        <f ca="1">'Portfolio Visualization'!J115/'Portfolio Visualization'!$L115</f>
        <v>3.4767349520270489E-2</v>
      </c>
      <c r="K113" s="14">
        <f ca="1">'Portfolio Visualization'!K115/'Portfolio Visualization'!$L115</f>
        <v>4.1361784275036E-2</v>
      </c>
      <c r="L113" s="87">
        <f t="shared" ca="1" si="1"/>
        <v>0.99999999999999989</v>
      </c>
    </row>
    <row r="114" spans="1:12" x14ac:dyDescent="0.3">
      <c r="A114" s="1" vm="132">
        <f ca="1">'Historical Prices'!A2436</f>
        <v>44362</v>
      </c>
      <c r="B114" s="14">
        <f ca="1">'Portfolio Visualization'!B116/'Portfolio Visualization'!$L116</f>
        <v>0.46155065379602211</v>
      </c>
      <c r="C114" s="14">
        <f ca="1">'Portfolio Visualization'!C116/'Portfolio Visualization'!$L116</f>
        <v>6.8151746079979994E-2</v>
      </c>
      <c r="D114" s="14">
        <f ca="1">'Portfolio Visualization'!D116/'Portfolio Visualization'!$L116</f>
        <v>0.1131606449206637</v>
      </c>
      <c r="E114" s="14">
        <f ca="1">'Portfolio Visualization'!E116/'Portfolio Visualization'!$L116</f>
        <v>7.8268040410691783E-2</v>
      </c>
      <c r="F114" s="14">
        <f ca="1">'Portfolio Visualization'!F116/'Portfolio Visualization'!$L116</f>
        <v>6.2672664743287212E-2</v>
      </c>
      <c r="G114" s="14">
        <f ca="1">'Portfolio Visualization'!G116/'Portfolio Visualization'!$L116</f>
        <v>5.4125006577153113E-2</v>
      </c>
      <c r="H114" s="14">
        <f ca="1">'Portfolio Visualization'!H116/'Portfolio Visualization'!$L116</f>
        <v>3.6586538184915925E-2</v>
      </c>
      <c r="I114" s="14">
        <f ca="1">'Portfolio Visualization'!I116/'Portfolio Visualization'!$L116</f>
        <v>4.6943950354579059E-2</v>
      </c>
      <c r="J114" s="14">
        <f ca="1">'Portfolio Visualization'!J116/'Portfolio Visualization'!$L116</f>
        <v>3.5425969433593635E-2</v>
      </c>
      <c r="K114" s="14">
        <f ca="1">'Portfolio Visualization'!K116/'Portfolio Visualization'!$L116</f>
        <v>4.3114785499113441E-2</v>
      </c>
      <c r="L114" s="87">
        <f t="shared" ca="1" si="1"/>
        <v>1.0000000000000002</v>
      </c>
    </row>
    <row r="115" spans="1:12" x14ac:dyDescent="0.3">
      <c r="A115" s="1" vm="133">
        <f ca="1">'Historical Prices'!A2437</f>
        <v>44363</v>
      </c>
      <c r="B115" s="14">
        <f ca="1">'Portfolio Visualization'!B117/'Portfolio Visualization'!$L117</f>
        <v>0.46682200645591176</v>
      </c>
      <c r="C115" s="14">
        <f ca="1">'Portfolio Visualization'!C117/'Portfolio Visualization'!$L117</f>
        <v>6.7162605491012745E-2</v>
      </c>
      <c r="D115" s="14">
        <f ca="1">'Portfolio Visualization'!D117/'Portfolio Visualization'!$L117</f>
        <v>0.11309583301554495</v>
      </c>
      <c r="E115" s="14">
        <f ca="1">'Portfolio Visualization'!E117/'Portfolio Visualization'!$L117</f>
        <v>7.8366759365474242E-2</v>
      </c>
      <c r="F115" s="14">
        <f ca="1">'Portfolio Visualization'!F117/'Portfolio Visualization'!$L117</f>
        <v>6.150692355439713E-2</v>
      </c>
      <c r="G115" s="14">
        <f ca="1">'Portfolio Visualization'!G117/'Portfolio Visualization'!$L117</f>
        <v>5.4362071508748361E-2</v>
      </c>
      <c r="H115" s="14">
        <f ca="1">'Portfolio Visualization'!H117/'Portfolio Visualization'!$L117</f>
        <v>3.6793540696508628E-2</v>
      </c>
      <c r="I115" s="14">
        <f ca="1">'Portfolio Visualization'!I117/'Portfolio Visualization'!$L117</f>
        <v>4.6610069595830403E-2</v>
      </c>
      <c r="J115" s="14">
        <f ca="1">'Portfolio Visualization'!J117/'Portfolio Visualization'!$L117</f>
        <v>3.5698178732907038E-2</v>
      </c>
      <c r="K115" s="14">
        <f ca="1">'Portfolio Visualization'!K117/'Portfolio Visualization'!$L117</f>
        <v>3.9582011583664672E-2</v>
      </c>
      <c r="L115" s="87">
        <f t="shared" ca="1" si="1"/>
        <v>0.99999999999999989</v>
      </c>
    </row>
    <row r="116" spans="1:12" x14ac:dyDescent="0.3">
      <c r="A116" s="1" vm="134">
        <f ca="1">'Historical Prices'!A2438</f>
        <v>44364</v>
      </c>
      <c r="B116" s="14">
        <f ca="1">'Portfolio Visualization'!B118/'Portfolio Visualization'!$L118</f>
        <v>0.46701832049204417</v>
      </c>
      <c r="C116" s="14">
        <f ca="1">'Portfolio Visualization'!C118/'Portfolio Visualization'!$L118</f>
        <v>6.9909179249096037E-2</v>
      </c>
      <c r="D116" s="14">
        <f ca="1">'Portfolio Visualization'!D118/'Portfolio Visualization'!$L118</f>
        <v>0.11498398325033224</v>
      </c>
      <c r="E116" s="14">
        <f ca="1">'Portfolio Visualization'!E118/'Portfolio Visualization'!$L118</f>
        <v>7.8064396305353098E-2</v>
      </c>
      <c r="F116" s="14">
        <f ca="1">'Portfolio Visualization'!F118/'Portfolio Visualization'!$L118</f>
        <v>6.0673935196833284E-2</v>
      </c>
      <c r="G116" s="14">
        <f ca="1">'Portfolio Visualization'!G118/'Portfolio Visualization'!$L118</f>
        <v>5.3182092718343468E-2</v>
      </c>
      <c r="H116" s="14">
        <f ca="1">'Portfolio Visualization'!H118/'Portfolio Visualization'!$L118</f>
        <v>3.6573096925163258E-2</v>
      </c>
      <c r="I116" s="14">
        <f ca="1">'Portfolio Visualization'!I118/'Portfolio Visualization'!$L118</f>
        <v>4.560060539641065E-2</v>
      </c>
      <c r="J116" s="14">
        <f ca="1">'Portfolio Visualization'!J118/'Portfolio Visualization'!$L118</f>
        <v>3.5397087740402004E-2</v>
      </c>
      <c r="K116" s="14">
        <f ca="1">'Portfolio Visualization'!K118/'Portfolio Visualization'!$L118</f>
        <v>3.8597302726021868E-2</v>
      </c>
      <c r="L116" s="87">
        <f t="shared" ca="1" si="1"/>
        <v>1</v>
      </c>
    </row>
    <row r="117" spans="1:12" x14ac:dyDescent="0.3">
      <c r="A117" s="1" vm="135">
        <f ca="1">'Historical Prices'!A2439</f>
        <v>44365</v>
      </c>
      <c r="B117" s="14">
        <f ca="1">'Portfolio Visualization'!B119/'Portfolio Visualization'!$L119</f>
        <v>0.4667274114118598</v>
      </c>
      <c r="C117" s="14">
        <f ca="1">'Portfolio Visualization'!C119/'Portfolio Visualization'!$L119</f>
        <v>7.0833515530979746E-2</v>
      </c>
      <c r="D117" s="14">
        <f ca="1">'Portfolio Visualization'!D119/'Portfolio Visualization'!$L119</f>
        <v>0.11510320040368156</v>
      </c>
      <c r="E117" s="14">
        <f ca="1">'Portfolio Visualization'!E119/'Portfolio Visualization'!$L119</f>
        <v>8.0951365483262219E-2</v>
      </c>
      <c r="F117" s="14">
        <f ca="1">'Portfolio Visualization'!F119/'Portfolio Visualization'!$L119</f>
        <v>5.9559540799223321E-2</v>
      </c>
      <c r="G117" s="14">
        <f ca="1">'Portfolio Visualization'!G119/'Portfolio Visualization'!$L119</f>
        <v>5.2055303652416979E-2</v>
      </c>
      <c r="H117" s="14">
        <f ca="1">'Portfolio Visualization'!H119/'Portfolio Visualization'!$L119</f>
        <v>3.6425938384193828E-2</v>
      </c>
      <c r="I117" s="14">
        <f ca="1">'Portfolio Visualization'!I119/'Portfolio Visualization'!$L119</f>
        <v>4.5080477311265382E-2</v>
      </c>
      <c r="J117" s="14">
        <f ca="1">'Portfolio Visualization'!J119/'Portfolio Visualization'!$L119</f>
        <v>3.5445171336610189E-2</v>
      </c>
      <c r="K117" s="14">
        <f ca="1">'Portfolio Visualization'!K119/'Portfolio Visualization'!$L119</f>
        <v>3.7818075686506997E-2</v>
      </c>
      <c r="L117" s="87">
        <f t="shared" ca="1" si="1"/>
        <v>1</v>
      </c>
    </row>
    <row r="118" spans="1:12" x14ac:dyDescent="0.3">
      <c r="A118" s="1" vm="136">
        <f ca="1">'Historical Prices'!A2440</f>
        <v>44368</v>
      </c>
      <c r="B118" s="14">
        <f ca="1">'Portfolio Visualization'!B120/'Portfolio Visualization'!$L120</f>
        <v>0.46614449036975975</v>
      </c>
      <c r="C118" s="14">
        <f ca="1">'Portfolio Visualization'!C120/'Portfolio Visualization'!$L120</f>
        <v>7.3048156429032632E-2</v>
      </c>
      <c r="D118" s="14">
        <f ca="1">'Portfolio Visualization'!D120/'Portfolio Visualization'!$L120</f>
        <v>0.11423322235021631</v>
      </c>
      <c r="E118" s="14">
        <f ca="1">'Portfolio Visualization'!E120/'Portfolio Visualization'!$L120</f>
        <v>7.7966671032415849E-2</v>
      </c>
      <c r="F118" s="14">
        <f ca="1">'Portfolio Visualization'!F120/'Portfolio Visualization'!$L120</f>
        <v>6.0264789235231049E-2</v>
      </c>
      <c r="G118" s="14">
        <f ca="1">'Portfolio Visualization'!G120/'Portfolio Visualization'!$L120</f>
        <v>5.3276855203413666E-2</v>
      </c>
      <c r="H118" s="14">
        <f ca="1">'Portfolio Visualization'!H120/'Portfolio Visualization'!$L120</f>
        <v>3.5322613282078558E-2</v>
      </c>
      <c r="I118" s="14">
        <f ca="1">'Portfolio Visualization'!I120/'Portfolio Visualization'!$L120</f>
        <v>4.5894311951506325E-2</v>
      </c>
      <c r="J118" s="14">
        <f ca="1">'Portfolio Visualization'!J120/'Portfolio Visualization'!$L120</f>
        <v>3.5244891269564586E-2</v>
      </c>
      <c r="K118" s="14">
        <f ca="1">'Portfolio Visualization'!K120/'Portfolio Visualization'!$L120</f>
        <v>3.8603998876781294E-2</v>
      </c>
      <c r="L118" s="87">
        <f t="shared" ca="1" si="1"/>
        <v>0.99999999999999989</v>
      </c>
    </row>
    <row r="119" spans="1:12" x14ac:dyDescent="0.3">
      <c r="A119" s="1" vm="137">
        <f ca="1">'Historical Prices'!A2441</f>
        <v>44369</v>
      </c>
      <c r="B119" s="14">
        <f ca="1">'Portfolio Visualization'!B121/'Portfolio Visualization'!$L121</f>
        <v>0.46387375030597627</v>
      </c>
      <c r="C119" s="14">
        <f ca="1">'Portfolio Visualization'!C121/'Portfolio Visualization'!$L121</f>
        <v>7.4339388514662791E-2</v>
      </c>
      <c r="D119" s="14">
        <f ca="1">'Portfolio Visualization'!D121/'Portfolio Visualization'!$L121</f>
        <v>0.11659020372557161</v>
      </c>
      <c r="E119" s="14">
        <f ca="1">'Portfolio Visualization'!E121/'Portfolio Visualization'!$L121</f>
        <v>7.5281054854461474E-2</v>
      </c>
      <c r="F119" s="14">
        <f ca="1">'Portfolio Visualization'!F121/'Portfolio Visualization'!$L121</f>
        <v>6.1229037080935383E-2</v>
      </c>
      <c r="G119" s="14">
        <f ca="1">'Portfolio Visualization'!G121/'Portfolio Visualization'!$L121</f>
        <v>5.4309144170478656E-2</v>
      </c>
      <c r="H119" s="14">
        <f ca="1">'Portfolio Visualization'!H121/'Portfolio Visualization'!$L121</f>
        <v>3.4452082266569699E-2</v>
      </c>
      <c r="I119" s="14">
        <f ca="1">'Portfolio Visualization'!I121/'Portfolio Visualization'!$L121</f>
        <v>4.5895984188725612E-2</v>
      </c>
      <c r="J119" s="14">
        <f ca="1">'Portfolio Visualization'!J121/'Portfolio Visualization'!$L121</f>
        <v>3.5620034764934208E-2</v>
      </c>
      <c r="K119" s="14">
        <f ca="1">'Portfolio Visualization'!K121/'Portfolio Visualization'!$L121</f>
        <v>3.8409320127684207E-2</v>
      </c>
      <c r="L119" s="87">
        <f t="shared" ca="1" si="1"/>
        <v>0.99999999999999989</v>
      </c>
    </row>
    <row r="120" spans="1:12" x14ac:dyDescent="0.3">
      <c r="A120" s="1" vm="138">
        <f ca="1">'Historical Prices'!A2442</f>
        <v>44370</v>
      </c>
      <c r="B120" s="14">
        <f ca="1">'Portfolio Visualization'!B122/'Portfolio Visualization'!$L122</f>
        <v>0.45999781471829682</v>
      </c>
      <c r="C120" s="14">
        <f ca="1">'Portfolio Visualization'!C122/'Portfolio Visualization'!$L122</f>
        <v>7.5520731682607228E-2</v>
      </c>
      <c r="D120" s="14">
        <f ca="1">'Portfolio Visualization'!D122/'Portfolio Visualization'!$L122</f>
        <v>0.11665559407585067</v>
      </c>
      <c r="E120" s="14">
        <f ca="1">'Portfolio Visualization'!E122/'Portfolio Visualization'!$L122</f>
        <v>7.7516599409768558E-2</v>
      </c>
      <c r="F120" s="14">
        <f ca="1">'Portfolio Visualization'!F122/'Portfolio Visualization'!$L122</f>
        <v>6.0994644082716008E-2</v>
      </c>
      <c r="G120" s="14">
        <f ca="1">'Portfolio Visualization'!G122/'Portfolio Visualization'!$L122</f>
        <v>5.4250686523889403E-2</v>
      </c>
      <c r="H120" s="14">
        <f ca="1">'Portfolio Visualization'!H122/'Portfolio Visualization'!$L122</f>
        <v>3.5118869593688928E-2</v>
      </c>
      <c r="I120" s="14">
        <f ca="1">'Portfolio Visualization'!I122/'Portfolio Visualization'!$L122</f>
        <v>4.5435167595243402E-2</v>
      </c>
      <c r="J120" s="14">
        <f ca="1">'Portfolio Visualization'!J122/'Portfolio Visualization'!$L122</f>
        <v>3.5304827772367237E-2</v>
      </c>
      <c r="K120" s="14">
        <f ca="1">'Portfolio Visualization'!K122/'Portfolio Visualization'!$L122</f>
        <v>3.920506454557196E-2</v>
      </c>
      <c r="L120" s="87">
        <f t="shared" ca="1" si="1"/>
        <v>1.0000000000000002</v>
      </c>
    </row>
    <row r="121" spans="1:12" x14ac:dyDescent="0.3">
      <c r="A121" s="1" vm="139">
        <f ca="1">'Historical Prices'!A2443</f>
        <v>44371</v>
      </c>
      <c r="B121" s="14">
        <f ca="1">'Portfolio Visualization'!B123/'Portfolio Visualization'!$L123</f>
        <v>0.46293840791290936</v>
      </c>
      <c r="C121" s="14">
        <f ca="1">'Portfolio Visualization'!C123/'Portfolio Visualization'!$L123</f>
        <v>7.4283235400621414E-2</v>
      </c>
      <c r="D121" s="14">
        <f ca="1">'Portfolio Visualization'!D123/'Portfolio Visualization'!$L123</f>
        <v>0.11482347313467886</v>
      </c>
      <c r="E121" s="14">
        <f ca="1">'Portfolio Visualization'!E123/'Portfolio Visualization'!$L123</f>
        <v>8.049671296626941E-2</v>
      </c>
      <c r="F121" s="14">
        <f ca="1">'Portfolio Visualization'!F123/'Portfolio Visualization'!$L123</f>
        <v>6.0026289888900512E-2</v>
      </c>
      <c r="G121" s="14">
        <f ca="1">'Portfolio Visualization'!G123/'Portfolio Visualization'!$L123</f>
        <v>5.3542232195427412E-2</v>
      </c>
      <c r="H121" s="14">
        <f ca="1">'Portfolio Visualization'!H123/'Portfolio Visualization'!$L123</f>
        <v>3.6023828987188769E-2</v>
      </c>
      <c r="I121" s="14">
        <f ca="1">'Portfolio Visualization'!I123/'Portfolio Visualization'!$L123</f>
        <v>4.4511912704746762E-2</v>
      </c>
      <c r="J121" s="14">
        <f ca="1">'Portfolio Visualization'!J123/'Portfolio Visualization'!$L123</f>
        <v>3.3943396730966156E-2</v>
      </c>
      <c r="K121" s="14">
        <f ca="1">'Portfolio Visualization'!K123/'Portfolio Visualization'!$L123</f>
        <v>3.9410510078291404E-2</v>
      </c>
      <c r="L121" s="87">
        <f t="shared" ca="1" si="1"/>
        <v>1</v>
      </c>
    </row>
    <row r="122" spans="1:12" x14ac:dyDescent="0.3">
      <c r="A122" s="1" vm="140">
        <f ca="1">'Historical Prices'!A2444</f>
        <v>44372</v>
      </c>
      <c r="B122" s="14">
        <f ca="1">'Portfolio Visualization'!B124/'Portfolio Visualization'!$L124</f>
        <v>0.45852335700790353</v>
      </c>
      <c r="C122" s="14">
        <f ca="1">'Portfolio Visualization'!C124/'Portfolio Visualization'!$L124</f>
        <v>7.276613387137211E-2</v>
      </c>
      <c r="D122" s="14">
        <f ca="1">'Portfolio Visualization'!D124/'Portfolio Visualization'!$L124</f>
        <v>0.11510925471153001</v>
      </c>
      <c r="E122" s="14">
        <f ca="1">'Portfolio Visualization'!E124/'Portfolio Visualization'!$L124</f>
        <v>8.3352525086833842E-2</v>
      </c>
      <c r="F122" s="14">
        <f ca="1">'Portfolio Visualization'!F124/'Portfolio Visualization'!$L124</f>
        <v>6.0407165172725763E-2</v>
      </c>
      <c r="G122" s="14">
        <f ca="1">'Portfolio Visualization'!G124/'Portfolio Visualization'!$L124</f>
        <v>5.4814782605877639E-2</v>
      </c>
      <c r="H122" s="14">
        <f ca="1">'Portfolio Visualization'!H124/'Portfolio Visualization'!$L124</f>
        <v>3.6410379758850642E-2</v>
      </c>
      <c r="I122" s="14">
        <f ca="1">'Portfolio Visualization'!I124/'Portfolio Visualization'!$L124</f>
        <v>4.503497874488202E-2</v>
      </c>
      <c r="J122" s="14">
        <f ca="1">'Portfolio Visualization'!J124/'Portfolio Visualization'!$L124</f>
        <v>3.3865771397244046E-2</v>
      </c>
      <c r="K122" s="14">
        <f ca="1">'Portfolio Visualization'!K124/'Portfolio Visualization'!$L124</f>
        <v>3.9715651642780313E-2</v>
      </c>
      <c r="L122" s="87">
        <f t="shared" ca="1" si="1"/>
        <v>1</v>
      </c>
    </row>
    <row r="123" spans="1:12" x14ac:dyDescent="0.3">
      <c r="A123" s="1" vm="141">
        <f ca="1">'Historical Prices'!A2445</f>
        <v>44375</v>
      </c>
      <c r="B123" s="14">
        <f ca="1">'Portfolio Visualization'!B125/'Portfolio Visualization'!$L125</f>
        <v>0.45039082498491784</v>
      </c>
      <c r="C123" s="14">
        <f ca="1">'Portfolio Visualization'!C125/'Portfolio Visualization'!$L125</f>
        <v>7.2264885259777423E-2</v>
      </c>
      <c r="D123" s="14">
        <f ca="1">'Portfolio Visualization'!D125/'Portfolio Visualization'!$L125</f>
        <v>0.11967745073457091</v>
      </c>
      <c r="E123" s="14">
        <f ca="1">'Portfolio Visualization'!E125/'Portfolio Visualization'!$L125</f>
        <v>8.411508261293453E-2</v>
      </c>
      <c r="F123" s="14">
        <f ca="1">'Portfolio Visualization'!F125/'Portfolio Visualization'!$L125</f>
        <v>6.2306484669470016E-2</v>
      </c>
      <c r="G123" s="14">
        <f ca="1">'Portfolio Visualization'!G125/'Portfolio Visualization'!$L125</f>
        <v>5.536200305944098E-2</v>
      </c>
      <c r="H123" s="14">
        <f ca="1">'Portfolio Visualization'!H125/'Portfolio Visualization'!$L125</f>
        <v>3.5288344688806039E-2</v>
      </c>
      <c r="I123" s="14">
        <f ca="1">'Portfolio Visualization'!I125/'Portfolio Visualization'!$L125</f>
        <v>4.4597137424412861E-2</v>
      </c>
      <c r="J123" s="14">
        <f ca="1">'Portfolio Visualization'!J125/'Portfolio Visualization'!$L125</f>
        <v>3.3947236025617888E-2</v>
      </c>
      <c r="K123" s="14">
        <f ca="1">'Portfolio Visualization'!K125/'Portfolio Visualization'!$L125</f>
        <v>4.2050550540051315E-2</v>
      </c>
      <c r="L123" s="87">
        <f t="shared" ca="1" si="1"/>
        <v>0.99999999999999978</v>
      </c>
    </row>
    <row r="124" spans="1:12" x14ac:dyDescent="0.3">
      <c r="A124" s="1" vm="142">
        <f ca="1">'Historical Prices'!A2446</f>
        <v>44376</v>
      </c>
      <c r="B124" s="14">
        <f ca="1">'Portfolio Visualization'!B126/'Portfolio Visualization'!$L126</f>
        <v>0.45548267085541705</v>
      </c>
      <c r="C124" s="14">
        <f ca="1">'Portfolio Visualization'!C126/'Portfolio Visualization'!$L126</f>
        <v>7.1770305624943298E-2</v>
      </c>
      <c r="D124" s="14">
        <f ca="1">'Portfolio Visualization'!D126/'Portfolio Visualization'!$L126</f>
        <v>0.11871986874261349</v>
      </c>
      <c r="E124" s="14">
        <f ca="1">'Portfolio Visualization'!E126/'Portfolio Visualization'!$L126</f>
        <v>8.242130101752522E-2</v>
      </c>
      <c r="F124" s="14">
        <f ca="1">'Portfolio Visualization'!F126/'Portfolio Visualization'!$L126</f>
        <v>6.1028729239252559E-2</v>
      </c>
      <c r="G124" s="14">
        <f ca="1">'Portfolio Visualization'!G126/'Portfolio Visualization'!$L126</f>
        <v>5.4097520352499311E-2</v>
      </c>
      <c r="H124" s="14">
        <f ca="1">'Portfolio Visualization'!H126/'Portfolio Visualization'!$L126</f>
        <v>3.7349322230293594E-2</v>
      </c>
      <c r="I124" s="14">
        <f ca="1">'Portfolio Visualization'!I126/'Portfolio Visualization'!$L126</f>
        <v>4.4053136038743973E-2</v>
      </c>
      <c r="J124" s="14">
        <f ca="1">'Portfolio Visualization'!J126/'Portfolio Visualization'!$L126</f>
        <v>3.3646879546194018E-2</v>
      </c>
      <c r="K124" s="14">
        <f ca="1">'Portfolio Visualization'!K126/'Portfolio Visualization'!$L126</f>
        <v>4.1430266352517488E-2</v>
      </c>
      <c r="L124" s="87">
        <f t="shared" ca="1" si="1"/>
        <v>1</v>
      </c>
    </row>
    <row r="125" spans="1:12" x14ac:dyDescent="0.3">
      <c r="A125" s="1" vm="143">
        <f ca="1">'Historical Prices'!A2447</f>
        <v>44377</v>
      </c>
      <c r="B125" s="14">
        <f ca="1">'Portfolio Visualization'!B127/'Portfolio Visualization'!$L127</f>
        <v>0.44757044965260573</v>
      </c>
      <c r="C125" s="14">
        <f ca="1">'Portfolio Visualization'!C127/'Portfolio Visualization'!$L127</f>
        <v>7.3078295451681749E-2</v>
      </c>
      <c r="D125" s="14">
        <f ca="1">'Portfolio Visualization'!D127/'Portfolio Visualization'!$L127</f>
        <v>0.12185841852274178</v>
      </c>
      <c r="E125" s="14">
        <f ca="1">'Portfolio Visualization'!E127/'Portfolio Visualization'!$L127</f>
        <v>8.21932921627124E-2</v>
      </c>
      <c r="F125" s="14">
        <f ca="1">'Portfolio Visualization'!F127/'Portfolio Visualization'!$L127</f>
        <v>6.1973055629221917E-2</v>
      </c>
      <c r="G125" s="14">
        <f ca="1">'Portfolio Visualization'!G127/'Portfolio Visualization'!$L127</f>
        <v>5.5744586320790587E-2</v>
      </c>
      <c r="H125" s="14">
        <f ca="1">'Portfolio Visualization'!H127/'Portfolio Visualization'!$L127</f>
        <v>3.6506421880548666E-2</v>
      </c>
      <c r="I125" s="14">
        <f ca="1">'Portfolio Visualization'!I127/'Portfolio Visualization'!$L127</f>
        <v>4.5204813369543954E-2</v>
      </c>
      <c r="J125" s="14">
        <f ca="1">'Portfolio Visualization'!J127/'Portfolio Visualization'!$L127</f>
        <v>3.4498234647826795E-2</v>
      </c>
      <c r="K125" s="14">
        <f ca="1">'Portfolio Visualization'!K127/'Portfolio Visualization'!$L127</f>
        <v>4.1372432362326426E-2</v>
      </c>
      <c r="L125" s="87">
        <f t="shared" ca="1" si="1"/>
        <v>1</v>
      </c>
    </row>
    <row r="126" spans="1:12" x14ac:dyDescent="0.3">
      <c r="A126" s="1" vm="144">
        <f ca="1">'Historical Prices'!A2448</f>
        <v>44378</v>
      </c>
      <c r="B126" s="14">
        <f ca="1">'Portfolio Visualization'!B128/'Portfolio Visualization'!$L128</f>
        <v>0.44748516838062052</v>
      </c>
      <c r="C126" s="14">
        <f ca="1">'Portfolio Visualization'!C128/'Portfolio Visualization'!$L128</f>
        <v>7.1002140190993504E-2</v>
      </c>
      <c r="D126" s="14">
        <f ca="1">'Portfolio Visualization'!D128/'Portfolio Visualization'!$L128</f>
        <v>0.12414657176208371</v>
      </c>
      <c r="E126" s="14">
        <f ca="1">'Portfolio Visualization'!E128/'Portfolio Visualization'!$L128</f>
        <v>8.237220146314822E-2</v>
      </c>
      <c r="F126" s="14">
        <f ca="1">'Portfolio Visualization'!F128/'Portfolio Visualization'!$L128</f>
        <v>6.3682685717323065E-2</v>
      </c>
      <c r="G126" s="14">
        <f ca="1">'Portfolio Visualization'!G128/'Portfolio Visualization'!$L128</f>
        <v>5.5804060792391537E-2</v>
      </c>
      <c r="H126" s="14">
        <f ca="1">'Portfolio Visualization'!H128/'Portfolio Visualization'!$L128</f>
        <v>3.5305407901602054E-2</v>
      </c>
      <c r="I126" s="14">
        <f ca="1">'Portfolio Visualization'!I128/'Portfolio Visualization'!$L128</f>
        <v>4.5708801150273627E-2</v>
      </c>
      <c r="J126" s="14">
        <f ca="1">'Portfolio Visualization'!J128/'Portfolio Visualization'!$L128</f>
        <v>3.4709025576014199E-2</v>
      </c>
      <c r="K126" s="14">
        <f ca="1">'Portfolio Visualization'!K128/'Portfolio Visualization'!$L128</f>
        <v>3.9783937065549745E-2</v>
      </c>
      <c r="L126" s="87">
        <f t="shared" ca="1" si="1"/>
        <v>1.0000000000000002</v>
      </c>
    </row>
    <row r="127" spans="1:12" x14ac:dyDescent="0.3">
      <c r="A127" s="1" vm="145">
        <f ca="1">'Historical Prices'!A2449</f>
        <v>44379</v>
      </c>
      <c r="B127" s="14">
        <f ca="1">'Portfolio Visualization'!B129/'Portfolio Visualization'!$L129</f>
        <v>0.44804621478692402</v>
      </c>
      <c r="C127" s="14">
        <f ca="1">'Portfolio Visualization'!C129/'Portfolio Visualization'!$L129</f>
        <v>7.0897189269704883E-2</v>
      </c>
      <c r="D127" s="14">
        <f ca="1">'Portfolio Visualization'!D129/'Portfolio Visualization'!$L129</f>
        <v>0.12535358793044077</v>
      </c>
      <c r="E127" s="14">
        <f ca="1">'Portfolio Visualization'!E129/'Portfolio Visualization'!$L129</f>
        <v>8.1019988627753697E-2</v>
      </c>
      <c r="F127" s="14">
        <f ca="1">'Portfolio Visualization'!F129/'Portfolio Visualization'!$L129</f>
        <v>6.3494200713780341E-2</v>
      </c>
      <c r="G127" s="14">
        <f ca="1">'Portfolio Visualization'!G129/'Portfolio Visualization'!$L129</f>
        <v>5.5032218383852631E-2</v>
      </c>
      <c r="H127" s="14">
        <f ca="1">'Portfolio Visualization'!H129/'Portfolio Visualization'!$L129</f>
        <v>3.4408089443475912E-2</v>
      </c>
      <c r="I127" s="14">
        <f ca="1">'Portfolio Visualization'!I129/'Portfolio Visualization'!$L129</f>
        <v>4.6579760157431357E-2</v>
      </c>
      <c r="J127" s="14">
        <f ca="1">'Portfolio Visualization'!J129/'Portfolio Visualization'!$L129</f>
        <v>3.5361748307352649E-2</v>
      </c>
      <c r="K127" s="14">
        <f ca="1">'Portfolio Visualization'!K129/'Portfolio Visualization'!$L129</f>
        <v>3.9807002379283717E-2</v>
      </c>
      <c r="L127" s="87">
        <f t="shared" ca="1" si="1"/>
        <v>0.99999999999999989</v>
      </c>
    </row>
    <row r="128" spans="1:12" x14ac:dyDescent="0.3">
      <c r="A128" s="1" vm="146">
        <f ca="1">'Historical Prices'!A2450</f>
        <v>44383</v>
      </c>
      <c r="B128" s="14">
        <f ca="1">'Portfolio Visualization'!B130/'Portfolio Visualization'!$L130</f>
        <v>0.45219270226741298</v>
      </c>
      <c r="C128" s="14">
        <f ca="1">'Portfolio Visualization'!C130/'Portfolio Visualization'!$L130</f>
        <v>7.1414385254576981E-2</v>
      </c>
      <c r="D128" s="14">
        <f ca="1">'Portfolio Visualization'!D130/'Portfolio Visualization'!$L130</f>
        <v>0.12690173189193552</v>
      </c>
      <c r="E128" s="14">
        <f ca="1">'Portfolio Visualization'!E130/'Portfolio Visualization'!$L130</f>
        <v>7.3768950244126719E-2</v>
      </c>
      <c r="F128" s="14">
        <f ca="1">'Portfolio Visualization'!F130/'Portfolio Visualization'!$L130</f>
        <v>6.3277177896725087E-2</v>
      </c>
      <c r="G128" s="14">
        <f ca="1">'Portfolio Visualization'!G130/'Portfolio Visualization'!$L130</f>
        <v>5.5368424896930675E-2</v>
      </c>
      <c r="H128" s="14">
        <f ca="1">'Portfolio Visualization'!H130/'Portfolio Visualization'!$L130</f>
        <v>3.2712759581372874E-2</v>
      </c>
      <c r="I128" s="14">
        <f ca="1">'Portfolio Visualization'!I130/'Portfolio Visualization'!$L130</f>
        <v>4.702066021867523E-2</v>
      </c>
      <c r="J128" s="14">
        <f ca="1">'Portfolio Visualization'!J130/'Portfolio Visualization'!$L130</f>
        <v>3.7095431852587547E-2</v>
      </c>
      <c r="K128" s="14">
        <f ca="1">'Portfolio Visualization'!K130/'Portfolio Visualization'!$L130</f>
        <v>4.0247775895656479E-2</v>
      </c>
      <c r="L128" s="87">
        <f t="shared" ca="1" si="1"/>
        <v>1.0000000000000002</v>
      </c>
    </row>
    <row r="129" spans="1:12" x14ac:dyDescent="0.3">
      <c r="A129" s="1" vm="147">
        <f ca="1">'Historical Prices'!A2451</f>
        <v>44384</v>
      </c>
      <c r="B129" s="14">
        <f ca="1">'Portfolio Visualization'!B131/'Portfolio Visualization'!$L131</f>
        <v>0.44997431249284348</v>
      </c>
      <c r="C129" s="14">
        <f ca="1">'Portfolio Visualization'!C131/'Portfolio Visualization'!$L131</f>
        <v>7.1657415459304222E-2</v>
      </c>
      <c r="D129" s="14">
        <f ca="1">'Portfolio Visualization'!D131/'Portfolio Visualization'!$L131</f>
        <v>0.12791414783148972</v>
      </c>
      <c r="E129" s="14">
        <f ca="1">'Portfolio Visualization'!E131/'Portfolio Visualization'!$L131</f>
        <v>7.2296168962212123E-2</v>
      </c>
      <c r="F129" s="14">
        <f ca="1">'Portfolio Visualization'!F131/'Portfolio Visualization'!$L131</f>
        <v>6.4384354482460077E-2</v>
      </c>
      <c r="G129" s="14">
        <f ca="1">'Portfolio Visualization'!G131/'Portfolio Visualization'!$L131</f>
        <v>5.3687782417493647E-2</v>
      </c>
      <c r="H129" s="14">
        <f ca="1">'Portfolio Visualization'!H131/'Portfolio Visualization'!$L131</f>
        <v>3.2670236787162736E-2</v>
      </c>
      <c r="I129" s="14">
        <f ca="1">'Portfolio Visualization'!I131/'Portfolio Visualization'!$L131</f>
        <v>4.8264365942162629E-2</v>
      </c>
      <c r="J129" s="14">
        <f ca="1">'Portfolio Visualization'!J131/'Portfolio Visualization'!$L131</f>
        <v>3.820650616204805E-2</v>
      </c>
      <c r="K129" s="14">
        <f ca="1">'Portfolio Visualization'!K131/'Portfolio Visualization'!$L131</f>
        <v>4.0944709462823504E-2</v>
      </c>
      <c r="L129" s="87">
        <f t="shared" ca="1" si="1"/>
        <v>1.0000000000000002</v>
      </c>
    </row>
    <row r="130" spans="1:12" x14ac:dyDescent="0.3">
      <c r="A130" s="1" vm="148">
        <f ca="1">'Historical Prices'!A2452</f>
        <v>44385</v>
      </c>
      <c r="B130" s="14">
        <f ca="1">'Portfolio Visualization'!B132/'Portfolio Visualization'!$L132</f>
        <v>0.45232086862296023</v>
      </c>
      <c r="C130" s="14">
        <f ca="1">'Portfolio Visualization'!C132/'Portfolio Visualization'!$L132</f>
        <v>7.2740299264478905E-2</v>
      </c>
      <c r="D130" s="14">
        <f ca="1">'Portfolio Visualization'!D132/'Portfolio Visualization'!$L132</f>
        <v>0.12602561864265599</v>
      </c>
      <c r="E130" s="14">
        <f ca="1">'Portfolio Visualization'!E132/'Portfolio Visualization'!$L132</f>
        <v>7.025685401261568E-2</v>
      </c>
      <c r="F130" s="14">
        <f ca="1">'Portfolio Visualization'!F132/'Portfolio Visualization'!$L132</f>
        <v>6.4031957960301714E-2</v>
      </c>
      <c r="G130" s="14">
        <f ca="1">'Portfolio Visualization'!G132/'Portfolio Visualization'!$L132</f>
        <v>5.3597393435970843E-2</v>
      </c>
      <c r="H130" s="14">
        <f ca="1">'Portfolio Visualization'!H132/'Portfolio Visualization'!$L132</f>
        <v>3.2492324373211187E-2</v>
      </c>
      <c r="I130" s="14">
        <f ca="1">'Portfolio Visualization'!I132/'Portfolio Visualization'!$L132</f>
        <v>4.8122005110977716E-2</v>
      </c>
      <c r="J130" s="14">
        <f ca="1">'Portfolio Visualization'!J132/'Portfolio Visualization'!$L132</f>
        <v>3.8892484988852213E-2</v>
      </c>
      <c r="K130" s="14">
        <f ca="1">'Portfolio Visualization'!K132/'Portfolio Visualization'!$L132</f>
        <v>4.1520193587975443E-2</v>
      </c>
      <c r="L130" s="87">
        <f t="shared" ca="1" si="1"/>
        <v>0.99999999999999989</v>
      </c>
    </row>
    <row r="131" spans="1:12" x14ac:dyDescent="0.3">
      <c r="A131" s="1" vm="149">
        <f ca="1">'Historical Prices'!A2453</f>
        <v>44386</v>
      </c>
      <c r="B131" s="14">
        <f ca="1">'Portfolio Visualization'!B133/'Portfolio Visualization'!$L133</f>
        <v>0.45636014357824056</v>
      </c>
      <c r="C131" s="14">
        <f ca="1">'Portfolio Visualization'!C133/'Portfolio Visualization'!$L133</f>
        <v>7.1986228765591465E-2</v>
      </c>
      <c r="D131" s="14">
        <f ca="1">'Portfolio Visualization'!D133/'Portfolio Visualization'!$L133</f>
        <v>0.12405124304564903</v>
      </c>
      <c r="E131" s="14">
        <f ca="1">'Portfolio Visualization'!E133/'Portfolio Visualization'!$L133</f>
        <v>7.3128009782531006E-2</v>
      </c>
      <c r="F131" s="14">
        <f ca="1">'Portfolio Visualization'!F133/'Portfolio Visualization'!$L133</f>
        <v>6.3428535499375632E-2</v>
      </c>
      <c r="G131" s="14">
        <f ca="1">'Portfolio Visualization'!G133/'Portfolio Visualization'!$L133</f>
        <v>5.3270277873624462E-2</v>
      </c>
      <c r="H131" s="14">
        <f ca="1">'Portfolio Visualization'!H133/'Portfolio Visualization'!$L133</f>
        <v>3.2419327501891519E-2</v>
      </c>
      <c r="I131" s="14">
        <f ca="1">'Portfolio Visualization'!I133/'Portfolio Visualization'!$L133</f>
        <v>4.7198063032939219E-2</v>
      </c>
      <c r="J131" s="14">
        <f ca="1">'Portfolio Visualization'!J133/'Portfolio Visualization'!$L133</f>
        <v>3.7878622820848508E-2</v>
      </c>
      <c r="K131" s="14">
        <f ca="1">'Portfolio Visualization'!K133/'Portfolio Visualization'!$L133</f>
        <v>4.0279548099308622E-2</v>
      </c>
      <c r="L131" s="87">
        <f t="shared" ref="L131:L194" ca="1" si="2">SUM(B131:K131)</f>
        <v>1</v>
      </c>
    </row>
    <row r="132" spans="1:12" x14ac:dyDescent="0.3">
      <c r="A132" s="1" vm="150">
        <f ca="1">'Historical Prices'!A2454</f>
        <v>44389</v>
      </c>
      <c r="B132" s="14">
        <f ca="1">'Portfolio Visualization'!B134/'Portfolio Visualization'!$L134</f>
        <v>0.45474171021070553</v>
      </c>
      <c r="C132" s="14">
        <f ca="1">'Portfolio Visualization'!C134/'Portfolio Visualization'!$L134</f>
        <v>7.1460530000196906E-2</v>
      </c>
      <c r="D132" s="14">
        <f ca="1">'Portfolio Visualization'!D134/'Portfolio Visualization'!$L134</f>
        <v>0.12638776655677389</v>
      </c>
      <c r="E132" s="14">
        <f ca="1">'Portfolio Visualization'!E134/'Portfolio Visualization'!$L134</f>
        <v>7.2990151658406652E-2</v>
      </c>
      <c r="F132" s="14">
        <f ca="1">'Portfolio Visualization'!F134/'Portfolio Visualization'!$L134</f>
        <v>6.3660848656025795E-2</v>
      </c>
      <c r="G132" s="14">
        <f ca="1">'Portfolio Visualization'!G134/'Portfolio Visualization'!$L134</f>
        <v>5.3126220590665067E-2</v>
      </c>
      <c r="H132" s="14">
        <f ca="1">'Portfolio Visualization'!H134/'Portfolio Visualization'!$L134</f>
        <v>3.2125746124001632E-2</v>
      </c>
      <c r="I132" s="14">
        <f ca="1">'Portfolio Visualization'!I134/'Portfolio Visualization'!$L134</f>
        <v>4.7549010525857048E-2</v>
      </c>
      <c r="J132" s="14">
        <f ca="1">'Portfolio Visualization'!J134/'Portfolio Visualization'!$L134</f>
        <v>3.7714386045735487E-2</v>
      </c>
      <c r="K132" s="14">
        <f ca="1">'Portfolio Visualization'!K134/'Portfolio Visualization'!$L134</f>
        <v>4.0243629631631792E-2</v>
      </c>
      <c r="L132" s="87">
        <f t="shared" ca="1" si="2"/>
        <v>0.99999999999999978</v>
      </c>
    </row>
    <row r="133" spans="1:12" x14ac:dyDescent="0.3">
      <c r="A133" s="1" vm="151">
        <f ca="1">'Historical Prices'!A2455</f>
        <v>44390</v>
      </c>
      <c r="B133" s="14">
        <f ca="1">'Portfolio Visualization'!B135/'Portfolio Visualization'!$L135</f>
        <v>0.46101688099867205</v>
      </c>
      <c r="C133" s="14">
        <f ca="1">'Portfolio Visualization'!C135/'Portfolio Visualization'!$L135</f>
        <v>6.9361418134023203E-2</v>
      </c>
      <c r="D133" s="14">
        <f ca="1">'Portfolio Visualization'!D135/'Portfolio Visualization'!$L135</f>
        <v>0.12420488127843436</v>
      </c>
      <c r="E133" s="14">
        <f ca="1">'Portfolio Visualization'!E135/'Portfolio Visualization'!$L135</f>
        <v>7.4968574574611702E-2</v>
      </c>
      <c r="F133" s="14">
        <f ca="1">'Portfolio Visualization'!F135/'Portfolio Visualization'!$L135</f>
        <v>6.3180316536075462E-2</v>
      </c>
      <c r="G133" s="14">
        <f ca="1">'Portfolio Visualization'!G135/'Portfolio Visualization'!$L135</f>
        <v>5.1347070701655437E-2</v>
      </c>
      <c r="H133" s="14">
        <f ca="1">'Portfolio Visualization'!H135/'Portfolio Visualization'!$L135</f>
        <v>3.2428653021182398E-2</v>
      </c>
      <c r="I133" s="14">
        <f ca="1">'Portfolio Visualization'!I135/'Portfolio Visualization'!$L135</f>
        <v>4.7469942395982685E-2</v>
      </c>
      <c r="J133" s="14">
        <f ca="1">'Portfolio Visualization'!J135/'Portfolio Visualization'!$L135</f>
        <v>3.7127589679125474E-2</v>
      </c>
      <c r="K133" s="14">
        <f ca="1">'Portfolio Visualization'!K135/'Portfolio Visualization'!$L135</f>
        <v>3.8894672680237122E-2</v>
      </c>
      <c r="L133" s="87">
        <f t="shared" ca="1" si="2"/>
        <v>0.99999999999999989</v>
      </c>
    </row>
    <row r="134" spans="1:12" x14ac:dyDescent="0.3">
      <c r="A134" s="1" vm="152">
        <f ca="1">'Historical Prices'!A2456</f>
        <v>44391</v>
      </c>
      <c r="B134" s="14">
        <f ca="1">'Portfolio Visualization'!B136/'Portfolio Visualization'!$L136</f>
        <v>0.46230642958185397</v>
      </c>
      <c r="C134" s="14">
        <f ca="1">'Portfolio Visualization'!C136/'Portfolio Visualization'!$L136</f>
        <v>6.8223709320413911E-2</v>
      </c>
      <c r="D134" s="14">
        <f ca="1">'Portfolio Visualization'!D136/'Portfolio Visualization'!$L136</f>
        <v>0.1244133904484921</v>
      </c>
      <c r="E134" s="14">
        <f ca="1">'Portfolio Visualization'!E136/'Portfolio Visualization'!$L136</f>
        <v>7.5397628199355707E-2</v>
      </c>
      <c r="F134" s="14">
        <f ca="1">'Portfolio Visualization'!F136/'Portfolio Visualization'!$L136</f>
        <v>6.3771163821750632E-2</v>
      </c>
      <c r="G134" s="14">
        <f ca="1">'Portfolio Visualization'!G136/'Portfolio Visualization'!$L136</f>
        <v>4.9324838638274721E-2</v>
      </c>
      <c r="H134" s="14">
        <f ca="1">'Portfolio Visualization'!H136/'Portfolio Visualization'!$L136</f>
        <v>3.2225962432159992E-2</v>
      </c>
      <c r="I134" s="14">
        <f ca="1">'Portfolio Visualization'!I136/'Portfolio Visualization'!$L136</f>
        <v>4.8869858383926434E-2</v>
      </c>
      <c r="J134" s="14">
        <f ca="1">'Portfolio Visualization'!J136/'Portfolio Visualization'!$L136</f>
        <v>3.8000178256534213E-2</v>
      </c>
      <c r="K134" s="14">
        <f ca="1">'Portfolio Visualization'!K136/'Portfolio Visualization'!$L136</f>
        <v>3.7466840917238224E-2</v>
      </c>
      <c r="L134" s="87">
        <f t="shared" ca="1" si="2"/>
        <v>0.99999999999999989</v>
      </c>
    </row>
    <row r="135" spans="1:12" x14ac:dyDescent="0.3">
      <c r="A135" s="1" vm="153">
        <f ca="1">'Historical Prices'!A2457</f>
        <v>44392</v>
      </c>
      <c r="B135" s="14">
        <f ca="1">'Portfolio Visualization'!B137/'Portfolio Visualization'!$L137</f>
        <v>0.46003205750338688</v>
      </c>
      <c r="C135" s="14">
        <f ca="1">'Portfolio Visualization'!C137/'Portfolio Visualization'!$L137</f>
        <v>6.7587734837037144E-2</v>
      </c>
      <c r="D135" s="14">
        <f ca="1">'Portfolio Visualization'!D137/'Portfolio Visualization'!$L137</f>
        <v>0.1213115695894549</v>
      </c>
      <c r="E135" s="14">
        <f ca="1">'Portfolio Visualization'!E137/'Portfolio Visualization'!$L137</f>
        <v>7.799417722126839E-2</v>
      </c>
      <c r="F135" s="14">
        <f ca="1">'Portfolio Visualization'!F137/'Portfolio Visualization'!$L137</f>
        <v>6.4457583329527307E-2</v>
      </c>
      <c r="G135" s="14">
        <f ca="1">'Portfolio Visualization'!G137/'Portfolio Visualization'!$L137</f>
        <v>5.0292137197138112E-2</v>
      </c>
      <c r="H135" s="14">
        <f ca="1">'Portfolio Visualization'!H137/'Portfolio Visualization'!$L137</f>
        <v>3.3415746814751131E-2</v>
      </c>
      <c r="I135" s="14">
        <f ca="1">'Portfolio Visualization'!I137/'Portfolio Visualization'!$L137</f>
        <v>4.9371540325451241E-2</v>
      </c>
      <c r="J135" s="14">
        <f ca="1">'Portfolio Visualization'!J137/'Portfolio Visualization'!$L137</f>
        <v>3.8231196692426368E-2</v>
      </c>
      <c r="K135" s="14">
        <f ca="1">'Portfolio Visualization'!K137/'Portfolio Visualization'!$L137</f>
        <v>3.7306256489558307E-2</v>
      </c>
      <c r="L135" s="87">
        <f t="shared" ca="1" si="2"/>
        <v>0.99999999999999978</v>
      </c>
    </row>
    <row r="136" spans="1:12" x14ac:dyDescent="0.3">
      <c r="A136" s="1" vm="154">
        <f ca="1">'Historical Prices'!A2458</f>
        <v>44393</v>
      </c>
      <c r="B136" s="14">
        <f ca="1">'Portfolio Visualization'!B138/'Portfolio Visualization'!$L138</f>
        <v>0.46317548518428492</v>
      </c>
      <c r="C136" s="14">
        <f ca="1">'Portfolio Visualization'!C138/'Portfolio Visualization'!$L138</f>
        <v>6.8334086411697664E-2</v>
      </c>
      <c r="D136" s="14">
        <f ca="1">'Portfolio Visualization'!D138/'Portfolio Visualization'!$L138</f>
        <v>0.11749235283694928</v>
      </c>
      <c r="E136" s="14">
        <f ca="1">'Portfolio Visualization'!E138/'Portfolio Visualization'!$L138</f>
        <v>7.8092874551217842E-2</v>
      </c>
      <c r="F136" s="14">
        <f ca="1">'Portfolio Visualization'!F138/'Portfolio Visualization'!$L138</f>
        <v>6.4571729470189923E-2</v>
      </c>
      <c r="G136" s="14">
        <f ca="1">'Portfolio Visualization'!G138/'Portfolio Visualization'!$L138</f>
        <v>4.9688443125109477E-2</v>
      </c>
      <c r="H136" s="14">
        <f ca="1">'Portfolio Visualization'!H138/'Portfolio Visualization'!$L138</f>
        <v>3.2794586829266843E-2</v>
      </c>
      <c r="I136" s="14">
        <f ca="1">'Portfolio Visualization'!I138/'Portfolio Visualization'!$L138</f>
        <v>4.9923620012700627E-2</v>
      </c>
      <c r="J136" s="14">
        <f ca="1">'Portfolio Visualization'!J138/'Portfolio Visualization'!$L138</f>
        <v>3.8056285735905672E-2</v>
      </c>
      <c r="K136" s="14">
        <f ca="1">'Portfolio Visualization'!K138/'Portfolio Visualization'!$L138</f>
        <v>3.7870535842677834E-2</v>
      </c>
      <c r="L136" s="87">
        <f t="shared" ca="1" si="2"/>
        <v>1</v>
      </c>
    </row>
    <row r="137" spans="1:12" x14ac:dyDescent="0.3">
      <c r="A137" s="1" vm="155">
        <f ca="1">'Historical Prices'!A2459</f>
        <v>44396</v>
      </c>
      <c r="B137" s="14">
        <f ca="1">'Portfolio Visualization'!B139/'Portfolio Visualization'!$L139</f>
        <v>0.46630500136970537</v>
      </c>
      <c r="C137" s="14">
        <f ca="1">'Portfolio Visualization'!C139/'Portfolio Visualization'!$L139</f>
        <v>6.8535049363153855E-2</v>
      </c>
      <c r="D137" s="14">
        <f ca="1">'Portfolio Visualization'!D139/'Portfolio Visualization'!$L139</f>
        <v>0.11996711794016569</v>
      </c>
      <c r="E137" s="14">
        <f ca="1">'Portfolio Visualization'!E139/'Portfolio Visualization'!$L139</f>
        <v>7.6735675891550323E-2</v>
      </c>
      <c r="F137" s="14">
        <f ca="1">'Portfolio Visualization'!F139/'Portfolio Visualization'!$L139</f>
        <v>6.2972705190232334E-2</v>
      </c>
      <c r="G137" s="14">
        <f ca="1">'Portfolio Visualization'!G139/'Portfolio Visualization'!$L139</f>
        <v>5.0038207013217956E-2</v>
      </c>
      <c r="H137" s="14">
        <f ca="1">'Portfolio Visualization'!H139/'Portfolio Visualization'!$L139</f>
        <v>3.1550301974421456E-2</v>
      </c>
      <c r="I137" s="14">
        <f ca="1">'Portfolio Visualization'!I139/'Portfolio Visualization'!$L139</f>
        <v>4.8366969882255015E-2</v>
      </c>
      <c r="J137" s="14">
        <f ca="1">'Portfolio Visualization'!J139/'Portfolio Visualization'!$L139</f>
        <v>3.7324808032028402E-2</v>
      </c>
      <c r="K137" s="14">
        <f ca="1">'Portfolio Visualization'!K139/'Portfolio Visualization'!$L139</f>
        <v>3.8204163343269475E-2</v>
      </c>
      <c r="L137" s="87">
        <f t="shared" ca="1" si="2"/>
        <v>0.99999999999999978</v>
      </c>
    </row>
    <row r="138" spans="1:12" x14ac:dyDescent="0.3">
      <c r="A138" s="1" vm="156">
        <f ca="1">'Historical Prices'!A2460</f>
        <v>44397</v>
      </c>
      <c r="B138" s="14">
        <f ca="1">'Portfolio Visualization'!B140/'Portfolio Visualization'!$L140</f>
        <v>0.46995851342513295</v>
      </c>
      <c r="C138" s="14">
        <f ca="1">'Portfolio Visualization'!C140/'Portfolio Visualization'!$L140</f>
        <v>6.8716510430092553E-2</v>
      </c>
      <c r="D138" s="14">
        <f ca="1">'Portfolio Visualization'!D140/'Portfolio Visualization'!$L140</f>
        <v>0.11691322975482153</v>
      </c>
      <c r="E138" s="14">
        <f ca="1">'Portfolio Visualization'!E140/'Portfolio Visualization'!$L140</f>
        <v>7.7849090471090676E-2</v>
      </c>
      <c r="F138" s="14">
        <f ca="1">'Portfolio Visualization'!F140/'Portfolio Visualization'!$L140</f>
        <v>6.2788371801125203E-2</v>
      </c>
      <c r="G138" s="14">
        <f ca="1">'Portfolio Visualization'!G140/'Portfolio Visualization'!$L140</f>
        <v>5.048197075263814E-2</v>
      </c>
      <c r="H138" s="14">
        <f ca="1">'Portfolio Visualization'!H140/'Portfolio Visualization'!$L140</f>
        <v>3.0301200314417218E-2</v>
      </c>
      <c r="I138" s="14">
        <f ca="1">'Portfolio Visualization'!I140/'Portfolio Visualization'!$L140</f>
        <v>4.8183436089410656E-2</v>
      </c>
      <c r="J138" s="14">
        <f ca="1">'Portfolio Visualization'!J140/'Portfolio Visualization'!$L140</f>
        <v>3.6946533383502352E-2</v>
      </c>
      <c r="K138" s="14">
        <f ca="1">'Portfolio Visualization'!K140/'Portfolio Visualization'!$L140</f>
        <v>3.786114357776868E-2</v>
      </c>
      <c r="L138" s="87">
        <f t="shared" ca="1" si="2"/>
        <v>1</v>
      </c>
    </row>
    <row r="139" spans="1:12" x14ac:dyDescent="0.3">
      <c r="A139" s="1" vm="157">
        <f ca="1">'Historical Prices'!A2461</f>
        <v>44398</v>
      </c>
      <c r="B139" s="14">
        <f ca="1">'Portfolio Visualization'!B141/'Portfolio Visualization'!$L141</f>
        <v>0.47529637947990488</v>
      </c>
      <c r="C139" s="14">
        <f ca="1">'Portfolio Visualization'!C141/'Portfolio Visualization'!$L141</f>
        <v>6.8199985435168503E-2</v>
      </c>
      <c r="D139" s="14">
        <f ca="1">'Portfolio Visualization'!D141/'Portfolio Visualization'!$L141</f>
        <v>0.11731979324135303</v>
      </c>
      <c r="E139" s="14">
        <f ca="1">'Portfolio Visualization'!E141/'Portfolio Visualization'!$L141</f>
        <v>7.7357721737915941E-2</v>
      </c>
      <c r="F139" s="14">
        <f ca="1">'Portfolio Visualization'!F141/'Portfolio Visualization'!$L141</f>
        <v>6.1224453851049021E-2</v>
      </c>
      <c r="G139" s="14">
        <f ca="1">'Portfolio Visualization'!G141/'Portfolio Visualization'!$L141</f>
        <v>5.1818823977749229E-2</v>
      </c>
      <c r="H139" s="14">
        <f ca="1">'Portfolio Visualization'!H141/'Portfolio Visualization'!$L141</f>
        <v>2.9803759901055018E-2</v>
      </c>
      <c r="I139" s="14">
        <f ca="1">'Portfolio Visualization'!I141/'Portfolio Visualization'!$L141</f>
        <v>4.6855213220567939E-2</v>
      </c>
      <c r="J139" s="14">
        <f ca="1">'Portfolio Visualization'!J141/'Portfolio Visualization'!$L141</f>
        <v>3.5670246684031404E-2</v>
      </c>
      <c r="K139" s="14">
        <f ca="1">'Portfolio Visualization'!K141/'Portfolio Visualization'!$L141</f>
        <v>3.6453622471205094E-2</v>
      </c>
      <c r="L139" s="87">
        <f t="shared" ca="1" si="2"/>
        <v>0.99999999999999989</v>
      </c>
    </row>
    <row r="140" spans="1:12" x14ac:dyDescent="0.3">
      <c r="A140" s="1" vm="158">
        <f ca="1">'Historical Prices'!A2462</f>
        <v>44399</v>
      </c>
      <c r="B140" s="14">
        <f ca="1">'Portfolio Visualization'!B142/'Portfolio Visualization'!$L142</f>
        <v>0.47505986612029433</v>
      </c>
      <c r="C140" s="14">
        <f ca="1">'Portfolio Visualization'!C142/'Portfolio Visualization'!$L142</f>
        <v>6.8783711302806083E-2</v>
      </c>
      <c r="D140" s="14">
        <f ca="1">'Portfolio Visualization'!D142/'Portfolio Visualization'!$L142</f>
        <v>0.118425389800526</v>
      </c>
      <c r="E140" s="14">
        <f ca="1">'Portfolio Visualization'!E142/'Portfolio Visualization'!$L142</f>
        <v>7.2722139438432906E-2</v>
      </c>
      <c r="F140" s="14">
        <f ca="1">'Portfolio Visualization'!F142/'Portfolio Visualization'!$L142</f>
        <v>6.209810261277534E-2</v>
      </c>
      <c r="G140" s="14">
        <f ca="1">'Portfolio Visualization'!G142/'Portfolio Visualization'!$L142</f>
        <v>5.2197579589773939E-2</v>
      </c>
      <c r="H140" s="14">
        <f ca="1">'Portfolio Visualization'!H142/'Portfolio Visualization'!$L142</f>
        <v>2.9927569131734888E-2</v>
      </c>
      <c r="I140" s="14">
        <f ca="1">'Portfolio Visualization'!I142/'Portfolio Visualization'!$L142</f>
        <v>4.7173116010918045E-2</v>
      </c>
      <c r="J140" s="14">
        <f ca="1">'Portfolio Visualization'!J142/'Portfolio Visualization'!$L142</f>
        <v>3.619386537773342E-2</v>
      </c>
      <c r="K140" s="14">
        <f ca="1">'Portfolio Visualization'!K142/'Portfolio Visualization'!$L142</f>
        <v>3.7418660615005088E-2</v>
      </c>
      <c r="L140" s="87">
        <f t="shared" ca="1" si="2"/>
        <v>0.99999999999999989</v>
      </c>
    </row>
    <row r="141" spans="1:12" x14ac:dyDescent="0.3">
      <c r="A141" s="1" vm="159">
        <f ca="1">'Historical Prices'!A2463</f>
        <v>44400</v>
      </c>
      <c r="B141" s="14">
        <f ca="1">'Portfolio Visualization'!B143/'Portfolio Visualization'!$L143</f>
        <v>0.4809023674032249</v>
      </c>
      <c r="C141" s="14">
        <f ca="1">'Portfolio Visualization'!C143/'Portfolio Visualization'!$L143</f>
        <v>6.957942900169066E-2</v>
      </c>
      <c r="D141" s="14">
        <f ca="1">'Portfolio Visualization'!D143/'Portfolio Visualization'!$L143</f>
        <v>0.11810184323124839</v>
      </c>
      <c r="E141" s="14">
        <f ca="1">'Portfolio Visualization'!E143/'Portfolio Visualization'!$L143</f>
        <v>6.3663428955205548E-2</v>
      </c>
      <c r="F141" s="14">
        <f ca="1">'Portfolio Visualization'!F143/'Portfolio Visualization'!$L143</f>
        <v>6.5328376727752144E-2</v>
      </c>
      <c r="G141" s="14">
        <f ca="1">'Portfolio Visualization'!G143/'Portfolio Visualization'!$L143</f>
        <v>5.2246108880149716E-2</v>
      </c>
      <c r="H141" s="14">
        <f ca="1">'Portfolio Visualization'!H143/'Portfolio Visualization'!$L143</f>
        <v>2.7721428630762639E-2</v>
      </c>
      <c r="I141" s="14">
        <f ca="1">'Portfolio Visualization'!I143/'Portfolio Visualization'!$L143</f>
        <v>4.8816648502936537E-2</v>
      </c>
      <c r="J141" s="14">
        <f ca="1">'Portfolio Visualization'!J143/'Portfolio Visualization'!$L143</f>
        <v>3.6346400785227904E-2</v>
      </c>
      <c r="K141" s="14">
        <f ca="1">'Portfolio Visualization'!K143/'Portfolio Visualization'!$L143</f>
        <v>3.7293967881801567E-2</v>
      </c>
      <c r="L141" s="87">
        <f t="shared" ca="1" si="2"/>
        <v>1</v>
      </c>
    </row>
    <row r="142" spans="1:12" x14ac:dyDescent="0.3">
      <c r="A142" s="1" vm="160">
        <f ca="1">'Historical Prices'!A2464</f>
        <v>44403</v>
      </c>
      <c r="B142" s="14">
        <f ca="1">'Portfolio Visualization'!B144/'Portfolio Visualization'!$L144</f>
        <v>0.4796976532177511</v>
      </c>
      <c r="C142" s="14">
        <f ca="1">'Portfolio Visualization'!C144/'Portfolio Visualization'!$L144</f>
        <v>6.9836114442210134E-2</v>
      </c>
      <c r="D142" s="14">
        <f ca="1">'Portfolio Visualization'!D144/'Portfolio Visualization'!$L144</f>
        <v>0.11940479789440776</v>
      </c>
      <c r="E142" s="14">
        <f ca="1">'Portfolio Visualization'!E144/'Portfolio Visualization'!$L144</f>
        <v>5.9935509821937148E-2</v>
      </c>
      <c r="F142" s="14">
        <f ca="1">'Portfolio Visualization'!F144/'Portfolio Visualization'!$L144</f>
        <v>6.7436281214330762E-2</v>
      </c>
      <c r="G142" s="14">
        <f ca="1">'Portfolio Visualization'!G144/'Portfolio Visualization'!$L144</f>
        <v>5.3425883742019904E-2</v>
      </c>
      <c r="H142" s="14">
        <f ca="1">'Portfolio Visualization'!H144/'Portfolio Visualization'!$L144</f>
        <v>2.5899893864542372E-2</v>
      </c>
      <c r="I142" s="14">
        <f ca="1">'Portfolio Visualization'!I144/'Portfolio Visualization'!$L144</f>
        <v>5.0414194119771875E-2</v>
      </c>
      <c r="J142" s="14">
        <f ca="1">'Portfolio Visualization'!J144/'Portfolio Visualization'!$L144</f>
        <v>3.7690081007483285E-2</v>
      </c>
      <c r="K142" s="14">
        <f ca="1">'Portfolio Visualization'!K144/'Portfolio Visualization'!$L144</f>
        <v>3.6259590675545746E-2</v>
      </c>
      <c r="L142" s="87">
        <f t="shared" ca="1" si="2"/>
        <v>1.0000000000000002</v>
      </c>
    </row>
    <row r="143" spans="1:12" x14ac:dyDescent="0.3">
      <c r="A143" s="1" vm="161">
        <f ca="1">'Historical Prices'!A2465</f>
        <v>44404</v>
      </c>
      <c r="B143" s="14">
        <f ca="1">'Portfolio Visualization'!B145/'Portfolio Visualization'!$L145</f>
        <v>0.46865286653803767</v>
      </c>
      <c r="C143" s="14">
        <f ca="1">'Portfolio Visualization'!C145/'Portfolio Visualization'!$L145</f>
        <v>7.1169041701997518E-2</v>
      </c>
      <c r="D143" s="14">
        <f ca="1">'Portfolio Visualization'!D145/'Portfolio Visualization'!$L145</f>
        <v>0.12419460892092202</v>
      </c>
      <c r="E143" s="14">
        <f ca="1">'Portfolio Visualization'!E145/'Portfolio Visualization'!$L145</f>
        <v>5.9232334373164483E-2</v>
      </c>
      <c r="F143" s="14">
        <f ca="1">'Portfolio Visualization'!F145/'Portfolio Visualization'!$L145</f>
        <v>6.9575862738357752E-2</v>
      </c>
      <c r="G143" s="14">
        <f ca="1">'Portfolio Visualization'!G145/'Portfolio Visualization'!$L145</f>
        <v>5.5307490641346692E-2</v>
      </c>
      <c r="H143" s="14">
        <f ca="1">'Portfolio Visualization'!H145/'Portfolio Visualization'!$L145</f>
        <v>2.4259256203565217E-2</v>
      </c>
      <c r="I143" s="14">
        <f ca="1">'Portfolio Visualization'!I145/'Portfolio Visualization'!$L145</f>
        <v>5.1832302280923899E-2</v>
      </c>
      <c r="J143" s="14">
        <f ca="1">'Portfolio Visualization'!J145/'Portfolio Visualization'!$L145</f>
        <v>3.8595980398125056E-2</v>
      </c>
      <c r="K143" s="14">
        <f ca="1">'Portfolio Visualization'!K145/'Portfolio Visualization'!$L145</f>
        <v>3.7180256203559935E-2</v>
      </c>
      <c r="L143" s="87">
        <f t="shared" ca="1" si="2"/>
        <v>1.0000000000000002</v>
      </c>
    </row>
    <row r="144" spans="1:12" x14ac:dyDescent="0.3">
      <c r="A144" s="1" vm="162">
        <f ca="1">'Historical Prices'!A2466</f>
        <v>44405</v>
      </c>
      <c r="B144" s="14">
        <f ca="1">'Portfolio Visualization'!B146/'Portfolio Visualization'!$L146</f>
        <v>0.46158460159301018</v>
      </c>
      <c r="C144" s="14">
        <f ca="1">'Portfolio Visualization'!C146/'Portfolio Visualization'!$L146</f>
        <v>7.4370804103737267E-2</v>
      </c>
      <c r="D144" s="14">
        <f ca="1">'Portfolio Visualization'!D146/'Portfolio Visualization'!$L146</f>
        <v>0.12211765764715979</v>
      </c>
      <c r="E144" s="14">
        <f ca="1">'Portfolio Visualization'!E146/'Portfolio Visualization'!$L146</f>
        <v>6.4176439351382439E-2</v>
      </c>
      <c r="F144" s="14">
        <f ca="1">'Portfolio Visualization'!F146/'Portfolio Visualization'!$L146</f>
        <v>6.8379549710132603E-2</v>
      </c>
      <c r="G144" s="14">
        <f ca="1">'Portfolio Visualization'!G146/'Portfolio Visualization'!$L146</f>
        <v>5.5624624995182614E-2</v>
      </c>
      <c r="H144" s="14">
        <f ca="1">'Portfolio Visualization'!H146/'Portfolio Visualization'!$L146</f>
        <v>2.7143834437670263E-2</v>
      </c>
      <c r="I144" s="14">
        <f ca="1">'Portfolio Visualization'!I146/'Portfolio Visualization'!$L146</f>
        <v>5.1790622426458585E-2</v>
      </c>
      <c r="J144" s="14">
        <f ca="1">'Portfolio Visualization'!J146/'Portfolio Visualization'!$L146</f>
        <v>3.7416996598840742E-2</v>
      </c>
      <c r="K144" s="14">
        <f ca="1">'Portfolio Visualization'!K146/'Portfolio Visualization'!$L146</f>
        <v>3.7394869136425389E-2</v>
      </c>
      <c r="L144" s="87">
        <f t="shared" ca="1" si="2"/>
        <v>0.99999999999999989</v>
      </c>
    </row>
    <row r="145" spans="1:12" x14ac:dyDescent="0.3">
      <c r="A145" s="1" vm="163">
        <f ca="1">'Historical Prices'!A2467</f>
        <v>44406</v>
      </c>
      <c r="B145" s="14">
        <f ca="1">'Portfolio Visualization'!B147/'Portfolio Visualization'!$L147</f>
        <v>0.47214634899804941</v>
      </c>
      <c r="C145" s="14">
        <f ca="1">'Portfolio Visualization'!C147/'Portfolio Visualization'!$L147</f>
        <v>7.5235551780482676E-2</v>
      </c>
      <c r="D145" s="14">
        <f ca="1">'Portfolio Visualization'!D147/'Portfolio Visualization'!$L147</f>
        <v>0.12174597602982494</v>
      </c>
      <c r="E145" s="14">
        <f ca="1">'Portfolio Visualization'!E147/'Portfolio Visualization'!$L147</f>
        <v>6.1283350549086929E-2</v>
      </c>
      <c r="F145" s="14">
        <f ca="1">'Portfolio Visualization'!F147/'Portfolio Visualization'!$L147</f>
        <v>6.4910124756895879E-2</v>
      </c>
      <c r="G145" s="14">
        <f ca="1">'Portfolio Visualization'!G147/'Portfolio Visualization'!$L147</f>
        <v>5.4072898754525735E-2</v>
      </c>
      <c r="H145" s="14">
        <f ca="1">'Portfolio Visualization'!H147/'Portfolio Visualization'!$L147</f>
        <v>2.6903727509670732E-2</v>
      </c>
      <c r="I145" s="14">
        <f ca="1">'Portfolio Visualization'!I147/'Portfolio Visualization'!$L147</f>
        <v>5.1096345401371264E-2</v>
      </c>
      <c r="J145" s="14">
        <f ca="1">'Portfolio Visualization'!J147/'Portfolio Visualization'!$L147</f>
        <v>3.6691608011286722E-2</v>
      </c>
      <c r="K145" s="14">
        <f ca="1">'Portfolio Visualization'!K147/'Portfolio Visualization'!$L147</f>
        <v>3.5914068208805744E-2</v>
      </c>
      <c r="L145" s="87">
        <f t="shared" ca="1" si="2"/>
        <v>1</v>
      </c>
    </row>
    <row r="146" spans="1:12" x14ac:dyDescent="0.3">
      <c r="A146" s="1" vm="164">
        <f ca="1">'Historical Prices'!A2468</f>
        <v>44407</v>
      </c>
      <c r="B146" s="14">
        <f ca="1">'Portfolio Visualization'!B148/'Portfolio Visualization'!$L148</f>
        <v>0.46974059147653602</v>
      </c>
      <c r="C146" s="14">
        <f ca="1">'Portfolio Visualization'!C148/'Portfolio Visualization'!$L148</f>
        <v>7.43831272936437E-2</v>
      </c>
      <c r="D146" s="14">
        <f ca="1">'Portfolio Visualization'!D148/'Portfolio Visualization'!$L148</f>
        <v>0.12397098216292507</v>
      </c>
      <c r="E146" s="14">
        <f ca="1">'Portfolio Visualization'!E148/'Portfolio Visualization'!$L148</f>
        <v>6.0249744837637433E-2</v>
      </c>
      <c r="F146" s="14">
        <f ca="1">'Portfolio Visualization'!F148/'Portfolio Visualization'!$L148</f>
        <v>6.6273208305969306E-2</v>
      </c>
      <c r="G146" s="14">
        <f ca="1">'Portfolio Visualization'!G148/'Portfolio Visualization'!$L148</f>
        <v>5.4082908958888912E-2</v>
      </c>
      <c r="H146" s="14">
        <f ca="1">'Portfolio Visualization'!H148/'Portfolio Visualization'!$L148</f>
        <v>2.7477453858841178E-2</v>
      </c>
      <c r="I146" s="14">
        <f ca="1">'Portfolio Visualization'!I148/'Portfolio Visualization'!$L148</f>
        <v>5.2059001879957746E-2</v>
      </c>
      <c r="J146" s="14">
        <f ca="1">'Portfolio Visualization'!J148/'Portfolio Visualization'!$L148</f>
        <v>3.4824467522308923E-2</v>
      </c>
      <c r="K146" s="14">
        <f ca="1">'Portfolio Visualization'!K148/'Portfolio Visualization'!$L148</f>
        <v>3.6938513703291626E-2</v>
      </c>
      <c r="L146" s="87">
        <f t="shared" ca="1" si="2"/>
        <v>0.99999999999999989</v>
      </c>
    </row>
    <row r="147" spans="1:12" x14ac:dyDescent="0.3">
      <c r="A147" s="1" vm="165">
        <f ca="1">'Historical Prices'!A2469</f>
        <v>44410</v>
      </c>
      <c r="B147" s="14">
        <f ca="1">'Portfolio Visualization'!B149/'Portfolio Visualization'!$L149</f>
        <v>0.47163121521568924</v>
      </c>
      <c r="C147" s="14">
        <f ca="1">'Portfolio Visualization'!C149/'Portfolio Visualization'!$L149</f>
        <v>7.3669571174862641E-2</v>
      </c>
      <c r="D147" s="14">
        <f ca="1">'Portfolio Visualization'!D149/'Portfolio Visualization'!$L149</f>
        <v>0.12377294792162802</v>
      </c>
      <c r="E147" s="14">
        <f ca="1">'Portfolio Visualization'!E149/'Portfolio Visualization'!$L149</f>
        <v>6.2720021557756064E-2</v>
      </c>
      <c r="F147" s="14">
        <f ca="1">'Portfolio Visualization'!F149/'Portfolio Visualization'!$L149</f>
        <v>6.452887218856658E-2</v>
      </c>
      <c r="G147" s="14">
        <f ca="1">'Portfolio Visualization'!G149/'Portfolio Visualization'!$L149</f>
        <v>5.3859871945423347E-2</v>
      </c>
      <c r="H147" s="14">
        <f ca="1">'Portfolio Visualization'!H149/'Portfolio Visualization'!$L149</f>
        <v>2.7046476318374976E-2</v>
      </c>
      <c r="I147" s="14">
        <f ca="1">'Portfolio Visualization'!I149/'Portfolio Visualization'!$L149</f>
        <v>5.1364041105157493E-2</v>
      </c>
      <c r="J147" s="14">
        <f ca="1">'Portfolio Visualization'!J149/'Portfolio Visualization'!$L149</f>
        <v>3.4367094465657992E-2</v>
      </c>
      <c r="K147" s="14">
        <f ca="1">'Portfolio Visualization'!K149/'Portfolio Visualization'!$L149</f>
        <v>3.7039888106883599E-2</v>
      </c>
      <c r="L147" s="87">
        <f t="shared" ca="1" si="2"/>
        <v>1</v>
      </c>
    </row>
    <row r="148" spans="1:12" x14ac:dyDescent="0.3">
      <c r="A148" s="1" vm="166">
        <f ca="1">'Historical Prices'!A2470</f>
        <v>44411</v>
      </c>
      <c r="B148" s="14">
        <f ca="1">'Portfolio Visualization'!B150/'Portfolio Visualization'!$L150</f>
        <v>0.47643043492922343</v>
      </c>
      <c r="C148" s="14">
        <f ca="1">'Portfolio Visualization'!C150/'Portfolio Visualization'!$L150</f>
        <v>7.23071751552746E-2</v>
      </c>
      <c r="D148" s="14">
        <f ca="1">'Portfolio Visualization'!D150/'Portfolio Visualization'!$L150</f>
        <v>0.12469917068208095</v>
      </c>
      <c r="E148" s="14">
        <f ca="1">'Portfolio Visualization'!E150/'Portfolio Visualization'!$L150</f>
        <v>5.8536129358318874E-2</v>
      </c>
      <c r="F148" s="14">
        <f ca="1">'Portfolio Visualization'!F150/'Portfolio Visualization'!$L150</f>
        <v>6.4667776315707706E-2</v>
      </c>
      <c r="G148" s="14">
        <f ca="1">'Portfolio Visualization'!G150/'Portfolio Visualization'!$L150</f>
        <v>5.341161530490713E-2</v>
      </c>
      <c r="H148" s="14">
        <f ca="1">'Portfolio Visualization'!H150/'Portfolio Visualization'!$L150</f>
        <v>2.6396478976295112E-2</v>
      </c>
      <c r="I148" s="14">
        <f ca="1">'Portfolio Visualization'!I150/'Portfolio Visualization'!$L150</f>
        <v>5.1875268457961761E-2</v>
      </c>
      <c r="J148" s="14">
        <f ca="1">'Portfolio Visualization'!J150/'Portfolio Visualization'!$L150</f>
        <v>3.4870769913661767E-2</v>
      </c>
      <c r="K148" s="14">
        <f ca="1">'Portfolio Visualization'!K150/'Portfolio Visualization'!$L150</f>
        <v>3.6805180906568896E-2</v>
      </c>
      <c r="L148" s="87">
        <f t="shared" ca="1" si="2"/>
        <v>1.0000000000000002</v>
      </c>
    </row>
    <row r="149" spans="1:12" x14ac:dyDescent="0.3">
      <c r="A149" s="1" vm="167">
        <f ca="1">'Historical Prices'!A2471</f>
        <v>44412</v>
      </c>
      <c r="B149" s="14">
        <f ca="1">'Portfolio Visualization'!B151/'Portfolio Visualization'!$L151</f>
        <v>0.4816128705606883</v>
      </c>
      <c r="C149" s="14">
        <f ca="1">'Portfolio Visualization'!C151/'Portfolio Visualization'!$L151</f>
        <v>7.3114830121715935E-2</v>
      </c>
      <c r="D149" s="14">
        <f ca="1">'Portfolio Visualization'!D151/'Portfolio Visualization'!$L151</f>
        <v>0.12434405055289964</v>
      </c>
      <c r="E149" s="14">
        <f ca="1">'Portfolio Visualization'!E151/'Portfolio Visualization'!$L151</f>
        <v>5.63076899719313E-2</v>
      </c>
      <c r="F149" s="14">
        <f ca="1">'Portfolio Visualization'!F151/'Portfolio Visualization'!$L151</f>
        <v>6.440175433509851E-2</v>
      </c>
      <c r="G149" s="14">
        <f ca="1">'Portfolio Visualization'!G151/'Portfolio Visualization'!$L151</f>
        <v>5.2354921935991588E-2</v>
      </c>
      <c r="H149" s="14">
        <f ca="1">'Portfolio Visualization'!H151/'Portfolio Visualization'!$L151</f>
        <v>2.5832453212248484E-2</v>
      </c>
      <c r="I149" s="14">
        <f ca="1">'Portfolio Visualization'!I151/'Portfolio Visualization'!$L151</f>
        <v>5.0368380750850192E-2</v>
      </c>
      <c r="J149" s="14">
        <f ca="1">'Portfolio Visualization'!J151/'Portfolio Visualization'!$L151</f>
        <v>3.3867942810784674E-2</v>
      </c>
      <c r="K149" s="14">
        <f ca="1">'Portfolio Visualization'!K151/'Portfolio Visualization'!$L151</f>
        <v>3.7795105747791352E-2</v>
      </c>
      <c r="L149" s="87">
        <f t="shared" ca="1" si="2"/>
        <v>0.99999999999999989</v>
      </c>
    </row>
    <row r="150" spans="1:12" x14ac:dyDescent="0.3">
      <c r="A150" s="1" vm="168">
        <f ca="1">'Historical Prices'!A2472</f>
        <v>44413</v>
      </c>
      <c r="B150" s="14">
        <f ca="1">'Portfolio Visualization'!B152/'Portfolio Visualization'!$L152</f>
        <v>0.48852303798315211</v>
      </c>
      <c r="C150" s="14">
        <f ca="1">'Portfolio Visualization'!C152/'Portfolio Visualization'!$L152</f>
        <v>7.2332921581000756E-2</v>
      </c>
      <c r="D150" s="14">
        <f ca="1">'Portfolio Visualization'!D152/'Portfolio Visualization'!$L152</f>
        <v>0.12395624626416533</v>
      </c>
      <c r="E150" s="14">
        <f ca="1">'Portfolio Visualization'!E152/'Portfolio Visualization'!$L152</f>
        <v>5.3435380537866221E-2</v>
      </c>
      <c r="F150" s="14">
        <f ca="1">'Portfolio Visualization'!F152/'Portfolio Visualization'!$L152</f>
        <v>6.3783310128704182E-2</v>
      </c>
      <c r="G150" s="14">
        <f ca="1">'Portfolio Visualization'!G152/'Portfolio Visualization'!$L152</f>
        <v>5.3180424532307265E-2</v>
      </c>
      <c r="H150" s="14">
        <f ca="1">'Portfolio Visualization'!H152/'Portfolio Visualization'!$L152</f>
        <v>2.5145899634838209E-2</v>
      </c>
      <c r="I150" s="14">
        <f ca="1">'Portfolio Visualization'!I152/'Portfolio Visualization'!$L152</f>
        <v>4.9739137607324173E-2</v>
      </c>
      <c r="J150" s="14">
        <f ca="1">'Portfolio Visualization'!J152/'Portfolio Visualization'!$L152</f>
        <v>3.3378742793451557E-2</v>
      </c>
      <c r="K150" s="14">
        <f ca="1">'Portfolio Visualization'!K152/'Portfolio Visualization'!$L152</f>
        <v>3.6524898937190083E-2</v>
      </c>
      <c r="L150" s="87">
        <f t="shared" ca="1" si="2"/>
        <v>1</v>
      </c>
    </row>
    <row r="151" spans="1:12" x14ac:dyDescent="0.3">
      <c r="A151" s="1" vm="169">
        <f ca="1">'Historical Prices'!A2473</f>
        <v>44414</v>
      </c>
      <c r="B151" s="14">
        <f ca="1">'Portfolio Visualization'!B153/'Portfolio Visualization'!$L153</f>
        <v>0.49025155439496582</v>
      </c>
      <c r="C151" s="14">
        <f ca="1">'Portfolio Visualization'!C153/'Portfolio Visualization'!$L153</f>
        <v>7.0740511462617048E-2</v>
      </c>
      <c r="D151" s="14">
        <f ca="1">'Portfolio Visualization'!D153/'Portfolio Visualization'!$L153</f>
        <v>0.12328038739000076</v>
      </c>
      <c r="E151" s="14">
        <f ca="1">'Portfolio Visualization'!E153/'Portfolio Visualization'!$L153</f>
        <v>5.2738506810630748E-2</v>
      </c>
      <c r="F151" s="14">
        <f ca="1">'Portfolio Visualization'!F153/'Portfolio Visualization'!$L153</f>
        <v>6.4375273034555799E-2</v>
      </c>
      <c r="G151" s="14">
        <f ca="1">'Portfolio Visualization'!G153/'Portfolio Visualization'!$L153</f>
        <v>5.4772729100527932E-2</v>
      </c>
      <c r="H151" s="14">
        <f ca="1">'Portfolio Visualization'!H153/'Portfolio Visualization'!$L153</f>
        <v>2.4976042542292323E-2</v>
      </c>
      <c r="I151" s="14">
        <f ca="1">'Portfolio Visualization'!I153/'Portfolio Visualization'!$L153</f>
        <v>4.9937454801876571E-2</v>
      </c>
      <c r="J151" s="14">
        <f ca="1">'Portfolio Visualization'!J153/'Portfolio Visualization'!$L153</f>
        <v>3.3329097552189296E-2</v>
      </c>
      <c r="K151" s="14">
        <f ca="1">'Portfolio Visualization'!K153/'Portfolio Visualization'!$L153</f>
        <v>3.5598442910343968E-2</v>
      </c>
      <c r="L151" s="87">
        <f t="shared" ca="1" si="2"/>
        <v>1.0000000000000002</v>
      </c>
    </row>
    <row r="152" spans="1:12" x14ac:dyDescent="0.3">
      <c r="A152" s="1" vm="170">
        <f ca="1">'Historical Prices'!A2474</f>
        <v>44417</v>
      </c>
      <c r="B152" s="14">
        <f ca="1">'Portfolio Visualization'!B154/'Portfolio Visualization'!$L154</f>
        <v>0.48911829676033414</v>
      </c>
      <c r="C152" s="14">
        <f ca="1">'Portfolio Visualization'!C154/'Portfolio Visualization'!$L154</f>
        <v>7.1674171325907657E-2</v>
      </c>
      <c r="D152" s="14">
        <f ca="1">'Portfolio Visualization'!D154/'Portfolio Visualization'!$L154</f>
        <v>0.12080279181295452</v>
      </c>
      <c r="E152" s="14">
        <f ca="1">'Portfolio Visualization'!E154/'Portfolio Visualization'!$L154</f>
        <v>5.404767234734268E-2</v>
      </c>
      <c r="F152" s="14">
        <f ca="1">'Portfolio Visualization'!F154/'Portfolio Visualization'!$L154</f>
        <v>6.2971323028709253E-2</v>
      </c>
      <c r="G152" s="14">
        <f ca="1">'Portfolio Visualization'!G154/'Portfolio Visualization'!$L154</f>
        <v>5.4663590601223624E-2</v>
      </c>
      <c r="H152" s="14">
        <f ca="1">'Portfolio Visualization'!H154/'Portfolio Visualization'!$L154</f>
        <v>2.6033969879961233E-2</v>
      </c>
      <c r="I152" s="14">
        <f ca="1">'Portfolio Visualization'!I154/'Portfolio Visualization'!$L154</f>
        <v>4.9529929426086125E-2</v>
      </c>
      <c r="J152" s="14">
        <f ca="1">'Portfolio Visualization'!J154/'Portfolio Visualization'!$L154</f>
        <v>3.2743450145626761E-2</v>
      </c>
      <c r="K152" s="14">
        <f ca="1">'Portfolio Visualization'!K154/'Portfolio Visualization'!$L154</f>
        <v>3.8414804671853958E-2</v>
      </c>
      <c r="L152" s="87">
        <f t="shared" ca="1" si="2"/>
        <v>0.99999999999999989</v>
      </c>
    </row>
    <row r="153" spans="1:12" x14ac:dyDescent="0.3">
      <c r="A153" s="1" vm="171">
        <f ca="1">'Historical Prices'!A2475</f>
        <v>44418</v>
      </c>
      <c r="B153" s="14">
        <f ca="1">'Portfolio Visualization'!B155/'Portfolio Visualization'!$L155</f>
        <v>0.48392757467752212</v>
      </c>
      <c r="C153" s="14">
        <f ca="1">'Portfolio Visualization'!C155/'Portfolio Visualization'!$L155</f>
        <v>7.1284608426532114E-2</v>
      </c>
      <c r="D153" s="14">
        <f ca="1">'Portfolio Visualization'!D155/'Portfolio Visualization'!$L155</f>
        <v>0.12143544009993612</v>
      </c>
      <c r="E153" s="14">
        <f ca="1">'Portfolio Visualization'!E155/'Portfolio Visualization'!$L155</f>
        <v>5.4088242092811233E-2</v>
      </c>
      <c r="F153" s="14">
        <f ca="1">'Portfolio Visualization'!F155/'Portfolio Visualization'!$L155</f>
        <v>6.4355469711109586E-2</v>
      </c>
      <c r="G153" s="14">
        <f ca="1">'Portfolio Visualization'!G155/'Portfolio Visualization'!$L155</f>
        <v>5.553340502502678E-2</v>
      </c>
      <c r="H153" s="14">
        <f ca="1">'Portfolio Visualization'!H155/'Portfolio Visualization'!$L155</f>
        <v>2.6319727384335006E-2</v>
      </c>
      <c r="I153" s="14">
        <f ca="1">'Portfolio Visualization'!I155/'Portfolio Visualization'!$L155</f>
        <v>5.0646664942416326E-2</v>
      </c>
      <c r="J153" s="14">
        <f ca="1">'Portfolio Visualization'!J155/'Portfolio Visualization'!$L155</f>
        <v>3.3295184368865589E-2</v>
      </c>
      <c r="K153" s="14">
        <f ca="1">'Portfolio Visualization'!K155/'Portfolio Visualization'!$L155</f>
        <v>3.9113683271445189E-2</v>
      </c>
      <c r="L153" s="87">
        <f t="shared" ca="1" si="2"/>
        <v>1</v>
      </c>
    </row>
    <row r="154" spans="1:12" x14ac:dyDescent="0.3">
      <c r="A154" s="1" vm="172">
        <f ca="1">'Historical Prices'!A2476</f>
        <v>44419</v>
      </c>
      <c r="B154" s="14">
        <f ca="1">'Portfolio Visualization'!B156/'Portfolio Visualization'!$L156</f>
        <v>0.48065352545619439</v>
      </c>
      <c r="C154" s="14">
        <f ca="1">'Portfolio Visualization'!C156/'Portfolio Visualization'!$L156</f>
        <v>8.0171870564923572E-2</v>
      </c>
      <c r="D154" s="14">
        <f ca="1">'Portfolio Visualization'!D156/'Portfolio Visualization'!$L156</f>
        <v>0.11915993272594183</v>
      </c>
      <c r="E154" s="14">
        <f ca="1">'Portfolio Visualization'!E156/'Portfolio Visualization'!$L156</f>
        <v>5.3833828256882155E-2</v>
      </c>
      <c r="F154" s="14">
        <f ca="1">'Portfolio Visualization'!F156/'Portfolio Visualization'!$L156</f>
        <v>6.3702251553857323E-2</v>
      </c>
      <c r="G154" s="14">
        <f ca="1">'Portfolio Visualization'!G156/'Portfolio Visualization'!$L156</f>
        <v>5.5360594553258015E-2</v>
      </c>
      <c r="H154" s="14">
        <f ca="1">'Portfolio Visualization'!H156/'Portfolio Visualization'!$L156</f>
        <v>2.5572220936146344E-2</v>
      </c>
      <c r="I154" s="14">
        <f ca="1">'Portfolio Visualization'!I156/'Portfolio Visualization'!$L156</f>
        <v>5.0101429133999988E-2</v>
      </c>
      <c r="J154" s="14">
        <f ca="1">'Portfolio Visualization'!J156/'Portfolio Visualization'!$L156</f>
        <v>3.2779881451852372E-2</v>
      </c>
      <c r="K154" s="14">
        <f ca="1">'Portfolio Visualization'!K156/'Portfolio Visualization'!$L156</f>
        <v>3.8664465366943943E-2</v>
      </c>
      <c r="L154" s="87">
        <f t="shared" ca="1" si="2"/>
        <v>0.99999999999999978</v>
      </c>
    </row>
    <row r="155" spans="1:12" x14ac:dyDescent="0.3">
      <c r="A155" s="1" vm="173">
        <f ca="1">'Historical Prices'!A2477</f>
        <v>44420</v>
      </c>
      <c r="B155" s="14">
        <f ca="1">'Portfolio Visualization'!B157/'Portfolio Visualization'!$L157</f>
        <v>0.48522941407659886</v>
      </c>
      <c r="C155" s="14">
        <f ca="1">'Portfolio Visualization'!C157/'Portfolio Visualization'!$L157</f>
        <v>8.1947195031732298E-2</v>
      </c>
      <c r="D155" s="14">
        <f ca="1">'Portfolio Visualization'!D157/'Portfolio Visualization'!$L157</f>
        <v>0.11788478931693117</v>
      </c>
      <c r="E155" s="14">
        <f ca="1">'Portfolio Visualization'!E157/'Portfolio Visualization'!$L157</f>
        <v>5.2424580127157172E-2</v>
      </c>
      <c r="F155" s="14">
        <f ca="1">'Portfolio Visualization'!F157/'Portfolio Visualization'!$L157</f>
        <v>6.2834439001805312E-2</v>
      </c>
      <c r="G155" s="14">
        <f ca="1">'Portfolio Visualization'!G157/'Portfolio Visualization'!$L157</f>
        <v>5.6725504622355719E-2</v>
      </c>
      <c r="H155" s="14">
        <f ca="1">'Portfolio Visualization'!H157/'Portfolio Visualization'!$L157</f>
        <v>2.4424871826353802E-2</v>
      </c>
      <c r="I155" s="14">
        <f ca="1">'Portfolio Visualization'!I157/'Portfolio Visualization'!$L157</f>
        <v>4.9381674806412659E-2</v>
      </c>
      <c r="J155" s="14">
        <f ca="1">'Portfolio Visualization'!J157/'Portfolio Visualization'!$L157</f>
        <v>3.2204523106257564E-2</v>
      </c>
      <c r="K155" s="14">
        <f ca="1">'Portfolio Visualization'!K157/'Portfolio Visualization'!$L157</f>
        <v>3.6943008084395476E-2</v>
      </c>
      <c r="L155" s="87">
        <f t="shared" ca="1" si="2"/>
        <v>0.99999999999999989</v>
      </c>
    </row>
    <row r="156" spans="1:12" x14ac:dyDescent="0.3">
      <c r="A156" s="1" vm="174">
        <f ca="1">'Historical Prices'!A2478</f>
        <v>44421</v>
      </c>
      <c r="B156" s="14">
        <f ca="1">'Portfolio Visualization'!B158/'Portfolio Visualization'!$L158</f>
        <v>0.48657011891641194</v>
      </c>
      <c r="C156" s="14">
        <f ca="1">'Portfolio Visualization'!C158/'Portfolio Visualization'!$L158</f>
        <v>8.345951957236962E-2</v>
      </c>
      <c r="D156" s="14">
        <f ca="1">'Portfolio Visualization'!D158/'Portfolio Visualization'!$L158</f>
        <v>0.11970745042332823</v>
      </c>
      <c r="E156" s="14">
        <f ca="1">'Portfolio Visualization'!E158/'Portfolio Visualization'!$L158</f>
        <v>4.8654310259770926E-2</v>
      </c>
      <c r="F156" s="14">
        <f ca="1">'Portfolio Visualization'!F158/'Portfolio Visualization'!$L158</f>
        <v>6.3003442484409658E-2</v>
      </c>
      <c r="G156" s="14">
        <f ca="1">'Portfolio Visualization'!G158/'Portfolio Visualization'!$L158</f>
        <v>5.5640659478515313E-2</v>
      </c>
      <c r="H156" s="14">
        <f ca="1">'Portfolio Visualization'!H158/'Portfolio Visualization'!$L158</f>
        <v>2.3604418587956703E-2</v>
      </c>
      <c r="I156" s="14">
        <f ca="1">'Portfolio Visualization'!I158/'Portfolio Visualization'!$L158</f>
        <v>4.9634500576254813E-2</v>
      </c>
      <c r="J156" s="14">
        <f ca="1">'Portfolio Visualization'!J158/'Portfolio Visualization'!$L158</f>
        <v>3.2151000786358665E-2</v>
      </c>
      <c r="K156" s="14">
        <f ca="1">'Portfolio Visualization'!K158/'Portfolio Visualization'!$L158</f>
        <v>3.7574578914624221E-2</v>
      </c>
      <c r="L156" s="87">
        <f t="shared" ca="1" si="2"/>
        <v>1</v>
      </c>
    </row>
    <row r="157" spans="1:12" x14ac:dyDescent="0.3">
      <c r="A157" s="1" vm="175">
        <f ca="1">'Historical Prices'!A2479</f>
        <v>44424</v>
      </c>
      <c r="B157" s="14">
        <f ca="1">'Portfolio Visualization'!B159/'Portfolio Visualization'!$L159</f>
        <v>0.47870421156789911</v>
      </c>
      <c r="C157" s="14">
        <f ca="1">'Portfolio Visualization'!C159/'Portfolio Visualization'!$L159</f>
        <v>8.2201223137041382E-2</v>
      </c>
      <c r="D157" s="14">
        <f ca="1">'Portfolio Visualization'!D159/'Portfolio Visualization'!$L159</f>
        <v>0.12288230472493768</v>
      </c>
      <c r="E157" s="14">
        <f ca="1">'Portfolio Visualization'!E159/'Portfolio Visualization'!$L159</f>
        <v>4.7375788838830139E-2</v>
      </c>
      <c r="F157" s="14">
        <f ca="1">'Portfolio Visualization'!F159/'Portfolio Visualization'!$L159</f>
        <v>6.6055044648080152E-2</v>
      </c>
      <c r="G157" s="14">
        <f ca="1">'Portfolio Visualization'!G159/'Portfolio Visualization'!$L159</f>
        <v>5.6674191871070402E-2</v>
      </c>
      <c r="H157" s="14">
        <f ca="1">'Portfolio Visualization'!H159/'Portfolio Visualization'!$L159</f>
        <v>2.389185234513088E-2</v>
      </c>
      <c r="I157" s="14">
        <f ca="1">'Portfolio Visualization'!I159/'Portfolio Visualization'!$L159</f>
        <v>5.1776604542838299E-2</v>
      </c>
      <c r="J157" s="14">
        <f ca="1">'Portfolio Visualization'!J159/'Portfolio Visualization'!$L159</f>
        <v>3.3448328419109115E-2</v>
      </c>
      <c r="K157" s="14">
        <f ca="1">'Portfolio Visualization'!K159/'Portfolio Visualization'!$L159</f>
        <v>3.6990449905062825E-2</v>
      </c>
      <c r="L157" s="87">
        <f t="shared" ca="1" si="2"/>
        <v>1</v>
      </c>
    </row>
    <row r="158" spans="1:12" x14ac:dyDescent="0.3">
      <c r="A158" s="1" vm="176">
        <f ca="1">'Historical Prices'!A2480</f>
        <v>44425</v>
      </c>
      <c r="B158" s="14">
        <f ca="1">'Portfolio Visualization'!B160/'Portfolio Visualization'!$L160</f>
        <v>0.49860971481872768</v>
      </c>
      <c r="C158" s="14">
        <f ca="1">'Portfolio Visualization'!C160/'Portfolio Visualization'!$L160</f>
        <v>7.9750066161205904E-2</v>
      </c>
      <c r="D158" s="14">
        <f ca="1">'Portfolio Visualization'!D160/'Portfolio Visualization'!$L160</f>
        <v>0.11763540688426417</v>
      </c>
      <c r="E158" s="14">
        <f ca="1">'Portfolio Visualization'!E160/'Portfolio Visualization'!$L160</f>
        <v>4.5375001417981183E-2</v>
      </c>
      <c r="F158" s="14">
        <f ca="1">'Portfolio Visualization'!F160/'Portfolio Visualization'!$L160</f>
        <v>6.3399074059917335E-2</v>
      </c>
      <c r="G158" s="14">
        <f ca="1">'Portfolio Visualization'!G160/'Portfolio Visualization'!$L160</f>
        <v>5.419464085746202E-2</v>
      </c>
      <c r="H158" s="14">
        <f ca="1">'Portfolio Visualization'!H160/'Portfolio Visualization'!$L160</f>
        <v>2.2659987342676661E-2</v>
      </c>
      <c r="I158" s="14">
        <f ca="1">'Portfolio Visualization'!I160/'Portfolio Visualization'!$L160</f>
        <v>5.0213575886408103E-2</v>
      </c>
      <c r="J158" s="14">
        <f ca="1">'Portfolio Visualization'!J160/'Portfolio Visualization'!$L160</f>
        <v>3.2262237470423692E-2</v>
      </c>
      <c r="K158" s="14">
        <f ca="1">'Portfolio Visualization'!K160/'Portfolio Visualization'!$L160</f>
        <v>3.5900295100933267E-2</v>
      </c>
      <c r="L158" s="87">
        <f t="shared" ca="1" si="2"/>
        <v>1</v>
      </c>
    </row>
    <row r="159" spans="1:12" x14ac:dyDescent="0.3">
      <c r="A159" s="1" vm="177">
        <f ca="1">'Historical Prices'!A2481</f>
        <v>44426</v>
      </c>
      <c r="B159" s="14">
        <f ca="1">'Portfolio Visualization'!B161/'Portfolio Visualization'!$L161</f>
        <v>0.5076963064719735</v>
      </c>
      <c r="C159" s="14">
        <f ca="1">'Portfolio Visualization'!C161/'Portfolio Visualization'!$L161</f>
        <v>7.6707640644799444E-2</v>
      </c>
      <c r="D159" s="14">
        <f ca="1">'Portfolio Visualization'!D161/'Portfolio Visualization'!$L161</f>
        <v>0.1134023179723367</v>
      </c>
      <c r="E159" s="14">
        <f ca="1">'Portfolio Visualization'!E161/'Portfolio Visualization'!$L161</f>
        <v>4.5150972575164594E-2</v>
      </c>
      <c r="F159" s="14">
        <f ca="1">'Portfolio Visualization'!F161/'Portfolio Visualization'!$L161</f>
        <v>6.1936687784234792E-2</v>
      </c>
      <c r="G159" s="14">
        <f ca="1">'Portfolio Visualization'!G161/'Portfolio Visualization'!$L161</f>
        <v>5.4425610929365702E-2</v>
      </c>
      <c r="H159" s="14">
        <f ca="1">'Portfolio Visualization'!H161/'Portfolio Visualization'!$L161</f>
        <v>2.2748427893602093E-2</v>
      </c>
      <c r="I159" s="14">
        <f ca="1">'Portfolio Visualization'!I161/'Portfolio Visualization'!$L161</f>
        <v>4.9030452086949512E-2</v>
      </c>
      <c r="J159" s="14">
        <f ca="1">'Portfolio Visualization'!J161/'Portfolio Visualization'!$L161</f>
        <v>3.1384663798424715E-2</v>
      </c>
      <c r="K159" s="14">
        <f ca="1">'Portfolio Visualization'!K161/'Portfolio Visualization'!$L161</f>
        <v>3.7516919843149012E-2</v>
      </c>
      <c r="L159" s="87">
        <f t="shared" ca="1" si="2"/>
        <v>1</v>
      </c>
    </row>
    <row r="160" spans="1:12" x14ac:dyDescent="0.3">
      <c r="A160" s="1" vm="178">
        <f ca="1">'Historical Prices'!A2482</f>
        <v>44427</v>
      </c>
      <c r="B160" s="14">
        <f ca="1">'Portfolio Visualization'!B162/'Portfolio Visualization'!$L162</f>
        <v>0.5109769891510233</v>
      </c>
      <c r="C160" s="14">
        <f ca="1">'Portfolio Visualization'!C162/'Portfolio Visualization'!$L162</f>
        <v>7.5618982657971179E-2</v>
      </c>
      <c r="D160" s="14">
        <f ca="1">'Portfolio Visualization'!D162/'Portfolio Visualization'!$L162</f>
        <v>0.11775129555369979</v>
      </c>
      <c r="E160" s="14">
        <f ca="1">'Portfolio Visualization'!E162/'Portfolio Visualization'!$L162</f>
        <v>4.2367530698126078E-2</v>
      </c>
      <c r="F160" s="14">
        <f ca="1">'Portfolio Visualization'!F162/'Portfolio Visualization'!$L162</f>
        <v>6.1792245373910981E-2</v>
      </c>
      <c r="G160" s="14">
        <f ca="1">'Portfolio Visualization'!G162/'Portfolio Visualization'!$L162</f>
        <v>5.3764967814318519E-2</v>
      </c>
      <c r="H160" s="14">
        <f ca="1">'Portfolio Visualization'!H162/'Portfolio Visualization'!$L162</f>
        <v>2.0957174768406386E-2</v>
      </c>
      <c r="I160" s="14">
        <f ca="1">'Portfolio Visualization'!I162/'Portfolio Visualization'!$L162</f>
        <v>4.9045065184971127E-2</v>
      </c>
      <c r="J160" s="14">
        <f ca="1">'Portfolio Visualization'!J162/'Portfolio Visualization'!$L162</f>
        <v>3.1208694369807992E-2</v>
      </c>
      <c r="K160" s="14">
        <f ca="1">'Portfolio Visualization'!K162/'Portfolio Visualization'!$L162</f>
        <v>3.6517054427764747E-2</v>
      </c>
      <c r="L160" s="87">
        <f t="shared" ca="1" si="2"/>
        <v>1</v>
      </c>
    </row>
    <row r="161" spans="1:12" x14ac:dyDescent="0.3">
      <c r="A161" s="1" vm="179">
        <f ca="1">'Historical Prices'!A2483</f>
        <v>44428</v>
      </c>
      <c r="B161" s="14">
        <f ca="1">'Portfolio Visualization'!B163/'Portfolio Visualization'!$L163</f>
        <v>0.4940566931941614</v>
      </c>
      <c r="C161" s="14">
        <f ca="1">'Portfolio Visualization'!C163/'Portfolio Visualization'!$L163</f>
        <v>8.0094207144735113E-2</v>
      </c>
      <c r="D161" s="14">
        <f ca="1">'Portfolio Visualization'!D163/'Portfolio Visualization'!$L163</f>
        <v>0.12426888775116464</v>
      </c>
      <c r="E161" s="14">
        <f ca="1">'Portfolio Visualization'!E163/'Portfolio Visualization'!$L163</f>
        <v>4.398687972795106E-2</v>
      </c>
      <c r="F161" s="14">
        <f ca="1">'Portfolio Visualization'!F163/'Portfolio Visualization'!$L163</f>
        <v>6.2765562041074405E-2</v>
      </c>
      <c r="G161" s="14">
        <f ca="1">'Portfolio Visualization'!G163/'Portfolio Visualization'!$L163</f>
        <v>5.4458112849436642E-2</v>
      </c>
      <c r="H161" s="14">
        <f ca="1">'Portfolio Visualization'!H163/'Portfolio Visualization'!$L163</f>
        <v>2.1767790089635933E-2</v>
      </c>
      <c r="I161" s="14">
        <f ca="1">'Portfolio Visualization'!I163/'Portfolio Visualization'!$L163</f>
        <v>4.9863206805920463E-2</v>
      </c>
      <c r="J161" s="14">
        <f ca="1">'Portfolio Visualization'!J163/'Portfolio Visualization'!$L163</f>
        <v>3.1445267674528529E-2</v>
      </c>
      <c r="K161" s="14">
        <f ca="1">'Portfolio Visualization'!K163/'Portfolio Visualization'!$L163</f>
        <v>3.7293392721391885E-2</v>
      </c>
      <c r="L161" s="87">
        <f t="shared" ca="1" si="2"/>
        <v>1</v>
      </c>
    </row>
    <row r="162" spans="1:12" x14ac:dyDescent="0.3">
      <c r="A162" s="1" vm="180">
        <f ca="1">'Historical Prices'!A2484</f>
        <v>44431</v>
      </c>
      <c r="B162" s="14">
        <f ca="1">'Portfolio Visualization'!B164/'Portfolio Visualization'!$L164</f>
        <v>0.49073734383216705</v>
      </c>
      <c r="C162" s="14">
        <f ca="1">'Portfolio Visualization'!C164/'Portfolio Visualization'!$L164</f>
        <v>7.9624098512287508E-2</v>
      </c>
      <c r="D162" s="14">
        <f ca="1">'Portfolio Visualization'!D164/'Portfolio Visualization'!$L164</f>
        <v>0.1277687756197973</v>
      </c>
      <c r="E162" s="14">
        <f ca="1">'Portfolio Visualization'!E164/'Portfolio Visualization'!$L164</f>
        <v>4.5180297564644895E-2</v>
      </c>
      <c r="F162" s="14">
        <f ca="1">'Portfolio Visualization'!F164/'Portfolio Visualization'!$L164</f>
        <v>6.1854540825066737E-2</v>
      </c>
      <c r="G162" s="14">
        <f ca="1">'Portfolio Visualization'!G164/'Portfolio Visualization'!$L164</f>
        <v>5.4416761838334313E-2</v>
      </c>
      <c r="H162" s="14">
        <f ca="1">'Portfolio Visualization'!H164/'Portfolio Visualization'!$L164</f>
        <v>2.2257254605094409E-2</v>
      </c>
      <c r="I162" s="14">
        <f ca="1">'Portfolio Visualization'!I164/'Portfolio Visualization'!$L164</f>
        <v>4.9524923477226999E-2</v>
      </c>
      <c r="J162" s="14">
        <f ca="1">'Portfolio Visualization'!J164/'Portfolio Visualization'!$L164</f>
        <v>3.1280797527803141E-2</v>
      </c>
      <c r="K162" s="14">
        <f ca="1">'Portfolio Visualization'!K164/'Portfolio Visualization'!$L164</f>
        <v>3.735520619757756E-2</v>
      </c>
      <c r="L162" s="87">
        <f t="shared" ca="1" si="2"/>
        <v>0.99999999999999989</v>
      </c>
    </row>
    <row r="163" spans="1:12" x14ac:dyDescent="0.3">
      <c r="A163" s="1" vm="181">
        <f ca="1">'Historical Prices'!A2485</f>
        <v>44432</v>
      </c>
      <c r="B163" s="14">
        <f ca="1">'Portfolio Visualization'!B165/'Portfolio Visualization'!$L165</f>
        <v>0.48069464194959399</v>
      </c>
      <c r="C163" s="14">
        <f ca="1">'Portfolio Visualization'!C165/'Portfolio Visualization'!$L165</f>
        <v>7.8688862001377063E-2</v>
      </c>
      <c r="D163" s="14">
        <f ca="1">'Portfolio Visualization'!D165/'Portfolio Visualization'!$L165</f>
        <v>0.12549952802195127</v>
      </c>
      <c r="E163" s="14">
        <f ca="1">'Portfolio Visualization'!E165/'Portfolio Visualization'!$L165</f>
        <v>5.0000201520253668E-2</v>
      </c>
      <c r="F163" s="14">
        <f ca="1">'Portfolio Visualization'!F165/'Portfolio Visualization'!$L165</f>
        <v>6.1579875628889863E-2</v>
      </c>
      <c r="G163" s="14">
        <f ca="1">'Portfolio Visualization'!G165/'Portfolio Visualization'!$L165</f>
        <v>5.7036578222429114E-2</v>
      </c>
      <c r="H163" s="14">
        <f ca="1">'Portfolio Visualization'!H165/'Portfolio Visualization'!$L165</f>
        <v>2.6928506569983888E-2</v>
      </c>
      <c r="I163" s="14">
        <f ca="1">'Portfolio Visualization'!I165/'Portfolio Visualization'!$L165</f>
        <v>4.9440629775735503E-2</v>
      </c>
      <c r="J163" s="14">
        <f ca="1">'Portfolio Visualization'!J165/'Portfolio Visualization'!$L165</f>
        <v>3.1336175657936956E-2</v>
      </c>
      <c r="K163" s="14">
        <f ca="1">'Portfolio Visualization'!K165/'Portfolio Visualization'!$L165</f>
        <v>3.87950006518488E-2</v>
      </c>
      <c r="L163" s="87">
        <f t="shared" ca="1" si="2"/>
        <v>1.0000000000000002</v>
      </c>
    </row>
    <row r="164" spans="1:12" x14ac:dyDescent="0.3">
      <c r="A164" s="1" vm="182">
        <f ca="1">'Historical Prices'!A2486</f>
        <v>44433</v>
      </c>
      <c r="B164" s="14">
        <f ca="1">'Portfolio Visualization'!B166/'Portfolio Visualization'!$L166</f>
        <v>0.48355863694517975</v>
      </c>
      <c r="C164" s="14">
        <f ca="1">'Portfolio Visualization'!C166/'Portfolio Visualization'!$L166</f>
        <v>7.6854860459654922E-2</v>
      </c>
      <c r="D164" s="14">
        <f ca="1">'Portfolio Visualization'!D166/'Portfolio Visualization'!$L166</f>
        <v>0.12542804156610093</v>
      </c>
      <c r="E164" s="14">
        <f ca="1">'Portfolio Visualization'!E166/'Portfolio Visualization'!$L166</f>
        <v>4.9783431096443051E-2</v>
      </c>
      <c r="F164" s="14">
        <f ca="1">'Portfolio Visualization'!F166/'Portfolio Visualization'!$L166</f>
        <v>6.0856886237128469E-2</v>
      </c>
      <c r="G164" s="14">
        <f ca="1">'Portfolio Visualization'!G166/'Portfolio Visualization'!$L166</f>
        <v>5.9531216093006371E-2</v>
      </c>
      <c r="H164" s="14">
        <f ca="1">'Portfolio Visualization'!H166/'Portfolio Visualization'!$L166</f>
        <v>2.6063322034551646E-2</v>
      </c>
      <c r="I164" s="14">
        <f ca="1">'Portfolio Visualization'!I166/'Portfolio Visualization'!$L166</f>
        <v>4.8758734281735577E-2</v>
      </c>
      <c r="J164" s="14">
        <f ca="1">'Portfolio Visualization'!J166/'Portfolio Visualization'!$L166</f>
        <v>3.0664819099821307E-2</v>
      </c>
      <c r="K164" s="14">
        <f ca="1">'Portfolio Visualization'!K166/'Portfolio Visualization'!$L166</f>
        <v>3.8500052186377871E-2</v>
      </c>
      <c r="L164" s="87">
        <f t="shared" ca="1" si="2"/>
        <v>0.99999999999999989</v>
      </c>
    </row>
    <row r="165" spans="1:12" x14ac:dyDescent="0.3">
      <c r="A165" s="1" vm="183">
        <f ca="1">'Historical Prices'!A2487</f>
        <v>44434</v>
      </c>
      <c r="B165" s="14">
        <f ca="1">'Portfolio Visualization'!B167/'Portfolio Visualization'!$L167</f>
        <v>0.4899359210406411</v>
      </c>
      <c r="C165" s="14">
        <f ca="1">'Portfolio Visualization'!C167/'Portfolio Visualization'!$L167</f>
        <v>7.4627453733546095E-2</v>
      </c>
      <c r="D165" s="14">
        <f ca="1">'Portfolio Visualization'!D167/'Portfolio Visualization'!$L167</f>
        <v>0.12559347973663823</v>
      </c>
      <c r="E165" s="14">
        <f ca="1">'Portfolio Visualization'!E167/'Portfolio Visualization'!$L167</f>
        <v>4.8834304415836978E-2</v>
      </c>
      <c r="F165" s="14">
        <f ca="1">'Portfolio Visualization'!F167/'Portfolio Visualization'!$L167</f>
        <v>6.0669877767995574E-2</v>
      </c>
      <c r="G165" s="14">
        <f ca="1">'Portfolio Visualization'!G167/'Portfolio Visualization'!$L167</f>
        <v>5.7755473548070535E-2</v>
      </c>
      <c r="H165" s="14">
        <f ca="1">'Portfolio Visualization'!H167/'Portfolio Visualization'!$L167</f>
        <v>2.5737564272448277E-2</v>
      </c>
      <c r="I165" s="14">
        <f ca="1">'Portfolio Visualization'!I167/'Portfolio Visualization'!$L167</f>
        <v>4.8922991824544799E-2</v>
      </c>
      <c r="J165" s="14">
        <f ca="1">'Portfolio Visualization'!J167/'Portfolio Visualization'!$L167</f>
        <v>3.106458895387567E-2</v>
      </c>
      <c r="K165" s="14">
        <f ca="1">'Portfolio Visualization'!K167/'Portfolio Visualization'!$L167</f>
        <v>3.6858344706402799E-2</v>
      </c>
      <c r="L165" s="87">
        <f t="shared" ca="1" si="2"/>
        <v>1.0000000000000002</v>
      </c>
    </row>
    <row r="166" spans="1:12" x14ac:dyDescent="0.3">
      <c r="A166" s="1" vm="184">
        <f ca="1">'Historical Prices'!A2488</f>
        <v>44435</v>
      </c>
      <c r="B166" s="14">
        <f ca="1">'Portfolio Visualization'!B168/'Portfolio Visualization'!$L168</f>
        <v>0.48536105845834249</v>
      </c>
      <c r="C166" s="14">
        <f ca="1">'Portfolio Visualization'!C168/'Portfolio Visualization'!$L168</f>
        <v>7.6230362534272469E-2</v>
      </c>
      <c r="D166" s="14">
        <f ca="1">'Portfolio Visualization'!D168/'Portfolio Visualization'!$L168</f>
        <v>0.12791732883318585</v>
      </c>
      <c r="E166" s="14">
        <f ca="1">'Portfolio Visualization'!E168/'Portfolio Visualization'!$L168</f>
        <v>4.7138188771171173E-2</v>
      </c>
      <c r="F166" s="14">
        <f ca="1">'Portfolio Visualization'!F168/'Portfolio Visualization'!$L168</f>
        <v>6.1605854183508058E-2</v>
      </c>
      <c r="G166" s="14">
        <f ca="1">'Portfolio Visualization'!G168/'Portfolio Visualization'!$L168</f>
        <v>5.9479036548346249E-2</v>
      </c>
      <c r="H166" s="14">
        <f ca="1">'Portfolio Visualization'!H168/'Portfolio Visualization'!$L168</f>
        <v>2.5228093866041162E-2</v>
      </c>
      <c r="I166" s="14">
        <f ca="1">'Portfolio Visualization'!I168/'Portfolio Visualization'!$L168</f>
        <v>4.9458319897045785E-2</v>
      </c>
      <c r="J166" s="14">
        <f ca="1">'Portfolio Visualization'!J168/'Portfolio Visualization'!$L168</f>
        <v>3.1158282148392748E-2</v>
      </c>
      <c r="K166" s="14">
        <f ca="1">'Portfolio Visualization'!K168/'Portfolio Visualization'!$L168</f>
        <v>3.6423474759693951E-2</v>
      </c>
      <c r="L166" s="87">
        <f t="shared" ca="1" si="2"/>
        <v>1</v>
      </c>
    </row>
    <row r="167" spans="1:12" x14ac:dyDescent="0.3">
      <c r="A167" s="1" vm="185">
        <f ca="1">'Historical Prices'!A2489</f>
        <v>44438</v>
      </c>
      <c r="B167" s="14">
        <f ca="1">'Portfolio Visualization'!B169/'Portfolio Visualization'!$L169</f>
        <v>0.49298033701450789</v>
      </c>
      <c r="C167" s="14">
        <f ca="1">'Portfolio Visualization'!C169/'Portfolio Visualization'!$L169</f>
        <v>7.6625701622652212E-2</v>
      </c>
      <c r="D167" s="14">
        <f ca="1">'Portfolio Visualization'!D169/'Portfolio Visualization'!$L169</f>
        <v>0.12598929283256016</v>
      </c>
      <c r="E167" s="14">
        <f ca="1">'Portfolio Visualization'!E169/'Portfolio Visualization'!$L169</f>
        <v>4.5583393349241448E-2</v>
      </c>
      <c r="F167" s="14">
        <f ca="1">'Portfolio Visualization'!F169/'Portfolio Visualization'!$L169</f>
        <v>6.1842799140416647E-2</v>
      </c>
      <c r="G167" s="14">
        <f ca="1">'Portfolio Visualization'!G169/'Portfolio Visualization'!$L169</f>
        <v>5.7708047578391215E-2</v>
      </c>
      <c r="H167" s="14">
        <f ca="1">'Portfolio Visualization'!H169/'Portfolio Visualization'!$L169</f>
        <v>2.4882584723860433E-2</v>
      </c>
      <c r="I167" s="14">
        <f ca="1">'Portfolio Visualization'!I169/'Portfolio Visualization'!$L169</f>
        <v>4.8799153807506018E-2</v>
      </c>
      <c r="J167" s="14">
        <f ca="1">'Portfolio Visualization'!J169/'Portfolio Visualization'!$L169</f>
        <v>3.1275900707264305E-2</v>
      </c>
      <c r="K167" s="14">
        <f ca="1">'Portfolio Visualization'!K169/'Portfolio Visualization'!$L169</f>
        <v>3.4312789223599711E-2</v>
      </c>
      <c r="L167" s="87">
        <f t="shared" ca="1" si="2"/>
        <v>1</v>
      </c>
    </row>
    <row r="168" spans="1:12" x14ac:dyDescent="0.3">
      <c r="A168" s="1" vm="186">
        <f ca="1">'Historical Prices'!A2490</f>
        <v>44439</v>
      </c>
      <c r="B168" s="14">
        <f ca="1">'Portfolio Visualization'!B170/'Portfolio Visualization'!$L170</f>
        <v>0.49585067488703005</v>
      </c>
      <c r="C168" s="14">
        <f ca="1">'Portfolio Visualization'!C170/'Portfolio Visualization'!$L170</f>
        <v>7.5836408583428286E-2</v>
      </c>
      <c r="D168" s="14">
        <f ca="1">'Portfolio Visualization'!D170/'Portfolio Visualization'!$L170</f>
        <v>0.12262830394665442</v>
      </c>
      <c r="E168" s="14">
        <f ca="1">'Portfolio Visualization'!E170/'Portfolio Visualization'!$L170</f>
        <v>4.866824014223662E-2</v>
      </c>
      <c r="F168" s="14">
        <f ca="1">'Portfolio Visualization'!F170/'Portfolio Visualization'!$L170</f>
        <v>6.0802652483171751E-2</v>
      </c>
      <c r="G168" s="14">
        <f ca="1">'Portfolio Visualization'!G170/'Portfolio Visualization'!$L170</f>
        <v>5.696730507627442E-2</v>
      </c>
      <c r="H168" s="14">
        <f ca="1">'Portfolio Visualization'!H170/'Portfolio Visualization'!$L170</f>
        <v>2.5849156421326014E-2</v>
      </c>
      <c r="I168" s="14">
        <f ca="1">'Portfolio Visualization'!I170/'Portfolio Visualization'!$L170</f>
        <v>4.8175891223159246E-2</v>
      </c>
      <c r="J168" s="14">
        <f ca="1">'Portfolio Visualization'!J170/'Portfolio Visualization'!$L170</f>
        <v>3.1297448388144085E-2</v>
      </c>
      <c r="K168" s="14">
        <f ca="1">'Portfolio Visualization'!K170/'Portfolio Visualization'!$L170</f>
        <v>3.3923918848575138E-2</v>
      </c>
      <c r="L168" s="87">
        <f t="shared" ca="1" si="2"/>
        <v>1</v>
      </c>
    </row>
    <row r="169" spans="1:12" x14ac:dyDescent="0.3">
      <c r="A169" s="1" vm="187">
        <f ca="1">'Historical Prices'!A2491</f>
        <v>44440</v>
      </c>
      <c r="B169" s="14">
        <f ca="1">'Portfolio Visualization'!B171/'Portfolio Visualization'!$L171</f>
        <v>0.49365458497325798</v>
      </c>
      <c r="C169" s="14">
        <f ca="1">'Portfolio Visualization'!C171/'Portfolio Visualization'!$L171</f>
        <v>7.4961654216344528E-2</v>
      </c>
      <c r="D169" s="14">
        <f ca="1">'Portfolio Visualization'!D171/'Portfolio Visualization'!$L171</f>
        <v>0.12175720642980374</v>
      </c>
      <c r="E169" s="14">
        <f ca="1">'Portfolio Visualization'!E171/'Portfolio Visualization'!$L171</f>
        <v>5.0803387444138898E-2</v>
      </c>
      <c r="F169" s="14">
        <f ca="1">'Portfolio Visualization'!F171/'Portfolio Visualization'!$L171</f>
        <v>6.0643902926795695E-2</v>
      </c>
      <c r="G169" s="14">
        <f ca="1">'Portfolio Visualization'!G171/'Portfolio Visualization'!$L171</f>
        <v>5.7296975584008245E-2</v>
      </c>
      <c r="H169" s="14">
        <f ca="1">'Portfolio Visualization'!H171/'Portfolio Visualization'!$L171</f>
        <v>2.734460154016569E-2</v>
      </c>
      <c r="I169" s="14">
        <f ca="1">'Portfolio Visualization'!I171/'Portfolio Visualization'!$L171</f>
        <v>4.7885116783439756E-2</v>
      </c>
      <c r="J169" s="14">
        <f ca="1">'Portfolio Visualization'!J171/'Portfolio Visualization'!$L171</f>
        <v>3.1070902609604184E-2</v>
      </c>
      <c r="K169" s="14">
        <f ca="1">'Portfolio Visualization'!K171/'Portfolio Visualization'!$L171</f>
        <v>3.458166749244114E-2</v>
      </c>
      <c r="L169" s="87">
        <f t="shared" ca="1" si="2"/>
        <v>0.99999999999999989</v>
      </c>
    </row>
    <row r="170" spans="1:12" x14ac:dyDescent="0.3">
      <c r="A170" s="1" vm="188">
        <f ca="1">'Historical Prices'!A2492</f>
        <v>44441</v>
      </c>
      <c r="B170" s="14">
        <f ca="1">'Portfolio Visualization'!B172/'Portfolio Visualization'!$L172</f>
        <v>0.49227891706695981</v>
      </c>
      <c r="C170" s="14">
        <f ca="1">'Portfolio Visualization'!C172/'Portfolio Visualization'!$L172</f>
        <v>7.89271905510147E-2</v>
      </c>
      <c r="D170" s="14">
        <f ca="1">'Portfolio Visualization'!D172/'Portfolio Visualization'!$L172</f>
        <v>0.12156047363749409</v>
      </c>
      <c r="E170" s="14">
        <f ca="1">'Portfolio Visualization'!E172/'Portfolio Visualization'!$L172</f>
        <v>5.0324357992174863E-2</v>
      </c>
      <c r="F170" s="14">
        <f ca="1">'Portfolio Visualization'!F172/'Portfolio Visualization'!$L172</f>
        <v>5.9592528809120165E-2</v>
      </c>
      <c r="G170" s="14">
        <f ca="1">'Portfolio Visualization'!G172/'Portfolio Visualization'!$L172</f>
        <v>5.813804804329939E-2</v>
      </c>
      <c r="H170" s="14">
        <f ca="1">'Portfolio Visualization'!H172/'Portfolio Visualization'!$L172</f>
        <v>2.6313094279199943E-2</v>
      </c>
      <c r="I170" s="14">
        <f ca="1">'Portfolio Visualization'!I172/'Portfolio Visualization'!$L172</f>
        <v>4.7267629382081275E-2</v>
      </c>
      <c r="J170" s="14">
        <f ca="1">'Portfolio Visualization'!J172/'Portfolio Visualization'!$L172</f>
        <v>3.0941148965463312E-2</v>
      </c>
      <c r="K170" s="14">
        <f ca="1">'Portfolio Visualization'!K172/'Portfolio Visualization'!$L172</f>
        <v>3.4656611273192556E-2</v>
      </c>
      <c r="L170" s="87">
        <f t="shared" ca="1" si="2"/>
        <v>1</v>
      </c>
    </row>
    <row r="171" spans="1:12" x14ac:dyDescent="0.3">
      <c r="A171" s="1" vm="189">
        <f ca="1">'Historical Prices'!A2493</f>
        <v>44442</v>
      </c>
      <c r="B171" s="14">
        <f ca="1">'Portfolio Visualization'!B173/'Portfolio Visualization'!$L173</f>
        <v>0.50089088510381607</v>
      </c>
      <c r="C171" s="14">
        <f ca="1">'Portfolio Visualization'!C173/'Portfolio Visualization'!$L173</f>
        <v>7.7316335101280359E-2</v>
      </c>
      <c r="D171" s="14">
        <f ca="1">'Portfolio Visualization'!D173/'Portfolio Visualization'!$L173</f>
        <v>0.12102895086648398</v>
      </c>
      <c r="E171" s="14">
        <f ca="1">'Portfolio Visualization'!E173/'Portfolio Visualization'!$L173</f>
        <v>5.0426315543109737E-2</v>
      </c>
      <c r="F171" s="14">
        <f ca="1">'Portfolio Visualization'!F173/'Portfolio Visualization'!$L173</f>
        <v>5.8322838241405925E-2</v>
      </c>
      <c r="G171" s="14">
        <f ca="1">'Portfolio Visualization'!G173/'Portfolio Visualization'!$L173</f>
        <v>5.6704683912972266E-2</v>
      </c>
      <c r="H171" s="14">
        <f ca="1">'Portfolio Visualization'!H173/'Portfolio Visualization'!$L173</f>
        <v>2.5552911518883257E-2</v>
      </c>
      <c r="I171" s="14">
        <f ca="1">'Portfolio Visualization'!I173/'Portfolio Visualization'!$L173</f>
        <v>4.6285756433366888E-2</v>
      </c>
      <c r="J171" s="14">
        <f ca="1">'Portfolio Visualization'!J173/'Portfolio Visualization'!$L173</f>
        <v>3.0333248391532678E-2</v>
      </c>
      <c r="K171" s="14">
        <f ca="1">'Portfolio Visualization'!K173/'Portfolio Visualization'!$L173</f>
        <v>3.3138074887148532E-2</v>
      </c>
      <c r="L171" s="87">
        <f t="shared" ca="1" si="2"/>
        <v>0.99999999999999967</v>
      </c>
    </row>
    <row r="172" spans="1:12" x14ac:dyDescent="0.3">
      <c r="A172" s="1" vm="190">
        <f ca="1">'Historical Prices'!A2494</f>
        <v>44446</v>
      </c>
      <c r="B172" s="14">
        <f ca="1">'Portfolio Visualization'!B174/'Portfolio Visualization'!$L174</f>
        <v>0.49447714296222012</v>
      </c>
      <c r="C172" s="14">
        <f ca="1">'Portfolio Visualization'!C174/'Portfolio Visualization'!$L174</f>
        <v>7.8359074376457644E-2</v>
      </c>
      <c r="D172" s="14">
        <f ca="1">'Portfolio Visualization'!D174/'Portfolio Visualization'!$L174</f>
        <v>0.11932267502627127</v>
      </c>
      <c r="E172" s="14">
        <f ca="1">'Portfolio Visualization'!E174/'Portfolio Visualization'!$L174</f>
        <v>5.31384640625511E-2</v>
      </c>
      <c r="F172" s="14">
        <f ca="1">'Portfolio Visualization'!F174/'Portfolio Visualization'!$L174</f>
        <v>5.887178072060676E-2</v>
      </c>
      <c r="G172" s="14">
        <f ca="1">'Portfolio Visualization'!G174/'Portfolio Visualization'!$L174</f>
        <v>5.8715920135427112E-2</v>
      </c>
      <c r="H172" s="14">
        <f ca="1">'Portfolio Visualization'!H174/'Portfolio Visualization'!$L174</f>
        <v>2.6762557812336232E-2</v>
      </c>
      <c r="I172" s="14">
        <f ca="1">'Portfolio Visualization'!I174/'Portfolio Visualization'!$L174</f>
        <v>4.6170809759481519E-2</v>
      </c>
      <c r="J172" s="14">
        <f ca="1">'Portfolio Visualization'!J174/'Portfolio Visualization'!$L174</f>
        <v>3.0415220977941457E-2</v>
      </c>
      <c r="K172" s="14">
        <f ca="1">'Portfolio Visualization'!K174/'Portfolio Visualization'!$L174</f>
        <v>3.3766354166706848E-2</v>
      </c>
      <c r="L172" s="87">
        <f t="shared" ca="1" si="2"/>
        <v>1</v>
      </c>
    </row>
    <row r="173" spans="1:12" x14ac:dyDescent="0.3">
      <c r="A173" s="1" vm="191">
        <f ca="1">'Historical Prices'!A2495</f>
        <v>44447</v>
      </c>
      <c r="B173" s="14">
        <f ca="1">'Portfolio Visualization'!B175/'Portfolio Visualization'!$L175</f>
        <v>0.49356931715961988</v>
      </c>
      <c r="C173" s="14">
        <f ca="1">'Portfolio Visualization'!C175/'Portfolio Visualization'!$L175</f>
        <v>7.8310555042790234E-2</v>
      </c>
      <c r="D173" s="14">
        <f ca="1">'Portfolio Visualization'!D175/'Portfolio Visualization'!$L175</f>
        <v>0.11987162590595717</v>
      </c>
      <c r="E173" s="14">
        <f ca="1">'Portfolio Visualization'!E175/'Portfolio Visualization'!$L175</f>
        <v>5.0981802114397248E-2</v>
      </c>
      <c r="F173" s="14">
        <f ca="1">'Portfolio Visualization'!F175/'Portfolio Visualization'!$L175</f>
        <v>5.9274052196024475E-2</v>
      </c>
      <c r="G173" s="14">
        <f ca="1">'Portfolio Visualization'!G175/'Portfolio Visualization'!$L175</f>
        <v>5.9660106101195501E-2</v>
      </c>
      <c r="H173" s="14">
        <f ca="1">'Portfolio Visualization'!H175/'Portfolio Visualization'!$L175</f>
        <v>2.6509906922331652E-2</v>
      </c>
      <c r="I173" s="14">
        <f ca="1">'Portfolio Visualization'!I175/'Portfolio Visualization'!$L175</f>
        <v>4.6861624751467157E-2</v>
      </c>
      <c r="J173" s="14">
        <f ca="1">'Portfolio Visualization'!J175/'Portfolio Visualization'!$L175</f>
        <v>3.1140125492028058E-2</v>
      </c>
      <c r="K173" s="14">
        <f ca="1">'Portfolio Visualization'!K175/'Portfolio Visualization'!$L175</f>
        <v>3.3820884314188573E-2</v>
      </c>
      <c r="L173" s="87">
        <f t="shared" ca="1" si="2"/>
        <v>1</v>
      </c>
    </row>
    <row r="174" spans="1:12" x14ac:dyDescent="0.3">
      <c r="A174" s="1" vm="192">
        <f ca="1">'Historical Prices'!A2496</f>
        <v>44448</v>
      </c>
      <c r="B174" s="14">
        <f ca="1">'Portfolio Visualization'!B176/'Portfolio Visualization'!$L176</f>
        <v>0.47805635806286029</v>
      </c>
      <c r="C174" s="14">
        <f ca="1">'Portfolio Visualization'!C176/'Portfolio Visualization'!$L176</f>
        <v>8.1148330769649987E-2</v>
      </c>
      <c r="D174" s="14">
        <f ca="1">'Portfolio Visualization'!D176/'Portfolio Visualization'!$L176</f>
        <v>0.12283663714774325</v>
      </c>
      <c r="E174" s="14">
        <f ca="1">'Portfolio Visualization'!E176/'Portfolio Visualization'!$L176</f>
        <v>5.1416180945155099E-2</v>
      </c>
      <c r="F174" s="14">
        <f ca="1">'Portfolio Visualization'!F176/'Portfolio Visualization'!$L176</f>
        <v>6.1253568130443879E-2</v>
      </c>
      <c r="G174" s="14">
        <f ca="1">'Portfolio Visualization'!G176/'Portfolio Visualization'!$L176</f>
        <v>6.185439644147521E-2</v>
      </c>
      <c r="H174" s="14">
        <f ca="1">'Portfolio Visualization'!H176/'Portfolio Visualization'!$L176</f>
        <v>2.7249092671646841E-2</v>
      </c>
      <c r="I174" s="14">
        <f ca="1">'Portfolio Visualization'!I176/'Portfolio Visualization'!$L176</f>
        <v>4.8321031484921381E-2</v>
      </c>
      <c r="J174" s="14">
        <f ca="1">'Portfolio Visualization'!J176/'Portfolio Visualization'!$L176</f>
        <v>3.1766559730807581E-2</v>
      </c>
      <c r="K174" s="14">
        <f ca="1">'Portfolio Visualization'!K176/'Portfolio Visualization'!$L176</f>
        <v>3.6097844615296616E-2</v>
      </c>
      <c r="L174" s="87">
        <f t="shared" ca="1" si="2"/>
        <v>1.0000000000000002</v>
      </c>
    </row>
    <row r="175" spans="1:12" x14ac:dyDescent="0.3">
      <c r="A175" s="1" vm="193">
        <f ca="1">'Historical Prices'!A2497</f>
        <v>44449</v>
      </c>
      <c r="B175" s="14">
        <f ca="1">'Portfolio Visualization'!B177/'Portfolio Visualization'!$L177</f>
        <v>0.48008688420510109</v>
      </c>
      <c r="C175" s="14">
        <f ca="1">'Portfolio Visualization'!C177/'Portfolio Visualization'!$L177</f>
        <v>8.1344978872981227E-2</v>
      </c>
      <c r="D175" s="14">
        <f ca="1">'Portfolio Visualization'!D177/'Portfolio Visualization'!$L177</f>
        <v>0.12391871513132645</v>
      </c>
      <c r="E175" s="14">
        <f ca="1">'Portfolio Visualization'!E177/'Portfolio Visualization'!$L177</f>
        <v>5.0948668950286533E-2</v>
      </c>
      <c r="F175" s="14">
        <f ca="1">'Portfolio Visualization'!F177/'Portfolio Visualization'!$L177</f>
        <v>6.1076978219214963E-2</v>
      </c>
      <c r="G175" s="14">
        <f ca="1">'Portfolio Visualization'!G177/'Portfolio Visualization'!$L177</f>
        <v>6.0393724911168262E-2</v>
      </c>
      <c r="H175" s="14">
        <f ca="1">'Portfolio Visualization'!H177/'Portfolio Visualization'!$L177</f>
        <v>2.6983186910775996E-2</v>
      </c>
      <c r="I175" s="14">
        <f ca="1">'Portfolio Visualization'!I177/'Portfolio Visualization'!$L177</f>
        <v>4.7201016736675025E-2</v>
      </c>
      <c r="J175" s="14">
        <f ca="1">'Portfolio Visualization'!J177/'Portfolio Visualization'!$L177</f>
        <v>3.1481055480737409E-2</v>
      </c>
      <c r="K175" s="14">
        <f ca="1">'Portfolio Visualization'!K177/'Portfolio Visualization'!$L177</f>
        <v>3.6564790581733099E-2</v>
      </c>
      <c r="L175" s="87">
        <f t="shared" ca="1" si="2"/>
        <v>1</v>
      </c>
    </row>
    <row r="176" spans="1:12" x14ac:dyDescent="0.3">
      <c r="A176" s="1" vm="194">
        <f ca="1">'Historical Prices'!A2498</f>
        <v>44452</v>
      </c>
      <c r="B176" s="14">
        <f ca="1">'Portfolio Visualization'!B178/'Portfolio Visualization'!$L178</f>
        <v>0.48261456705279088</v>
      </c>
      <c r="C176" s="14">
        <f ca="1">'Portfolio Visualization'!C178/'Portfolio Visualization'!$L178</f>
        <v>7.9994164978408472E-2</v>
      </c>
      <c r="D176" s="14">
        <f ca="1">'Portfolio Visualization'!D178/'Portfolio Visualization'!$L178</f>
        <v>0.12369170236337912</v>
      </c>
      <c r="E176" s="14">
        <f ca="1">'Portfolio Visualization'!E178/'Portfolio Visualization'!$L178</f>
        <v>4.9792112277715801E-2</v>
      </c>
      <c r="F176" s="14">
        <f ca="1">'Portfolio Visualization'!F178/'Portfolio Visualization'!$L178</f>
        <v>6.1506159461385011E-2</v>
      </c>
      <c r="G176" s="14">
        <f ca="1">'Portfolio Visualization'!G178/'Portfolio Visualization'!$L178</f>
        <v>5.9211541637691475E-2</v>
      </c>
      <c r="H176" s="14">
        <f ca="1">'Portfolio Visualization'!H178/'Portfolio Visualization'!$L178</f>
        <v>2.7438129195475891E-2</v>
      </c>
      <c r="I176" s="14">
        <f ca="1">'Portfolio Visualization'!I178/'Portfolio Visualization'!$L178</f>
        <v>4.8302188512505791E-2</v>
      </c>
      <c r="J176" s="14">
        <f ca="1">'Portfolio Visualization'!J178/'Portfolio Visualization'!$L178</f>
        <v>3.1775714971098476E-2</v>
      </c>
      <c r="K176" s="14">
        <f ca="1">'Portfolio Visualization'!K178/'Portfolio Visualization'!$L178</f>
        <v>3.5673719549549059E-2</v>
      </c>
      <c r="L176" s="87">
        <f t="shared" ca="1" si="2"/>
        <v>1</v>
      </c>
    </row>
    <row r="177" spans="1:12" x14ac:dyDescent="0.3">
      <c r="A177" s="1" vm="195">
        <f ca="1">'Historical Prices'!A2499</f>
        <v>44453</v>
      </c>
      <c r="B177" s="14">
        <f ca="1">'Portfolio Visualization'!B179/'Portfolio Visualization'!$L179</f>
        <v>0.49193851663955718</v>
      </c>
      <c r="C177" s="14">
        <f ca="1">'Portfolio Visualization'!C179/'Portfolio Visualization'!$L179</f>
        <v>7.9312406471199651E-2</v>
      </c>
      <c r="D177" s="14">
        <f ca="1">'Portfolio Visualization'!D179/'Portfolio Visualization'!$L179</f>
        <v>0.12261231861281115</v>
      </c>
      <c r="E177" s="14">
        <f ca="1">'Portfolio Visualization'!E179/'Portfolio Visualization'!$L179</f>
        <v>4.8529143282970894E-2</v>
      </c>
      <c r="F177" s="14">
        <f ca="1">'Portfolio Visualization'!F179/'Portfolio Visualization'!$L179</f>
        <v>6.0725950800161993E-2</v>
      </c>
      <c r="G177" s="14">
        <f ca="1">'Portfolio Visualization'!G179/'Portfolio Visualization'!$L179</f>
        <v>5.7094039652676766E-2</v>
      </c>
      <c r="H177" s="14">
        <f ca="1">'Portfolio Visualization'!H179/'Portfolio Visualization'!$L179</f>
        <v>2.646967546810651E-2</v>
      </c>
      <c r="I177" s="14">
        <f ca="1">'Portfolio Visualization'!I179/'Portfolio Visualization'!$L179</f>
        <v>4.7757968039357855E-2</v>
      </c>
      <c r="J177" s="14">
        <f ca="1">'Portfolio Visualization'!J179/'Portfolio Visualization'!$L179</f>
        <v>3.1305910205505216E-2</v>
      </c>
      <c r="K177" s="14">
        <f ca="1">'Portfolio Visualization'!K179/'Portfolio Visualization'!$L179</f>
        <v>3.425407082765284E-2</v>
      </c>
      <c r="L177" s="87">
        <f t="shared" ca="1" si="2"/>
        <v>1</v>
      </c>
    </row>
    <row r="178" spans="1:12" x14ac:dyDescent="0.3">
      <c r="A178" s="1" vm="196">
        <f ca="1">'Historical Prices'!A2500</f>
        <v>44454</v>
      </c>
      <c r="B178" s="14">
        <f ca="1">'Portfolio Visualization'!B180/'Portfolio Visualization'!$L180</f>
        <v>0.49535165657963398</v>
      </c>
      <c r="C178" s="14">
        <f ca="1">'Portfolio Visualization'!C180/'Portfolio Visualization'!$L180</f>
        <v>7.9079630367479392E-2</v>
      </c>
      <c r="D178" s="14">
        <f ca="1">'Portfolio Visualization'!D180/'Portfolio Visualization'!$L180</f>
        <v>0.12251759106295734</v>
      </c>
      <c r="E178" s="14">
        <f ca="1">'Portfolio Visualization'!E180/'Portfolio Visualization'!$L180</f>
        <v>4.6297117829460402E-2</v>
      </c>
      <c r="F178" s="14">
        <f ca="1">'Portfolio Visualization'!F180/'Portfolio Visualization'!$L180</f>
        <v>5.9991401243505244E-2</v>
      </c>
      <c r="G178" s="14">
        <f ca="1">'Portfolio Visualization'!G180/'Portfolio Visualization'!$L180</f>
        <v>5.7556983791347285E-2</v>
      </c>
      <c r="H178" s="14">
        <f ca="1">'Portfolio Visualization'!H180/'Portfolio Visualization'!$L180</f>
        <v>2.5690407349503144E-2</v>
      </c>
      <c r="I178" s="14">
        <f ca="1">'Portfolio Visualization'!I180/'Portfolio Visualization'!$L180</f>
        <v>4.8137868398328391E-2</v>
      </c>
      <c r="J178" s="14">
        <f ca="1">'Portfolio Visualization'!J180/'Portfolio Visualization'!$L180</f>
        <v>3.1375910786946501E-2</v>
      </c>
      <c r="K178" s="14">
        <f ca="1">'Portfolio Visualization'!K180/'Portfolio Visualization'!$L180</f>
        <v>3.4001432590838369E-2</v>
      </c>
      <c r="L178" s="87">
        <f t="shared" ca="1" si="2"/>
        <v>0.99999999999999989</v>
      </c>
    </row>
    <row r="179" spans="1:12" x14ac:dyDescent="0.3">
      <c r="A179" s="1" vm="197">
        <f ca="1">'Historical Prices'!A2501</f>
        <v>44455</v>
      </c>
      <c r="B179" s="14">
        <f ca="1">'Portfolio Visualization'!B181/'Portfolio Visualization'!$L181</f>
        <v>0.50001237246333097</v>
      </c>
      <c r="C179" s="14">
        <f ca="1">'Portfolio Visualization'!C181/'Portfolio Visualization'!$L181</f>
        <v>8.0026838004793169E-2</v>
      </c>
      <c r="D179" s="14">
        <f ca="1">'Portfolio Visualization'!D181/'Portfolio Visualization'!$L181</f>
        <v>0.12122294297157438</v>
      </c>
      <c r="E179" s="14">
        <f ca="1">'Portfolio Visualization'!E181/'Portfolio Visualization'!$L181</f>
        <v>4.3887423383741068E-2</v>
      </c>
      <c r="F179" s="14">
        <f ca="1">'Portfolio Visualization'!F181/'Portfolio Visualization'!$L181</f>
        <v>5.9484544894954292E-2</v>
      </c>
      <c r="G179" s="14">
        <f ca="1">'Portfolio Visualization'!G181/'Portfolio Visualization'!$L181</f>
        <v>5.7326527747076993E-2</v>
      </c>
      <c r="H179" s="14">
        <f ca="1">'Portfolio Visualization'!H181/'Portfolio Visualization'!$L181</f>
        <v>2.5683777651463808E-2</v>
      </c>
      <c r="I179" s="14">
        <f ca="1">'Portfolio Visualization'!I181/'Portfolio Visualization'!$L181</f>
        <v>4.7569739818343164E-2</v>
      </c>
      <c r="J179" s="14">
        <f ca="1">'Portfolio Visualization'!J181/'Portfolio Visualization'!$L181</f>
        <v>3.1294233325918817E-2</v>
      </c>
      <c r="K179" s="14">
        <f ca="1">'Portfolio Visualization'!K181/'Portfolio Visualization'!$L181</f>
        <v>3.3491599738803376E-2</v>
      </c>
      <c r="L179" s="87">
        <f t="shared" ca="1" si="2"/>
        <v>1</v>
      </c>
    </row>
    <row r="180" spans="1:12" x14ac:dyDescent="0.3">
      <c r="A180" s="1" vm="198">
        <f ca="1">'Historical Prices'!A2502</f>
        <v>44456</v>
      </c>
      <c r="B180" s="14">
        <f ca="1">'Portfolio Visualization'!B182/'Portfolio Visualization'!$L182</f>
        <v>0.49853466001519703</v>
      </c>
      <c r="C180" s="14">
        <f ca="1">'Portfolio Visualization'!C182/'Portfolio Visualization'!$L182</f>
        <v>8.1865797895662784E-2</v>
      </c>
      <c r="D180" s="14">
        <f ca="1">'Portfolio Visualization'!D182/'Portfolio Visualization'!$L182</f>
        <v>0.12009189655571938</v>
      </c>
      <c r="E180" s="14">
        <f ca="1">'Portfolio Visualization'!E182/'Portfolio Visualization'!$L182</f>
        <v>4.520132652918344E-2</v>
      </c>
      <c r="F180" s="14">
        <f ca="1">'Portfolio Visualization'!F182/'Portfolio Visualization'!$L182</f>
        <v>5.8511824216789722E-2</v>
      </c>
      <c r="G180" s="14">
        <f ca="1">'Portfolio Visualization'!G182/'Portfolio Visualization'!$L182</f>
        <v>5.8111342847402631E-2</v>
      </c>
      <c r="H180" s="14">
        <f ca="1">'Portfolio Visualization'!H182/'Portfolio Visualization'!$L182</f>
        <v>2.6058794681656828E-2</v>
      </c>
      <c r="I180" s="14">
        <f ca="1">'Portfolio Visualization'!I182/'Portfolio Visualization'!$L182</f>
        <v>4.6925331615565898E-2</v>
      </c>
      <c r="J180" s="14">
        <f ca="1">'Portfolio Visualization'!J182/'Portfolio Visualization'!$L182</f>
        <v>3.1254233380303684E-2</v>
      </c>
      <c r="K180" s="14">
        <f ca="1">'Portfolio Visualization'!K182/'Portfolio Visualization'!$L182</f>
        <v>3.344479226251848E-2</v>
      </c>
      <c r="L180" s="87">
        <f t="shared" ca="1" si="2"/>
        <v>0.99999999999999978</v>
      </c>
    </row>
    <row r="181" spans="1:12" x14ac:dyDescent="0.3">
      <c r="A181" s="1" vm="199">
        <f ca="1">'Historical Prices'!A2503</f>
        <v>44459</v>
      </c>
      <c r="B181" s="14">
        <f ca="1">'Portfolio Visualization'!B183/'Portfolio Visualization'!$L183</f>
        <v>0.50211782414255768</v>
      </c>
      <c r="C181" s="14">
        <f ca="1">'Portfolio Visualization'!C183/'Portfolio Visualization'!$L183</f>
        <v>7.9325560044854443E-2</v>
      </c>
      <c r="D181" s="14">
        <f ca="1">'Portfolio Visualization'!D183/'Portfolio Visualization'!$L183</f>
        <v>0.12021327177296032</v>
      </c>
      <c r="E181" s="14">
        <f ca="1">'Portfolio Visualization'!E183/'Portfolio Visualization'!$L183</f>
        <v>4.3995540937602745E-2</v>
      </c>
      <c r="F181" s="14">
        <f ca="1">'Portfolio Visualization'!F183/'Portfolio Visualization'!$L183</f>
        <v>5.9251698620187705E-2</v>
      </c>
      <c r="G181" s="14">
        <f ca="1">'Portfolio Visualization'!G183/'Portfolio Visualization'!$L183</f>
        <v>5.6923019188680535E-2</v>
      </c>
      <c r="H181" s="14">
        <f ca="1">'Portfolio Visualization'!H183/'Portfolio Visualization'!$L183</f>
        <v>2.5298050613050533E-2</v>
      </c>
      <c r="I181" s="14">
        <f ca="1">'Portfolio Visualization'!I183/'Portfolio Visualization'!$L183</f>
        <v>4.8003741815850494E-2</v>
      </c>
      <c r="J181" s="14">
        <f ca="1">'Portfolio Visualization'!J183/'Portfolio Visualization'!$L183</f>
        <v>3.1451144325344522E-2</v>
      </c>
      <c r="K181" s="14">
        <f ca="1">'Portfolio Visualization'!K183/'Portfolio Visualization'!$L183</f>
        <v>3.3420148538910899E-2</v>
      </c>
      <c r="L181" s="87">
        <f t="shared" ca="1" si="2"/>
        <v>1.0000000000000002</v>
      </c>
    </row>
    <row r="182" spans="1:12" x14ac:dyDescent="0.3">
      <c r="A182" s="1" vm="200">
        <f ca="1">'Historical Prices'!A2504</f>
        <v>44460</v>
      </c>
      <c r="B182" s="14">
        <f ca="1">'Portfolio Visualization'!B184/'Portfolio Visualization'!$L184</f>
        <v>0.50185957272778869</v>
      </c>
      <c r="C182" s="14">
        <f ca="1">'Portfolio Visualization'!C184/'Portfolio Visualization'!$L184</f>
        <v>8.1479743125193183E-2</v>
      </c>
      <c r="D182" s="14">
        <f ca="1">'Portfolio Visualization'!D184/'Portfolio Visualization'!$L184</f>
        <v>0.12099275503375553</v>
      </c>
      <c r="E182" s="14">
        <f ca="1">'Portfolio Visualization'!E184/'Portfolio Visualization'!$L184</f>
        <v>4.4495489411844502E-2</v>
      </c>
      <c r="F182" s="14">
        <f ca="1">'Portfolio Visualization'!F184/'Portfolio Visualization'!$L184</f>
        <v>5.9559138658450111E-2</v>
      </c>
      <c r="G182" s="14">
        <f ca="1">'Portfolio Visualization'!G184/'Portfolio Visualization'!$L184</f>
        <v>5.2708406248000168E-2</v>
      </c>
      <c r="H182" s="14">
        <f ca="1">'Portfolio Visualization'!H184/'Portfolio Visualization'!$L184</f>
        <v>2.5549864843189274E-2</v>
      </c>
      <c r="I182" s="14">
        <f ca="1">'Portfolio Visualization'!I184/'Portfolio Visualization'!$L184</f>
        <v>4.8121060468225979E-2</v>
      </c>
      <c r="J182" s="14">
        <f ca="1">'Portfolio Visualization'!J184/'Portfolio Visualization'!$L184</f>
        <v>3.134349153087989E-2</v>
      </c>
      <c r="K182" s="14">
        <f ca="1">'Portfolio Visualization'!K184/'Portfolio Visualization'!$L184</f>
        <v>3.3890477952672748E-2</v>
      </c>
      <c r="L182" s="87">
        <f t="shared" ca="1" si="2"/>
        <v>1</v>
      </c>
    </row>
    <row r="183" spans="1:12" x14ac:dyDescent="0.3">
      <c r="A183" s="1" vm="201">
        <f ca="1">'Historical Prices'!A2505</f>
        <v>44461</v>
      </c>
      <c r="B183" s="14">
        <f ca="1">'Portfolio Visualization'!B185/'Portfolio Visualization'!$L185</f>
        <v>0.50407359573792021</v>
      </c>
      <c r="C183" s="14">
        <f ca="1">'Portfolio Visualization'!C185/'Portfolio Visualization'!$L185</f>
        <v>8.1448873380636166E-2</v>
      </c>
      <c r="D183" s="14">
        <f ca="1">'Portfolio Visualization'!D185/'Portfolio Visualization'!$L185</f>
        <v>0.12255514161359311</v>
      </c>
      <c r="E183" s="14">
        <f ca="1">'Portfolio Visualization'!E185/'Portfolio Visualization'!$L185</f>
        <v>4.5634048199709516E-2</v>
      </c>
      <c r="F183" s="14">
        <f ca="1">'Portfolio Visualization'!F185/'Portfolio Visualization'!$L185</f>
        <v>5.6085361359471869E-2</v>
      </c>
      <c r="G183" s="14">
        <f ca="1">'Portfolio Visualization'!G185/'Portfolio Visualization'!$L185</f>
        <v>5.1560733911520946E-2</v>
      </c>
      <c r="H183" s="14">
        <f ca="1">'Portfolio Visualization'!H185/'Portfolio Visualization'!$L185</f>
        <v>2.571880809112501E-2</v>
      </c>
      <c r="I183" s="14">
        <f ca="1">'Portfolio Visualization'!I185/'Portfolio Visualization'!$L185</f>
        <v>4.7623007479230262E-2</v>
      </c>
      <c r="J183" s="14">
        <f ca="1">'Portfolio Visualization'!J185/'Portfolio Visualization'!$L185</f>
        <v>3.1077438443673482E-2</v>
      </c>
      <c r="K183" s="14">
        <f ca="1">'Portfolio Visualization'!K185/'Portfolio Visualization'!$L185</f>
        <v>3.4222991783119376E-2</v>
      </c>
      <c r="L183" s="87">
        <f t="shared" ca="1" si="2"/>
        <v>0.99999999999999989</v>
      </c>
    </row>
    <row r="184" spans="1:12" x14ac:dyDescent="0.3">
      <c r="A184" s="1" vm="202">
        <f ca="1">'Historical Prices'!A2506</f>
        <v>44462</v>
      </c>
      <c r="B184" s="14">
        <f ca="1">'Portfolio Visualization'!B186/'Portfolio Visualization'!$L186</f>
        <v>0.50366501052640911</v>
      </c>
      <c r="C184" s="14">
        <f ca="1">'Portfolio Visualization'!C186/'Portfolio Visualization'!$L186</f>
        <v>8.4555751317612574E-2</v>
      </c>
      <c r="D184" s="14">
        <f ca="1">'Portfolio Visualization'!D186/'Portfolio Visualization'!$L186</f>
        <v>0.12349451313243077</v>
      </c>
      <c r="E184" s="14">
        <f ca="1">'Portfolio Visualization'!E186/'Portfolio Visualization'!$L186</f>
        <v>4.5217911838162796E-2</v>
      </c>
      <c r="F184" s="14">
        <f ca="1">'Portfolio Visualization'!F186/'Portfolio Visualization'!$L186</f>
        <v>5.5597220175483859E-2</v>
      </c>
      <c r="G184" s="14">
        <f ca="1">'Portfolio Visualization'!G186/'Portfolio Visualization'!$L186</f>
        <v>4.9857864695406366E-2</v>
      </c>
      <c r="H184" s="14">
        <f ca="1">'Portfolio Visualization'!H186/'Portfolio Visualization'!$L186</f>
        <v>2.5468523499091594E-2</v>
      </c>
      <c r="I184" s="14">
        <f ca="1">'Portfolio Visualization'!I186/'Portfolio Visualization'!$L186</f>
        <v>4.7144575709763596E-2</v>
      </c>
      <c r="J184" s="14">
        <f ca="1">'Portfolio Visualization'!J186/'Portfolio Visualization'!$L186</f>
        <v>3.0887129740500716E-2</v>
      </c>
      <c r="K184" s="14">
        <f ca="1">'Portfolio Visualization'!K186/'Portfolio Visualization'!$L186</f>
        <v>3.4111499365138569E-2</v>
      </c>
      <c r="L184" s="87">
        <f t="shared" ca="1" si="2"/>
        <v>0.99999999999999989</v>
      </c>
    </row>
    <row r="185" spans="1:12" x14ac:dyDescent="0.3">
      <c r="A185" s="1" vm="203">
        <f ca="1">'Historical Prices'!A2507</f>
        <v>44463</v>
      </c>
      <c r="B185" s="14">
        <f ca="1">'Portfolio Visualization'!B187/'Portfolio Visualization'!$L187</f>
        <v>0.50343299417175003</v>
      </c>
      <c r="C185" s="14">
        <f ca="1">'Portfolio Visualization'!C187/'Portfolio Visualization'!$L187</f>
        <v>8.6044226019804063E-2</v>
      </c>
      <c r="D185" s="14">
        <f ca="1">'Portfolio Visualization'!D187/'Portfolio Visualization'!$L187</f>
        <v>0.12205862959727112</v>
      </c>
      <c r="E185" s="14">
        <f ca="1">'Portfolio Visualization'!E187/'Portfolio Visualization'!$L187</f>
        <v>4.3294092147478334E-2</v>
      </c>
      <c r="F185" s="14">
        <f ca="1">'Portfolio Visualization'!F187/'Portfolio Visualization'!$L187</f>
        <v>5.7080755558366073E-2</v>
      </c>
      <c r="G185" s="14">
        <f ca="1">'Portfolio Visualization'!G187/'Portfolio Visualization'!$L187</f>
        <v>4.9765871963377575E-2</v>
      </c>
      <c r="H185" s="14">
        <f ca="1">'Portfolio Visualization'!H187/'Portfolio Visualization'!$L187</f>
        <v>2.4656826915733718E-2</v>
      </c>
      <c r="I185" s="14">
        <f ca="1">'Portfolio Visualization'!I187/'Portfolio Visualization'!$L187</f>
        <v>4.7778252851453991E-2</v>
      </c>
      <c r="J185" s="14">
        <f ca="1">'Portfolio Visualization'!J187/'Portfolio Visualization'!$L187</f>
        <v>3.1169025976120056E-2</v>
      </c>
      <c r="K185" s="14">
        <f ca="1">'Portfolio Visualization'!K187/'Portfolio Visualization'!$L187</f>
        <v>3.4719324798645111E-2</v>
      </c>
      <c r="L185" s="87">
        <f t="shared" ca="1" si="2"/>
        <v>1</v>
      </c>
    </row>
    <row r="186" spans="1:12" x14ac:dyDescent="0.3">
      <c r="A186" s="1" vm="204">
        <f ca="1">'Historical Prices'!A2508</f>
        <v>44466</v>
      </c>
      <c r="B186" s="14">
        <f ca="1">'Portfolio Visualization'!B188/'Portfolio Visualization'!$L188</f>
        <v>0.503438247432071</v>
      </c>
      <c r="C186" s="14">
        <f ca="1">'Portfolio Visualization'!C188/'Portfolio Visualization'!$L188</f>
        <v>8.4240572100810734E-2</v>
      </c>
      <c r="D186" s="14">
        <f ca="1">'Portfolio Visualization'!D188/'Portfolio Visualization'!$L188</f>
        <v>0.12121038674032077</v>
      </c>
      <c r="E186" s="14">
        <f ca="1">'Portfolio Visualization'!E188/'Portfolio Visualization'!$L188</f>
        <v>4.4219258238842277E-2</v>
      </c>
      <c r="F186" s="14">
        <f ca="1">'Portfolio Visualization'!F188/'Portfolio Visualization'!$L188</f>
        <v>5.7887333724155735E-2</v>
      </c>
      <c r="G186" s="14">
        <f ca="1">'Portfolio Visualization'!G188/'Portfolio Visualization'!$L188</f>
        <v>5.0439480397013237E-2</v>
      </c>
      <c r="H186" s="14">
        <f ca="1">'Portfolio Visualization'!H188/'Portfolio Visualization'!$L188</f>
        <v>2.54286766875415E-2</v>
      </c>
      <c r="I186" s="14">
        <f ca="1">'Portfolio Visualization'!I188/'Portfolio Visualization'!$L188</f>
        <v>4.797967645469077E-2</v>
      </c>
      <c r="J186" s="14">
        <f ca="1">'Portfolio Visualization'!J188/'Portfolio Visualization'!$L188</f>
        <v>3.1372382201856425E-2</v>
      </c>
      <c r="K186" s="14">
        <f ca="1">'Portfolio Visualization'!K188/'Portfolio Visualization'!$L188</f>
        <v>3.378398602269754E-2</v>
      </c>
      <c r="L186" s="87">
        <f t="shared" ca="1" si="2"/>
        <v>1</v>
      </c>
    </row>
    <row r="187" spans="1:12" x14ac:dyDescent="0.3">
      <c r="A187" s="1" vm="205">
        <f ca="1">'Historical Prices'!A2509</f>
        <v>44467</v>
      </c>
      <c r="B187" s="14">
        <f ca="1">'Portfolio Visualization'!B189/'Portfolio Visualization'!$L189</f>
        <v>0.50096671268234583</v>
      </c>
      <c r="C187" s="14">
        <f ca="1">'Portfolio Visualization'!C189/'Portfolio Visualization'!$L189</f>
        <v>8.2121855740503485E-2</v>
      </c>
      <c r="D187" s="14">
        <f ca="1">'Portfolio Visualization'!D189/'Portfolio Visualization'!$L189</f>
        <v>0.12237512031845528</v>
      </c>
      <c r="E187" s="14">
        <f ca="1">'Portfolio Visualization'!E189/'Portfolio Visualization'!$L189</f>
        <v>4.3561396196922231E-2</v>
      </c>
      <c r="F187" s="14">
        <f ca="1">'Portfolio Visualization'!F189/'Portfolio Visualization'!$L189</f>
        <v>5.8920528132084871E-2</v>
      </c>
      <c r="G187" s="14">
        <f ca="1">'Portfolio Visualization'!G189/'Portfolio Visualization'!$L189</f>
        <v>5.1774502569642035E-2</v>
      </c>
      <c r="H187" s="14">
        <f ca="1">'Portfolio Visualization'!H189/'Portfolio Visualization'!$L189</f>
        <v>2.4823309113079527E-2</v>
      </c>
      <c r="I187" s="14">
        <f ca="1">'Portfolio Visualization'!I189/'Portfolio Visualization'!$L189</f>
        <v>4.8806152761647632E-2</v>
      </c>
      <c r="J187" s="14">
        <f ca="1">'Portfolio Visualization'!J189/'Portfolio Visualization'!$L189</f>
        <v>3.227007849766958E-2</v>
      </c>
      <c r="K187" s="14">
        <f ca="1">'Portfolio Visualization'!K189/'Portfolio Visualization'!$L189</f>
        <v>3.4380343987649394E-2</v>
      </c>
      <c r="L187" s="87">
        <f t="shared" ca="1" si="2"/>
        <v>1</v>
      </c>
    </row>
    <row r="188" spans="1:12" x14ac:dyDescent="0.3">
      <c r="A188" s="1" vm="206">
        <f ca="1">'Historical Prices'!A2510</f>
        <v>44468</v>
      </c>
      <c r="B188" s="14">
        <f ca="1">'Portfolio Visualization'!B190/'Portfolio Visualization'!$L190</f>
        <v>0.50016188265033468</v>
      </c>
      <c r="C188" s="14">
        <f ca="1">'Portfolio Visualization'!C190/'Portfolio Visualization'!$L190</f>
        <v>8.2404909766189402E-2</v>
      </c>
      <c r="D188" s="14">
        <f ca="1">'Portfolio Visualization'!D190/'Portfolio Visualization'!$L190</f>
        <v>0.12302307642826174</v>
      </c>
      <c r="E188" s="14">
        <f ca="1">'Portfolio Visualization'!E190/'Portfolio Visualization'!$L190</f>
        <v>4.2746338868487159E-2</v>
      </c>
      <c r="F188" s="14">
        <f ca="1">'Portfolio Visualization'!F190/'Portfolio Visualization'!$L190</f>
        <v>5.957549575042171E-2</v>
      </c>
      <c r="G188" s="14">
        <f ca="1">'Portfolio Visualization'!G190/'Portfolio Visualization'!$L190</f>
        <v>5.0817143845217232E-2</v>
      </c>
      <c r="H188" s="14">
        <f ca="1">'Portfolio Visualization'!H190/'Portfolio Visualization'!$L190</f>
        <v>2.5193082972472438E-2</v>
      </c>
      <c r="I188" s="14">
        <f ca="1">'Portfolio Visualization'!I190/'Portfolio Visualization'!$L190</f>
        <v>4.8961736947752993E-2</v>
      </c>
      <c r="J188" s="14">
        <f ca="1">'Portfolio Visualization'!J190/'Portfolio Visualization'!$L190</f>
        <v>3.2582245226448966E-2</v>
      </c>
      <c r="K188" s="14">
        <f ca="1">'Portfolio Visualization'!K190/'Portfolio Visualization'!$L190</f>
        <v>3.4534087544413686E-2</v>
      </c>
      <c r="L188" s="87">
        <f t="shared" ca="1" si="2"/>
        <v>0.99999999999999989</v>
      </c>
    </row>
    <row r="189" spans="1:12" x14ac:dyDescent="0.3">
      <c r="A189" s="1" vm="207">
        <f ca="1">'Historical Prices'!A2511</f>
        <v>44469</v>
      </c>
      <c r="B189" s="14">
        <f ca="1">'Portfolio Visualization'!B191/'Portfolio Visualization'!$L191</f>
        <v>0.50459744797763062</v>
      </c>
      <c r="C189" s="14">
        <f ca="1">'Portfolio Visualization'!C191/'Portfolio Visualization'!$L191</f>
        <v>8.1594342468121778E-2</v>
      </c>
      <c r="D189" s="14">
        <f ca="1">'Portfolio Visualization'!D191/'Portfolio Visualization'!$L191</f>
        <v>0.12258530042084184</v>
      </c>
      <c r="E189" s="14">
        <f ca="1">'Portfolio Visualization'!E191/'Portfolio Visualization'!$L191</f>
        <v>4.3357961480511929E-2</v>
      </c>
      <c r="F189" s="14">
        <f ca="1">'Portfolio Visualization'!F191/'Portfolio Visualization'!$L191</f>
        <v>5.8755158970392192E-2</v>
      </c>
      <c r="G189" s="14">
        <f ca="1">'Portfolio Visualization'!G191/'Portfolio Visualization'!$L191</f>
        <v>4.998383489869776E-2</v>
      </c>
      <c r="H189" s="14">
        <f ca="1">'Portfolio Visualization'!H191/'Portfolio Visualization'!$L191</f>
        <v>2.5311740569380174E-2</v>
      </c>
      <c r="I189" s="14">
        <f ca="1">'Portfolio Visualization'!I191/'Portfolio Visualization'!$L191</f>
        <v>4.8075193615985473E-2</v>
      </c>
      <c r="J189" s="14">
        <f ca="1">'Portfolio Visualization'!J191/'Portfolio Visualization'!$L191</f>
        <v>3.1997800545416573E-2</v>
      </c>
      <c r="K189" s="14">
        <f ca="1">'Portfolio Visualization'!K191/'Portfolio Visualization'!$L191</f>
        <v>3.3741219053021541E-2</v>
      </c>
      <c r="L189" s="87">
        <f t="shared" ca="1" si="2"/>
        <v>0.99999999999999978</v>
      </c>
    </row>
    <row r="190" spans="1:12" x14ac:dyDescent="0.3">
      <c r="A190" s="1" vm="208">
        <f ca="1">'Historical Prices'!A2512</f>
        <v>44470</v>
      </c>
      <c r="B190" s="14">
        <f ca="1">'Portfolio Visualization'!B192/'Portfolio Visualization'!$L192</f>
        <v>0.50387133323679811</v>
      </c>
      <c r="C190" s="14">
        <f ca="1">'Portfolio Visualization'!C192/'Portfolio Visualization'!$L192</f>
        <v>8.12459960380916E-2</v>
      </c>
      <c r="D190" s="14">
        <f ca="1">'Portfolio Visualization'!D192/'Portfolio Visualization'!$L192</f>
        <v>0.12224419769699534</v>
      </c>
      <c r="E190" s="14">
        <f ca="1">'Portfolio Visualization'!E192/'Portfolio Visualization'!$L192</f>
        <v>4.2341251744403674E-2</v>
      </c>
      <c r="F190" s="14">
        <f ca="1">'Portfolio Visualization'!F192/'Portfolio Visualization'!$L192</f>
        <v>5.9142390786129616E-2</v>
      </c>
      <c r="G190" s="14">
        <f ca="1">'Portfolio Visualization'!G192/'Portfolio Visualization'!$L192</f>
        <v>5.2263115064252984E-2</v>
      </c>
      <c r="H190" s="14">
        <f ca="1">'Portfolio Visualization'!H192/'Portfolio Visualization'!$L192</f>
        <v>2.4509014160495571E-2</v>
      </c>
      <c r="I190" s="14">
        <f ca="1">'Portfolio Visualization'!I192/'Portfolio Visualization'!$L192</f>
        <v>4.8908255478902311E-2</v>
      </c>
      <c r="J190" s="14">
        <f ca="1">'Portfolio Visualization'!J192/'Portfolio Visualization'!$L192</f>
        <v>3.1851498694901691E-2</v>
      </c>
      <c r="K190" s="14">
        <f ca="1">'Portfolio Visualization'!K192/'Portfolio Visualization'!$L192</f>
        <v>3.3622947099029146E-2</v>
      </c>
      <c r="L190" s="87">
        <f t="shared" ca="1" si="2"/>
        <v>0.99999999999999989</v>
      </c>
    </row>
    <row r="191" spans="1:12" x14ac:dyDescent="0.3">
      <c r="A191" s="1" vm="209">
        <f ca="1">'Historical Prices'!A2513</f>
        <v>44473</v>
      </c>
      <c r="B191" s="14">
        <f ca="1">'Portfolio Visualization'!B193/'Portfolio Visualization'!$L193</f>
        <v>0.51223126149671105</v>
      </c>
      <c r="C191" s="14">
        <f ca="1">'Portfolio Visualization'!C193/'Portfolio Visualization'!$L193</f>
        <v>7.8835194532423519E-2</v>
      </c>
      <c r="D191" s="14">
        <f ca="1">'Portfolio Visualization'!D193/'Portfolio Visualization'!$L193</f>
        <v>0.11883846820079431</v>
      </c>
      <c r="E191" s="14">
        <f ca="1">'Portfolio Visualization'!E193/'Portfolio Visualization'!$L193</f>
        <v>4.1341173664208995E-2</v>
      </c>
      <c r="F191" s="14">
        <f ca="1">'Portfolio Visualization'!F193/'Portfolio Visualization'!$L193</f>
        <v>5.7480998676116959E-2</v>
      </c>
      <c r="G191" s="14">
        <f ca="1">'Portfolio Visualization'!G193/'Portfolio Visualization'!$L193</f>
        <v>5.1189389487649277E-2</v>
      </c>
      <c r="H191" s="14">
        <f ca="1">'Portfolio Visualization'!H193/'Portfolio Visualization'!$L193</f>
        <v>2.4173488095327787E-2</v>
      </c>
      <c r="I191" s="14">
        <f ca="1">'Portfolio Visualization'!I193/'Portfolio Visualization'!$L193</f>
        <v>4.8923878340942951E-2</v>
      </c>
      <c r="J191" s="14">
        <f ca="1">'Portfolio Visualization'!J193/'Portfolio Visualization'!$L193</f>
        <v>3.1622313551254999E-2</v>
      </c>
      <c r="K191" s="14">
        <f ca="1">'Portfolio Visualization'!K193/'Portfolio Visualization'!$L193</f>
        <v>3.5363833954570184E-2</v>
      </c>
      <c r="L191" s="87">
        <f t="shared" ca="1" si="2"/>
        <v>1</v>
      </c>
    </row>
    <row r="192" spans="1:12" x14ac:dyDescent="0.3">
      <c r="A192" s="1" vm="210">
        <f ca="1">'Historical Prices'!A2514</f>
        <v>44474</v>
      </c>
      <c r="B192" s="14">
        <f ca="1">'Portfolio Visualization'!B194/'Portfolio Visualization'!$L194</f>
        <v>0.50807514655992236</v>
      </c>
      <c r="C192" s="14">
        <f ca="1">'Portfolio Visualization'!C194/'Portfolio Visualization'!$L194</f>
        <v>8.2754237007323567E-2</v>
      </c>
      <c r="D192" s="14">
        <f ca="1">'Portfolio Visualization'!D194/'Portfolio Visualization'!$L194</f>
        <v>0.12101216696925589</v>
      </c>
      <c r="E192" s="14">
        <f ca="1">'Portfolio Visualization'!E194/'Portfolio Visualization'!$L194</f>
        <v>4.2261940187782294E-2</v>
      </c>
      <c r="F192" s="14">
        <f ca="1">'Portfolio Visualization'!F194/'Portfolio Visualization'!$L194</f>
        <v>5.7639608523838586E-2</v>
      </c>
      <c r="G192" s="14">
        <f ca="1">'Portfolio Visualization'!G194/'Portfolio Visualization'!$L194</f>
        <v>5.1154507656382506E-2</v>
      </c>
      <c r="H192" s="14">
        <f ca="1">'Portfolio Visualization'!H194/'Portfolio Visualization'!$L194</f>
        <v>2.4403448002423257E-2</v>
      </c>
      <c r="I192" s="14">
        <f ca="1">'Portfolio Visualization'!I194/'Portfolio Visualization'!$L194</f>
        <v>4.89172399802646E-2</v>
      </c>
      <c r="J192" s="14">
        <f ca="1">'Portfolio Visualization'!J194/'Portfolio Visualization'!$L194</f>
        <v>3.1372720872580785E-2</v>
      </c>
      <c r="K192" s="14">
        <f ca="1">'Portfolio Visualization'!K194/'Portfolio Visualization'!$L194</f>
        <v>3.2408984240226216E-2</v>
      </c>
      <c r="L192" s="87">
        <f t="shared" ca="1" si="2"/>
        <v>1</v>
      </c>
    </row>
    <row r="193" spans="1:12" x14ac:dyDescent="0.3">
      <c r="A193" s="1" vm="211">
        <f ca="1">'Historical Prices'!A2515</f>
        <v>44475</v>
      </c>
      <c r="B193" s="14">
        <f ca="1">'Portfolio Visualization'!B195/'Portfolio Visualization'!$L195</f>
        <v>0.50133624915392072</v>
      </c>
      <c r="C193" s="14">
        <f ca="1">'Portfolio Visualization'!C195/'Portfolio Visualization'!$L195</f>
        <v>8.4618938701881946E-2</v>
      </c>
      <c r="D193" s="14">
        <f ca="1">'Portfolio Visualization'!D195/'Portfolio Visualization'!$L195</f>
        <v>0.12300726887975727</v>
      </c>
      <c r="E193" s="14">
        <f ca="1">'Portfolio Visualization'!E195/'Portfolio Visualization'!$L195</f>
        <v>4.2290610796748944E-2</v>
      </c>
      <c r="F193" s="14">
        <f ca="1">'Portfolio Visualization'!F195/'Portfolio Visualization'!$L195</f>
        <v>5.8003341506753306E-2</v>
      </c>
      <c r="G193" s="14">
        <f ca="1">'Portfolio Visualization'!G195/'Portfolio Visualization'!$L195</f>
        <v>5.1059725034455404E-2</v>
      </c>
      <c r="H193" s="14">
        <f ca="1">'Portfolio Visualization'!H195/'Portfolio Visualization'!$L195</f>
        <v>2.5040041620917518E-2</v>
      </c>
      <c r="I193" s="14">
        <f ca="1">'Portfolio Visualization'!I195/'Portfolio Visualization'!$L195</f>
        <v>4.968250558114555E-2</v>
      </c>
      <c r="J193" s="14">
        <f ca="1">'Portfolio Visualization'!J195/'Portfolio Visualization'!$L195</f>
        <v>3.1907493550120902E-2</v>
      </c>
      <c r="K193" s="14">
        <f ca="1">'Portfolio Visualization'!K195/'Portfolio Visualization'!$L195</f>
        <v>3.3053825174298446E-2</v>
      </c>
      <c r="L193" s="87">
        <f t="shared" ca="1" si="2"/>
        <v>1</v>
      </c>
    </row>
    <row r="194" spans="1:12" x14ac:dyDescent="0.3">
      <c r="A194" s="1" vm="212">
        <f ca="1">'Historical Prices'!A2516</f>
        <v>44476</v>
      </c>
      <c r="B194" s="14">
        <f ca="1">'Portfolio Visualization'!B196/'Portfolio Visualization'!$L196</f>
        <v>0.5020396780575842</v>
      </c>
      <c r="C194" s="14">
        <f ca="1">'Portfolio Visualization'!C196/'Portfolio Visualization'!$L196</f>
        <v>8.6005652614555644E-2</v>
      </c>
      <c r="D194" s="14">
        <f ca="1">'Portfolio Visualization'!D196/'Portfolio Visualization'!$L196</f>
        <v>0.1219652266939308</v>
      </c>
      <c r="E194" s="14">
        <f ca="1">'Portfolio Visualization'!E196/'Portfolio Visualization'!$L196</f>
        <v>4.5114518893879026E-2</v>
      </c>
      <c r="F194" s="14">
        <f ca="1">'Portfolio Visualization'!F196/'Portfolio Visualization'!$L196</f>
        <v>5.5740277314109528E-2</v>
      </c>
      <c r="G194" s="14">
        <f ca="1">'Portfolio Visualization'!G196/'Portfolio Visualization'!$L196</f>
        <v>5.0112050416961922E-2</v>
      </c>
      <c r="H194" s="14">
        <f ca="1">'Portfolio Visualization'!H196/'Portfolio Visualization'!$L196</f>
        <v>2.5923242027248258E-2</v>
      </c>
      <c r="I194" s="14">
        <f ca="1">'Portfolio Visualization'!I196/'Portfolio Visualization'!$L196</f>
        <v>4.8968948381479298E-2</v>
      </c>
      <c r="J194" s="14">
        <f ca="1">'Portfolio Visualization'!J196/'Portfolio Visualization'!$L196</f>
        <v>3.1459298657758733E-2</v>
      </c>
      <c r="K194" s="14">
        <f ca="1">'Portfolio Visualization'!K196/'Portfolio Visualization'!$L196</f>
        <v>3.2671106942492652E-2</v>
      </c>
      <c r="L194" s="87">
        <f t="shared" ca="1" si="2"/>
        <v>1.0000000000000002</v>
      </c>
    </row>
    <row r="195" spans="1:12" x14ac:dyDescent="0.3">
      <c r="A195" s="1" vm="213">
        <f ca="1">'Historical Prices'!A2517</f>
        <v>44477</v>
      </c>
      <c r="B195" s="14">
        <f ca="1">'Portfolio Visualization'!B197/'Portfolio Visualization'!$L197</f>
        <v>0.50320162325377493</v>
      </c>
      <c r="C195" s="14">
        <f ca="1">'Portfolio Visualization'!C197/'Portfolio Visualization'!$L197</f>
        <v>8.6558680041717379E-2</v>
      </c>
      <c r="D195" s="14">
        <f ca="1">'Portfolio Visualization'!D197/'Portfolio Visualization'!$L197</f>
        <v>0.12119472045281149</v>
      </c>
      <c r="E195" s="14">
        <f ca="1">'Portfolio Visualization'!E197/'Portfolio Visualization'!$L197</f>
        <v>4.5715388659685996E-2</v>
      </c>
      <c r="F195" s="14">
        <f ca="1">'Portfolio Visualization'!F197/'Portfolio Visualization'!$L197</f>
        <v>5.6178196116324068E-2</v>
      </c>
      <c r="G195" s="14">
        <f ca="1">'Portfolio Visualization'!G197/'Portfolio Visualization'!$L197</f>
        <v>4.8888910040545214E-2</v>
      </c>
      <c r="H195" s="14">
        <f ca="1">'Portfolio Visualization'!H197/'Portfolio Visualization'!$L197</f>
        <v>2.640978322031971E-2</v>
      </c>
      <c r="I195" s="14">
        <f ca="1">'Portfolio Visualization'!I197/'Portfolio Visualization'!$L197</f>
        <v>4.9427746829569304E-2</v>
      </c>
      <c r="J195" s="14">
        <f ca="1">'Portfolio Visualization'!J197/'Portfolio Visualization'!$L197</f>
        <v>3.1494465883356394E-2</v>
      </c>
      <c r="K195" s="14">
        <f ca="1">'Portfolio Visualization'!K197/'Portfolio Visualization'!$L197</f>
        <v>3.0930485501895661E-2</v>
      </c>
      <c r="L195" s="87">
        <f t="shared" ref="L195:L198" ca="1" si="3">SUM(B195:K195)</f>
        <v>1</v>
      </c>
    </row>
    <row r="196" spans="1:12" x14ac:dyDescent="0.3">
      <c r="A196" s="1" vm="214">
        <f ca="1">'Historical Prices'!A2518</f>
        <v>44480</v>
      </c>
      <c r="B196" s="14">
        <f ca="1">'Portfolio Visualization'!B198/'Portfolio Visualization'!$L198</f>
        <v>0.49875539474022107</v>
      </c>
      <c r="C196" s="14">
        <f ca="1">'Portfolio Visualization'!C198/'Portfolio Visualization'!$L198</f>
        <v>8.7415959861825016E-2</v>
      </c>
      <c r="D196" s="14">
        <f ca="1">'Portfolio Visualization'!D198/'Portfolio Visualization'!$L198</f>
        <v>0.12206190592081807</v>
      </c>
      <c r="E196" s="14">
        <f ca="1">'Portfolio Visualization'!E198/'Portfolio Visualization'!$L198</f>
        <v>4.6083824653081334E-2</v>
      </c>
      <c r="F196" s="14">
        <f ca="1">'Portfolio Visualization'!F198/'Portfolio Visualization'!$L198</f>
        <v>5.6158236630506161E-2</v>
      </c>
      <c r="G196" s="14">
        <f ca="1">'Portfolio Visualization'!G198/'Portfolio Visualization'!$L198</f>
        <v>5.0565757216019705E-2</v>
      </c>
      <c r="H196" s="14">
        <f ca="1">'Portfolio Visualization'!H198/'Portfolio Visualization'!$L198</f>
        <v>2.6386778302108536E-2</v>
      </c>
      <c r="I196" s="14">
        <f ca="1">'Portfolio Visualization'!I198/'Portfolio Visualization'!$L198</f>
        <v>4.9796158433875783E-2</v>
      </c>
      <c r="J196" s="14">
        <f ca="1">'Portfolio Visualization'!J198/'Portfolio Visualization'!$L198</f>
        <v>3.1517396797746143E-2</v>
      </c>
      <c r="K196" s="14">
        <f ca="1">'Portfolio Visualization'!K198/'Portfolio Visualization'!$L198</f>
        <v>3.1258587443798426E-2</v>
      </c>
      <c r="L196" s="87">
        <f t="shared" ca="1" si="3"/>
        <v>1.0000000000000002</v>
      </c>
    </row>
    <row r="197" spans="1:12" x14ac:dyDescent="0.3">
      <c r="A197" s="1" vm="215">
        <f ca="1">'Historical Prices'!A2519</f>
        <v>44481</v>
      </c>
      <c r="B197" s="14">
        <f ca="1">'Portfolio Visualization'!B199/'Portfolio Visualization'!$L199</f>
        <v>0.50544324108678429</v>
      </c>
      <c r="C197" s="14">
        <f ca="1">'Portfolio Visualization'!C199/'Portfolio Visualization'!$L199</f>
        <v>8.842870192435931E-2</v>
      </c>
      <c r="D197" s="14">
        <f ca="1">'Portfolio Visualization'!D199/'Portfolio Visualization'!$L199</f>
        <v>0.12019725661922241</v>
      </c>
      <c r="E197" s="14">
        <f ca="1">'Portfolio Visualization'!E199/'Portfolio Visualization'!$L199</f>
        <v>4.4428063752493308E-2</v>
      </c>
      <c r="F197" s="14">
        <f ca="1">'Portfolio Visualization'!F199/'Portfolio Visualization'!$L199</f>
        <v>5.5078758710382078E-2</v>
      </c>
      <c r="G197" s="14">
        <f ca="1">'Portfolio Visualization'!G199/'Portfolio Visualization'!$L199</f>
        <v>4.9912306002746445E-2</v>
      </c>
      <c r="H197" s="14">
        <f ca="1">'Portfolio Visualization'!H199/'Portfolio Visualization'!$L199</f>
        <v>2.5654494879149368E-2</v>
      </c>
      <c r="I197" s="14">
        <f ca="1">'Portfolio Visualization'!I199/'Portfolio Visualization'!$L199</f>
        <v>4.8221257612226252E-2</v>
      </c>
      <c r="J197" s="14">
        <f ca="1">'Portfolio Visualization'!J199/'Portfolio Visualization'!$L199</f>
        <v>3.1081821692105355E-2</v>
      </c>
      <c r="K197" s="14">
        <f ca="1">'Portfolio Visualization'!K199/'Portfolio Visualization'!$L199</f>
        <v>3.1554097720531381E-2</v>
      </c>
      <c r="L197" s="87">
        <f t="shared" ca="1" si="3"/>
        <v>1.0000000000000002</v>
      </c>
    </row>
    <row r="198" spans="1:12" x14ac:dyDescent="0.3">
      <c r="A198" s="1" vm="216">
        <f ca="1">'Historical Prices'!A2520</f>
        <v>44482</v>
      </c>
      <c r="B198" s="14">
        <f ca="1">'Portfolio Visualization'!B200/'Portfolio Visualization'!$L200</f>
        <v>0.52041407503849013</v>
      </c>
      <c r="C198" s="14">
        <f ca="1">'Portfolio Visualization'!C200/'Portfolio Visualization'!$L200</f>
        <v>8.3775682312185157E-2</v>
      </c>
      <c r="D198" s="14">
        <f ca="1">'Portfolio Visualization'!D200/'Portfolio Visualization'!$L200</f>
        <v>0.11658820330448916</v>
      </c>
      <c r="E198" s="14">
        <f ca="1">'Portfolio Visualization'!E200/'Portfolio Visualization'!$L200</f>
        <v>4.3985243940640753E-2</v>
      </c>
      <c r="F198" s="14">
        <f ca="1">'Portfolio Visualization'!F200/'Portfolio Visualization'!$L200</f>
        <v>5.2866599313599209E-2</v>
      </c>
      <c r="G198" s="14">
        <f ca="1">'Portfolio Visualization'!G200/'Portfolio Visualization'!$L200</f>
        <v>4.8653377882307676E-2</v>
      </c>
      <c r="H198" s="14">
        <f ca="1">'Portfolio Visualization'!H200/'Portfolio Visualization'!$L200</f>
        <v>2.5632170777393104E-2</v>
      </c>
      <c r="I198" s="14">
        <f ca="1">'Portfolio Visualization'!I200/'Portfolio Visualization'!$L200</f>
        <v>4.6558116003877943E-2</v>
      </c>
      <c r="J198" s="14">
        <f ca="1">'Portfolio Visualization'!J200/'Portfolio Visualization'!$L200</f>
        <v>3.0101339350788858E-2</v>
      </c>
      <c r="K198" s="14">
        <f ca="1">'Portfolio Visualization'!K200/'Portfolio Visualization'!$L200</f>
        <v>3.1425192076228015E-2</v>
      </c>
      <c r="L198" s="87">
        <f t="shared" ca="1" si="3"/>
        <v>1</v>
      </c>
    </row>
    <row r="199" spans="1:12" x14ac:dyDescent="0.3">
      <c r="A199" s="46"/>
    </row>
    <row r="200" spans="1:12" x14ac:dyDescent="0.3">
      <c r="A200" s="46"/>
    </row>
    <row r="201" spans="1:12" x14ac:dyDescent="0.3">
      <c r="A201" s="46"/>
    </row>
    <row r="202" spans="1:12" x14ac:dyDescent="0.3">
      <c r="A202" s="46"/>
    </row>
    <row r="203" spans="1:12" x14ac:dyDescent="0.3">
      <c r="A203" s="46"/>
    </row>
    <row r="204" spans="1:12" x14ac:dyDescent="0.3">
      <c r="A204" s="46"/>
    </row>
    <row r="205" spans="1:12" x14ac:dyDescent="0.3">
      <c r="A205" s="46"/>
    </row>
    <row r="206" spans="1:12" x14ac:dyDescent="0.3">
      <c r="A206" s="46"/>
    </row>
    <row r="207" spans="1:12" x14ac:dyDescent="0.3">
      <c r="A207" s="46"/>
    </row>
    <row r="208" spans="1:12" x14ac:dyDescent="0.3">
      <c r="A208" s="46"/>
    </row>
    <row r="209" spans="1:1" x14ac:dyDescent="0.3">
      <c r="A209" s="46"/>
    </row>
    <row r="210" spans="1:1" x14ac:dyDescent="0.3">
      <c r="A210" s="46"/>
    </row>
    <row r="211" spans="1:1" x14ac:dyDescent="0.3">
      <c r="A211" s="46"/>
    </row>
    <row r="212" spans="1:1" x14ac:dyDescent="0.3">
      <c r="A212" s="46"/>
    </row>
    <row r="213" spans="1:1" x14ac:dyDescent="0.3">
      <c r="A213" s="46"/>
    </row>
    <row r="214" spans="1:1" x14ac:dyDescent="0.3">
      <c r="A214" s="46"/>
    </row>
    <row r="215" spans="1:1" x14ac:dyDescent="0.3">
      <c r="A215" s="46"/>
    </row>
    <row r="216" spans="1:1" x14ac:dyDescent="0.3">
      <c r="A216" s="46"/>
    </row>
    <row r="217" spans="1:1" x14ac:dyDescent="0.3">
      <c r="A217" s="46"/>
    </row>
    <row r="218" spans="1:1" x14ac:dyDescent="0.3">
      <c r="A218" s="46"/>
    </row>
    <row r="219" spans="1:1" x14ac:dyDescent="0.3">
      <c r="A219" s="46"/>
    </row>
    <row r="220" spans="1:1" x14ac:dyDescent="0.3">
      <c r="A220" s="46"/>
    </row>
    <row r="221" spans="1:1" x14ac:dyDescent="0.3">
      <c r="A221" s="46"/>
    </row>
    <row r="222" spans="1:1" x14ac:dyDescent="0.3">
      <c r="A222" s="46"/>
    </row>
    <row r="223" spans="1:1" x14ac:dyDescent="0.3">
      <c r="A223" s="46"/>
    </row>
    <row r="224" spans="1:1" x14ac:dyDescent="0.3">
      <c r="A224" s="46"/>
    </row>
    <row r="225" spans="1:1" x14ac:dyDescent="0.3">
      <c r="A225" s="46"/>
    </row>
    <row r="226" spans="1:1" x14ac:dyDescent="0.3">
      <c r="A226" s="46"/>
    </row>
    <row r="227" spans="1:1" x14ac:dyDescent="0.3">
      <c r="A227" s="46"/>
    </row>
    <row r="228" spans="1:1" x14ac:dyDescent="0.3">
      <c r="A228" s="46"/>
    </row>
    <row r="229" spans="1:1" x14ac:dyDescent="0.3">
      <c r="A229" s="46"/>
    </row>
    <row r="230" spans="1:1" x14ac:dyDescent="0.3">
      <c r="A230" s="46"/>
    </row>
    <row r="231" spans="1:1" x14ac:dyDescent="0.3">
      <c r="A231" s="46"/>
    </row>
    <row r="232" spans="1:1" x14ac:dyDescent="0.3">
      <c r="A232" s="46"/>
    </row>
    <row r="233" spans="1:1" x14ac:dyDescent="0.3">
      <c r="A233" s="46"/>
    </row>
    <row r="234" spans="1:1" x14ac:dyDescent="0.3">
      <c r="A234" s="46"/>
    </row>
    <row r="235" spans="1:1" x14ac:dyDescent="0.3">
      <c r="A235" s="46"/>
    </row>
    <row r="236" spans="1:1" x14ac:dyDescent="0.3">
      <c r="A236" s="46"/>
    </row>
    <row r="237" spans="1:1" x14ac:dyDescent="0.3">
      <c r="A237" s="46"/>
    </row>
    <row r="238" spans="1:1" x14ac:dyDescent="0.3">
      <c r="A238" s="46"/>
    </row>
    <row r="239" spans="1:1" x14ac:dyDescent="0.3">
      <c r="A239" s="46"/>
    </row>
    <row r="240" spans="1:1" x14ac:dyDescent="0.3">
      <c r="A240" s="46"/>
    </row>
    <row r="241" spans="1:1" x14ac:dyDescent="0.3">
      <c r="A241" s="46"/>
    </row>
    <row r="242" spans="1:1" x14ac:dyDescent="0.3">
      <c r="A242" s="46"/>
    </row>
    <row r="243" spans="1:1" x14ac:dyDescent="0.3">
      <c r="A243" s="46"/>
    </row>
    <row r="244" spans="1:1" x14ac:dyDescent="0.3">
      <c r="A244" s="46"/>
    </row>
    <row r="245" spans="1:1" x14ac:dyDescent="0.3">
      <c r="A245" s="46"/>
    </row>
    <row r="246" spans="1:1" x14ac:dyDescent="0.3">
      <c r="A246" s="46"/>
    </row>
    <row r="247" spans="1:1" x14ac:dyDescent="0.3">
      <c r="A247" s="46"/>
    </row>
    <row r="248" spans="1:1" x14ac:dyDescent="0.3">
      <c r="A248" s="46"/>
    </row>
    <row r="249" spans="1:1" x14ac:dyDescent="0.3">
      <c r="A249" s="46"/>
    </row>
    <row r="250" spans="1:1" x14ac:dyDescent="0.3">
      <c r="A250" s="46"/>
    </row>
    <row r="251" spans="1:1" x14ac:dyDescent="0.3">
      <c r="A251" s="46"/>
    </row>
    <row r="252" spans="1:1" x14ac:dyDescent="0.3">
      <c r="A252" s="46"/>
    </row>
    <row r="253" spans="1:1" x14ac:dyDescent="0.3">
      <c r="A253" s="46"/>
    </row>
    <row r="254" spans="1:1" x14ac:dyDescent="0.3">
      <c r="A254" s="46"/>
    </row>
    <row r="255" spans="1:1" x14ac:dyDescent="0.3">
      <c r="A255" s="46"/>
    </row>
    <row r="256" spans="1:1" x14ac:dyDescent="0.3">
      <c r="A256" s="46"/>
    </row>
    <row r="257" spans="1:1" x14ac:dyDescent="0.3">
      <c r="A257" s="46"/>
    </row>
    <row r="258" spans="1:1" x14ac:dyDescent="0.3">
      <c r="A258" s="46"/>
    </row>
    <row r="259" spans="1:1" x14ac:dyDescent="0.3">
      <c r="A259" s="46"/>
    </row>
    <row r="260" spans="1:1" x14ac:dyDescent="0.3">
      <c r="A260" s="46"/>
    </row>
    <row r="261" spans="1:1" x14ac:dyDescent="0.3">
      <c r="A261" s="46"/>
    </row>
    <row r="262" spans="1:1" x14ac:dyDescent="0.3">
      <c r="A262" s="46"/>
    </row>
    <row r="263" spans="1:1" x14ac:dyDescent="0.3">
      <c r="A263" s="46"/>
    </row>
    <row r="264" spans="1:1" x14ac:dyDescent="0.3">
      <c r="A264" s="46"/>
    </row>
    <row r="265" spans="1:1" x14ac:dyDescent="0.3">
      <c r="A265" s="46"/>
    </row>
    <row r="266" spans="1:1" x14ac:dyDescent="0.3">
      <c r="A266" s="46"/>
    </row>
    <row r="267" spans="1:1" x14ac:dyDescent="0.3">
      <c r="A267" s="46"/>
    </row>
    <row r="268" spans="1:1" x14ac:dyDescent="0.3">
      <c r="A268" s="46"/>
    </row>
    <row r="269" spans="1:1" x14ac:dyDescent="0.3">
      <c r="A269" s="46"/>
    </row>
    <row r="270" spans="1:1" x14ac:dyDescent="0.3">
      <c r="A270" s="46"/>
    </row>
    <row r="271" spans="1:1" x14ac:dyDescent="0.3">
      <c r="A271" s="46"/>
    </row>
    <row r="272" spans="1:1" x14ac:dyDescent="0.3">
      <c r="A272" s="46"/>
    </row>
    <row r="273" spans="1:1" x14ac:dyDescent="0.3">
      <c r="A273" s="46"/>
    </row>
    <row r="274" spans="1:1" x14ac:dyDescent="0.3">
      <c r="A274" s="46"/>
    </row>
    <row r="275" spans="1:1" x14ac:dyDescent="0.3">
      <c r="A275" s="46"/>
    </row>
    <row r="276" spans="1:1" x14ac:dyDescent="0.3">
      <c r="A276" s="46"/>
    </row>
    <row r="277" spans="1:1" x14ac:dyDescent="0.3">
      <c r="A277" s="46"/>
    </row>
    <row r="278" spans="1:1" x14ac:dyDescent="0.3">
      <c r="A278" s="46"/>
    </row>
    <row r="279" spans="1:1" x14ac:dyDescent="0.3">
      <c r="A279" s="46"/>
    </row>
    <row r="280" spans="1:1" x14ac:dyDescent="0.3">
      <c r="A280" s="46"/>
    </row>
    <row r="281" spans="1:1" x14ac:dyDescent="0.3">
      <c r="A281" s="46"/>
    </row>
    <row r="282" spans="1:1" x14ac:dyDescent="0.3">
      <c r="A282" s="46"/>
    </row>
    <row r="283" spans="1:1" x14ac:dyDescent="0.3">
      <c r="A283" s="46"/>
    </row>
    <row r="284" spans="1:1" x14ac:dyDescent="0.3">
      <c r="A284" s="46"/>
    </row>
    <row r="285" spans="1:1" x14ac:dyDescent="0.3">
      <c r="A285" s="46"/>
    </row>
    <row r="286" spans="1:1" x14ac:dyDescent="0.3">
      <c r="A286" s="46"/>
    </row>
    <row r="287" spans="1:1" x14ac:dyDescent="0.3">
      <c r="A287" s="46"/>
    </row>
    <row r="288" spans="1:1" x14ac:dyDescent="0.3">
      <c r="A288" s="46"/>
    </row>
    <row r="289" spans="1:1" x14ac:dyDescent="0.3">
      <c r="A289" s="46"/>
    </row>
    <row r="290" spans="1:1" x14ac:dyDescent="0.3">
      <c r="A290" s="46"/>
    </row>
    <row r="291" spans="1:1" x14ac:dyDescent="0.3">
      <c r="A291" s="46"/>
    </row>
    <row r="292" spans="1:1" x14ac:dyDescent="0.3">
      <c r="A292" s="46"/>
    </row>
    <row r="293" spans="1:1" x14ac:dyDescent="0.3">
      <c r="A293" s="46"/>
    </row>
    <row r="294" spans="1:1" x14ac:dyDescent="0.3">
      <c r="A294" s="46"/>
    </row>
    <row r="295" spans="1:1" x14ac:dyDescent="0.3">
      <c r="A295" s="46"/>
    </row>
    <row r="296" spans="1:1" x14ac:dyDescent="0.3">
      <c r="A296" s="4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8F5C-7444-44C8-930E-33D71040C25B}">
  <sheetPr>
    <tabColor theme="7" tint="-0.499984740745262"/>
  </sheetPr>
  <dimension ref="A1:M208"/>
  <sheetViews>
    <sheetView workbookViewId="0">
      <selection activeCell="K10" sqref="K10"/>
    </sheetView>
  </sheetViews>
  <sheetFormatPr defaultRowHeight="14.4" x14ac:dyDescent="0.3"/>
  <cols>
    <col min="1" max="1" width="13.77734375" customWidth="1"/>
    <col min="13" max="13" width="11" customWidth="1"/>
  </cols>
  <sheetData>
    <row r="1" spans="1:13" s="46" customFormat="1" x14ac:dyDescent="0.3">
      <c r="A1" s="46" t="s">
        <v>105</v>
      </c>
      <c r="B1" s="33">
        <v>0.4</v>
      </c>
      <c r="C1" s="33">
        <v>0.12</v>
      </c>
      <c r="D1" s="45">
        <v>0.1</v>
      </c>
      <c r="E1" s="33">
        <v>0.08</v>
      </c>
      <c r="F1" s="33">
        <v>0.06</v>
      </c>
      <c r="G1" s="33">
        <v>0.06</v>
      </c>
      <c r="H1" s="33">
        <v>0.06</v>
      </c>
      <c r="I1" s="33">
        <v>0.04</v>
      </c>
      <c r="J1" s="33">
        <v>0.04</v>
      </c>
      <c r="K1" s="33">
        <v>0.04</v>
      </c>
      <c r="L1" s="60">
        <f>SUM(B1:K1)</f>
        <v>1.0000000000000002</v>
      </c>
    </row>
    <row r="2" spans="1:13" x14ac:dyDescent="0.3">
      <c r="A2" s="1" t="s">
        <v>104</v>
      </c>
      <c r="B2" s="59">
        <f ca="1">($L$4*B1)/VLOOKUP($A4,SE,2)</f>
        <v>20.401917780271344</v>
      </c>
      <c r="C2" s="59">
        <f ca="1">($L$4*C1)/VLOOKUP($A4,U,2)</f>
        <v>8.3287062742920597</v>
      </c>
      <c r="D2" s="59">
        <f ca="1">($L$4*D1)/VLOOKUP($A4,NVDA,2)</f>
        <v>7.6257292103557406</v>
      </c>
      <c r="E2" s="59">
        <f ca="1">($L$4*E1)/VLOOKUP($A4,BILI,2)</f>
        <v>8.4441629723453673</v>
      </c>
      <c r="F2" s="59">
        <f ca="1">($L$4*F1)/VLOOKUP($A4,FB,2)</f>
        <v>2.2309808879303934</v>
      </c>
      <c r="G2" s="59">
        <f ca="1">($L$4*G1)/VLOOKUP($A4,DKNG,2)</f>
        <v>13.374944271065537</v>
      </c>
      <c r="H2" s="59">
        <f ca="1">($L$4*H1)/VLOOKUP($A4,PDD,2)</f>
        <v>3.5975536635088141</v>
      </c>
      <c r="I2" s="59">
        <f ca="1">($L$4*I1)/VLOOKUP($A4,GOOGL,2)</f>
        <v>0.23173225655078122</v>
      </c>
      <c r="J2" s="59">
        <f ca="1">($L$4*J1)/VLOOKUP($A4,AMZN,2)</f>
        <v>0.12552445687136568</v>
      </c>
      <c r="K2" s="59">
        <f ca="1">($L$4*K1)/VLOOKUP($A49,RBLX,2)</f>
        <v>5.7553956834532372</v>
      </c>
      <c r="M2" s="61">
        <f ca="1">$L$4/VLOOKUP($A4,VOO,2)</f>
        <v>29.495914815798013</v>
      </c>
    </row>
    <row r="3" spans="1:13" x14ac:dyDescent="0.3">
      <c r="A3" s="10" t="s">
        <v>81</v>
      </c>
      <c r="B3" s="10" t="s">
        <v>82</v>
      </c>
      <c r="C3" s="10" t="s">
        <v>83</v>
      </c>
      <c r="D3" s="10" t="s">
        <v>35</v>
      </c>
      <c r="E3" s="10" t="s">
        <v>84</v>
      </c>
      <c r="F3" s="10" t="s">
        <v>85</v>
      </c>
      <c r="G3" s="10" t="s">
        <v>86</v>
      </c>
      <c r="H3" s="10" t="s">
        <v>87</v>
      </c>
      <c r="I3" s="10" t="s">
        <v>103</v>
      </c>
      <c r="J3" s="10" t="s">
        <v>89</v>
      </c>
      <c r="K3" s="10" t="s">
        <v>90</v>
      </c>
      <c r="L3" s="63" t="s">
        <v>11</v>
      </c>
      <c r="M3" s="64" t="s">
        <v>101</v>
      </c>
    </row>
    <row r="4" spans="1:13" x14ac:dyDescent="0.3">
      <c r="A4" s="1" vm="21">
        <f ca="1">'Historical Prices'!A2324</f>
        <v>44200</v>
      </c>
      <c r="B4" s="1">
        <f ca="1">PRODUCT(B$2,VLOOKUP($A4,SE,2))</f>
        <v>3999.9999999999995</v>
      </c>
      <c r="C4" s="1">
        <f t="shared" ref="C4:C35" ca="1" si="0">PRODUCT(C$2,VLOOKUP($A4,U,2))</f>
        <v>1200</v>
      </c>
      <c r="D4" s="1">
        <f t="shared" ref="D4:D35" ca="1" si="1">PRODUCT(D$2,VLOOKUP($A4,NVDA,2))</f>
        <v>1000</v>
      </c>
      <c r="E4" s="1">
        <f t="shared" ref="E4:E35" ca="1" si="2">PRODUCT(E$2,VLOOKUP($A4,BILI,2))</f>
        <v>800</v>
      </c>
      <c r="F4" s="1">
        <f t="shared" ref="F4:F35" ca="1" si="3">PRODUCT(F$2,VLOOKUP($A4,FB,2))</f>
        <v>600</v>
      </c>
      <c r="G4" s="1">
        <f t="shared" ref="G4:G35" ca="1" si="4">PRODUCT(G$2,VLOOKUP($A4,DKNG,2))</f>
        <v>600</v>
      </c>
      <c r="H4" s="1">
        <f t="shared" ref="H4:H35" ca="1" si="5">PRODUCT(H$2,VLOOKUP($A4,PDD,2))</f>
        <v>600</v>
      </c>
      <c r="I4" s="1">
        <f t="shared" ref="I4:I35" ca="1" si="6">PRODUCT(I$2,VLOOKUP($A4,GOOGL,2))</f>
        <v>400</v>
      </c>
      <c r="J4" s="1">
        <f t="shared" ref="J4:J35" ca="1" si="7">PRODUCT(J$2,VLOOKUP($A4,AMZN,2))</f>
        <v>400.00000000000006</v>
      </c>
      <c r="K4" s="1">
        <f ca="1">_xlfn.IFNA(PRODUCT($K$2,VLOOKUP($A4,RBLX,2)),0)</f>
        <v>0</v>
      </c>
      <c r="L4" s="62">
        <v>10000</v>
      </c>
      <c r="M4" s="17">
        <f>L4</f>
        <v>10000</v>
      </c>
    </row>
    <row r="5" spans="1:13" x14ac:dyDescent="0.3">
      <c r="A5" s="1" vm="22">
        <f ca="1">'Historical Prices'!A2325</f>
        <v>44201</v>
      </c>
      <c r="B5" s="1">
        <f ca="1">PRODUCT($B$2,VLOOKUP($A5,SE,2))</f>
        <v>4140.1611751504643</v>
      </c>
      <c r="C5" s="1">
        <f t="shared" ca="1" si="0"/>
        <v>1238.6451971127151</v>
      </c>
      <c r="D5" s="1">
        <f t="shared" ca="1" si="1"/>
        <v>1022.2099363251613</v>
      </c>
      <c r="E5" s="1">
        <f t="shared" ca="1" si="2"/>
        <v>865.1889381465063</v>
      </c>
      <c r="F5" s="1">
        <f t="shared" ca="1" si="3"/>
        <v>604.52889120249881</v>
      </c>
      <c r="G5" s="1">
        <f t="shared" ca="1" si="4"/>
        <v>636.37984841729826</v>
      </c>
      <c r="H5" s="1">
        <f t="shared" ca="1" si="5"/>
        <v>673.46204580885001</v>
      </c>
      <c r="I5" s="1">
        <f t="shared" ca="1" si="6"/>
        <v>403.22571301118688</v>
      </c>
      <c r="J5" s="1">
        <f ca="1">PRODUCT(J$2,VLOOKUP($A5,AMZN,2))</f>
        <v>404.00171968505919</v>
      </c>
      <c r="K5" s="1">
        <f ca="1">_xlfn.IFNA(PRODUCT($K$2,VLOOKUP($A5,RBLX,2)),0)</f>
        <v>0</v>
      </c>
      <c r="L5" s="62">
        <f ca="1">SUM(B5:K5)</f>
        <v>9987.8034648597386</v>
      </c>
      <c r="M5" s="17">
        <f t="shared" ref="M5:M36" ca="1" si="8">PRODUCT(M$2,VLOOKUP($A5,VOO,2))</f>
        <v>10065.775890039229</v>
      </c>
    </row>
    <row r="6" spans="1:13" x14ac:dyDescent="0.3">
      <c r="A6" s="1" vm="23">
        <f ca="1">'Historical Prices'!A2326</f>
        <v>44202</v>
      </c>
      <c r="B6" s="1">
        <f t="shared" ref="B5:B36" ca="1" si="9">PRODUCT($B$2,VLOOKUP($A6,SE,2))</f>
        <v>3965.5207589513411</v>
      </c>
      <c r="C6" s="1">
        <f t="shared" ca="1" si="0"/>
        <v>1149.2781787895615</v>
      </c>
      <c r="D6" s="1">
        <f t="shared" ca="1" si="1"/>
        <v>961.94761124032482</v>
      </c>
      <c r="E6" s="1">
        <f t="shared" ca="1" si="2"/>
        <v>891.70360987967069</v>
      </c>
      <c r="F6" s="1">
        <f t="shared" ca="1" si="3"/>
        <v>587.43957760095191</v>
      </c>
      <c r="G6" s="1">
        <f t="shared" ca="1" si="4"/>
        <v>655.30539456085592</v>
      </c>
      <c r="H6" s="1">
        <f t="shared" ca="1" si="5"/>
        <v>635.8676100251829</v>
      </c>
      <c r="I6" s="1">
        <f t="shared" ca="1" si="6"/>
        <v>399.24687016620999</v>
      </c>
      <c r="J6" s="1">
        <f t="shared" ca="1" si="7"/>
        <v>393.94344495595664</v>
      </c>
      <c r="K6" s="1">
        <f ca="1">_xlfn.IFNA(PRODUCT($K$2,VLOOKUP($A6,RBLX,2)),0)</f>
        <v>0</v>
      </c>
      <c r="L6" s="62">
        <f ca="1">SUM(B6:K6)</f>
        <v>9640.2530561700532</v>
      </c>
      <c r="M6" s="17">
        <f t="shared" ca="1" si="8"/>
        <v>10126.832433707932</v>
      </c>
    </row>
    <row r="7" spans="1:13" x14ac:dyDescent="0.3">
      <c r="A7" s="1" vm="24">
        <f ca="1">'Historical Prices'!A2327</f>
        <v>44203</v>
      </c>
      <c r="B7" s="1">
        <f t="shared" ca="1" si="9"/>
        <v>4160.7671121085377</v>
      </c>
      <c r="C7" s="1">
        <f t="shared" ca="1" si="0"/>
        <v>1154.1088284286507</v>
      </c>
      <c r="D7" s="1">
        <f t="shared" ca="1" si="1"/>
        <v>1017.5773058298701</v>
      </c>
      <c r="E7" s="1">
        <f t="shared" ca="1" si="2"/>
        <v>940.67975511927398</v>
      </c>
      <c r="F7" s="1">
        <f t="shared" ca="1" si="3"/>
        <v>599.5538038224139</v>
      </c>
      <c r="G7" s="1">
        <f t="shared" ca="1" si="4"/>
        <v>665.67097637093184</v>
      </c>
      <c r="H7" s="1">
        <f t="shared" ca="1" si="5"/>
        <v>647.99136587120756</v>
      </c>
      <c r="I7" s="1">
        <f t="shared" ca="1" si="6"/>
        <v>411.17181208831312</v>
      </c>
      <c r="J7" s="1">
        <f t="shared" ca="1" si="7"/>
        <v>396.92841654035766</v>
      </c>
      <c r="K7" s="1">
        <f ca="1">_xlfn.IFNA(PRODUCT($K$2,VLOOKUP($A7,RBLX,2)),0)</f>
        <v>0</v>
      </c>
      <c r="L7" s="62">
        <f t="shared" ref="L5:L68" ca="1" si="10">SUM(B7:K7)</f>
        <v>9994.4493761795547</v>
      </c>
      <c r="M7" s="17">
        <f t="shared" ca="1" si="8"/>
        <v>10278.146476712975</v>
      </c>
    </row>
    <row r="8" spans="1:13" x14ac:dyDescent="0.3">
      <c r="A8" s="1" vm="25">
        <f ca="1">'Historical Prices'!A2328</f>
        <v>44204</v>
      </c>
      <c r="B8" s="1">
        <f t="shared" ca="1" si="9"/>
        <v>4287.6670407018255</v>
      </c>
      <c r="C8" s="1">
        <f t="shared" ca="1" si="0"/>
        <v>1217.656857301499</v>
      </c>
      <c r="D8" s="1">
        <f t="shared" ca="1" si="1"/>
        <v>1012.4490029359059</v>
      </c>
      <c r="E8" s="1">
        <f t="shared" ca="1" si="2"/>
        <v>1000.3799873337557</v>
      </c>
      <c r="F8" s="1">
        <f t="shared" ca="1" si="3"/>
        <v>596.94355618353529</v>
      </c>
      <c r="G8" s="1">
        <f t="shared" ca="1" si="4"/>
        <v>695.49710209540797</v>
      </c>
      <c r="H8" s="1">
        <f t="shared" ca="1" si="5"/>
        <v>650.32977575248833</v>
      </c>
      <c r="I8" s="1">
        <f t="shared" ca="1" si="6"/>
        <v>416.61520279469102</v>
      </c>
      <c r="J8" s="1">
        <f t="shared" ca="1" si="7"/>
        <v>399.50668888449553</v>
      </c>
      <c r="K8" s="1">
        <f ca="1">_xlfn.IFNA(PRODUCT($K$2,VLOOKUP($A8,RBLX,2)),0)</f>
        <v>0</v>
      </c>
      <c r="L8" s="62">
        <f t="shared" ca="1" si="10"/>
        <v>10277.045213983605</v>
      </c>
      <c r="M8" s="17">
        <f t="shared" ca="1" si="8"/>
        <v>10335.95846975194</v>
      </c>
    </row>
    <row r="9" spans="1:13" x14ac:dyDescent="0.3">
      <c r="A9" s="1" vm="26">
        <f ca="1">'Historical Prices'!A2329</f>
        <v>44207</v>
      </c>
      <c r="B9" s="1">
        <f t="shared" ca="1" si="9"/>
        <v>4265.2249311435271</v>
      </c>
      <c r="C9" s="1">
        <f t="shared" ca="1" si="0"/>
        <v>1178.5952248750693</v>
      </c>
      <c r="D9" s="1">
        <f t="shared" ca="1" si="1"/>
        <v>1038.7387043886072</v>
      </c>
      <c r="E9" s="1">
        <f t="shared" ca="1" si="2"/>
        <v>949.71500949968345</v>
      </c>
      <c r="F9" s="1">
        <f t="shared" ca="1" si="3"/>
        <v>573.0051312560422</v>
      </c>
      <c r="G9" s="1">
        <f t="shared" ca="1" si="4"/>
        <v>716.89701292911286</v>
      </c>
      <c r="H9" s="1">
        <f t="shared" ca="1" si="5"/>
        <v>620.54203141863536</v>
      </c>
      <c r="I9" s="1">
        <f t="shared" ca="1" si="6"/>
        <v>406.98904485757157</v>
      </c>
      <c r="J9" s="1">
        <f t="shared" ca="1" si="7"/>
        <v>390.90951883337573</v>
      </c>
      <c r="K9" s="1">
        <f ca="1">_xlfn.IFNA(PRODUCT($K$2,VLOOKUP($A9,RBLX,2)),0)</f>
        <v>0</v>
      </c>
      <c r="L9" s="62">
        <f t="shared" ca="1" si="10"/>
        <v>10140.616609201625</v>
      </c>
      <c r="M9" s="17">
        <f t="shared" ca="1" si="8"/>
        <v>10268.412824823763</v>
      </c>
    </row>
    <row r="10" spans="1:13" x14ac:dyDescent="0.3">
      <c r="A10" s="1" vm="27">
        <f ca="1">'Historical Prices'!A2330</f>
        <v>44208</v>
      </c>
      <c r="B10" s="1">
        <f t="shared" ca="1" si="9"/>
        <v>4457.4109966336828</v>
      </c>
      <c r="C10" s="1">
        <f t="shared" ca="1" si="0"/>
        <v>1224.2365352581899</v>
      </c>
      <c r="D10" s="1">
        <f t="shared" ca="1" si="1"/>
        <v>1028.3105196934457</v>
      </c>
      <c r="E10" s="1">
        <f t="shared" ca="1" si="2"/>
        <v>974.79417352754922</v>
      </c>
      <c r="F10" s="1">
        <f t="shared" ca="1" si="3"/>
        <v>560.17699115044252</v>
      </c>
      <c r="G10" s="1">
        <f t="shared" ca="1" si="4"/>
        <v>714.08827463218904</v>
      </c>
      <c r="H10" s="1">
        <f t="shared" ca="1" si="5"/>
        <v>609.71339489147374</v>
      </c>
      <c r="I10" s="1">
        <f t="shared" ca="1" si="6"/>
        <v>402.61857449902385</v>
      </c>
      <c r="J10" s="1">
        <f t="shared" ca="1" si="7"/>
        <v>391.74049073786415</v>
      </c>
      <c r="K10" s="1">
        <f ca="1">_xlfn.IFNA(PRODUCT($K$2,VLOOKUP($A10,RBLX,2)),0)</f>
        <v>0</v>
      </c>
      <c r="L10" s="62">
        <f t="shared" ca="1" si="10"/>
        <v>10363.089951023861</v>
      </c>
      <c r="M10" s="17">
        <f t="shared" ca="1" si="8"/>
        <v>10269.297702268237</v>
      </c>
    </row>
    <row r="11" spans="1:13" x14ac:dyDescent="0.3">
      <c r="A11" s="1" vm="28">
        <f ca="1">'Historical Prices'!A2331</f>
        <v>44209</v>
      </c>
      <c r="B11" s="1">
        <f t="shared" ca="1" si="9"/>
        <v>4626.7469142099353</v>
      </c>
      <c r="C11" s="1">
        <f t="shared" ca="1" si="0"/>
        <v>1258.7173792337589</v>
      </c>
      <c r="D11" s="1">
        <f t="shared" ca="1" si="1"/>
        <v>1031.894612422313</v>
      </c>
      <c r="E11" s="1">
        <f t="shared" ca="1" si="2"/>
        <v>1007.4730842305258</v>
      </c>
      <c r="F11" s="1">
        <f t="shared" ca="1" si="3"/>
        <v>561.40403063880422</v>
      </c>
      <c r="G11" s="1">
        <f t="shared" ca="1" si="4"/>
        <v>730.67320552831029</v>
      </c>
      <c r="H11" s="1">
        <f t="shared" ca="1" si="5"/>
        <v>592.87684374625258</v>
      </c>
      <c r="I11" s="1">
        <f t="shared" ca="1" si="6"/>
        <v>404.89418525835248</v>
      </c>
      <c r="J11" s="1">
        <f t="shared" ca="1" si="7"/>
        <v>397.39662276448786</v>
      </c>
      <c r="K11" s="1">
        <f ca="1">_xlfn.IFNA(PRODUCT($K$2,VLOOKUP($A11,RBLX,2)),0)</f>
        <v>0</v>
      </c>
      <c r="L11" s="62">
        <f t="shared" ca="1" si="10"/>
        <v>10612.076878032742</v>
      </c>
      <c r="M11" s="17">
        <f t="shared" ca="1" si="8"/>
        <v>10294.959148157979</v>
      </c>
    </row>
    <row r="12" spans="1:13" x14ac:dyDescent="0.3">
      <c r="A12" s="1" vm="29">
        <f ca="1">'Historical Prices'!A2332</f>
        <v>44210</v>
      </c>
      <c r="B12" s="1">
        <f t="shared" ca="1" si="9"/>
        <v>4685.5044374171166</v>
      </c>
      <c r="C12" s="1">
        <f t="shared" ca="1" si="0"/>
        <v>1252.7207107162687</v>
      </c>
      <c r="D12" s="1">
        <f t="shared" ca="1" si="1"/>
        <v>1006.6153200899836</v>
      </c>
      <c r="E12" s="1">
        <f t="shared" ca="1" si="2"/>
        <v>1040.4897614523961</v>
      </c>
      <c r="F12" s="1">
        <f t="shared" ca="1" si="3"/>
        <v>548.01814531122182</v>
      </c>
      <c r="G12" s="1">
        <f t="shared" ca="1" si="4"/>
        <v>734.55193936691933</v>
      </c>
      <c r="H12" s="1">
        <f t="shared" ca="1" si="5"/>
        <v>601.72682575848421</v>
      </c>
      <c r="I12" s="1">
        <f t="shared" ca="1" si="6"/>
        <v>401.10999750887828</v>
      </c>
      <c r="J12" s="1">
        <f t="shared" ca="1" si="7"/>
        <v>392.57397313148999</v>
      </c>
      <c r="K12" s="1">
        <f ca="1">_xlfn.IFNA(PRODUCT($K$2,VLOOKUP($A12,RBLX,2)),0)</f>
        <v>0</v>
      </c>
      <c r="L12" s="62">
        <f t="shared" ca="1" si="10"/>
        <v>10663.311110752758</v>
      </c>
      <c r="M12" s="17">
        <f t="shared" ca="1" si="8"/>
        <v>10260.15396867534</v>
      </c>
    </row>
    <row r="13" spans="1:13" x14ac:dyDescent="0.3">
      <c r="A13" s="1" vm="30">
        <f ca="1">'Historical Prices'!A2333</f>
        <v>44211</v>
      </c>
      <c r="B13" s="1">
        <f t="shared" ca="1" si="9"/>
        <v>4611.8535142303372</v>
      </c>
      <c r="C13" s="1">
        <f t="shared" ca="1" si="0"/>
        <v>1237.7290394225431</v>
      </c>
      <c r="D13" s="1">
        <f t="shared" ca="1" si="1"/>
        <v>980.63064780569641</v>
      </c>
      <c r="E13" s="1">
        <f t="shared" ca="1" si="2"/>
        <v>1035.5077052987124</v>
      </c>
      <c r="F13" s="1">
        <f t="shared" ca="1" si="3"/>
        <v>560.77935599018372</v>
      </c>
      <c r="G13" s="1">
        <f t="shared" ca="1" si="4"/>
        <v>718.23450735621941</v>
      </c>
      <c r="H13" s="1">
        <f t="shared" ca="1" si="5"/>
        <v>579.92565055762077</v>
      </c>
      <c r="I13" s="1">
        <f t="shared" ca="1" si="6"/>
        <v>400.34528106226065</v>
      </c>
      <c r="J13" s="1">
        <f t="shared" ca="1" si="7"/>
        <v>389.65929524293693</v>
      </c>
      <c r="K13" s="1">
        <f ca="1">_xlfn.IFNA(PRODUCT($K$2,VLOOKUP($A13,RBLX,2)),0)</f>
        <v>0</v>
      </c>
      <c r="L13" s="62">
        <f t="shared" ca="1" si="10"/>
        <v>10514.66499696651</v>
      </c>
      <c r="M13" s="17">
        <f t="shared" ca="1" si="8"/>
        <v>10187.004099932159</v>
      </c>
    </row>
    <row r="14" spans="1:13" x14ac:dyDescent="0.3">
      <c r="A14" s="1" vm="31">
        <f ca="1">'Historical Prices'!A2334</f>
        <v>44215</v>
      </c>
      <c r="B14" s="1">
        <f t="shared" ca="1" si="9"/>
        <v>4725.9002346220541</v>
      </c>
      <c r="C14" s="1">
        <f t="shared" ca="1" si="0"/>
        <v>1206.7462520821764</v>
      </c>
      <c r="D14" s="1">
        <f t="shared" ca="1" si="1"/>
        <v>993.27029397186107</v>
      </c>
      <c r="E14" s="1">
        <f t="shared" ca="1" si="2"/>
        <v>1079.8395609035256</v>
      </c>
      <c r="F14" s="1">
        <f t="shared" ca="1" si="3"/>
        <v>582.50910983862582</v>
      </c>
      <c r="G14" s="1">
        <f t="shared" ca="1" si="4"/>
        <v>686.0008916629514</v>
      </c>
      <c r="H14" s="1">
        <f t="shared" ca="1" si="5"/>
        <v>607.23108286365266</v>
      </c>
      <c r="I14" s="1">
        <f t="shared" ca="1" si="6"/>
        <v>413.51925984717258</v>
      </c>
      <c r="J14" s="1">
        <f t="shared" ca="1" si="7"/>
        <v>391.73170402588318</v>
      </c>
      <c r="K14" s="1">
        <f ca="1">_xlfn.IFNA(PRODUCT($K$2,VLOOKUP($A14,RBLX,2)),0)</f>
        <v>0</v>
      </c>
      <c r="L14" s="62">
        <f t="shared" ca="1" si="10"/>
        <v>10686.748389817905</v>
      </c>
      <c r="M14" s="17">
        <f t="shared" ca="1" si="8"/>
        <v>10267.527947379289</v>
      </c>
    </row>
    <row r="15" spans="1:13" x14ac:dyDescent="0.3">
      <c r="A15" s="1" vm="32">
        <f ca="1">'Historical Prices'!A2335</f>
        <v>44216</v>
      </c>
      <c r="B15" s="1">
        <f t="shared" ca="1" si="9"/>
        <v>4756.707130470264</v>
      </c>
      <c r="C15" s="1">
        <f t="shared" ca="1" si="0"/>
        <v>1226.4019988895059</v>
      </c>
      <c r="D15" s="1">
        <f t="shared" ca="1" si="1"/>
        <v>1019.2359019331224</v>
      </c>
      <c r="E15" s="1">
        <f t="shared" ca="1" si="2"/>
        <v>1079.1640278657378</v>
      </c>
      <c r="F15" s="1">
        <f t="shared" ca="1" si="3"/>
        <v>596.74276790362171</v>
      </c>
      <c r="G15" s="1">
        <f t="shared" ca="1" si="4"/>
        <v>711.27953633526522</v>
      </c>
      <c r="H15" s="1">
        <f t="shared" ca="1" si="5"/>
        <v>615.03777431346691</v>
      </c>
      <c r="I15" s="1">
        <f t="shared" ca="1" si="6"/>
        <v>435.67286357342726</v>
      </c>
      <c r="J15" s="1">
        <f t="shared" ca="1" si="7"/>
        <v>409.63400206487734</v>
      </c>
      <c r="K15" s="1">
        <f ca="1">_xlfn.IFNA(PRODUCT($K$2,VLOOKUP($A15,RBLX,2)),0)</f>
        <v>0</v>
      </c>
      <c r="L15" s="62">
        <f t="shared" ca="1" si="10"/>
        <v>10849.876003349287</v>
      </c>
      <c r="M15" s="17">
        <f t="shared" ca="1" si="8"/>
        <v>10407.043624458012</v>
      </c>
    </row>
    <row r="16" spans="1:13" x14ac:dyDescent="0.3">
      <c r="A16" s="1" vm="33">
        <f ca="1">'Historical Prices'!A2336</f>
        <v>44217</v>
      </c>
      <c r="B16" s="1">
        <f t="shared" ca="1" si="9"/>
        <v>4773.2326838722838</v>
      </c>
      <c r="C16" s="1">
        <f t="shared" ca="1" si="0"/>
        <v>1223.9866740699611</v>
      </c>
      <c r="D16" s="1">
        <f t="shared" ca="1" si="1"/>
        <v>1057.4979982460825</v>
      </c>
      <c r="E16" s="1">
        <f t="shared" ca="1" si="2"/>
        <v>1046.062909014144</v>
      </c>
      <c r="F16" s="1">
        <f t="shared" ca="1" si="3"/>
        <v>608.7677548895665</v>
      </c>
      <c r="G16" s="1">
        <f t="shared" ca="1" si="4"/>
        <v>716.3620151582702</v>
      </c>
      <c r="H16" s="1">
        <f t="shared" ca="1" si="5"/>
        <v>621.69324859095821</v>
      </c>
      <c r="I16" s="1">
        <f t="shared" ca="1" si="6"/>
        <v>436.61833118015448</v>
      </c>
      <c r="J16" s="1">
        <f t="shared" ca="1" si="7"/>
        <v>415.10812362903755</v>
      </c>
      <c r="K16" s="1">
        <f ca="1">_xlfn.IFNA(PRODUCT($K$2,VLOOKUP($A16,RBLX,2)),0)</f>
        <v>0</v>
      </c>
      <c r="L16" s="62">
        <f t="shared" ca="1" si="10"/>
        <v>10899.329738650458</v>
      </c>
      <c r="M16" s="17">
        <f t="shared" ca="1" si="8"/>
        <v>10416.777276347228</v>
      </c>
    </row>
    <row r="17" spans="1:13" x14ac:dyDescent="0.3">
      <c r="A17" s="1" vm="34">
        <f ca="1">'Historical Prices'!A2337</f>
        <v>44218</v>
      </c>
      <c r="B17" s="1">
        <f t="shared" ca="1" si="9"/>
        <v>4824.8495358563705</v>
      </c>
      <c r="C17" s="1">
        <f t="shared" ca="1" si="0"/>
        <v>1282.870627429206</v>
      </c>
      <c r="D17" s="1">
        <f t="shared" ca="1" si="1"/>
        <v>1045.6781179700308</v>
      </c>
      <c r="E17" s="1">
        <f t="shared" ca="1" si="2"/>
        <v>1129.4067975511928</v>
      </c>
      <c r="F17" s="1">
        <f t="shared" ca="1" si="3"/>
        <v>612.404253736893</v>
      </c>
      <c r="G17" s="1">
        <f t="shared" ca="1" si="4"/>
        <v>702.58582255907265</v>
      </c>
      <c r="H17" s="1">
        <f t="shared" ca="1" si="5"/>
        <v>618.38349922052998</v>
      </c>
      <c r="I17" s="1">
        <f t="shared" ca="1" si="6"/>
        <v>438.56719945774648</v>
      </c>
      <c r="J17" s="1">
        <f t="shared" ca="1" si="7"/>
        <v>413.25538264561624</v>
      </c>
      <c r="K17" s="1">
        <f ca="1">_xlfn.IFNA(PRODUCT($K$2,VLOOKUP($A17,RBLX,2)),0)</f>
        <v>0</v>
      </c>
      <c r="L17" s="62">
        <f t="shared" ca="1" si="10"/>
        <v>11068.00123642666</v>
      </c>
      <c r="M17" s="17">
        <f t="shared" ca="1" si="8"/>
        <v>10379.61242367932</v>
      </c>
    </row>
    <row r="18" spans="1:13" x14ac:dyDescent="0.3">
      <c r="A18" s="1" vm="35">
        <f ca="1">'Historical Prices'!A2338</f>
        <v>44221</v>
      </c>
      <c r="B18" s="1">
        <f t="shared" ca="1" si="9"/>
        <v>4665.5105579924511</v>
      </c>
      <c r="C18" s="1">
        <f t="shared" ca="1" si="0"/>
        <v>1262.0488617434758</v>
      </c>
      <c r="D18" s="1">
        <f t="shared" ca="1" si="1"/>
        <v>1041.1598734128952</v>
      </c>
      <c r="E18" s="1">
        <f t="shared" ca="1" si="2"/>
        <v>1133.7977622968126</v>
      </c>
      <c r="F18" s="1">
        <f t="shared" ca="1" si="3"/>
        <v>620.2349966535287</v>
      </c>
      <c r="G18" s="1">
        <f t="shared" ca="1" si="4"/>
        <v>686.0008916629514</v>
      </c>
      <c r="H18" s="1">
        <f t="shared" ca="1" si="5"/>
        <v>649.10660750689533</v>
      </c>
      <c r="I18" s="1">
        <f t="shared" ca="1" si="6"/>
        <v>438.96577893901383</v>
      </c>
      <c r="J18" s="1">
        <f t="shared" ca="1" si="7"/>
        <v>413.47756093427853</v>
      </c>
      <c r="K18" s="1">
        <f ca="1">_xlfn.IFNA(PRODUCT($K$2,VLOOKUP($A18,RBLX,2)),0)</f>
        <v>0</v>
      </c>
      <c r="L18" s="62">
        <f t="shared" ca="1" si="10"/>
        <v>10910.302891142303</v>
      </c>
      <c r="M18" s="17">
        <f t="shared" ca="1" si="8"/>
        <v>10421.791581865911</v>
      </c>
    </row>
    <row r="19" spans="1:13" x14ac:dyDescent="0.3">
      <c r="A19" s="1" vm="36">
        <f ca="1">'Historical Prices'!A2339</f>
        <v>44222</v>
      </c>
      <c r="B19" s="1">
        <f t="shared" ca="1" si="9"/>
        <v>4431.7045802305411</v>
      </c>
      <c r="C19" s="1">
        <f t="shared" ca="1" si="0"/>
        <v>1244.7251526929483</v>
      </c>
      <c r="D19" s="1">
        <f t="shared" ca="1" si="1"/>
        <v>1024.5357837343195</v>
      </c>
      <c r="E19" s="1">
        <f t="shared" ca="1" si="2"/>
        <v>1063.9645345155163</v>
      </c>
      <c r="F19" s="1">
        <f t="shared" ca="1" si="3"/>
        <v>629.24815944076749</v>
      </c>
      <c r="G19" s="1">
        <f t="shared" ca="1" si="4"/>
        <v>723.04948729380294</v>
      </c>
      <c r="H19" s="1">
        <f t="shared" ca="1" si="5"/>
        <v>625.9023863772635</v>
      </c>
      <c r="I19" s="1">
        <f t="shared" ca="1" si="6"/>
        <v>442.13355888606304</v>
      </c>
      <c r="J19" s="1">
        <f t="shared" ca="1" si="7"/>
        <v>417.51066173355554</v>
      </c>
      <c r="K19" s="1">
        <f ca="1">_xlfn.IFNA(PRODUCT($K$2,VLOOKUP($A19,RBLX,2)),0)</f>
        <v>0</v>
      </c>
      <c r="L19" s="62">
        <f t="shared" ca="1" si="10"/>
        <v>10602.774304904779</v>
      </c>
      <c r="M19" s="17">
        <f t="shared" ca="1" si="8"/>
        <v>10406.15874701354</v>
      </c>
    </row>
    <row r="20" spans="1:13" x14ac:dyDescent="0.3">
      <c r="A20" s="1" vm="37">
        <f ca="1">'Historical Prices'!A2340</f>
        <v>44223</v>
      </c>
      <c r="B20" s="1">
        <f t="shared" ca="1" si="9"/>
        <v>4198.3066408242375</v>
      </c>
      <c r="C20" s="1">
        <f t="shared" ca="1" si="0"/>
        <v>1298.1121599111605</v>
      </c>
      <c r="D20" s="1">
        <f t="shared" ca="1" si="1"/>
        <v>985.07263507072878</v>
      </c>
      <c r="E20" s="1">
        <f t="shared" ca="1" si="2"/>
        <v>1016.9305467595526</v>
      </c>
      <c r="F20" s="1">
        <f t="shared" ca="1" si="3"/>
        <v>607.13913884137719</v>
      </c>
      <c r="G20" s="1">
        <f t="shared" ca="1" si="4"/>
        <v>725.85822559072676</v>
      </c>
      <c r="H20" s="1">
        <f t="shared" ca="1" si="5"/>
        <v>598.27317424151579</v>
      </c>
      <c r="I20" s="1">
        <f t="shared" ca="1" si="6"/>
        <v>421.50707073047801</v>
      </c>
      <c r="J20" s="1">
        <f t="shared" ca="1" si="7"/>
        <v>405.76784879323924</v>
      </c>
      <c r="K20" s="1">
        <f ca="1">_xlfn.IFNA(PRODUCT($K$2,VLOOKUP($A20,RBLX,2)),0)</f>
        <v>0</v>
      </c>
      <c r="L20" s="62">
        <f t="shared" ca="1" si="10"/>
        <v>10256.967440763017</v>
      </c>
      <c r="M20" s="17">
        <f t="shared" ca="1" si="8"/>
        <v>10153.673716190307</v>
      </c>
    </row>
    <row r="21" spans="1:13" x14ac:dyDescent="0.3">
      <c r="A21" s="1" vm="38">
        <f ca="1">'Historical Prices'!A2341</f>
        <v>44224</v>
      </c>
      <c r="B21" s="1">
        <f t="shared" ca="1" si="9"/>
        <v>4483.9334897480358</v>
      </c>
      <c r="C21" s="1">
        <f t="shared" ca="1" si="0"/>
        <v>1284.1199333703498</v>
      </c>
      <c r="D21" s="1">
        <f t="shared" ca="1" si="1"/>
        <v>995.23391924352768</v>
      </c>
      <c r="E21" s="1">
        <f t="shared" ca="1" si="2"/>
        <v>1004.8553937090987</v>
      </c>
      <c r="F21" s="1">
        <f t="shared" ca="1" si="3"/>
        <v>591.2099353015542</v>
      </c>
      <c r="G21" s="1">
        <f t="shared" ca="1" si="4"/>
        <v>751.2706197057513</v>
      </c>
      <c r="H21" s="1">
        <f t="shared" ca="1" si="5"/>
        <v>609.2816884518528</v>
      </c>
      <c r="I21" s="1">
        <f t="shared" ca="1" si="6"/>
        <v>429.44621783990777</v>
      </c>
      <c r="J21" s="1">
        <f t="shared" ca="1" si="7"/>
        <v>406.40049205587093</v>
      </c>
      <c r="K21" s="1">
        <f ca="1">_xlfn.IFNA(PRODUCT($K$2,VLOOKUP($A21,RBLX,2)),0)</f>
        <v>0</v>
      </c>
      <c r="L21" s="62">
        <f t="shared" ca="1" si="10"/>
        <v>10555.751689425948</v>
      </c>
      <c r="M21" s="17">
        <f t="shared" ca="1" si="8"/>
        <v>10238.916910007963</v>
      </c>
    </row>
    <row r="22" spans="1:13" x14ac:dyDescent="0.3">
      <c r="A22" s="1" vm="39">
        <f ca="1">'Historical Prices'!A2342</f>
        <v>44225</v>
      </c>
      <c r="B22" s="1">
        <f t="shared" ca="1" si="9"/>
        <v>4421.2996021626032</v>
      </c>
      <c r="C22" s="1">
        <f t="shared" ca="1" si="0"/>
        <v>1247.8067740144363</v>
      </c>
      <c r="D22" s="1">
        <f t="shared" ca="1" si="1"/>
        <v>990.56316010218484</v>
      </c>
      <c r="E22" s="1">
        <f t="shared" ca="1" si="2"/>
        <v>961.70572092041391</v>
      </c>
      <c r="F22" s="1">
        <f t="shared" ca="1" si="3"/>
        <v>576.32929277905851</v>
      </c>
      <c r="G22" s="1">
        <f t="shared" ca="1" si="4"/>
        <v>723.71823450735621</v>
      </c>
      <c r="H22" s="1">
        <f t="shared" ca="1" si="5"/>
        <v>596.1506175800456</v>
      </c>
      <c r="I22" s="1">
        <f t="shared" ca="1" si="6"/>
        <v>423.45825633063555</v>
      </c>
      <c r="J22" s="1">
        <f t="shared" ca="1" si="7"/>
        <v>402.4565136209726</v>
      </c>
      <c r="K22" s="1">
        <f ca="1">_xlfn.IFNA(PRODUCT($K$2,VLOOKUP($A22,RBLX,2)),0)</f>
        <v>0</v>
      </c>
      <c r="L22" s="62">
        <f t="shared" ca="1" si="10"/>
        <v>10343.488172017707</v>
      </c>
      <c r="M22" s="17">
        <f t="shared" ca="1" si="8"/>
        <v>10033.920302038168</v>
      </c>
    </row>
    <row r="23" spans="1:13" x14ac:dyDescent="0.3">
      <c r="A23" s="1" vm="40">
        <f ca="1">'Historical Prices'!A2343</f>
        <v>44228</v>
      </c>
      <c r="B23" s="1">
        <f t="shared" ca="1" si="9"/>
        <v>4764.4598592267666</v>
      </c>
      <c r="C23" s="1">
        <f t="shared" ca="1" si="0"/>
        <v>1273.7090505274848</v>
      </c>
      <c r="D23" s="1">
        <f t="shared" ca="1" si="1"/>
        <v>1009.4177755747894</v>
      </c>
      <c r="E23" s="1">
        <f t="shared" ca="1" si="2"/>
        <v>1027.1479839560905</v>
      </c>
      <c r="F23" s="1">
        <f t="shared" ca="1" si="3"/>
        <v>584.53930244664241</v>
      </c>
      <c r="G23" s="1">
        <f t="shared" ca="1" si="4"/>
        <v>730.80695497102101</v>
      </c>
      <c r="H23" s="1">
        <f t="shared" ca="1" si="5"/>
        <v>625.83043530399334</v>
      </c>
      <c r="I23" s="1">
        <f t="shared" ca="1" si="6"/>
        <v>438.68538290858737</v>
      </c>
      <c r="J23" s="1">
        <f t="shared" ca="1" si="7"/>
        <v>419.61319638615095</v>
      </c>
      <c r="K23" s="1">
        <f ca="1">_xlfn.IFNA(PRODUCT($K$2,VLOOKUP($A23,RBLX,2)),0)</f>
        <v>0</v>
      </c>
      <c r="L23" s="62">
        <f t="shared" ca="1" si="10"/>
        <v>10874.209941301528</v>
      </c>
      <c r="M23" s="17">
        <f t="shared" ca="1" si="8"/>
        <v>10198.802465858478</v>
      </c>
    </row>
    <row r="24" spans="1:13" x14ac:dyDescent="0.3">
      <c r="A24" s="1" vm="41">
        <f ca="1">'Historical Prices'!A2344</f>
        <v>44229</v>
      </c>
      <c r="B24" s="1">
        <f t="shared" ca="1" si="9"/>
        <v>4866.6734673059264</v>
      </c>
      <c r="C24" s="1">
        <f t="shared" ca="1" si="0"/>
        <v>1232.6485285952249</v>
      </c>
      <c r="D24" s="1">
        <f t="shared" ca="1" si="1"/>
        <v>1033.8010447249019</v>
      </c>
      <c r="E24" s="1">
        <f t="shared" ca="1" si="2"/>
        <v>1097.5723031454509</v>
      </c>
      <c r="F24" s="1">
        <f t="shared" ca="1" si="3"/>
        <v>595.85037554844939</v>
      </c>
      <c r="G24" s="1">
        <f t="shared" ca="1" si="4"/>
        <v>793.26794471689709</v>
      </c>
      <c r="H24" s="1">
        <f t="shared" ca="1" si="5"/>
        <v>654.75476675860421</v>
      </c>
      <c r="I24" s="1">
        <f t="shared" ca="1" si="6"/>
        <v>444.72200819173526</v>
      </c>
      <c r="J24" s="1">
        <f t="shared" ca="1" si="7"/>
        <v>424.27266422521598</v>
      </c>
      <c r="K24" s="1">
        <f ca="1">_xlfn.IFNA(PRODUCT($K$2,VLOOKUP($A24,RBLX,2)),0)</f>
        <v>0</v>
      </c>
      <c r="L24" s="62">
        <f t="shared" ca="1" si="10"/>
        <v>11143.563103212406</v>
      </c>
      <c r="M24" s="17">
        <f t="shared" ca="1" si="8"/>
        <v>10345.397162492995</v>
      </c>
    </row>
    <row r="25" spans="1:13" x14ac:dyDescent="0.3">
      <c r="A25" s="1" vm="42">
        <f ca="1">'Historical Prices'!A2345</f>
        <v>44230</v>
      </c>
      <c r="B25" s="1">
        <f t="shared" ca="1" si="9"/>
        <v>4968.6830562072828</v>
      </c>
      <c r="C25" s="1">
        <f t="shared" ca="1" si="0"/>
        <v>1235.3970016657413</v>
      </c>
      <c r="D25" s="1">
        <f t="shared" ca="1" si="1"/>
        <v>1031.7992908071835</v>
      </c>
      <c r="E25" s="1">
        <f t="shared" ca="1" si="2"/>
        <v>1141.5663922313702</v>
      </c>
      <c r="F25" s="1">
        <f t="shared" ca="1" si="3"/>
        <v>594.8910537666394</v>
      </c>
      <c r="G25" s="1">
        <f t="shared" ca="1" si="4"/>
        <v>803.96790013374948</v>
      </c>
      <c r="H25" s="1">
        <f t="shared" ca="1" si="5"/>
        <v>694.72358796018716</v>
      </c>
      <c r="I25" s="1">
        <f t="shared" ca="1" si="6"/>
        <v>477.10890836727248</v>
      </c>
      <c r="J25" s="1">
        <f t="shared" ca="1" si="7"/>
        <v>415.803529120105</v>
      </c>
      <c r="K25" s="1">
        <f ca="1">_xlfn.IFNA(PRODUCT($K$2,VLOOKUP($A25,RBLX,2)),0)</f>
        <v>0</v>
      </c>
      <c r="L25" s="62">
        <f t="shared" ca="1" si="10"/>
        <v>11363.940720259532</v>
      </c>
      <c r="M25" s="17">
        <f t="shared" ca="1" si="8"/>
        <v>10355.720732678523</v>
      </c>
    </row>
    <row r="26" spans="1:13" x14ac:dyDescent="0.3">
      <c r="A26" s="1" vm="43">
        <f ca="1">'Historical Prices'!A2346</f>
        <v>44231</v>
      </c>
      <c r="B26" s="1">
        <f t="shared" ca="1" si="9"/>
        <v>4977.2518616749976</v>
      </c>
      <c r="C26" s="1">
        <f t="shared" ca="1" si="0"/>
        <v>1247.7234869516935</v>
      </c>
      <c r="D26" s="1">
        <f t="shared" ca="1" si="1"/>
        <v>1041.9987036260343</v>
      </c>
      <c r="E26" s="1">
        <f t="shared" ca="1" si="2"/>
        <v>1203.8843149672789</v>
      </c>
      <c r="F26" s="1">
        <f t="shared" ca="1" si="3"/>
        <v>594.53409682457061</v>
      </c>
      <c r="G26" s="1">
        <f t="shared" ca="1" si="4"/>
        <v>844.76148016049933</v>
      </c>
      <c r="H26" s="1">
        <f t="shared" ca="1" si="5"/>
        <v>709.65343566374861</v>
      </c>
      <c r="I26" s="1">
        <f t="shared" ca="1" si="6"/>
        <v>475.89231402038087</v>
      </c>
      <c r="J26" s="1">
        <f t="shared" ca="1" si="7"/>
        <v>418.12196583851909</v>
      </c>
      <c r="K26" s="1">
        <f ca="1">_xlfn.IFNA(PRODUCT($K$2,VLOOKUP($A26,RBLX,2)),0)</f>
        <v>0</v>
      </c>
      <c r="L26" s="62">
        <f t="shared" ca="1" si="10"/>
        <v>11513.821659727724</v>
      </c>
      <c r="M26" s="17">
        <f t="shared" ca="1" si="8"/>
        <v>10471.63967790461</v>
      </c>
    </row>
    <row r="27" spans="1:13" x14ac:dyDescent="0.3">
      <c r="A27" s="1" vm="44">
        <f ca="1">'Historical Prices'!A2347</f>
        <v>44232</v>
      </c>
      <c r="B27" s="1">
        <f t="shared" ca="1" si="9"/>
        <v>5238.3964092624701</v>
      </c>
      <c r="C27" s="1">
        <f t="shared" ca="1" si="0"/>
        <v>1071.4047751249304</v>
      </c>
      <c r="D27" s="1">
        <f t="shared" ca="1" si="1"/>
        <v>1036.4128569794486</v>
      </c>
      <c r="E27" s="1">
        <f t="shared" ca="1" si="2"/>
        <v>1173.5697698965591</v>
      </c>
      <c r="F27" s="1">
        <f t="shared" ca="1" si="3"/>
        <v>598.1259760541385</v>
      </c>
      <c r="G27" s="1">
        <f t="shared" ca="1" si="4"/>
        <v>854.25769059295578</v>
      </c>
      <c r="H27" s="1">
        <f t="shared" ca="1" si="5"/>
        <v>705.69612663388898</v>
      </c>
      <c r="I27" s="1">
        <f t="shared" ca="1" si="6"/>
        <v>484.04928945096833</v>
      </c>
      <c r="J27" s="1">
        <f t="shared" ca="1" si="7"/>
        <v>420.77680810134848</v>
      </c>
      <c r="K27" s="1">
        <f ca="1">_xlfn.IFNA(PRODUCT($K$2,VLOOKUP($A27,RBLX,2)),0)</f>
        <v>0</v>
      </c>
      <c r="L27" s="62">
        <f t="shared" ca="1" si="10"/>
        <v>11582.68970209671</v>
      </c>
      <c r="M27" s="17">
        <f t="shared" ca="1" si="8"/>
        <v>10513.523876943043</v>
      </c>
    </row>
    <row r="28" spans="1:13" x14ac:dyDescent="0.3">
      <c r="A28" s="1" vm="45">
        <f ca="1">'Historical Prices'!A2348</f>
        <v>44235</v>
      </c>
      <c r="B28" s="1">
        <f t="shared" ca="1" si="9"/>
        <v>5375.0892583902878</v>
      </c>
      <c r="C28" s="1">
        <f t="shared" ca="1" si="0"/>
        <v>1040.1721265963354</v>
      </c>
      <c r="D28" s="1">
        <f t="shared" ca="1" si="1"/>
        <v>1101.0599763602395</v>
      </c>
      <c r="E28" s="1">
        <f t="shared" ca="1" si="2"/>
        <v>1216.2972345366265</v>
      </c>
      <c r="F28" s="1">
        <f t="shared" ca="1" si="3"/>
        <v>594.73488510448419</v>
      </c>
      <c r="G28" s="1">
        <f t="shared" ca="1" si="4"/>
        <v>828.84529647793136</v>
      </c>
      <c r="H28" s="1">
        <f t="shared" ca="1" si="5"/>
        <v>677.27545269216932</v>
      </c>
      <c r="I28" s="1">
        <f t="shared" ca="1" si="6"/>
        <v>483.05052342523447</v>
      </c>
      <c r="J28" s="1">
        <f t="shared" ca="1" si="7"/>
        <v>417.11023871613588</v>
      </c>
      <c r="K28" s="1">
        <f ca="1">_xlfn.IFNA(PRODUCT($K$2,VLOOKUP($A28,RBLX,2)),0)</f>
        <v>0</v>
      </c>
      <c r="L28" s="62">
        <f t="shared" ca="1" si="10"/>
        <v>11733.634992299443</v>
      </c>
      <c r="M28" s="17">
        <f t="shared" ca="1" si="8"/>
        <v>10591.098132908592</v>
      </c>
    </row>
    <row r="29" spans="1:13" x14ac:dyDescent="0.3">
      <c r="A29" s="1" vm="46">
        <f ca="1">'Historical Prices'!A2349</f>
        <v>44236</v>
      </c>
      <c r="B29" s="1">
        <f t="shared" ca="1" si="9"/>
        <v>5603.5907375293282</v>
      </c>
      <c r="C29" s="1">
        <f t="shared" ca="1" si="0"/>
        <v>1066.0744031093836</v>
      </c>
      <c r="D29" s="1">
        <f t="shared" ca="1" si="1"/>
        <v>1087.6768215960651</v>
      </c>
      <c r="E29" s="1">
        <f t="shared" ca="1" si="2"/>
        <v>1183.196115685033</v>
      </c>
      <c r="F29" s="1">
        <f t="shared" ca="1" si="3"/>
        <v>601.1378002528445</v>
      </c>
      <c r="G29" s="1">
        <f t="shared" ca="1" si="4"/>
        <v>830.9852875613019</v>
      </c>
      <c r="H29" s="1">
        <f t="shared" ca="1" si="5"/>
        <v>682.67178318743254</v>
      </c>
      <c r="I29" s="1">
        <f t="shared" ca="1" si="6"/>
        <v>480.93480792292581</v>
      </c>
      <c r="J29" s="1">
        <f t="shared" ca="1" si="7"/>
        <v>414.85832995986357</v>
      </c>
      <c r="K29" s="1">
        <f ca="1">_xlfn.IFNA(PRODUCT($K$2,VLOOKUP($A29,RBLX,2)),0)</f>
        <v>0</v>
      </c>
      <c r="L29" s="62">
        <f t="shared" ca="1" si="10"/>
        <v>11951.126086804175</v>
      </c>
      <c r="M29" s="17">
        <f t="shared" ca="1" si="8"/>
        <v>10582.54431761201</v>
      </c>
    </row>
    <row r="30" spans="1:13" x14ac:dyDescent="0.3">
      <c r="A30" s="1" vm="47">
        <f ca="1">'Historical Prices'!A2350</f>
        <v>44237</v>
      </c>
      <c r="B30" s="1">
        <f t="shared" ca="1" si="9"/>
        <v>5528.3076609201262</v>
      </c>
      <c r="C30" s="1">
        <f t="shared" ca="1" si="0"/>
        <v>1063.1593559133814</v>
      </c>
      <c r="D30" s="1">
        <f t="shared" ca="1" si="1"/>
        <v>1125.8817249399476</v>
      </c>
      <c r="E30" s="1">
        <f t="shared" ca="1" si="2"/>
        <v>1320.4137639856451</v>
      </c>
      <c r="F30" s="1">
        <f t="shared" ca="1" si="3"/>
        <v>606.5367740016361</v>
      </c>
      <c r="G30" s="1">
        <f t="shared" ca="1" si="4"/>
        <v>838.74275523851986</v>
      </c>
      <c r="H30" s="1">
        <f t="shared" ca="1" si="5"/>
        <v>718.10768677299438</v>
      </c>
      <c r="I30" s="1">
        <f t="shared" ca="1" si="6"/>
        <v>483.504718648074</v>
      </c>
      <c r="J30" s="1">
        <f t="shared" ca="1" si="7"/>
        <v>412.54616946429303</v>
      </c>
      <c r="K30" s="1">
        <f ca="1">_xlfn.IFNA(PRODUCT($K$2,VLOOKUP($A30,RBLX,2)),0)</f>
        <v>0</v>
      </c>
      <c r="L30" s="62">
        <f t="shared" ca="1" si="10"/>
        <v>12097.200609884616</v>
      </c>
      <c r="M30" s="17">
        <f t="shared" ca="1" si="8"/>
        <v>10578.414889537798</v>
      </c>
    </row>
    <row r="31" spans="1:13" x14ac:dyDescent="0.3">
      <c r="A31" s="1" vm="48">
        <f ca="1">'Historical Prices'!A2351</f>
        <v>44238</v>
      </c>
      <c r="B31" s="1">
        <f t="shared" ca="1" si="9"/>
        <v>5602.9786799959193</v>
      </c>
      <c r="C31" s="1">
        <f t="shared" ca="1" si="0"/>
        <v>1044.3364797334814</v>
      </c>
      <c r="D31" s="1">
        <f t="shared" ca="1" si="1"/>
        <v>1162.9808975483281</v>
      </c>
      <c r="E31" s="1">
        <f t="shared" ca="1" si="2"/>
        <v>1254.1270846527341</v>
      </c>
      <c r="F31" s="1">
        <f t="shared" ca="1" si="3"/>
        <v>603.23492228749899</v>
      </c>
      <c r="G31" s="1">
        <f t="shared" ca="1" si="4"/>
        <v>791.6629514043691</v>
      </c>
      <c r="H31" s="1">
        <f t="shared" ca="1" si="5"/>
        <v>718.7912219690611</v>
      </c>
      <c r="I31" s="1">
        <f t="shared" ca="1" si="6"/>
        <v>484.03075087044431</v>
      </c>
      <c r="J31" s="1">
        <f t="shared" ca="1" si="7"/>
        <v>409.47709649378817</v>
      </c>
      <c r="K31" s="1">
        <f ca="1">_xlfn.IFNA(PRODUCT($K$2,VLOOKUP($A31,RBLX,2)),0)</f>
        <v>0</v>
      </c>
      <c r="L31" s="62">
        <f t="shared" ca="1" si="10"/>
        <v>12071.620084955624</v>
      </c>
      <c r="M31" s="17">
        <f t="shared" ca="1" si="8"/>
        <v>10595.522520130962</v>
      </c>
    </row>
    <row r="32" spans="1:13" x14ac:dyDescent="0.3">
      <c r="A32" s="1" vm="49">
        <f ca="1">'Historical Prices'!A2352</f>
        <v>44239</v>
      </c>
      <c r="B32" s="1">
        <f t="shared" ca="1" si="9"/>
        <v>5633.3775374885236</v>
      </c>
      <c r="C32" s="1">
        <f t="shared" ca="1" si="0"/>
        <v>1050</v>
      </c>
      <c r="D32" s="1">
        <f t="shared" ca="1" si="1"/>
        <v>1140.9044114843484</v>
      </c>
      <c r="E32" s="1">
        <f t="shared" ca="1" si="2"/>
        <v>1292.9702343255226</v>
      </c>
      <c r="F32" s="1">
        <f t="shared" ca="1" si="3"/>
        <v>603.4803301851714</v>
      </c>
      <c r="G32" s="1">
        <f t="shared" ca="1" si="4"/>
        <v>816.80784663397242</v>
      </c>
      <c r="H32" s="1">
        <f t="shared" ca="1" si="5"/>
        <v>707.2430747091978</v>
      </c>
      <c r="I32" s="1">
        <f t="shared" ca="1" si="6"/>
        <v>485.48602944158324</v>
      </c>
      <c r="J32" s="1">
        <f t="shared" ca="1" si="7"/>
        <v>411.43276753184404</v>
      </c>
      <c r="K32" s="1">
        <f ca="1">_xlfn.IFNA(PRODUCT($K$2,VLOOKUP($A32,RBLX,2)),0)</f>
        <v>0</v>
      </c>
      <c r="L32" s="62">
        <f t="shared" ca="1" si="10"/>
        <v>12141.702231800164</v>
      </c>
      <c r="M32" s="17">
        <f t="shared" ca="1" si="8"/>
        <v>10649.500044243872</v>
      </c>
    </row>
    <row r="33" spans="1:13" x14ac:dyDescent="0.3">
      <c r="A33" s="1" vm="50">
        <f ca="1">'Historical Prices'!A2353</f>
        <v>44243</v>
      </c>
      <c r="B33" s="1">
        <f t="shared" ca="1" si="9"/>
        <v>5674.5894114046714</v>
      </c>
      <c r="C33" s="1">
        <f t="shared" ca="1" si="0"/>
        <v>1044.5030538589672</v>
      </c>
      <c r="D33" s="1">
        <f t="shared" ca="1" si="1"/>
        <v>1169.0433522705609</v>
      </c>
      <c r="E33" s="1">
        <f t="shared" ca="1" si="2"/>
        <v>1256.8292168038845</v>
      </c>
      <c r="F33" s="1">
        <f t="shared" ca="1" si="3"/>
        <v>611.2218338662899</v>
      </c>
      <c r="G33" s="1">
        <f t="shared" ca="1" si="4"/>
        <v>809.18412839946495</v>
      </c>
      <c r="H33" s="1">
        <f t="shared" ca="1" si="5"/>
        <v>729.61985849622261</v>
      </c>
      <c r="I33" s="1">
        <f t="shared" ca="1" si="6"/>
        <v>489.11727390173388</v>
      </c>
      <c r="J33" s="1">
        <f t="shared" ca="1" si="7"/>
        <v>410.3331732896508</v>
      </c>
      <c r="K33" s="1">
        <f ca="1">_xlfn.IFNA(PRODUCT($K$2,VLOOKUP($A33,RBLX,2)),0)</f>
        <v>0</v>
      </c>
      <c r="L33" s="62">
        <f t="shared" ca="1" si="10"/>
        <v>12194.441302291447</v>
      </c>
      <c r="M33" s="17">
        <f t="shared" ca="1" si="8"/>
        <v>10639.471433206501</v>
      </c>
    </row>
    <row r="34" spans="1:13" x14ac:dyDescent="0.3">
      <c r="A34" s="1" vm="51">
        <f ca="1">'Historical Prices'!A2354</f>
        <v>44244</v>
      </c>
      <c r="B34" s="1">
        <f t="shared" ca="1" si="9"/>
        <v>5472.2023870243802</v>
      </c>
      <c r="C34" s="1">
        <f t="shared" ca="1" si="0"/>
        <v>1011.9378123264853</v>
      </c>
      <c r="D34" s="1">
        <f t="shared" ca="1" si="1"/>
        <v>1136.6911960956268</v>
      </c>
      <c r="E34" s="1">
        <f t="shared" ca="1" si="2"/>
        <v>1239.9408908591938</v>
      </c>
      <c r="F34" s="1">
        <f t="shared" ca="1" si="3"/>
        <v>610.32944151111769</v>
      </c>
      <c r="G34" s="1">
        <f t="shared" ca="1" si="4"/>
        <v>787.24921979491751</v>
      </c>
      <c r="H34" s="1">
        <f t="shared" ca="1" si="5"/>
        <v>729.65583403285768</v>
      </c>
      <c r="I34" s="1">
        <f t="shared" ca="1" si="6"/>
        <v>490.95259337361608</v>
      </c>
      <c r="J34" s="1">
        <f t="shared" ca="1" si="7"/>
        <v>415.31523898287531</v>
      </c>
      <c r="K34" s="1">
        <f ca="1">_xlfn.IFNA(PRODUCT($K$2,VLOOKUP($A34,RBLX,2)),0)</f>
        <v>0</v>
      </c>
      <c r="L34" s="62">
        <f t="shared" ca="1" si="10"/>
        <v>11894.274614001071</v>
      </c>
      <c r="M34" s="17">
        <f t="shared" ca="1" si="8"/>
        <v>10641.831106391766</v>
      </c>
    </row>
    <row r="35" spans="1:13" x14ac:dyDescent="0.3">
      <c r="A35" s="1" vm="52">
        <f ca="1">'Historical Prices'!A2355</f>
        <v>44245</v>
      </c>
      <c r="B35" s="1">
        <f t="shared" ca="1" si="9"/>
        <v>5457.5130062225844</v>
      </c>
      <c r="C35" s="1">
        <f t="shared" ca="1" si="0"/>
        <v>985.86896168795113</v>
      </c>
      <c r="D35" s="1">
        <f t="shared" ca="1" si="1"/>
        <v>1130.8193846036527</v>
      </c>
      <c r="E35" s="1">
        <f t="shared" ca="1" si="2"/>
        <v>1211.4840616423899</v>
      </c>
      <c r="F35" s="1">
        <f t="shared" ca="1" si="3"/>
        <v>601.0039413995687</v>
      </c>
      <c r="G35" s="1">
        <f t="shared" ca="1" si="4"/>
        <v>779.49175211769955</v>
      </c>
      <c r="H35" s="1">
        <f t="shared" ca="1" si="5"/>
        <v>704.32905624175567</v>
      </c>
      <c r="I35" s="1">
        <f t="shared" ca="1" si="6"/>
        <v>487.9841031672006</v>
      </c>
      <c r="J35" s="1">
        <f t="shared" ca="1" si="7"/>
        <v>417.77426309298539</v>
      </c>
      <c r="K35" s="1">
        <f ca="1">_xlfn.IFNA(PRODUCT($K$2,VLOOKUP($A35,RBLX,2)),0)</f>
        <v>0</v>
      </c>
      <c r="L35" s="62">
        <f t="shared" ca="1" si="10"/>
        <v>11776.268530175788</v>
      </c>
      <c r="M35" s="17">
        <f t="shared" ca="1" si="8"/>
        <v>10596.407397575436</v>
      </c>
    </row>
    <row r="36" spans="1:13" x14ac:dyDescent="0.3">
      <c r="A36" s="1" vm="53">
        <f ca="1">'Historical Prices'!A2356</f>
        <v>44246</v>
      </c>
      <c r="B36" s="1">
        <f t="shared" ca="1" si="9"/>
        <v>5712.536978475976</v>
      </c>
      <c r="C36" s="1">
        <f t="shared" ref="C36:C67" ca="1" si="11">PRODUCT(C$2,VLOOKUP($A36,U,2))</f>
        <v>1011.1049416990561</v>
      </c>
      <c r="D36" s="1">
        <f t="shared" ref="D36:D67" ca="1" si="12">PRODUCT(D$2,VLOOKUP($A36,NVDA,2))</f>
        <v>1138.2544705837495</v>
      </c>
      <c r="E36" s="1">
        <f t="shared" ref="E36:E67" ca="1" si="13">PRODUCT(E$2,VLOOKUP($A36,BILI,2))</f>
        <v>1212.5818028287947</v>
      </c>
      <c r="F36" s="1">
        <f t="shared" ref="F36:F67" ca="1" si="14">PRODUCT(F$2,VLOOKUP($A36,FB,2))</f>
        <v>583.53536104707371</v>
      </c>
      <c r="G36" s="1">
        <f t="shared" ref="G36:G67" ca="1" si="15">PRODUCT(G$2,VLOOKUP($A36,DKNG,2))</f>
        <v>814.66785555060187</v>
      </c>
      <c r="H36" s="1">
        <f t="shared" ref="H36:H67" ca="1" si="16">PRODUCT(H$2,VLOOKUP($A36,PDD,2))</f>
        <v>705.04856697445734</v>
      </c>
      <c r="I36" s="1">
        <f t="shared" ref="I36:I67" ca="1" si="17">PRODUCT(I$2,VLOOKUP($A36,GOOGL,2))</f>
        <v>484.0446548058373</v>
      </c>
      <c r="J36" s="1">
        <f t="shared" ref="J36:J67" ca="1" si="18">PRODUCT(J$2,VLOOKUP($A36,AMZN,2))</f>
        <v>407.94193238625132</v>
      </c>
      <c r="K36" s="1">
        <f ca="1">_xlfn.IFNA(PRODUCT($K$2,VLOOKUP($A36,RBLX,2)),0)</f>
        <v>0</v>
      </c>
      <c r="L36" s="62">
        <f t="shared" ca="1" si="10"/>
        <v>12069.716564351798</v>
      </c>
      <c r="M36" s="17">
        <f t="shared" ca="1" si="8"/>
        <v>10576.940093797009</v>
      </c>
    </row>
    <row r="37" spans="1:13" x14ac:dyDescent="0.3">
      <c r="A37" s="1" vm="54">
        <f ca="1">'Historical Prices'!A2357</f>
        <v>44249</v>
      </c>
      <c r="B37" s="1">
        <f t="shared" ref="B37:B68" ca="1" si="19">PRODUCT($B$2,VLOOKUP($A37,SE,2))</f>
        <v>5160.8691216974394</v>
      </c>
      <c r="C37" s="1">
        <f t="shared" ca="1" si="11"/>
        <v>961.63242642976115</v>
      </c>
      <c r="D37" s="1">
        <f t="shared" ca="1" si="12"/>
        <v>1094.7306211156442</v>
      </c>
      <c r="E37" s="1">
        <f t="shared" ca="1" si="13"/>
        <v>1090.2258813595106</v>
      </c>
      <c r="F37" s="1">
        <f t="shared" ca="1" si="14"/>
        <v>580.79125455491931</v>
      </c>
      <c r="G37" s="1">
        <f t="shared" ca="1" si="15"/>
        <v>807.44538564422646</v>
      </c>
      <c r="H37" s="1">
        <f t="shared" ca="1" si="16"/>
        <v>677.20350161889917</v>
      </c>
      <c r="I37" s="1">
        <f t="shared" ca="1" si="17"/>
        <v>476.0383053420079</v>
      </c>
      <c r="J37" s="1">
        <f t="shared" ca="1" si="18"/>
        <v>399.26066094902762</v>
      </c>
      <c r="K37" s="1">
        <f ca="1">_xlfn.IFNA(PRODUCT($K$2,VLOOKUP($A37,RBLX,2)),0)</f>
        <v>0</v>
      </c>
      <c r="L37" s="62">
        <f t="shared" ca="1" si="10"/>
        <v>11248.197158711435</v>
      </c>
      <c r="M37" s="17">
        <f t="shared" ref="M37:M68" ca="1" si="20">PRODUCT(M$2,VLOOKUP($A37,VOO,2))</f>
        <v>10493.761614016459</v>
      </c>
    </row>
    <row r="38" spans="1:13" x14ac:dyDescent="0.3">
      <c r="A38" s="1" vm="55">
        <f ca="1">'Historical Prices'!A2358</f>
        <v>44250</v>
      </c>
      <c r="B38" s="1">
        <f t="shared" ca="1" si="19"/>
        <v>5137.4069162501273</v>
      </c>
      <c r="C38" s="1">
        <f t="shared" ca="1" si="11"/>
        <v>921.23820099944476</v>
      </c>
      <c r="D38" s="1">
        <f t="shared" ca="1" si="12"/>
        <v>1078.4306249285087</v>
      </c>
      <c r="E38" s="1">
        <f t="shared" ca="1" si="13"/>
        <v>1091.492505805362</v>
      </c>
      <c r="F38" s="1">
        <f t="shared" ca="1" si="14"/>
        <v>593.11742396073475</v>
      </c>
      <c r="G38" s="1">
        <f t="shared" ca="1" si="15"/>
        <v>806.10789121712003</v>
      </c>
      <c r="H38" s="1">
        <f t="shared" ca="1" si="16"/>
        <v>676.01630890994124</v>
      </c>
      <c r="I38" s="1">
        <f t="shared" ca="1" si="17"/>
        <v>477.3962563653954</v>
      </c>
      <c r="J38" s="1">
        <f t="shared" ca="1" si="18"/>
        <v>400.98787747557765</v>
      </c>
      <c r="K38" s="1">
        <f ca="1">_xlfn.IFNA(PRODUCT($K$2,VLOOKUP($A38,RBLX,2)),0)</f>
        <v>0</v>
      </c>
      <c r="L38" s="62">
        <f t="shared" ca="1" si="10"/>
        <v>11182.19400591221</v>
      </c>
      <c r="M38" s="17">
        <f t="shared" ca="1" si="20"/>
        <v>10507.034775683569</v>
      </c>
    </row>
    <row r="39" spans="1:13" x14ac:dyDescent="0.3">
      <c r="A39" s="1" vm="56">
        <f ca="1">'Historical Prices'!A2359</f>
        <v>44251</v>
      </c>
      <c r="B39" s="1">
        <f t="shared" ca="1" si="19"/>
        <v>5060.4916862185037</v>
      </c>
      <c r="C39" s="1">
        <f t="shared" ca="1" si="11"/>
        <v>920.57190449750135</v>
      </c>
      <c r="D39" s="1">
        <f t="shared" ca="1" si="12"/>
        <v>1105.6544782094788</v>
      </c>
      <c r="E39" s="1">
        <f t="shared" ca="1" si="13"/>
        <v>1073.5908803039899</v>
      </c>
      <c r="F39" s="1">
        <f t="shared" ca="1" si="14"/>
        <v>589.67055848888231</v>
      </c>
      <c r="G39" s="1">
        <f t="shared" ca="1" si="15"/>
        <v>806.24164065983064</v>
      </c>
      <c r="H39" s="1">
        <f t="shared" ca="1" si="16"/>
        <v>645.11332294040051</v>
      </c>
      <c r="I39" s="1">
        <f t="shared" ca="1" si="17"/>
        <v>482.88599352308341</v>
      </c>
      <c r="J39" s="1">
        <f t="shared" ca="1" si="18"/>
        <v>396.59828721878603</v>
      </c>
      <c r="K39" s="1">
        <f ca="1">_xlfn.IFNA(PRODUCT($K$2,VLOOKUP($A39,RBLX,2)),0)</f>
        <v>0</v>
      </c>
      <c r="L39" s="62">
        <f t="shared" ca="1" si="10"/>
        <v>11080.818752060455</v>
      </c>
      <c r="M39" s="17">
        <f t="shared" ca="1" si="20"/>
        <v>10623.248680057814</v>
      </c>
    </row>
    <row r="40" spans="1:13" x14ac:dyDescent="0.3">
      <c r="A40" s="1" vm="57">
        <f ca="1">'Historical Prices'!A2360</f>
        <v>44252</v>
      </c>
      <c r="B40" s="1">
        <f t="shared" ca="1" si="19"/>
        <v>4801.5913495868608</v>
      </c>
      <c r="C40" s="1">
        <f t="shared" ca="1" si="11"/>
        <v>870.76624097723482</v>
      </c>
      <c r="D40" s="1">
        <f t="shared" ca="1" si="12"/>
        <v>1014.7939146680901</v>
      </c>
      <c r="E40" s="1">
        <f t="shared" ca="1" si="13"/>
        <v>1113.2784462740133</v>
      </c>
      <c r="F40" s="1">
        <f t="shared" ca="1" si="14"/>
        <v>568.20852234699191</v>
      </c>
      <c r="G40" s="1">
        <f t="shared" ca="1" si="15"/>
        <v>773.20552831029875</v>
      </c>
      <c r="H40" s="1">
        <f t="shared" ca="1" si="16"/>
        <v>615.39752967981769</v>
      </c>
      <c r="I40" s="1">
        <f t="shared" ca="1" si="17"/>
        <v>467.16064259354744</v>
      </c>
      <c r="J40" s="1">
        <f t="shared" ca="1" si="18"/>
        <v>383.74834856886429</v>
      </c>
      <c r="K40" s="1">
        <f ca="1">_xlfn.IFNA(PRODUCT($K$2,VLOOKUP($A40,RBLX,2)),0)</f>
        <v>0</v>
      </c>
      <c r="L40" s="62">
        <f t="shared" ca="1" si="10"/>
        <v>10608.150523005719</v>
      </c>
      <c r="M40" s="17">
        <f t="shared" ca="1" si="20"/>
        <v>10368.403976049318</v>
      </c>
    </row>
    <row r="41" spans="1:13" x14ac:dyDescent="0.3">
      <c r="A41" s="1" vm="58">
        <f ca="1">'Historical Prices'!A2361</f>
        <v>44253</v>
      </c>
      <c r="B41" s="1">
        <f t="shared" ca="1" si="19"/>
        <v>4808.5280016321531</v>
      </c>
      <c r="C41" s="1">
        <f t="shared" ca="1" si="11"/>
        <v>896.41865630205439</v>
      </c>
      <c r="D41" s="1">
        <f t="shared" ca="1" si="12"/>
        <v>1045.830632554238</v>
      </c>
      <c r="E41" s="1">
        <f t="shared" ca="1" si="13"/>
        <v>1063.7112096263459</v>
      </c>
      <c r="F41" s="1">
        <f t="shared" ca="1" si="14"/>
        <v>574.7452963486279</v>
      </c>
      <c r="G41" s="1">
        <f t="shared" ca="1" si="15"/>
        <v>822.9603209986625</v>
      </c>
      <c r="H41" s="1">
        <f t="shared" ca="1" si="16"/>
        <v>615.75728504616859</v>
      </c>
      <c r="I41" s="1">
        <f t="shared" ca="1" si="17"/>
        <v>468.54176684259011</v>
      </c>
      <c r="J41" s="1">
        <f t="shared" ca="1" si="18"/>
        <v>388.23835839115304</v>
      </c>
      <c r="K41" s="1">
        <f ca="1">_xlfn.IFNA(PRODUCT($K$2,VLOOKUP($A41,RBLX,2)),0)</f>
        <v>0</v>
      </c>
      <c r="L41" s="62">
        <f t="shared" ca="1" si="10"/>
        <v>10684.731527741995</v>
      </c>
      <c r="M41" s="17">
        <f t="shared" ca="1" si="20"/>
        <v>10311.476860454826</v>
      </c>
    </row>
    <row r="42" spans="1:13" x14ac:dyDescent="0.3">
      <c r="A42" s="1" vm="59">
        <f ca="1">'Historical Prices'!A2362</f>
        <v>44256</v>
      </c>
      <c r="B42" s="1">
        <f t="shared" ca="1" si="19"/>
        <v>5070.0805875752312</v>
      </c>
      <c r="C42" s="1">
        <f t="shared" ca="1" si="11"/>
        <v>903.9144919489172</v>
      </c>
      <c r="D42" s="1">
        <f t="shared" ca="1" si="12"/>
        <v>1055.5343729744156</v>
      </c>
      <c r="E42" s="1">
        <f t="shared" ca="1" si="13"/>
        <v>1221.6170572092042</v>
      </c>
      <c r="F42" s="1">
        <f t="shared" ca="1" si="14"/>
        <v>591.00914702164062</v>
      </c>
      <c r="G42" s="1">
        <f t="shared" ca="1" si="15"/>
        <v>919.12617030762374</v>
      </c>
      <c r="H42" s="1">
        <f t="shared" ca="1" si="16"/>
        <v>669.68461446216577</v>
      </c>
      <c r="I42" s="1">
        <f t="shared" ca="1" si="17"/>
        <v>479.60698209288984</v>
      </c>
      <c r="J42" s="1">
        <f t="shared" ca="1" si="18"/>
        <v>394.91751474127841</v>
      </c>
      <c r="K42" s="1">
        <f ca="1">_xlfn.IFNA(PRODUCT($K$2,VLOOKUP($A42,RBLX,2)),0)</f>
        <v>0</v>
      </c>
      <c r="L42" s="62">
        <f t="shared" ca="1" si="10"/>
        <v>11305.490938333365</v>
      </c>
      <c r="M42" s="17">
        <f t="shared" ca="1" si="20"/>
        <v>10563.077013833585</v>
      </c>
    </row>
    <row r="43" spans="1:13" x14ac:dyDescent="0.3">
      <c r="A43" s="1" vm="60">
        <f ca="1">'Historical Prices'!A2363</f>
        <v>44257</v>
      </c>
      <c r="B43" s="1">
        <f t="shared" ca="1" si="19"/>
        <v>5100.4794450678355</v>
      </c>
      <c r="C43" s="1">
        <f t="shared" ca="1" si="11"/>
        <v>900.33314825097159</v>
      </c>
      <c r="D43" s="1">
        <f t="shared" ca="1" si="12"/>
        <v>1022.3243222633165</v>
      </c>
      <c r="E43" s="1">
        <f t="shared" ca="1" si="13"/>
        <v>1164.7878404053199</v>
      </c>
      <c r="F43" s="1">
        <f t="shared" ca="1" si="14"/>
        <v>577.82404997397191</v>
      </c>
      <c r="G43" s="1">
        <f t="shared" ca="1" si="15"/>
        <v>917.25367810967452</v>
      </c>
      <c r="H43" s="1">
        <f t="shared" ca="1" si="16"/>
        <v>631.44261901906714</v>
      </c>
      <c r="I43" s="1">
        <f t="shared" ca="1" si="17"/>
        <v>478.40660900395682</v>
      </c>
      <c r="J43" s="1">
        <f t="shared" ca="1" si="18"/>
        <v>388.43919752214725</v>
      </c>
      <c r="K43" s="1">
        <f ca="1">_xlfn.IFNA(PRODUCT($K$2,VLOOKUP($A43,RBLX,2)),0)</f>
        <v>0</v>
      </c>
      <c r="L43" s="62">
        <f t="shared" ca="1" si="10"/>
        <v>11181.290909616262</v>
      </c>
      <c r="M43" s="17">
        <f t="shared" ca="1" si="20"/>
        <v>10481.373329793825</v>
      </c>
    </row>
    <row r="44" spans="1:13" x14ac:dyDescent="0.3">
      <c r="A44" s="1" vm="61">
        <f ca="1">'Historical Prices'!A2364</f>
        <v>44258</v>
      </c>
      <c r="B44" s="1">
        <f t="shared" ca="1" si="19"/>
        <v>5126.5938998265829</v>
      </c>
      <c r="C44" s="1">
        <f t="shared" ca="1" si="11"/>
        <v>856.19100499722367</v>
      </c>
      <c r="D44" s="1">
        <f t="shared" ca="1" si="12"/>
        <v>976.45556106302683</v>
      </c>
      <c r="E44" s="1">
        <f t="shared" ca="1" si="13"/>
        <v>1171.8809373020902</v>
      </c>
      <c r="F44" s="1">
        <f t="shared" ca="1" si="14"/>
        <v>569.81482858630181</v>
      </c>
      <c r="G44" s="1">
        <f t="shared" ca="1" si="15"/>
        <v>879.4025858225591</v>
      </c>
      <c r="H44" s="1">
        <f t="shared" ca="1" si="16"/>
        <v>607.08718071711235</v>
      </c>
      <c r="I44" s="1">
        <f t="shared" ca="1" si="17"/>
        <v>466.10857814880688</v>
      </c>
      <c r="J44" s="1">
        <f t="shared" ca="1" si="18"/>
        <v>377.20099289845388</v>
      </c>
      <c r="K44" s="1">
        <f ca="1">_xlfn.IFNA(PRODUCT($K$2,VLOOKUP($A44,RBLX,2)),0)</f>
        <v>0</v>
      </c>
      <c r="L44" s="62">
        <f t="shared" ca="1" si="10"/>
        <v>11030.735569362158</v>
      </c>
      <c r="M44" s="17">
        <f t="shared" ca="1" si="20"/>
        <v>10343.037489307731</v>
      </c>
    </row>
    <row r="45" spans="1:13" x14ac:dyDescent="0.3">
      <c r="A45" s="1" vm="62">
        <f ca="1">'Historical Prices'!A2365</f>
        <v>44259</v>
      </c>
      <c r="B45" s="1">
        <f t="shared" ca="1" si="19"/>
        <v>4685.9124757727222</v>
      </c>
      <c r="C45" s="1">
        <f t="shared" ca="1" si="11"/>
        <v>796.14103275957802</v>
      </c>
      <c r="D45" s="1">
        <f t="shared" ca="1" si="12"/>
        <v>943.32176764403096</v>
      </c>
      <c r="E45" s="1">
        <f t="shared" ca="1" si="13"/>
        <v>1069.5376820772642</v>
      </c>
      <c r="F45" s="1">
        <f t="shared" ca="1" si="14"/>
        <v>574.7899159663865</v>
      </c>
      <c r="G45" s="1">
        <f t="shared" ca="1" si="15"/>
        <v>828.04279982166736</v>
      </c>
      <c r="H45" s="1">
        <f t="shared" ca="1" si="16"/>
        <v>569.85250029979613</v>
      </c>
      <c r="I45" s="1">
        <f t="shared" ca="1" si="17"/>
        <v>471.32718856633045</v>
      </c>
      <c r="J45" s="1">
        <f t="shared" ca="1" si="18"/>
        <v>373.75785704647234</v>
      </c>
      <c r="K45" s="1">
        <f ca="1">_xlfn.IFNA(PRODUCT($K$2,VLOOKUP($A45,RBLX,2)),0)</f>
        <v>0</v>
      </c>
      <c r="L45" s="62">
        <f t="shared" ca="1" si="10"/>
        <v>10312.683219954248</v>
      </c>
      <c r="M45" s="17">
        <f t="shared" ca="1" si="20"/>
        <v>10215.615137303483</v>
      </c>
    </row>
    <row r="46" spans="1:13" x14ac:dyDescent="0.3">
      <c r="A46" s="1" vm="63">
        <f ca="1">'Historical Prices'!A2366</f>
        <v>44260</v>
      </c>
      <c r="B46" s="1">
        <f t="shared" ca="1" si="19"/>
        <v>4687.5446291951439</v>
      </c>
      <c r="C46" s="1">
        <f t="shared" ca="1" si="11"/>
        <v>781.39922265408097</v>
      </c>
      <c r="D46" s="1">
        <f t="shared" ca="1" si="12"/>
        <v>950.28024554848059</v>
      </c>
      <c r="E46" s="1">
        <f t="shared" ca="1" si="13"/>
        <v>1003.5043276335235</v>
      </c>
      <c r="F46" s="1">
        <f t="shared" ca="1" si="14"/>
        <v>589.60362906224429</v>
      </c>
      <c r="G46" s="1">
        <f t="shared" ca="1" si="15"/>
        <v>796.0766830138208</v>
      </c>
      <c r="H46" s="1">
        <f t="shared" ca="1" si="16"/>
        <v>564.16836551145218</v>
      </c>
      <c r="I46" s="1">
        <f t="shared" ca="1" si="17"/>
        <v>485.95876324494679</v>
      </c>
      <c r="J46" s="1">
        <f t="shared" ca="1" si="18"/>
        <v>376.63111186425789</v>
      </c>
      <c r="K46" s="1">
        <f ca="1">_xlfn.IFNA(PRODUCT($K$2,VLOOKUP($A46,RBLX,2)),0)</f>
        <v>0</v>
      </c>
      <c r="L46" s="62">
        <f t="shared" ca="1" si="10"/>
        <v>10235.166977727951</v>
      </c>
      <c r="M46" s="17">
        <f t="shared" ca="1" si="20"/>
        <v>10402.914196383801</v>
      </c>
    </row>
    <row r="47" spans="1:13" x14ac:dyDescent="0.3">
      <c r="A47" s="1" vm="64">
        <f ca="1">'Historical Prices'!A2367</f>
        <v>44263</v>
      </c>
      <c r="B47" s="1">
        <f t="shared" ca="1" si="19"/>
        <v>4203.8151586249105</v>
      </c>
      <c r="C47" s="1">
        <f t="shared" ca="1" si="11"/>
        <v>772.48750694058856</v>
      </c>
      <c r="D47" s="1">
        <f t="shared" ca="1" si="12"/>
        <v>884.06985167956691</v>
      </c>
      <c r="E47" s="1">
        <f t="shared" ca="1" si="13"/>
        <v>832.51002744352979</v>
      </c>
      <c r="F47" s="1">
        <f t="shared" ca="1" si="14"/>
        <v>569.59173049750871</v>
      </c>
      <c r="G47" s="1">
        <f t="shared" ca="1" si="15"/>
        <v>809.18412839946495</v>
      </c>
      <c r="H47" s="1">
        <f t="shared" ca="1" si="16"/>
        <v>495.02338409881281</v>
      </c>
      <c r="I47" s="1">
        <f t="shared" ca="1" si="17"/>
        <v>465.20250502569331</v>
      </c>
      <c r="J47" s="1">
        <f t="shared" ca="1" si="18"/>
        <v>370.54192046142788</v>
      </c>
      <c r="K47" s="1">
        <f ca="1">_xlfn.IFNA(PRODUCT($K$2,VLOOKUP($A47,RBLX,2)),0)</f>
        <v>0</v>
      </c>
      <c r="L47" s="62">
        <f t="shared" ca="1" si="10"/>
        <v>9402.4262131715041</v>
      </c>
      <c r="M47" s="17">
        <f t="shared" ca="1" si="20"/>
        <v>10351.886263752471</v>
      </c>
    </row>
    <row r="48" spans="1:13" x14ac:dyDescent="0.3">
      <c r="A48" s="1" vm="65">
        <f ca="1">'Historical Prices'!A2368</f>
        <v>44264</v>
      </c>
      <c r="B48" s="1">
        <f t="shared" ca="1" si="19"/>
        <v>4661.2261552585942</v>
      </c>
      <c r="C48" s="1">
        <f t="shared" ca="1" si="11"/>
        <v>816.62965019433648</v>
      </c>
      <c r="D48" s="1">
        <f t="shared" ca="1" si="12"/>
        <v>954.76036145956459</v>
      </c>
      <c r="E48" s="1">
        <f t="shared" ca="1" si="13"/>
        <v>906.90310322989251</v>
      </c>
      <c r="F48" s="1">
        <f t="shared" ca="1" si="14"/>
        <v>592.86086115862281</v>
      </c>
      <c r="G48" s="1">
        <f t="shared" ca="1" si="15"/>
        <v>831.92153366027651</v>
      </c>
      <c r="H48" s="1">
        <f t="shared" ca="1" si="16"/>
        <v>554.67082383978902</v>
      </c>
      <c r="I48" s="1">
        <f t="shared" ca="1" si="17"/>
        <v>472.81722697595194</v>
      </c>
      <c r="J48" s="1">
        <f t="shared" ca="1" si="18"/>
        <v>384.46258272846234</v>
      </c>
      <c r="K48" s="1">
        <f ca="1">_xlfn.IFNA(PRODUCT($K$2,VLOOKUP($A48,RBLX,2)),0)</f>
        <v>0</v>
      </c>
      <c r="L48" s="62">
        <f t="shared" ca="1" si="10"/>
        <v>10176.252298505491</v>
      </c>
      <c r="M48" s="17">
        <f t="shared" ca="1" si="20"/>
        <v>10496.711205498039</v>
      </c>
    </row>
    <row r="49" spans="1:13" x14ac:dyDescent="0.3">
      <c r="A49" s="1" vm="20">
        <f ca="1">'Historical Prices'!A2369</f>
        <v>44265</v>
      </c>
      <c r="B49" s="1">
        <f t="shared" ca="1" si="19"/>
        <v>4431.5005610527387</v>
      </c>
      <c r="C49" s="1">
        <f t="shared" ca="1" si="11"/>
        <v>831.95446973903381</v>
      </c>
      <c r="D49" s="1">
        <f t="shared" ca="1" si="12"/>
        <v>950.79498227017962</v>
      </c>
      <c r="E49" s="1">
        <f t="shared" ca="1" si="13"/>
        <v>870.59320244880735</v>
      </c>
      <c r="F49" s="1">
        <f t="shared" ca="1" si="14"/>
        <v>590.9868372127612</v>
      </c>
      <c r="G49" s="1">
        <f t="shared" ca="1" si="15"/>
        <v>926.7498885421312</v>
      </c>
      <c r="H49" s="1">
        <f t="shared" ca="1" si="16"/>
        <v>532.94159971219563</v>
      </c>
      <c r="I49" s="1">
        <f t="shared" ca="1" si="17"/>
        <v>471.85090346613521</v>
      </c>
      <c r="J49" s="1">
        <f t="shared" ca="1" si="18"/>
        <v>383.80860030816257</v>
      </c>
      <c r="K49" s="1">
        <f ca="1">_xlfn.IFNA(PRODUCT($K$2,VLOOKUP($A49,RBLX,2)),0)</f>
        <v>400</v>
      </c>
      <c r="L49" s="62">
        <f t="shared" ca="1" si="10"/>
        <v>10391.181044752146</v>
      </c>
      <c r="M49" s="17">
        <f t="shared" ca="1" si="20"/>
        <v>10561.602218092794</v>
      </c>
    </row>
    <row r="50" spans="1:13" x14ac:dyDescent="0.3">
      <c r="A50" s="1" vm="66">
        <f ca="1">'Historical Prices'!A2370</f>
        <v>44266</v>
      </c>
      <c r="B50" s="1">
        <f t="shared" ca="1" si="19"/>
        <v>4830.9701111904515</v>
      </c>
      <c r="C50" s="1">
        <f t="shared" ca="1" si="11"/>
        <v>887.84008883953356</v>
      </c>
      <c r="D50" s="1">
        <f t="shared" ca="1" si="12"/>
        <v>990.84912494757316</v>
      </c>
      <c r="E50" s="1">
        <f t="shared" ca="1" si="13"/>
        <v>932.5733586658223</v>
      </c>
      <c r="F50" s="1">
        <f t="shared" ca="1" si="14"/>
        <v>611.02104558637609</v>
      </c>
      <c r="G50" s="1">
        <f t="shared" ca="1" si="15"/>
        <v>957.77975925100316</v>
      </c>
      <c r="H50" s="1">
        <f t="shared" ca="1" si="16"/>
        <v>584.24271495383141</v>
      </c>
      <c r="I50" s="1">
        <f t="shared" ca="1" si="17"/>
        <v>486.76287417517796</v>
      </c>
      <c r="J50" s="1">
        <f t="shared" ca="1" si="18"/>
        <v>390.8316936701155</v>
      </c>
      <c r="K50" s="1">
        <f ca="1">_xlfn.IFNA(PRODUCT($K$2,VLOOKUP($A50,RBLX,2)),0)</f>
        <v>425.32374100719426</v>
      </c>
      <c r="L50" s="62">
        <f t="shared" ca="1" si="10"/>
        <v>11098.194512287078</v>
      </c>
      <c r="M50" s="17">
        <f t="shared" ca="1" si="20"/>
        <v>10673.096776096512</v>
      </c>
    </row>
    <row r="51" spans="1:13" x14ac:dyDescent="0.3">
      <c r="A51" s="1" vm="67">
        <f ca="1">'Historical Prices'!A2371</f>
        <v>44267</v>
      </c>
      <c r="B51" s="1">
        <f t="shared" ca="1" si="19"/>
        <v>4794.2466591859629</v>
      </c>
      <c r="C51" s="1">
        <f t="shared" ca="1" si="11"/>
        <v>880.34425319267075</v>
      </c>
      <c r="D51" s="1">
        <f t="shared" ca="1" si="12"/>
        <v>980.36374728333408</v>
      </c>
      <c r="E51" s="1">
        <f t="shared" ca="1" si="13"/>
        <v>928.77348532826693</v>
      </c>
      <c r="F51" s="1">
        <f t="shared" ca="1" si="14"/>
        <v>598.79527032051749</v>
      </c>
      <c r="G51" s="1">
        <f t="shared" ca="1" si="15"/>
        <v>959.65225144895226</v>
      </c>
      <c r="H51" s="1">
        <f t="shared" ca="1" si="16"/>
        <v>579.42199304472956</v>
      </c>
      <c r="I51" s="1">
        <f t="shared" ca="1" si="17"/>
        <v>475.05112592910149</v>
      </c>
      <c r="J51" s="1">
        <f t="shared" ca="1" si="18"/>
        <v>387.80655425951551</v>
      </c>
      <c r="K51" s="1">
        <f ca="1">_xlfn.IFNA(PRODUCT($K$2,VLOOKUP($A51,RBLX,2)),0)</f>
        <v>401.15107913669067</v>
      </c>
      <c r="L51" s="62">
        <f t="shared" ca="1" si="10"/>
        <v>10985.606419129741</v>
      </c>
      <c r="M51" s="17">
        <f t="shared" ca="1" si="20"/>
        <v>10688.139692652569</v>
      </c>
    </row>
    <row r="52" spans="1:13" x14ac:dyDescent="0.3">
      <c r="A52" s="1" vm="68">
        <f ca="1">'Historical Prices'!A2372</f>
        <v>44270</v>
      </c>
      <c r="B52" s="1">
        <f t="shared" ca="1" si="19"/>
        <v>4719.7796592879731</v>
      </c>
      <c r="C52" s="1">
        <f t="shared" ca="1" si="11"/>
        <v>913.40921710161024</v>
      </c>
      <c r="D52" s="1">
        <f t="shared" ca="1" si="12"/>
        <v>1005.9290044610516</v>
      </c>
      <c r="E52" s="1">
        <f t="shared" ca="1" si="13"/>
        <v>942.79079586236026</v>
      </c>
      <c r="F52" s="1">
        <f t="shared" ca="1" si="14"/>
        <v>610.7310180709452</v>
      </c>
      <c r="G52" s="1">
        <f t="shared" ca="1" si="15"/>
        <v>906.15247436469019</v>
      </c>
      <c r="H52" s="1">
        <f t="shared" ca="1" si="16"/>
        <v>572.47871447415753</v>
      </c>
      <c r="I52" s="1">
        <f t="shared" ca="1" si="17"/>
        <v>476.08001714818698</v>
      </c>
      <c r="J52" s="1">
        <f t="shared" ca="1" si="18"/>
        <v>386.82620825135018</v>
      </c>
      <c r="K52" s="1">
        <f ca="1">_xlfn.IFNA(PRODUCT($K$2,VLOOKUP($A52,RBLX,2)),0)</f>
        <v>415.25179856115108</v>
      </c>
      <c r="L52" s="62">
        <f t="shared" ca="1" si="10"/>
        <v>10949.428907583475</v>
      </c>
      <c r="M52" s="17">
        <f t="shared" ca="1" si="20"/>
        <v>10750.081113765744</v>
      </c>
    </row>
    <row r="53" spans="1:13" x14ac:dyDescent="0.3">
      <c r="A53" s="1" vm="69">
        <f ca="1">'Historical Prices'!A2373</f>
        <v>44271</v>
      </c>
      <c r="B53" s="1">
        <f t="shared" ca="1" si="19"/>
        <v>4763.0317249821483</v>
      </c>
      <c r="C53" s="1">
        <f t="shared" ca="1" si="11"/>
        <v>906.91282620766242</v>
      </c>
      <c r="D53" s="1">
        <f t="shared" ca="1" si="12"/>
        <v>1013.5547336714073</v>
      </c>
      <c r="E53" s="1">
        <f t="shared" ca="1" si="13"/>
        <v>956.80810639645358</v>
      </c>
      <c r="F53" s="1">
        <f t="shared" ca="1" si="14"/>
        <v>623.06834238120018</v>
      </c>
      <c r="G53" s="1">
        <f t="shared" ca="1" si="15"/>
        <v>897.99375835934018</v>
      </c>
      <c r="H53" s="1">
        <f t="shared" ca="1" si="16"/>
        <v>578.810408921933</v>
      </c>
      <c r="I53" s="1">
        <f t="shared" ca="1" si="17"/>
        <v>482.90453210360744</v>
      </c>
      <c r="J53" s="1">
        <f t="shared" ca="1" si="18"/>
        <v>388.10404722230072</v>
      </c>
      <c r="K53" s="1">
        <f ca="1">_xlfn.IFNA(PRODUCT($K$2,VLOOKUP($A53,RBLX,2)),0)</f>
        <v>443.16546762589928</v>
      </c>
      <c r="L53" s="62">
        <f t="shared" ca="1" si="10"/>
        <v>11054.353947871952</v>
      </c>
      <c r="M53" s="17">
        <f t="shared" ca="1" si="20"/>
        <v>10737.987788691267</v>
      </c>
    </row>
    <row r="54" spans="1:13" x14ac:dyDescent="0.3">
      <c r="A54" s="1" vm="70">
        <f ca="1">'Historical Prices'!A2374</f>
        <v>44272</v>
      </c>
      <c r="B54" s="1">
        <f t="shared" ca="1" si="19"/>
        <v>4577.1702540038759</v>
      </c>
      <c r="C54" s="1">
        <f t="shared" ca="1" si="11"/>
        <v>907.66240977234872</v>
      </c>
      <c r="D54" s="1">
        <f t="shared" ca="1" si="12"/>
        <v>1017.3675982765852</v>
      </c>
      <c r="E54" s="1">
        <f t="shared" ca="1" si="13"/>
        <v>940.25754697065656</v>
      </c>
      <c r="F54" s="1">
        <f t="shared" ca="1" si="14"/>
        <v>633.62088198111098</v>
      </c>
      <c r="G54" s="1">
        <f t="shared" ca="1" si="15"/>
        <v>944.93981275078033</v>
      </c>
      <c r="H54" s="1">
        <f t="shared" ca="1" si="16"/>
        <v>537.69037054802743</v>
      </c>
      <c r="I54" s="1">
        <f t="shared" ca="1" si="17"/>
        <v>482.51753923516765</v>
      </c>
      <c r="J54" s="1">
        <f t="shared" ca="1" si="18"/>
        <v>393.61080514524753</v>
      </c>
      <c r="K54" s="1">
        <f ca="1">_xlfn.IFNA(PRODUCT($K$2,VLOOKUP($A54,RBLX,2)),0)</f>
        <v>441.9568345323741</v>
      </c>
      <c r="L54" s="62">
        <f t="shared" ca="1" si="10"/>
        <v>10876.794053216176</v>
      </c>
      <c r="M54" s="17">
        <f t="shared" ca="1" si="20"/>
        <v>10773.087927322067</v>
      </c>
    </row>
    <row r="55" spans="1:13" x14ac:dyDescent="0.3">
      <c r="A55" s="1" vm="71">
        <f ca="1">'Historical Prices'!A2375</f>
        <v>44273</v>
      </c>
      <c r="B55" s="1">
        <f t="shared" ca="1" si="19"/>
        <v>4310.1091502601239</v>
      </c>
      <c r="C55" s="1">
        <f t="shared" ca="1" si="11"/>
        <v>846.77956690727376</v>
      </c>
      <c r="D55" s="1">
        <f t="shared" ca="1" si="12"/>
        <v>970.18339878750908</v>
      </c>
      <c r="E55" s="1">
        <f t="shared" ca="1" si="13"/>
        <v>918.89381465062286</v>
      </c>
      <c r="F55" s="1">
        <f t="shared" ca="1" si="14"/>
        <v>621.59589499516619</v>
      </c>
      <c r="G55" s="1">
        <f t="shared" ca="1" si="15"/>
        <v>904.27998216674098</v>
      </c>
      <c r="H55" s="1">
        <f t="shared" ca="1" si="16"/>
        <v>510.20506055881998</v>
      </c>
      <c r="I55" s="1">
        <f t="shared" ca="1" si="17"/>
        <v>468.40967945635612</v>
      </c>
      <c r="J55" s="1">
        <f t="shared" ca="1" si="18"/>
        <v>380.08680016192653</v>
      </c>
      <c r="K55" s="1">
        <f ca="1">_xlfn.IFNA(PRODUCT($K$2,VLOOKUP($A55,RBLX,2)),0)</f>
        <v>387.33812949640287</v>
      </c>
      <c r="L55" s="62">
        <f t="shared" ca="1" si="10"/>
        <v>10317.88147744094</v>
      </c>
      <c r="M55" s="17">
        <f t="shared" ca="1" si="20"/>
        <v>10614.694864761232</v>
      </c>
    </row>
    <row r="56" spans="1:13" x14ac:dyDescent="0.3">
      <c r="A56" s="1" vm="72">
        <f ca="1">'Historical Prices'!A2376</f>
        <v>44274</v>
      </c>
      <c r="B56" s="1">
        <f t="shared" ca="1" si="19"/>
        <v>4384.3721309803122</v>
      </c>
      <c r="C56" s="1">
        <f t="shared" ca="1" si="11"/>
        <v>837.28484175458073</v>
      </c>
      <c r="D56" s="1">
        <f t="shared" ca="1" si="12"/>
        <v>979.58211003927261</v>
      </c>
      <c r="E56" s="1">
        <f t="shared" ca="1" si="13"/>
        <v>919.23158116951663</v>
      </c>
      <c r="F56" s="1">
        <f t="shared" ca="1" si="14"/>
        <v>647.22986539748649</v>
      </c>
      <c r="G56" s="1">
        <f t="shared" ca="1" si="15"/>
        <v>962.72848863129741</v>
      </c>
      <c r="H56" s="1">
        <f t="shared" ca="1" si="16"/>
        <v>510.13310948554988</v>
      </c>
      <c r="I56" s="1">
        <f t="shared" ca="1" si="17"/>
        <v>469.71201473817149</v>
      </c>
      <c r="J56" s="1">
        <f t="shared" ca="1" si="18"/>
        <v>385.9826839011746</v>
      </c>
      <c r="K56" s="1">
        <f ca="1">_xlfn.IFNA(PRODUCT($K$2,VLOOKUP($A56,RBLX,2)),0)</f>
        <v>405.75539568345323</v>
      </c>
      <c r="L56" s="62">
        <f t="shared" ca="1" si="10"/>
        <v>10502.012221780817</v>
      </c>
      <c r="M56" s="17">
        <f t="shared" ca="1" si="20"/>
        <v>10595.817479279121</v>
      </c>
    </row>
    <row r="57" spans="1:13" x14ac:dyDescent="0.3">
      <c r="A57" s="1" vm="73">
        <f ca="1">'Historical Prices'!A2377</f>
        <v>44277</v>
      </c>
      <c r="B57" s="1">
        <f t="shared" ca="1" si="19"/>
        <v>4444.3537692543096</v>
      </c>
      <c r="C57" s="1">
        <f t="shared" ca="1" si="11"/>
        <v>835.70238756246533</v>
      </c>
      <c r="D57" s="1">
        <f t="shared" ca="1" si="12"/>
        <v>1005.5477180005339</v>
      </c>
      <c r="E57" s="1">
        <f t="shared" ca="1" si="13"/>
        <v>902.51213848427278</v>
      </c>
      <c r="F57" s="1">
        <f t="shared" ca="1" si="14"/>
        <v>654.88212984308768</v>
      </c>
      <c r="G57" s="1">
        <f t="shared" ca="1" si="15"/>
        <v>959.25100312082031</v>
      </c>
      <c r="H57" s="1">
        <f t="shared" ca="1" si="16"/>
        <v>493.40448495023389</v>
      </c>
      <c r="I57" s="1">
        <f t="shared" ca="1" si="17"/>
        <v>470.57637605510592</v>
      </c>
      <c r="J57" s="1">
        <f t="shared" ca="1" si="18"/>
        <v>390.49026714742536</v>
      </c>
      <c r="K57" s="1">
        <f ca="1">_xlfn.IFNA(PRODUCT($K$2,VLOOKUP($A57,RBLX,2)),0)</f>
        <v>402.87769784172662</v>
      </c>
      <c r="L57" s="62">
        <f t="shared" ca="1" si="10"/>
        <v>10559.59797225998</v>
      </c>
      <c r="M57" s="17">
        <f t="shared" ca="1" si="20"/>
        <v>10679.585877355987</v>
      </c>
    </row>
    <row r="58" spans="1:13" x14ac:dyDescent="0.3">
      <c r="A58" s="1" vm="74">
        <f ca="1">'Historical Prices'!A2378</f>
        <v>44278</v>
      </c>
      <c r="B58" s="1">
        <f t="shared" ca="1" si="19"/>
        <v>4419.8714679179839</v>
      </c>
      <c r="C58" s="1">
        <f t="shared" ca="1" si="11"/>
        <v>809.46696279844525</v>
      </c>
      <c r="D58" s="1">
        <f t="shared" ca="1" si="12"/>
        <v>996.740000762573</v>
      </c>
      <c r="E58" s="1">
        <f t="shared" ca="1" si="13"/>
        <v>894.99683343888546</v>
      </c>
      <c r="F58" s="1">
        <f t="shared" ca="1" si="14"/>
        <v>648.38997545921018</v>
      </c>
      <c r="G58" s="1">
        <f t="shared" ca="1" si="15"/>
        <v>932.90236290682128</v>
      </c>
      <c r="H58" s="1">
        <f t="shared" ca="1" si="16"/>
        <v>489.48315145700928</v>
      </c>
      <c r="I58" s="1">
        <f t="shared" ca="1" si="17"/>
        <v>473.04200726480622</v>
      </c>
      <c r="J58" s="1">
        <f t="shared" ca="1" si="18"/>
        <v>393.83298343390982</v>
      </c>
      <c r="K58" s="1">
        <f ca="1">_xlfn.IFNA(PRODUCT($K$2,VLOOKUP($A58,RBLX,2)),0)</f>
        <v>391.3669064748201</v>
      </c>
      <c r="L58" s="62">
        <f t="shared" ca="1" si="10"/>
        <v>10450.092651914463</v>
      </c>
      <c r="M58" s="17">
        <f t="shared" ca="1" si="20"/>
        <v>10601.126743945964</v>
      </c>
    </row>
    <row r="59" spans="1:13" x14ac:dyDescent="0.3">
      <c r="A59" s="1" vm="75">
        <f ca="1">'Historical Prices'!A2379</f>
        <v>44279</v>
      </c>
      <c r="B59" s="1">
        <f t="shared" ca="1" si="19"/>
        <v>4029.3787616035902</v>
      </c>
      <c r="C59" s="1">
        <f t="shared" ca="1" si="11"/>
        <v>772.15435868961686</v>
      </c>
      <c r="D59" s="1">
        <f t="shared" ca="1" si="12"/>
        <v>964.12094406527638</v>
      </c>
      <c r="E59" s="1">
        <f t="shared" ca="1" si="13"/>
        <v>808.10639645345168</v>
      </c>
      <c r="F59" s="1">
        <f t="shared" ca="1" si="14"/>
        <v>629.44894772068119</v>
      </c>
      <c r="G59" s="1">
        <f t="shared" ca="1" si="15"/>
        <v>891.17253678109671</v>
      </c>
      <c r="H59" s="1">
        <f t="shared" ca="1" si="16"/>
        <v>446.74421393452457</v>
      </c>
      <c r="I59" s="1">
        <f t="shared" ca="1" si="17"/>
        <v>471.00276340715936</v>
      </c>
      <c r="J59" s="1">
        <f t="shared" ca="1" si="18"/>
        <v>387.50278507388686</v>
      </c>
      <c r="K59" s="1">
        <f ca="1">_xlfn.IFNA(PRODUCT($K$2,VLOOKUP($A59,RBLX,2)),0)</f>
        <v>371.22302158273379</v>
      </c>
      <c r="L59" s="62">
        <f t="shared" ca="1" si="10"/>
        <v>9770.8547293120155</v>
      </c>
      <c r="M59" s="17">
        <f t="shared" ca="1" si="20"/>
        <v>10542.429873462526</v>
      </c>
    </row>
    <row r="60" spans="1:13" x14ac:dyDescent="0.3">
      <c r="A60" s="1" vm="76">
        <f ca="1">'Historical Prices'!A2380</f>
        <v>44280</v>
      </c>
      <c r="B60" s="1">
        <f t="shared" ca="1" si="19"/>
        <v>4133.6325614607777</v>
      </c>
      <c r="C60" s="1">
        <f t="shared" ca="1" si="11"/>
        <v>756.91282620766231</v>
      </c>
      <c r="D60" s="1">
        <f t="shared" ca="1" si="12"/>
        <v>955.90422084111799</v>
      </c>
      <c r="E60" s="1">
        <f t="shared" ca="1" si="13"/>
        <v>807.68418830483438</v>
      </c>
      <c r="F60" s="1">
        <f t="shared" ca="1" si="14"/>
        <v>621.8636127017179</v>
      </c>
      <c r="G60" s="1">
        <f t="shared" ca="1" si="15"/>
        <v>880.87382969237626</v>
      </c>
      <c r="H60" s="1">
        <f t="shared" ca="1" si="16"/>
        <v>458.79601870727907</v>
      </c>
      <c r="I60" s="1">
        <f t="shared" ca="1" si="17"/>
        <v>470.98654214920083</v>
      </c>
      <c r="J60" s="1">
        <f t="shared" ca="1" si="18"/>
        <v>382.38013198896647</v>
      </c>
      <c r="K60" s="1">
        <f ca="1">_xlfn.IFNA(PRODUCT($K$2,VLOOKUP($A60,RBLX,2)),0)</f>
        <v>390.5035971223021</v>
      </c>
      <c r="L60" s="62">
        <f t="shared" ca="1" si="10"/>
        <v>9859.5375291762357</v>
      </c>
      <c r="M60" s="17">
        <f t="shared" ca="1" si="20"/>
        <v>10601.716662242279</v>
      </c>
    </row>
    <row r="61" spans="1:13" x14ac:dyDescent="0.3">
      <c r="A61" s="1" vm="77">
        <f ca="1">'Historical Prices'!A2381</f>
        <v>44281</v>
      </c>
      <c r="B61" s="1">
        <f t="shared" ca="1" si="19"/>
        <v>4268.897276343976</v>
      </c>
      <c r="C61" s="1">
        <f t="shared" ca="1" si="11"/>
        <v>795.64131038312053</v>
      </c>
      <c r="D61" s="1">
        <f t="shared" ca="1" si="12"/>
        <v>979.08643764059957</v>
      </c>
      <c r="E61" s="1">
        <f t="shared" ca="1" si="13"/>
        <v>819.75934135528826</v>
      </c>
      <c r="F61" s="1">
        <f t="shared" ca="1" si="14"/>
        <v>631.41221090205988</v>
      </c>
      <c r="G61" s="1">
        <f t="shared" ca="1" si="15"/>
        <v>850.64645563976819</v>
      </c>
      <c r="H61" s="1">
        <f t="shared" ca="1" si="16"/>
        <v>472.32282048207219</v>
      </c>
      <c r="I61" s="1">
        <f t="shared" ca="1" si="17"/>
        <v>469.19525180606325</v>
      </c>
      <c r="J61" s="1">
        <f t="shared" ca="1" si="18"/>
        <v>383.1044081051142</v>
      </c>
      <c r="K61" s="1">
        <f ca="1">_xlfn.IFNA(PRODUCT($K$2,VLOOKUP($A61,RBLX,2)),0)</f>
        <v>408.46043165467626</v>
      </c>
      <c r="L61" s="62">
        <f t="shared" ca="1" si="10"/>
        <v>10078.525944312738</v>
      </c>
      <c r="M61" s="17">
        <f t="shared" ca="1" si="20"/>
        <v>10736.807952098634</v>
      </c>
    </row>
    <row r="62" spans="1:13" x14ac:dyDescent="0.3">
      <c r="A62" s="1" vm="78">
        <f ca="1">'Historical Prices'!A2382</f>
        <v>44284</v>
      </c>
      <c r="B62" s="1">
        <f t="shared" ca="1" si="19"/>
        <v>4167.091706620422</v>
      </c>
      <c r="C62" s="1">
        <f t="shared" ca="1" si="11"/>
        <v>786.3964464186563</v>
      </c>
      <c r="D62" s="1">
        <f t="shared" ca="1" si="12"/>
        <v>987.39848247988709</v>
      </c>
      <c r="E62" s="1">
        <f t="shared" ca="1" si="13"/>
        <v>857.42030821194862</v>
      </c>
      <c r="F62" s="1">
        <f t="shared" ca="1" si="14"/>
        <v>648.81386182791698</v>
      </c>
      <c r="G62" s="1">
        <f t="shared" ca="1" si="15"/>
        <v>778.42175657601433</v>
      </c>
      <c r="H62" s="1">
        <f t="shared" ca="1" si="16"/>
        <v>473.18623336131435</v>
      </c>
      <c r="I62" s="1">
        <f t="shared" ca="1" si="17"/>
        <v>474.07553312902269</v>
      </c>
      <c r="J62" s="1">
        <f t="shared" ca="1" si="18"/>
        <v>386.07933773296554</v>
      </c>
      <c r="K62" s="1">
        <f ca="1">_xlfn.IFNA(PRODUCT($K$2,VLOOKUP($A62,RBLX,2)),0)</f>
        <v>385.78417266187051</v>
      </c>
      <c r="L62" s="62">
        <f t="shared" ca="1" si="10"/>
        <v>9944.6678390200159</v>
      </c>
      <c r="M62" s="17">
        <f t="shared" ca="1" si="20"/>
        <v>10730.318850839159</v>
      </c>
    </row>
    <row r="63" spans="1:13" x14ac:dyDescent="0.3">
      <c r="A63" s="1" vm="79">
        <f ca="1">'Historical Prices'!A2383</f>
        <v>44285</v>
      </c>
      <c r="B63" s="1">
        <f t="shared" ca="1" si="19"/>
        <v>4373.1510762011621</v>
      </c>
      <c r="C63" s="1">
        <f t="shared" ca="1" si="11"/>
        <v>807.05163797890066</v>
      </c>
      <c r="D63" s="1">
        <f t="shared" ca="1" si="12"/>
        <v>981.56479963396509</v>
      </c>
      <c r="E63" s="1">
        <f t="shared" ca="1" si="13"/>
        <v>887.05932024488084</v>
      </c>
      <c r="F63" s="1">
        <f t="shared" ca="1" si="14"/>
        <v>642.52249572395328</v>
      </c>
      <c r="G63" s="1">
        <f t="shared" ca="1" si="15"/>
        <v>815.87160053499781</v>
      </c>
      <c r="H63" s="1">
        <f t="shared" ca="1" si="16"/>
        <v>487.25266818563375</v>
      </c>
      <c r="I63" s="1">
        <f t="shared" ca="1" si="17"/>
        <v>474.23311106347728</v>
      </c>
      <c r="J63" s="1">
        <f t="shared" ca="1" si="18"/>
        <v>383.51361783451483</v>
      </c>
      <c r="K63" s="1">
        <f ca="1">_xlfn.IFNA(PRODUCT($K$2,VLOOKUP($A63,RBLX,2)),0)</f>
        <v>375.07913669064749</v>
      </c>
      <c r="L63" s="62">
        <f t="shared" ca="1" si="10"/>
        <v>10227.299464092132</v>
      </c>
      <c r="M63" s="17">
        <f t="shared" ca="1" si="20"/>
        <v>10702.887650060467</v>
      </c>
    </row>
    <row r="64" spans="1:13" x14ac:dyDescent="0.3">
      <c r="A64" s="1" vm="80">
        <f ca="1">'Historical Prices'!A2384</f>
        <v>44286</v>
      </c>
      <c r="B64" s="1">
        <f t="shared" ca="1" si="19"/>
        <v>4554.3201060899719</v>
      </c>
      <c r="C64" s="1">
        <f t="shared" ca="1" si="11"/>
        <v>835.45252637423653</v>
      </c>
      <c r="D64" s="1">
        <f t="shared" ca="1" si="12"/>
        <v>1017.90139932131</v>
      </c>
      <c r="E64" s="1">
        <f t="shared" ca="1" si="13"/>
        <v>904.03208781929504</v>
      </c>
      <c r="F64" s="1">
        <f t="shared" ca="1" si="14"/>
        <v>657.09080092213867</v>
      </c>
      <c r="G64" s="1">
        <f t="shared" ca="1" si="15"/>
        <v>820.2853321444494</v>
      </c>
      <c r="H64" s="1">
        <f t="shared" ca="1" si="16"/>
        <v>481.64048447056001</v>
      </c>
      <c r="I64" s="1">
        <f t="shared" ca="1" si="17"/>
        <v>477.95241378111729</v>
      </c>
      <c r="J64" s="1">
        <f t="shared" ca="1" si="18"/>
        <v>388.3827115165551</v>
      </c>
      <c r="K64" s="1">
        <f ca="1">_xlfn.IFNA(PRODUCT($K$2,VLOOKUP($A64,RBLX,2)),0)</f>
        <v>373.12230215827333</v>
      </c>
      <c r="L64" s="62">
        <f t="shared" ca="1" si="10"/>
        <v>10510.180164597907</v>
      </c>
      <c r="M64" s="17">
        <f t="shared" ca="1" si="20"/>
        <v>10745.361767395216</v>
      </c>
    </row>
    <row r="65" spans="1:13" x14ac:dyDescent="0.3">
      <c r="A65" s="1" vm="81">
        <f ca="1">'Historical Prices'!A2385</f>
        <v>44287</v>
      </c>
      <c r="B65" s="1">
        <f t="shared" ca="1" si="19"/>
        <v>4824.0334591451592</v>
      </c>
      <c r="C65" s="1">
        <f t="shared" ca="1" si="11"/>
        <v>841.86563020544133</v>
      </c>
      <c r="D65" s="1">
        <f t="shared" ca="1" si="12"/>
        <v>1053.2466542113091</v>
      </c>
      <c r="E65" s="1">
        <f t="shared" ca="1" si="13"/>
        <v>945.57736964323431</v>
      </c>
      <c r="F65" s="1">
        <f t="shared" ca="1" si="14"/>
        <v>666.30475198929139</v>
      </c>
      <c r="G65" s="1">
        <f t="shared" ca="1" si="15"/>
        <v>841.01649576460102</v>
      </c>
      <c r="H65" s="1">
        <f t="shared" ca="1" si="16"/>
        <v>517.79589878882359</v>
      </c>
      <c r="I65" s="1">
        <f t="shared" ca="1" si="17"/>
        <v>493.53872535672286</v>
      </c>
      <c r="J65" s="1">
        <f t="shared" ca="1" si="18"/>
        <v>396.78280817038694</v>
      </c>
      <c r="K65" s="1">
        <f ca="1">_xlfn.IFNA(PRODUCT($K$2,VLOOKUP($A65,RBLX,2)),0)</f>
        <v>387.56834532374103</v>
      </c>
      <c r="L65" s="62">
        <f t="shared" ca="1" si="10"/>
        <v>10967.73013859871</v>
      </c>
      <c r="M65" s="17">
        <f t="shared" ca="1" si="20"/>
        <v>10859.215998584197</v>
      </c>
    </row>
    <row r="66" spans="1:13" x14ac:dyDescent="0.3">
      <c r="A66" s="1" vm="82">
        <f ca="1">'Historical Prices'!A2386</f>
        <v>44291</v>
      </c>
      <c r="B66" s="1">
        <f t="shared" ca="1" si="19"/>
        <v>4792.4104865857389</v>
      </c>
      <c r="C66" s="1">
        <f t="shared" ca="1" si="11"/>
        <v>837.86785119378112</v>
      </c>
      <c r="D66" s="1">
        <f t="shared" ca="1" si="12"/>
        <v>1066.6488732985092</v>
      </c>
      <c r="E66" s="1">
        <f t="shared" ca="1" si="13"/>
        <v>932.40447540637547</v>
      </c>
      <c r="F66" s="1">
        <f t="shared" ca="1" si="14"/>
        <v>689.17230609057788</v>
      </c>
      <c r="G66" s="1">
        <f t="shared" ca="1" si="15"/>
        <v>837.67275969683465</v>
      </c>
      <c r="H66" s="1">
        <f t="shared" ca="1" si="16"/>
        <v>514.12639405204459</v>
      </c>
      <c r="I66" s="1">
        <f t="shared" ca="1" si="17"/>
        <v>514.20460799592149</v>
      </c>
      <c r="J66" s="1">
        <f t="shared" ca="1" si="18"/>
        <v>405.03353072054176</v>
      </c>
      <c r="K66" s="1">
        <f ca="1">_xlfn.IFNA(PRODUCT($K$2,VLOOKUP($A66,RBLX,2)),0)</f>
        <v>407.25179856115108</v>
      </c>
      <c r="L66" s="62">
        <f t="shared" ca="1" si="10"/>
        <v>10996.793083601475</v>
      </c>
      <c r="M66" s="17">
        <f t="shared" ca="1" si="20"/>
        <v>11015.839306256084</v>
      </c>
    </row>
    <row r="67" spans="1:13" x14ac:dyDescent="0.3">
      <c r="A67" s="1" vm="83">
        <f ca="1">'Historical Prices'!A2387</f>
        <v>44292</v>
      </c>
      <c r="B67" s="1">
        <f t="shared" ca="1" si="19"/>
        <v>5039.8857492604302</v>
      </c>
      <c r="C67" s="1">
        <f t="shared" ca="1" si="11"/>
        <v>851.44364242087727</v>
      </c>
      <c r="D67" s="1">
        <f t="shared" ca="1" si="12"/>
        <v>1057.0404544934611</v>
      </c>
      <c r="E67" s="1">
        <f t="shared" ca="1" si="13"/>
        <v>963.90120329322372</v>
      </c>
      <c r="F67" s="1">
        <f t="shared" ca="1" si="14"/>
        <v>683.26020673756227</v>
      </c>
      <c r="G67" s="1">
        <f t="shared" ca="1" si="15"/>
        <v>853.32144449398129</v>
      </c>
      <c r="H67" s="1">
        <f t="shared" ca="1" si="16"/>
        <v>532.90562417556066</v>
      </c>
      <c r="I67" s="1">
        <f t="shared" ca="1" si="17"/>
        <v>511.95680510737895</v>
      </c>
      <c r="J67" s="1">
        <f t="shared" ca="1" si="18"/>
        <v>404.66825455104612</v>
      </c>
      <c r="K67" s="1">
        <f ca="1">_xlfn.IFNA(PRODUCT($K$2,VLOOKUP($A67,RBLX,2)),0)</f>
        <v>410.47482014388481</v>
      </c>
      <c r="L67" s="62">
        <f t="shared" ca="1" si="10"/>
        <v>11308.858204677406</v>
      </c>
      <c r="M67" s="17">
        <f t="shared" ca="1" si="20"/>
        <v>11009.645164144766</v>
      </c>
    </row>
    <row r="68" spans="1:13" x14ac:dyDescent="0.3">
      <c r="A68" s="1" vm="84">
        <f ca="1">'Historical Prices'!A2388</f>
        <v>44293</v>
      </c>
      <c r="B68" s="1">
        <f t="shared" ca="1" si="19"/>
        <v>5002.9582780781393</v>
      </c>
      <c r="C68" s="1">
        <f t="shared" ref="C68:C99" ca="1" si="21">PRODUCT(C$2,VLOOKUP($A68,U,2))</f>
        <v>815.29705719044978</v>
      </c>
      <c r="D68" s="1">
        <f t="shared" ref="D68:D99" ca="1" si="22">PRODUCT(D$2,VLOOKUP($A68,NVDA,2))</f>
        <v>1078.5450108666641</v>
      </c>
      <c r="E68" s="1">
        <f t="shared" ref="E68:E99" ca="1" si="23">PRODUCT(E$2,VLOOKUP($A68,BILI,2))</f>
        <v>901.41439729786794</v>
      </c>
      <c r="F68" s="1">
        <f t="shared" ref="F68:F99" ca="1" si="24">PRODUCT(F$2,VLOOKUP($A68,FB,2))</f>
        <v>698.49780620212687</v>
      </c>
      <c r="G68" s="1">
        <f t="shared" ref="G68:G99" ca="1" si="25">PRODUCT(G$2,VLOOKUP($A68,DKNG,2))</f>
        <v>830.45028979045924</v>
      </c>
      <c r="H68" s="1">
        <f t="shared" ref="H68:H99" ca="1" si="26">PRODUCT(H$2,VLOOKUP($A68,PDD,2))</f>
        <v>496.06667466123031</v>
      </c>
      <c r="I68" s="1">
        <f t="shared" ref="I68:I99" ca="1" si="27">PRODUCT(I$2,VLOOKUP($A68,GOOGL,2))</f>
        <v>518.85547438489573</v>
      </c>
      <c r="J68" s="1">
        <f t="shared" ref="J68:J99" ca="1" si="28">PRODUCT(J$2,VLOOKUP($A68,AMZN,2))</f>
        <v>411.64364861938787</v>
      </c>
      <c r="K68" s="1">
        <f ca="1">_xlfn.IFNA(PRODUCT($K$2,VLOOKUP($A68,RBLX,2)),0)</f>
        <v>395.56834532374103</v>
      </c>
      <c r="L68" s="62">
        <f t="shared" ca="1" si="10"/>
        <v>11149.29698241496</v>
      </c>
      <c r="M68" s="17">
        <f t="shared" ca="1" si="20"/>
        <v>11023.508244108192</v>
      </c>
    </row>
    <row r="69" spans="1:13" x14ac:dyDescent="0.3">
      <c r="A69" s="1" vm="85">
        <f ca="1">'Historical Prices'!A2389</f>
        <v>44294</v>
      </c>
      <c r="B69" s="1">
        <f t="shared" ref="B69:B100" ca="1" si="29">PRODUCT($B$2,VLOOKUP($A69,SE,2))</f>
        <v>5163.9294093644803</v>
      </c>
      <c r="C69" s="1">
        <f t="shared" ca="1" si="21"/>
        <v>824.0421987784564</v>
      </c>
      <c r="D69" s="1">
        <f t="shared" ca="1" si="22"/>
        <v>1091.7756510466313</v>
      </c>
      <c r="E69" s="1">
        <f t="shared" ca="1" si="23"/>
        <v>921.68038843149691</v>
      </c>
      <c r="F69" s="1">
        <f t="shared" ca="1" si="24"/>
        <v>698.34163753997166</v>
      </c>
      <c r="G69" s="1">
        <f t="shared" ca="1" si="25"/>
        <v>817.34284440481497</v>
      </c>
      <c r="H69" s="1">
        <f t="shared" ca="1" si="26"/>
        <v>504.37702362393571</v>
      </c>
      <c r="I69" s="1">
        <f t="shared" ca="1" si="27"/>
        <v>521.49722210957452</v>
      </c>
      <c r="J69" s="1">
        <f t="shared" ca="1" si="28"/>
        <v>414.14284055569681</v>
      </c>
      <c r="K69" s="1">
        <f ca="1">_xlfn.IFNA(PRODUCT($K$2,VLOOKUP($A69,RBLX,2)),0)</f>
        <v>407.25179856115108</v>
      </c>
      <c r="L69" s="62">
        <f t="shared" ref="L69:L132" ca="1" si="30">SUM(B69:K69)</f>
        <v>11364.381014416209</v>
      </c>
      <c r="M69" s="17">
        <f t="shared" ref="M69:M100" ca="1" si="31">PRODUCT(M$2,VLOOKUP($A69,VOO,2))</f>
        <v>11077.190809072945</v>
      </c>
    </row>
    <row r="70" spans="1:13" x14ac:dyDescent="0.3">
      <c r="A70" s="1" vm="86">
        <f ca="1">'Historical Prices'!A2390</f>
        <v>44295</v>
      </c>
      <c r="B70" s="1">
        <f t="shared" ca="1" si="29"/>
        <v>5119.4532286034882</v>
      </c>
      <c r="C70" s="1">
        <f t="shared" ca="1" si="21"/>
        <v>810.04997223764576</v>
      </c>
      <c r="D70" s="1">
        <f t="shared" ca="1" si="22"/>
        <v>1098.1050062912266</v>
      </c>
      <c r="E70" s="1">
        <f t="shared" ca="1" si="23"/>
        <v>893.39244247413978</v>
      </c>
      <c r="F70" s="1">
        <f t="shared" ca="1" si="24"/>
        <v>697.09228824273066</v>
      </c>
      <c r="G70" s="1">
        <f t="shared" ca="1" si="25"/>
        <v>833.39277753009367</v>
      </c>
      <c r="H70" s="1">
        <f t="shared" ca="1" si="26"/>
        <v>495.09533517208303</v>
      </c>
      <c r="I70" s="1">
        <f t="shared" ca="1" si="27"/>
        <v>526.18748298216246</v>
      </c>
      <c r="J70" s="1">
        <f t="shared" ca="1" si="28"/>
        <v>423.2935734616193</v>
      </c>
      <c r="K70" s="1">
        <f ca="1">_xlfn.IFNA(PRODUCT($K$2,VLOOKUP($A70,RBLX,2)),0)</f>
        <v>413.410071942446</v>
      </c>
      <c r="L70" s="62">
        <f t="shared" ca="1" si="30"/>
        <v>11309.472178937636</v>
      </c>
      <c r="M70" s="17">
        <f t="shared" ca="1" si="31"/>
        <v>11156.829779075599</v>
      </c>
    </row>
    <row r="71" spans="1:13" x14ac:dyDescent="0.3">
      <c r="A71" s="1" vm="87">
        <f ca="1">'Historical Prices'!A2391</f>
        <v>44298</v>
      </c>
      <c r="B71" s="1">
        <f t="shared" ca="1" si="29"/>
        <v>5005.4065082117713</v>
      </c>
      <c r="C71" s="1">
        <f t="shared" ca="1" si="21"/>
        <v>816.21321488062188</v>
      </c>
      <c r="D71" s="1">
        <f t="shared" ca="1" si="22"/>
        <v>1159.7971556030045</v>
      </c>
      <c r="E71" s="1">
        <f t="shared" ca="1" si="23"/>
        <v>869.74878615157286</v>
      </c>
      <c r="F71" s="1">
        <f t="shared" ca="1" si="24"/>
        <v>695.03978582583477</v>
      </c>
      <c r="G71" s="1">
        <f t="shared" ca="1" si="25"/>
        <v>776.14801604993318</v>
      </c>
      <c r="H71" s="1">
        <f t="shared" ca="1" si="26"/>
        <v>481.24475356757409</v>
      </c>
      <c r="I71" s="1">
        <f t="shared" ca="1" si="27"/>
        <v>520.15085769901452</v>
      </c>
      <c r="J71" s="1">
        <f t="shared" ca="1" si="28"/>
        <v>424.19609430652446</v>
      </c>
      <c r="K71" s="1">
        <f ca="1">_xlfn.IFNA(PRODUCT($K$2,VLOOKUP($A71,RBLX,2)),0)</f>
        <v>431.65467625899277</v>
      </c>
      <c r="L71" s="62">
        <f t="shared" ca="1" si="30"/>
        <v>11179.599848554846</v>
      </c>
      <c r="M71" s="17">
        <f t="shared" ca="1" si="31"/>
        <v>11161.844084594284</v>
      </c>
    </row>
    <row r="72" spans="1:13" x14ac:dyDescent="0.3">
      <c r="A72" s="1" vm="88">
        <f ca="1">'Historical Prices'!A2392</f>
        <v>44299</v>
      </c>
      <c r="B72" s="1">
        <f t="shared" ca="1" si="29"/>
        <v>4982.1483219422616</v>
      </c>
      <c r="C72" s="1">
        <f t="shared" ca="1" si="21"/>
        <v>845.94669627984445</v>
      </c>
      <c r="D72" s="1">
        <f t="shared" ca="1" si="22"/>
        <v>1195.6762115377282</v>
      </c>
      <c r="E72" s="1">
        <f t="shared" ca="1" si="23"/>
        <v>881.82393920202674</v>
      </c>
      <c r="F72" s="1">
        <f t="shared" ca="1" si="24"/>
        <v>691.06863984531867</v>
      </c>
      <c r="G72" s="1">
        <f t="shared" ca="1" si="25"/>
        <v>792.33169861792248</v>
      </c>
      <c r="H72" s="1">
        <f t="shared" ca="1" si="26"/>
        <v>486.20937762321626</v>
      </c>
      <c r="I72" s="1">
        <f t="shared" ca="1" si="27"/>
        <v>522.42415113577772</v>
      </c>
      <c r="J72" s="1">
        <f t="shared" ca="1" si="28"/>
        <v>426.7831533626433</v>
      </c>
      <c r="K72" s="1">
        <f ca="1">_xlfn.IFNA(PRODUCT($K$2,VLOOKUP($A72,RBLX,2)),0)</f>
        <v>472.2302158273381</v>
      </c>
      <c r="L72" s="62">
        <f t="shared" ca="1" si="30"/>
        <v>11296.642405374076</v>
      </c>
      <c r="M72" s="17">
        <f t="shared" ca="1" si="31"/>
        <v>11192.224876854556</v>
      </c>
    </row>
    <row r="73" spans="1:13" x14ac:dyDescent="0.3">
      <c r="A73" s="1" vm="89">
        <f ca="1">'Historical Prices'!A2393</f>
        <v>44300</v>
      </c>
      <c r="B73" s="1">
        <f t="shared" ca="1" si="29"/>
        <v>5009.8949301234315</v>
      </c>
      <c r="C73" s="1">
        <f t="shared" ca="1" si="21"/>
        <v>842.19877845641315</v>
      </c>
      <c r="D73" s="1">
        <f t="shared" ca="1" si="22"/>
        <v>1164.9826514660465</v>
      </c>
      <c r="E73" s="1">
        <f t="shared" ca="1" si="23"/>
        <v>870.08655267046674</v>
      </c>
      <c r="F73" s="1">
        <f t="shared" ca="1" si="24"/>
        <v>675.58563248308167</v>
      </c>
      <c r="G73" s="1">
        <f t="shared" ca="1" si="25"/>
        <v>787.51671868033884</v>
      </c>
      <c r="H73" s="1">
        <f t="shared" ca="1" si="26"/>
        <v>477.07159131790388</v>
      </c>
      <c r="I73" s="1">
        <f t="shared" ca="1" si="27"/>
        <v>519.52286328376192</v>
      </c>
      <c r="J73" s="1">
        <f t="shared" ca="1" si="28"/>
        <v>418.37301475226184</v>
      </c>
      <c r="K73" s="1">
        <f ca="1">_xlfn.IFNA(PRODUCT($K$2,VLOOKUP($A73,RBLX,2)),0)</f>
        <v>433.66906474820138</v>
      </c>
      <c r="L73" s="62">
        <f t="shared" ca="1" si="30"/>
        <v>11198.901797981909</v>
      </c>
      <c r="M73" s="17">
        <f t="shared" ca="1" si="31"/>
        <v>11156.239860779284</v>
      </c>
    </row>
    <row r="74" spans="1:13" x14ac:dyDescent="0.3">
      <c r="A74" s="1" vm="90">
        <f ca="1">'Historical Prices'!A2394</f>
        <v>44301</v>
      </c>
      <c r="B74" s="1">
        <f t="shared" ca="1" si="29"/>
        <v>5102.5196368458628</v>
      </c>
      <c r="C74" s="1">
        <f t="shared" ca="1" si="21"/>
        <v>848.86174347584677</v>
      </c>
      <c r="D74" s="1">
        <f t="shared" ca="1" si="22"/>
        <v>1230.5829869981317</v>
      </c>
      <c r="E74" s="1">
        <f t="shared" ca="1" si="23"/>
        <v>869.74878615157286</v>
      </c>
      <c r="F74" s="1">
        <f t="shared" ca="1" si="24"/>
        <v>686.74053692273367</v>
      </c>
      <c r="G74" s="1">
        <f t="shared" ca="1" si="25"/>
        <v>768.79179670084704</v>
      </c>
      <c r="H74" s="1">
        <f t="shared" ca="1" si="26"/>
        <v>476.2441539752968</v>
      </c>
      <c r="I74" s="1">
        <f t="shared" ca="1" si="27"/>
        <v>529.56613928267279</v>
      </c>
      <c r="J74" s="1">
        <f t="shared" ca="1" si="28"/>
        <v>424.15843696946308</v>
      </c>
      <c r="K74" s="1">
        <f ca="1">_xlfn.IFNA(PRODUCT($K$2,VLOOKUP($A74,RBLX,2)),0)</f>
        <v>458.47482014388487</v>
      </c>
      <c r="L74" s="62">
        <f t="shared" ca="1" si="30"/>
        <v>11395.689037466313</v>
      </c>
      <c r="M74" s="17">
        <f t="shared" ca="1" si="31"/>
        <v>11275.993274931423</v>
      </c>
    </row>
    <row r="75" spans="1:13" x14ac:dyDescent="0.3">
      <c r="A75" s="1" vm="91">
        <f ca="1">'Historical Prices'!A2395</f>
        <v>44302</v>
      </c>
      <c r="B75" s="1">
        <f t="shared" ca="1" si="29"/>
        <v>5149.8520860960925</v>
      </c>
      <c r="C75" s="1">
        <f t="shared" ca="1" si="21"/>
        <v>839.03387007218203</v>
      </c>
      <c r="D75" s="1">
        <f t="shared" ca="1" si="22"/>
        <v>1213.4441605978573</v>
      </c>
      <c r="E75" s="1">
        <f t="shared" ca="1" si="23"/>
        <v>873.80198437829858</v>
      </c>
      <c r="F75" s="1">
        <f t="shared" ca="1" si="24"/>
        <v>683.08172826652788</v>
      </c>
      <c r="G75" s="1">
        <f t="shared" ca="1" si="25"/>
        <v>775.47926883637979</v>
      </c>
      <c r="H75" s="1">
        <f t="shared" ca="1" si="26"/>
        <v>479.58987888236004</v>
      </c>
      <c r="I75" s="1">
        <f t="shared" ca="1" si="27"/>
        <v>528.98680864129585</v>
      </c>
      <c r="J75" s="1">
        <f t="shared" ca="1" si="28"/>
        <v>426.71285966679534</v>
      </c>
      <c r="K75" s="1">
        <f ca="1">_xlfn.IFNA(PRODUCT($K$2,VLOOKUP($A75,RBLX,2)),0)</f>
        <v>436.54676258992799</v>
      </c>
      <c r="L75" s="62">
        <f t="shared" ca="1" si="30"/>
        <v>11406.529408027716</v>
      </c>
      <c r="M75" s="17">
        <f t="shared" ca="1" si="31"/>
        <v>11315.517800784592</v>
      </c>
    </row>
    <row r="76" spans="1:13" x14ac:dyDescent="0.3">
      <c r="A76" s="1" vm="92">
        <f ca="1">'Historical Prices'!A2396</f>
        <v>44305</v>
      </c>
      <c r="B76" s="1">
        <f t="shared" ca="1" si="29"/>
        <v>5100.4794450678355</v>
      </c>
      <c r="C76" s="1">
        <f t="shared" ca="1" si="21"/>
        <v>815.63020544142148</v>
      </c>
      <c r="D76" s="1">
        <f t="shared" ca="1" si="22"/>
        <v>1171.445456971823</v>
      </c>
      <c r="E76" s="1">
        <f t="shared" ca="1" si="23"/>
        <v>892.71690943635224</v>
      </c>
      <c r="F76" s="1">
        <f t="shared" ca="1" si="24"/>
        <v>674.29166356808207</v>
      </c>
      <c r="G76" s="1">
        <f t="shared" ca="1" si="25"/>
        <v>758.09184128399465</v>
      </c>
      <c r="H76" s="1">
        <f t="shared" ca="1" si="26"/>
        <v>477.75512651397054</v>
      </c>
      <c r="I76" s="1">
        <f t="shared" ca="1" si="27"/>
        <v>530.61125175971688</v>
      </c>
      <c r="J76" s="1">
        <f t="shared" ca="1" si="28"/>
        <v>423.2697238148138</v>
      </c>
      <c r="K76" s="1">
        <f ca="1">_xlfn.IFNA(PRODUCT($K$2,VLOOKUP($A76,RBLX,2)),0)</f>
        <v>414.38848920863308</v>
      </c>
      <c r="L76" s="62">
        <f t="shared" ca="1" si="30"/>
        <v>11258.680113066644</v>
      </c>
      <c r="M76" s="17">
        <f t="shared" ca="1" si="31"/>
        <v>11259.770521782733</v>
      </c>
    </row>
    <row r="77" spans="1:13" x14ac:dyDescent="0.3">
      <c r="A77" s="1" vm="93">
        <f ca="1">'Historical Prices'!A2397</f>
        <v>44306</v>
      </c>
      <c r="B77" s="1">
        <f t="shared" ca="1" si="29"/>
        <v>4823.8294399673568</v>
      </c>
      <c r="C77" s="1">
        <f t="shared" ca="1" si="21"/>
        <v>811.21599111604667</v>
      </c>
      <c r="D77" s="1">
        <f t="shared" ca="1" si="22"/>
        <v>1156.9184428260953</v>
      </c>
      <c r="E77" s="1">
        <f t="shared" ca="1" si="23"/>
        <v>849.82056153683777</v>
      </c>
      <c r="F77" s="1">
        <f t="shared" ca="1" si="24"/>
        <v>675.20636573213346</v>
      </c>
      <c r="G77" s="1">
        <f t="shared" ca="1" si="25"/>
        <v>745.11814534106111</v>
      </c>
      <c r="H77" s="1">
        <f t="shared" ca="1" si="26"/>
        <v>451.88871567334212</v>
      </c>
      <c r="I77" s="1">
        <f t="shared" ca="1" si="27"/>
        <v>528.12013000179593</v>
      </c>
      <c r="J77" s="1">
        <f t="shared" ca="1" si="28"/>
        <v>418.58515108437444</v>
      </c>
      <c r="K77" s="1">
        <f ca="1">_xlfn.IFNA(PRODUCT($K$2,VLOOKUP($A77,RBLX,2)),0)</f>
        <v>398.5035971223021</v>
      </c>
      <c r="L77" s="62">
        <f t="shared" ca="1" si="30"/>
        <v>10859.206540401347</v>
      </c>
      <c r="M77" s="17">
        <f t="shared" ca="1" si="31"/>
        <v>11177.1819602985</v>
      </c>
    </row>
    <row r="78" spans="1:13" x14ac:dyDescent="0.3">
      <c r="A78" s="1" vm="94">
        <f ca="1">'Historical Prices'!A2398</f>
        <v>44307</v>
      </c>
      <c r="B78" s="1">
        <f t="shared" ca="1" si="29"/>
        <v>4918.6983576456187</v>
      </c>
      <c r="C78" s="1">
        <f t="shared" ca="1" si="21"/>
        <v>845.11382565241524</v>
      </c>
      <c r="D78" s="1">
        <f t="shared" ca="1" si="22"/>
        <v>1171.3501353566935</v>
      </c>
      <c r="E78" s="1">
        <f t="shared" ca="1" si="23"/>
        <v>879.5440151994934</v>
      </c>
      <c r="F78" s="1">
        <f t="shared" ca="1" si="24"/>
        <v>672.57380828437579</v>
      </c>
      <c r="G78" s="1">
        <f t="shared" ca="1" si="25"/>
        <v>786.17922425323229</v>
      </c>
      <c r="H78" s="1">
        <f t="shared" ca="1" si="26"/>
        <v>462.89722988367907</v>
      </c>
      <c r="I78" s="1">
        <f t="shared" ca="1" si="27"/>
        <v>527.96718671247243</v>
      </c>
      <c r="J78" s="1">
        <f t="shared" ca="1" si="28"/>
        <v>422.01573449066882</v>
      </c>
      <c r="K78" s="1">
        <f ca="1">_xlfn.IFNA(PRODUCT($K$2,VLOOKUP($A78,RBLX,2)),0)</f>
        <v>413.00719424460431</v>
      </c>
      <c r="L78" s="62">
        <f t="shared" ca="1" si="30"/>
        <v>11099.346711723256</v>
      </c>
      <c r="M78" s="17">
        <f t="shared" ca="1" si="31"/>
        <v>11282.18741704274</v>
      </c>
    </row>
    <row r="79" spans="1:13" x14ac:dyDescent="0.3">
      <c r="A79" s="1" vm="95">
        <f ca="1">'Historical Prices'!A2399</f>
        <v>44308</v>
      </c>
      <c r="B79" s="1">
        <f t="shared" ca="1" si="29"/>
        <v>5028.8687136590834</v>
      </c>
      <c r="C79" s="1">
        <f t="shared" ca="1" si="21"/>
        <v>848.69516935036097</v>
      </c>
      <c r="D79" s="1">
        <f t="shared" ca="1" si="22"/>
        <v>1132.4398520608534</v>
      </c>
      <c r="E79" s="1">
        <f t="shared" ca="1" si="23"/>
        <v>913.23622545915157</v>
      </c>
      <c r="F79" s="1">
        <f t="shared" ca="1" si="24"/>
        <v>661.53045288912017</v>
      </c>
      <c r="G79" s="1">
        <f t="shared" ca="1" si="25"/>
        <v>764.64556397681679</v>
      </c>
      <c r="H79" s="1">
        <f t="shared" ca="1" si="26"/>
        <v>479.62585441899506</v>
      </c>
      <c r="I79" s="1">
        <f t="shared" ca="1" si="27"/>
        <v>521.98154252576569</v>
      </c>
      <c r="J79" s="1">
        <f t="shared" ca="1" si="28"/>
        <v>415.36544876562391</v>
      </c>
      <c r="K79" s="1">
        <f ca="1">_xlfn.IFNA(PRODUCT($K$2,VLOOKUP($A79,RBLX,2)),0)</f>
        <v>402.01438848920856</v>
      </c>
      <c r="L79" s="62">
        <f t="shared" ca="1" si="30"/>
        <v>11168.403211594979</v>
      </c>
      <c r="M79" s="17">
        <f t="shared" ca="1" si="31"/>
        <v>11178.656756039289</v>
      </c>
    </row>
    <row r="80" spans="1:13" x14ac:dyDescent="0.3">
      <c r="A80" s="1" vm="96">
        <f ca="1">'Historical Prices'!A2400</f>
        <v>44309</v>
      </c>
      <c r="B80" s="1">
        <f t="shared" ca="1" si="29"/>
        <v>5275.7319188003667</v>
      </c>
      <c r="C80" s="1">
        <f t="shared" ca="1" si="21"/>
        <v>853.77568017767908</v>
      </c>
      <c r="D80" s="1">
        <f t="shared" ca="1" si="22"/>
        <v>1164.0866282838297</v>
      </c>
      <c r="E80" s="1">
        <f t="shared" ca="1" si="23"/>
        <v>985.09605235381048</v>
      </c>
      <c r="F80" s="1">
        <f t="shared" ca="1" si="24"/>
        <v>671.81527478247938</v>
      </c>
      <c r="G80" s="1">
        <f t="shared" ca="1" si="25"/>
        <v>777.351761034329</v>
      </c>
      <c r="H80" s="1">
        <f t="shared" ca="1" si="26"/>
        <v>498.65691329895679</v>
      </c>
      <c r="I80" s="1">
        <f t="shared" ca="1" si="27"/>
        <v>532.96796880883824</v>
      </c>
      <c r="J80" s="1">
        <f t="shared" ca="1" si="28"/>
        <v>419.3621474724082</v>
      </c>
      <c r="K80" s="1">
        <f ca="1">_xlfn.IFNA(PRODUCT($K$2,VLOOKUP($A80,RBLX,2)),0)</f>
        <v>413.12230215827338</v>
      </c>
      <c r="L80" s="62">
        <f t="shared" ca="1" si="30"/>
        <v>11591.96664717097</v>
      </c>
      <c r="M80" s="17">
        <f t="shared" ca="1" si="31"/>
        <v>11297.820251895113</v>
      </c>
    </row>
    <row r="81" spans="1:13" x14ac:dyDescent="0.3">
      <c r="A81" s="1" vm="97">
        <f ca="1">'Historical Prices'!A2401</f>
        <v>44312</v>
      </c>
      <c r="B81" s="1">
        <f t="shared" ca="1" si="29"/>
        <v>5549.5256554116077</v>
      </c>
      <c r="C81" s="1">
        <f t="shared" ca="1" si="21"/>
        <v>871.34925041643532</v>
      </c>
      <c r="D81" s="1">
        <f t="shared" ca="1" si="22"/>
        <v>1180.3103671788615</v>
      </c>
      <c r="E81" s="1">
        <f t="shared" ca="1" si="23"/>
        <v>1000.2955457040322</v>
      </c>
      <c r="F81" s="1">
        <f t="shared" ca="1" si="24"/>
        <v>676.07644827842648</v>
      </c>
      <c r="G81" s="1">
        <f t="shared" ca="1" si="25"/>
        <v>792.19794917521176</v>
      </c>
      <c r="H81" s="1">
        <f t="shared" ca="1" si="26"/>
        <v>509.05384338649719</v>
      </c>
      <c r="I81" s="1">
        <f t="shared" ca="1" si="27"/>
        <v>535.285291374346</v>
      </c>
      <c r="J81" s="1">
        <f t="shared" ca="1" si="28"/>
        <v>427.91287347448559</v>
      </c>
      <c r="K81" s="1">
        <f ca="1">_xlfn.IFNA(PRODUCT($K$2,VLOOKUP($A81,RBLX,2)),0)</f>
        <v>431.07913669064749</v>
      </c>
      <c r="L81" s="62">
        <f t="shared" ca="1" si="30"/>
        <v>11973.086361090551</v>
      </c>
      <c r="M81" s="17">
        <f t="shared" ca="1" si="31"/>
        <v>11322.301861192225</v>
      </c>
    </row>
    <row r="82" spans="1:13" x14ac:dyDescent="0.3">
      <c r="A82" s="1" vm="98">
        <f ca="1">'Historical Prices'!A2402</f>
        <v>44313</v>
      </c>
      <c r="B82" s="1">
        <f t="shared" ca="1" si="29"/>
        <v>5450.1683158216865</v>
      </c>
      <c r="C82" s="1">
        <f t="shared" ca="1" si="21"/>
        <v>866.26873958911722</v>
      </c>
      <c r="D82" s="1">
        <f t="shared" ca="1" si="22"/>
        <v>1172.9706028138942</v>
      </c>
      <c r="E82" s="1">
        <f t="shared" ca="1" si="23"/>
        <v>1014.6506227570193</v>
      </c>
      <c r="F82" s="1">
        <f t="shared" ca="1" si="24"/>
        <v>677.25886814902947</v>
      </c>
      <c r="G82" s="1">
        <f t="shared" ca="1" si="25"/>
        <v>790.86045474810521</v>
      </c>
      <c r="H82" s="1">
        <f t="shared" ca="1" si="26"/>
        <v>503.94531718431472</v>
      </c>
      <c r="I82" s="1">
        <f t="shared" ca="1" si="27"/>
        <v>530.89396511270877</v>
      </c>
      <c r="J82" s="1">
        <f t="shared" ca="1" si="28"/>
        <v>428.97104464591121</v>
      </c>
      <c r="K82" s="1">
        <f ca="1">_xlfn.IFNA(PRODUCT($K$2,VLOOKUP($A82,RBLX,2)),0)</f>
        <v>427.91366906474815</v>
      </c>
      <c r="L82" s="62">
        <f t="shared" ca="1" si="30"/>
        <v>11863.901599886534</v>
      </c>
      <c r="M82" s="17">
        <f t="shared" ca="1" si="31"/>
        <v>11318.762351414331</v>
      </c>
    </row>
    <row r="83" spans="1:13" x14ac:dyDescent="0.3">
      <c r="A83" s="1" vm="99">
        <f ca="1">'Historical Prices'!A2403</f>
        <v>44314</v>
      </c>
      <c r="B83" s="1">
        <f t="shared" ca="1" si="29"/>
        <v>5420.1774966846879</v>
      </c>
      <c r="C83" s="1">
        <f t="shared" ca="1" si="21"/>
        <v>877.67906718489724</v>
      </c>
      <c r="D83" s="1">
        <f t="shared" ca="1" si="22"/>
        <v>1164.9635871430207</v>
      </c>
      <c r="E83" s="1">
        <f t="shared" ca="1" si="23"/>
        <v>1018.7038209837451</v>
      </c>
      <c r="F83" s="1">
        <f t="shared" ca="1" si="24"/>
        <v>685.13423068342388</v>
      </c>
      <c r="G83" s="1">
        <f t="shared" ca="1" si="25"/>
        <v>798.35042353990184</v>
      </c>
      <c r="H83" s="1">
        <f t="shared" ca="1" si="26"/>
        <v>512.18371507374991</v>
      </c>
      <c r="I83" s="1">
        <f t="shared" ca="1" si="27"/>
        <v>546.66566249355492</v>
      </c>
      <c r="J83" s="1">
        <f t="shared" ca="1" si="28"/>
        <v>434.12633408961818</v>
      </c>
      <c r="K83" s="1">
        <f ca="1">_xlfn.IFNA(PRODUCT($K$2,VLOOKUP($A83,RBLX,2)),0)</f>
        <v>435.33812949640287</v>
      </c>
      <c r="L83" s="62">
        <f t="shared" ca="1" si="30"/>
        <v>11893.322467373004</v>
      </c>
      <c r="M83" s="17">
        <f t="shared" ca="1" si="31"/>
        <v>11313.453086747486</v>
      </c>
    </row>
    <row r="84" spans="1:13" x14ac:dyDescent="0.3">
      <c r="A84" s="1" vm="100">
        <f ca="1">'Historical Prices'!A2404</f>
        <v>44315</v>
      </c>
      <c r="B84" s="1">
        <f t="shared" ca="1" si="29"/>
        <v>5239.8245435070885</v>
      </c>
      <c r="C84" s="1">
        <f t="shared" ca="1" si="21"/>
        <v>859.7723486951694</v>
      </c>
      <c r="D84" s="1">
        <f t="shared" ca="1" si="22"/>
        <v>1168.6239371639913</v>
      </c>
      <c r="E84" s="1">
        <f t="shared" ca="1" si="23"/>
        <v>967.86995989022603</v>
      </c>
      <c r="F84" s="1">
        <f t="shared" ca="1" si="24"/>
        <v>735.13051238194396</v>
      </c>
      <c r="G84" s="1">
        <f t="shared" ca="1" si="25"/>
        <v>768.52429781542583</v>
      </c>
      <c r="H84" s="1">
        <f t="shared" ca="1" si="26"/>
        <v>494.62765319582689</v>
      </c>
      <c r="I84" s="1">
        <f t="shared" ca="1" si="27"/>
        <v>554.47967418444728</v>
      </c>
      <c r="J84" s="1">
        <f t="shared" ca="1" si="28"/>
        <v>435.73430238214041</v>
      </c>
      <c r="K84" s="1">
        <f ca="1">_xlfn.IFNA(PRODUCT($K$2,VLOOKUP($A84,RBLX,2)),0)</f>
        <v>438.10071942446046</v>
      </c>
      <c r="L84" s="62">
        <f t="shared" ca="1" si="30"/>
        <v>11662.687948640722</v>
      </c>
      <c r="M84" s="17">
        <f t="shared" ca="1" si="31"/>
        <v>11388.962628675928</v>
      </c>
    </row>
    <row r="85" spans="1:13" x14ac:dyDescent="0.3">
      <c r="A85" s="1" vm="101">
        <f ca="1">'Historical Prices'!A2405</f>
        <v>44316</v>
      </c>
      <c r="B85" s="1">
        <f t="shared" ca="1" si="29"/>
        <v>5152.3003162297246</v>
      </c>
      <c r="C85" s="1">
        <f t="shared" ca="1" si="21"/>
        <v>846.02998334258746</v>
      </c>
      <c r="D85" s="1">
        <f t="shared" ca="1" si="22"/>
        <v>1144.583825828345</v>
      </c>
      <c r="E85" s="1">
        <f t="shared" ca="1" si="23"/>
        <v>936.11990711420742</v>
      </c>
      <c r="F85" s="1">
        <f t="shared" ca="1" si="24"/>
        <v>725.24726704841225</v>
      </c>
      <c r="G85" s="1">
        <f t="shared" ca="1" si="25"/>
        <v>757.82434239857332</v>
      </c>
      <c r="H85" s="1">
        <f t="shared" ca="1" si="26"/>
        <v>481.82036215373552</v>
      </c>
      <c r="I85" s="1">
        <f t="shared" ca="1" si="27"/>
        <v>545.38186579226362</v>
      </c>
      <c r="J85" s="1">
        <f t="shared" ca="1" si="28"/>
        <v>435.24601224491079</v>
      </c>
      <c r="K85" s="1">
        <f ca="1">_xlfn.IFNA(PRODUCT($K$2,VLOOKUP($A85,RBLX,2)),0)</f>
        <v>429.06474820143882</v>
      </c>
      <c r="L85" s="62">
        <f t="shared" ca="1" si="30"/>
        <v>11453.618630354198</v>
      </c>
      <c r="M85" s="17">
        <f t="shared" ca="1" si="31"/>
        <v>11313.748045895643</v>
      </c>
    </row>
    <row r="86" spans="1:13" x14ac:dyDescent="0.3">
      <c r="A86" s="1" vm="102">
        <f ca="1">'Historical Prices'!A2406</f>
        <v>44319</v>
      </c>
      <c r="B86" s="1">
        <f t="shared" ca="1" si="29"/>
        <v>5194.7363052126893</v>
      </c>
      <c r="C86" s="1">
        <f t="shared" ca="1" si="21"/>
        <v>806.38534147695714</v>
      </c>
      <c r="D86" s="1">
        <f t="shared" ca="1" si="22"/>
        <v>1131.4103786174553</v>
      </c>
      <c r="E86" s="1">
        <f t="shared" ca="1" si="23"/>
        <v>896.17901625501383</v>
      </c>
      <c r="F86" s="1">
        <f t="shared" ca="1" si="24"/>
        <v>719.66981482858625</v>
      </c>
      <c r="G86" s="1">
        <f t="shared" ca="1" si="25"/>
        <v>763.44181899242085</v>
      </c>
      <c r="H86" s="1">
        <f t="shared" ca="1" si="26"/>
        <v>480.02158532198109</v>
      </c>
      <c r="I86" s="1">
        <f t="shared" ca="1" si="27"/>
        <v>542.96721567900443</v>
      </c>
      <c r="J86" s="1">
        <f t="shared" ca="1" si="28"/>
        <v>425.08731795031116</v>
      </c>
      <c r="K86" s="1">
        <f ca="1">_xlfn.IFNA(PRODUCT($K$2,VLOOKUP($A86,RBLX,2)),0)</f>
        <v>409.0935251798561</v>
      </c>
      <c r="L86" s="62">
        <f t="shared" ca="1" si="30"/>
        <v>11368.992319514275</v>
      </c>
      <c r="M86" s="17">
        <f t="shared" ca="1" si="31"/>
        <v>11339.409491785387</v>
      </c>
    </row>
    <row r="87" spans="1:13" x14ac:dyDescent="0.3">
      <c r="A87" s="1" vm="103">
        <f ca="1">'Historical Prices'!A2407</f>
        <v>44320</v>
      </c>
      <c r="B87" s="1">
        <f t="shared" ca="1" si="29"/>
        <v>4967.4589411404668</v>
      </c>
      <c r="C87" s="1">
        <f t="shared" ca="1" si="21"/>
        <v>786.8128817323709</v>
      </c>
      <c r="D87" s="1">
        <f t="shared" ca="1" si="22"/>
        <v>1094.3874633011781</v>
      </c>
      <c r="E87" s="1">
        <f t="shared" ca="1" si="23"/>
        <v>897.95229047920634</v>
      </c>
      <c r="F87" s="1">
        <f t="shared" ca="1" si="24"/>
        <v>710.25507548152007</v>
      </c>
      <c r="G87" s="1">
        <f t="shared" ca="1" si="25"/>
        <v>750.73562193490864</v>
      </c>
      <c r="H87" s="1">
        <f t="shared" ca="1" si="26"/>
        <v>475.48866770595993</v>
      </c>
      <c r="I87" s="1">
        <f t="shared" ca="1" si="27"/>
        <v>534.5669213790386</v>
      </c>
      <c r="J87" s="1">
        <f t="shared" ca="1" si="28"/>
        <v>415.72068297856987</v>
      </c>
      <c r="K87" s="1">
        <f ca="1">_xlfn.IFNA(PRODUCT($K$2,VLOOKUP($A87,RBLX,2)),0)</f>
        <v>400.69064748201441</v>
      </c>
      <c r="L87" s="62">
        <f t="shared" ca="1" si="30"/>
        <v>11034.069193615236</v>
      </c>
      <c r="M87" s="17">
        <f t="shared" ca="1" si="31"/>
        <v>11270.389051116421</v>
      </c>
    </row>
    <row r="88" spans="1:13" x14ac:dyDescent="0.3">
      <c r="A88" s="1" vm="104">
        <f ca="1">'Historical Prices'!A2408</f>
        <v>44321</v>
      </c>
      <c r="B88" s="1">
        <f t="shared" ca="1" si="29"/>
        <v>4996.4296643884518</v>
      </c>
      <c r="C88" s="1">
        <f t="shared" ca="1" si="21"/>
        <v>766.24097723486943</v>
      </c>
      <c r="D88" s="1">
        <f t="shared" ca="1" si="22"/>
        <v>1102.5660578792849</v>
      </c>
      <c r="E88" s="1">
        <f t="shared" ca="1" si="23"/>
        <v>887.22820350432767</v>
      </c>
      <c r="F88" s="1">
        <f t="shared" ca="1" si="24"/>
        <v>702.80359931583246</v>
      </c>
      <c r="G88" s="1">
        <f t="shared" ca="1" si="25"/>
        <v>751.40436914846191</v>
      </c>
      <c r="H88" s="1">
        <f t="shared" ca="1" si="26"/>
        <v>471.67526082264067</v>
      </c>
      <c r="I88" s="1">
        <f t="shared" ca="1" si="27"/>
        <v>536.40687549605184</v>
      </c>
      <c r="J88" s="1">
        <f t="shared" ca="1" si="28"/>
        <v>410.5327571760763</v>
      </c>
      <c r="K88" s="1">
        <f ca="1">_xlfn.IFNA(PRODUCT($K$2,VLOOKUP($A88,RBLX,2)),0)</f>
        <v>383.25179856115108</v>
      </c>
      <c r="L88" s="62">
        <f t="shared" ca="1" si="30"/>
        <v>11008.539563527147</v>
      </c>
      <c r="M88" s="17">
        <f t="shared" ca="1" si="31"/>
        <v>11272.453765153527</v>
      </c>
    </row>
    <row r="89" spans="1:13" x14ac:dyDescent="0.3">
      <c r="A89" s="1" vm="105">
        <f ca="1">'Historical Prices'!A2409</f>
        <v>44322</v>
      </c>
      <c r="B89" s="1">
        <f t="shared" ca="1" si="29"/>
        <v>4860.7569111496477</v>
      </c>
      <c r="C89" s="1">
        <f t="shared" ca="1" si="21"/>
        <v>735.59133814547465</v>
      </c>
      <c r="D89" s="1">
        <f t="shared" ca="1" si="22"/>
        <v>1107.4846532199642</v>
      </c>
      <c r="E89" s="1">
        <f t="shared" ca="1" si="23"/>
        <v>879.12180705087621</v>
      </c>
      <c r="F89" s="1">
        <f t="shared" ca="1" si="24"/>
        <v>713.95850375548446</v>
      </c>
      <c r="G89" s="1">
        <f t="shared" ca="1" si="25"/>
        <v>694.0258582255907</v>
      </c>
      <c r="H89" s="1">
        <f t="shared" ca="1" si="26"/>
        <v>484.41060079146183</v>
      </c>
      <c r="I89" s="1">
        <f t="shared" ca="1" si="27"/>
        <v>541.63938984896845</v>
      </c>
      <c r="J89" s="1">
        <f t="shared" ca="1" si="28"/>
        <v>415.03029846577732</v>
      </c>
      <c r="K89" s="1">
        <f ca="1">_xlfn.IFNA(PRODUCT($K$2,VLOOKUP($A89,RBLX,2)),0)</f>
        <v>374.44604316546764</v>
      </c>
      <c r="L89" s="62">
        <f t="shared" ca="1" si="30"/>
        <v>10806.465403818713</v>
      </c>
      <c r="M89" s="17">
        <f t="shared" ca="1" si="31"/>
        <v>11364.186060230657</v>
      </c>
    </row>
    <row r="90" spans="1:13" x14ac:dyDescent="0.3">
      <c r="A90" s="1" vm="106">
        <f ca="1">'Historical Prices'!A2410</f>
        <v>44323</v>
      </c>
      <c r="B90" s="1">
        <f t="shared" ca="1" si="29"/>
        <v>4902.1728042435989</v>
      </c>
      <c r="C90" s="1">
        <f t="shared" ca="1" si="21"/>
        <v>744.75291504719598</v>
      </c>
      <c r="D90" s="1">
        <f t="shared" ca="1" si="22"/>
        <v>1129.5420749609182</v>
      </c>
      <c r="E90" s="1">
        <f t="shared" ca="1" si="23"/>
        <v>858.51804939835347</v>
      </c>
      <c r="F90" s="1">
        <f t="shared" ca="1" si="24"/>
        <v>711.86138172082985</v>
      </c>
      <c r="G90" s="1">
        <f t="shared" ca="1" si="25"/>
        <v>647.61480160499332</v>
      </c>
      <c r="H90" s="1">
        <f t="shared" ca="1" si="26"/>
        <v>481.31670464084419</v>
      </c>
      <c r="I90" s="1">
        <f t="shared" ca="1" si="27"/>
        <v>545.01804614947889</v>
      </c>
      <c r="J90" s="1">
        <f t="shared" ca="1" si="28"/>
        <v>413.17755748235601</v>
      </c>
      <c r="K90" s="1">
        <f ca="1">_xlfn.IFNA(PRODUCT($K$2,VLOOKUP($A90,RBLX,2)),0)</f>
        <v>390.79136690647482</v>
      </c>
      <c r="L90" s="62">
        <f t="shared" ca="1" si="30"/>
        <v>10824.765702155044</v>
      </c>
      <c r="M90" s="17">
        <f t="shared" ca="1" si="31"/>
        <v>11445.299825974102</v>
      </c>
    </row>
    <row r="91" spans="1:13" x14ac:dyDescent="0.3">
      <c r="A91" s="1" vm="107">
        <f ca="1">'Historical Prices'!A2411</f>
        <v>44326</v>
      </c>
      <c r="B91" s="1">
        <f t="shared" ca="1" si="29"/>
        <v>4540.4468019993874</v>
      </c>
      <c r="C91" s="1">
        <f t="shared" ca="1" si="21"/>
        <v>679.45585785674621</v>
      </c>
      <c r="D91" s="1">
        <f t="shared" ca="1" si="22"/>
        <v>1087.8674648263241</v>
      </c>
      <c r="E91" s="1">
        <f t="shared" ca="1" si="23"/>
        <v>799.15558370276551</v>
      </c>
      <c r="F91" s="1">
        <f t="shared" ca="1" si="24"/>
        <v>682.61322228006247</v>
      </c>
      <c r="G91" s="1">
        <f t="shared" ca="1" si="25"/>
        <v>606.41997325011152</v>
      </c>
      <c r="H91" s="1">
        <f t="shared" ca="1" si="26"/>
        <v>437.46252548267177</v>
      </c>
      <c r="I91" s="1">
        <f t="shared" ca="1" si="27"/>
        <v>531.07239895025282</v>
      </c>
      <c r="J91" s="1">
        <f t="shared" ca="1" si="28"/>
        <v>400.48452440352344</v>
      </c>
      <c r="K91" s="1">
        <f ca="1">_xlfn.IFNA(PRODUCT($K$2,VLOOKUP($A91,RBLX,2)),0)</f>
        <v>368.34532374100718</v>
      </c>
      <c r="L91" s="62">
        <f t="shared" ca="1" si="30"/>
        <v>10133.323676492853</v>
      </c>
      <c r="M91" s="17">
        <f t="shared" ca="1" si="31"/>
        <v>11333.21534967407</v>
      </c>
    </row>
    <row r="92" spans="1:13" x14ac:dyDescent="0.3">
      <c r="A92" s="1" vm="108">
        <f ca="1">'Historical Prices'!A2412</f>
        <v>44327</v>
      </c>
      <c r="B92" s="1">
        <f t="shared" ca="1" si="29"/>
        <v>4667.3467305926752</v>
      </c>
      <c r="C92" s="1">
        <f t="shared" ca="1" si="21"/>
        <v>704.10882842865078</v>
      </c>
      <c r="D92" s="1">
        <f t="shared" ca="1" si="22"/>
        <v>1090.9558851565182</v>
      </c>
      <c r="E92" s="1">
        <f t="shared" ca="1" si="23"/>
        <v>826.26134684399415</v>
      </c>
      <c r="F92" s="1">
        <f t="shared" ca="1" si="24"/>
        <v>683.86257157730347</v>
      </c>
      <c r="G92" s="1">
        <f t="shared" ca="1" si="25"/>
        <v>588.63129736959422</v>
      </c>
      <c r="H92" s="1">
        <f t="shared" ca="1" si="26"/>
        <v>452.68017747931407</v>
      </c>
      <c r="I92" s="1">
        <f t="shared" ca="1" si="27"/>
        <v>526.04612630566646</v>
      </c>
      <c r="J92" s="1">
        <f t="shared" ca="1" si="28"/>
        <v>404.67955175216451</v>
      </c>
      <c r="K92" s="1">
        <f ca="1">_xlfn.IFNA(PRODUCT($K$2,VLOOKUP($A92,RBLX,2)),0)</f>
        <v>446.9064748201439</v>
      </c>
      <c r="L92" s="62">
        <f t="shared" ca="1" si="30"/>
        <v>10391.478990326024</v>
      </c>
      <c r="M92" s="17">
        <f t="shared" ca="1" si="31"/>
        <v>11233.814116744832</v>
      </c>
    </row>
    <row r="93" spans="1:13" x14ac:dyDescent="0.3">
      <c r="A93" s="1" vm="109">
        <f ca="1">'Historical Prices'!A2413</f>
        <v>44328</v>
      </c>
      <c r="B93" s="1">
        <f t="shared" ca="1" si="29"/>
        <v>4354.1772926655103</v>
      </c>
      <c r="C93" s="1">
        <f t="shared" ca="1" si="21"/>
        <v>701.61021654636306</v>
      </c>
      <c r="D93" s="1">
        <f t="shared" ca="1" si="22"/>
        <v>1049.1859534067946</v>
      </c>
      <c r="E93" s="1">
        <f t="shared" ca="1" si="23"/>
        <v>792.90690310322998</v>
      </c>
      <c r="F93" s="1">
        <f t="shared" ca="1" si="24"/>
        <v>674.98326764334058</v>
      </c>
      <c r="G93" s="1">
        <f t="shared" ca="1" si="25"/>
        <v>563.2189032545698</v>
      </c>
      <c r="H93" s="1">
        <f t="shared" ca="1" si="26"/>
        <v>446.29451972658597</v>
      </c>
      <c r="I93" s="1">
        <f t="shared" ca="1" si="27"/>
        <v>509.86889747585639</v>
      </c>
      <c r="J93" s="1">
        <f t="shared" ca="1" si="28"/>
        <v>395.64555659113233</v>
      </c>
      <c r="K93" s="1">
        <f ca="1">_xlfn.IFNA(PRODUCT($K$2,VLOOKUP($A93,RBLX,2)),0)</f>
        <v>434.70503597122303</v>
      </c>
      <c r="L93" s="62">
        <f t="shared" ca="1" si="30"/>
        <v>9922.596546384606</v>
      </c>
      <c r="M93" s="17">
        <f t="shared" ca="1" si="31"/>
        <v>10994.012329292394</v>
      </c>
    </row>
    <row r="94" spans="1:13" x14ac:dyDescent="0.3">
      <c r="A94" s="1" vm="110">
        <f ca="1">'Historical Prices'!A2414</f>
        <v>44329</v>
      </c>
      <c r="B94" s="1">
        <f t="shared" ca="1" si="29"/>
        <v>4128.1240436601038</v>
      </c>
      <c r="C94" s="1">
        <f t="shared" ca="1" si="21"/>
        <v>673.87562465297049</v>
      </c>
      <c r="D94" s="1">
        <f t="shared" ca="1" si="22"/>
        <v>1042.0749609181378</v>
      </c>
      <c r="E94" s="1">
        <f t="shared" ca="1" si="23"/>
        <v>738.77981845049612</v>
      </c>
      <c r="F94" s="1">
        <f t="shared" ca="1" si="24"/>
        <v>681.02922584963187</v>
      </c>
      <c r="G94" s="1">
        <f t="shared" ca="1" si="25"/>
        <v>548.23896567097643</v>
      </c>
      <c r="H94" s="1">
        <f t="shared" ca="1" si="26"/>
        <v>414.54610864612067</v>
      </c>
      <c r="I94" s="1">
        <f t="shared" ca="1" si="27"/>
        <v>516.54046914195339</v>
      </c>
      <c r="J94" s="1">
        <f t="shared" ca="1" si="28"/>
        <v>396.84180466511646</v>
      </c>
      <c r="K94" s="1">
        <f ca="1">_xlfn.IFNA(PRODUCT($K$2,VLOOKUP($A94,RBLX,2)),0)</f>
        <v>401.03597122302159</v>
      </c>
      <c r="L94" s="62">
        <f t="shared" ca="1" si="30"/>
        <v>9541.0869928785287</v>
      </c>
      <c r="M94" s="17">
        <f t="shared" ca="1" si="31"/>
        <v>11124.679231926379</v>
      </c>
    </row>
    <row r="95" spans="1:13" x14ac:dyDescent="0.3">
      <c r="A95" s="1" vm="111">
        <f ca="1">'Historical Prices'!A2415</f>
        <v>44330</v>
      </c>
      <c r="B95" s="1">
        <f t="shared" ca="1" si="29"/>
        <v>4420.8915638069975</v>
      </c>
      <c r="C95" s="1">
        <f t="shared" ca="1" si="21"/>
        <v>728.59522487506945</v>
      </c>
      <c r="D95" s="1">
        <f t="shared" ca="1" si="22"/>
        <v>1086.1326114309682</v>
      </c>
      <c r="E95" s="1">
        <f t="shared" ca="1" si="23"/>
        <v>817.98606713109575</v>
      </c>
      <c r="F95" s="1">
        <f t="shared" ca="1" si="24"/>
        <v>704.85610173272846</v>
      </c>
      <c r="G95" s="1">
        <f t="shared" ca="1" si="25"/>
        <v>600.40124832813194</v>
      </c>
      <c r="H95" s="1">
        <f t="shared" ca="1" si="26"/>
        <v>425.69852500299794</v>
      </c>
      <c r="I95" s="1">
        <f t="shared" ca="1" si="27"/>
        <v>527.97413868016895</v>
      </c>
      <c r="J95" s="1">
        <f t="shared" ca="1" si="28"/>
        <v>404.55277205072446</v>
      </c>
      <c r="K95" s="1">
        <f ca="1">_xlfn.IFNA(PRODUCT($K$2,VLOOKUP($A95,RBLX,2)),0)</f>
        <v>408.34532374100718</v>
      </c>
      <c r="L95" s="62">
        <f t="shared" ca="1" si="30"/>
        <v>10125.433576779889</v>
      </c>
      <c r="M95" s="17">
        <f t="shared" ca="1" si="31"/>
        <v>11295.460578709848</v>
      </c>
    </row>
    <row r="96" spans="1:13" x14ac:dyDescent="0.3">
      <c r="A96" s="1" vm="112">
        <f ca="1">'Historical Prices'!A2416</f>
        <v>44333</v>
      </c>
      <c r="B96" s="1">
        <f t="shared" ca="1" si="29"/>
        <v>4464.7556870345807</v>
      </c>
      <c r="C96" s="1">
        <f t="shared" ca="1" si="21"/>
        <v>721.01610216546351</v>
      </c>
      <c r="D96" s="1">
        <f t="shared" ca="1" si="22"/>
        <v>1080.2226712929426</v>
      </c>
      <c r="E96" s="1">
        <f t="shared" ca="1" si="23"/>
        <v>829.5545704032088</v>
      </c>
      <c r="F96" s="1">
        <f t="shared" ca="1" si="24"/>
        <v>703.78523090652186</v>
      </c>
      <c r="G96" s="1">
        <f t="shared" ca="1" si="25"/>
        <v>581.94382523406148</v>
      </c>
      <c r="H96" s="1">
        <f t="shared" ca="1" si="26"/>
        <v>424.58328336731023</v>
      </c>
      <c r="I96" s="1">
        <f t="shared" ca="1" si="27"/>
        <v>530.41659666421413</v>
      </c>
      <c r="J96" s="1">
        <f t="shared" ca="1" si="28"/>
        <v>410.51392850754559</v>
      </c>
      <c r="K96" s="1">
        <f ca="1">_xlfn.IFNA(PRODUCT($K$2,VLOOKUP($A96,RBLX,2)),0)</f>
        <v>442.76258992805759</v>
      </c>
      <c r="L96" s="62">
        <f t="shared" ca="1" si="30"/>
        <v>10189.554485503906</v>
      </c>
      <c r="M96" s="17">
        <f t="shared" ca="1" si="31"/>
        <v>11268.324337079313</v>
      </c>
    </row>
    <row r="97" spans="1:13" x14ac:dyDescent="0.3">
      <c r="A97" s="1" vm="113">
        <f ca="1">'Historical Prices'!A2417</f>
        <v>44334</v>
      </c>
      <c r="B97" s="1">
        <f t="shared" ca="1" si="29"/>
        <v>4651.6372539018666</v>
      </c>
      <c r="C97" s="1">
        <f t="shared" ca="1" si="21"/>
        <v>746.16879511382569</v>
      </c>
      <c r="D97" s="1">
        <f t="shared" ca="1" si="22"/>
        <v>1068.8031418004348</v>
      </c>
      <c r="E97" s="1">
        <f t="shared" ca="1" si="23"/>
        <v>853.36710998522278</v>
      </c>
      <c r="F97" s="1">
        <f t="shared" ca="1" si="24"/>
        <v>691.51483602290466</v>
      </c>
      <c r="G97" s="1">
        <f t="shared" ca="1" si="25"/>
        <v>592.10878288007143</v>
      </c>
      <c r="H97" s="1">
        <f t="shared" ca="1" si="26"/>
        <v>439.7649598273174</v>
      </c>
      <c r="I97" s="1">
        <f t="shared" ca="1" si="27"/>
        <v>524.28727847844596</v>
      </c>
      <c r="J97" s="1">
        <f t="shared" ca="1" si="28"/>
        <v>405.73019145617786</v>
      </c>
      <c r="K97" s="1">
        <f ca="1">_xlfn.IFNA(PRODUCT($K$2,VLOOKUP($A97,RBLX,2)),0)</f>
        <v>431.5971223021582</v>
      </c>
      <c r="L97" s="62">
        <f t="shared" ca="1" si="30"/>
        <v>10404.979471768427</v>
      </c>
      <c r="M97" s="17">
        <f t="shared" ca="1" si="31"/>
        <v>11170.987818187183</v>
      </c>
    </row>
    <row r="98" spans="1:13" x14ac:dyDescent="0.3">
      <c r="A98" s="1" vm="114">
        <f ca="1">'Historical Prices'!A2418</f>
        <v>44335</v>
      </c>
      <c r="B98" s="1">
        <f t="shared" ca="1" si="29"/>
        <v>4624.2986840763024</v>
      </c>
      <c r="C98" s="1">
        <f t="shared" ca="1" si="21"/>
        <v>735.92448639644635</v>
      </c>
      <c r="D98" s="1">
        <f t="shared" ca="1" si="22"/>
        <v>1072.6160064056126</v>
      </c>
      <c r="E98" s="1">
        <f t="shared" ca="1" si="23"/>
        <v>865.1889381465063</v>
      </c>
      <c r="F98" s="1">
        <f t="shared" ca="1" si="24"/>
        <v>699.61329664609195</v>
      </c>
      <c r="G98" s="1">
        <f t="shared" ca="1" si="25"/>
        <v>581.00757913508687</v>
      </c>
      <c r="H98" s="1">
        <f t="shared" ca="1" si="26"/>
        <v>457.50089938841592</v>
      </c>
      <c r="I98" s="1">
        <f t="shared" ca="1" si="27"/>
        <v>526.37982075509956</v>
      </c>
      <c r="J98" s="1">
        <f t="shared" ca="1" si="28"/>
        <v>405.66993971687964</v>
      </c>
      <c r="K98" s="1">
        <f ca="1">_xlfn.IFNA(PRODUCT($K$2,VLOOKUP($A98,RBLX,2)),0)</f>
        <v>432.92086330935251</v>
      </c>
      <c r="L98" s="62">
        <f t="shared" ca="1" si="30"/>
        <v>10401.120513975795</v>
      </c>
      <c r="M98" s="17">
        <f t="shared" ca="1" si="31"/>
        <v>11141.491903371383</v>
      </c>
    </row>
    <row r="99" spans="1:13" x14ac:dyDescent="0.3">
      <c r="A99" s="1" vm="115">
        <f ca="1">'Historical Prices'!A2419</f>
        <v>44336</v>
      </c>
      <c r="B99" s="1">
        <f t="shared" ca="1" si="29"/>
        <v>5021.9320616137911</v>
      </c>
      <c r="C99" s="1">
        <f t="shared" ca="1" si="21"/>
        <v>750</v>
      </c>
      <c r="D99" s="1">
        <f t="shared" ca="1" si="22"/>
        <v>1114.3096808632326</v>
      </c>
      <c r="E99" s="1">
        <f t="shared" ca="1" si="23"/>
        <v>868.05995355710377</v>
      </c>
      <c r="F99" s="1">
        <f t="shared" ca="1" si="24"/>
        <v>710.81282070350267</v>
      </c>
      <c r="G99" s="1">
        <f t="shared" ca="1" si="25"/>
        <v>595.72001783325902</v>
      </c>
      <c r="H99" s="1">
        <f t="shared" ca="1" si="26"/>
        <v>471.27952991965464</v>
      </c>
      <c r="I99" s="1">
        <f t="shared" ca="1" si="27"/>
        <v>534.5947292498247</v>
      </c>
      <c r="J99" s="1">
        <f t="shared" ca="1" si="28"/>
        <v>407.66326809199688</v>
      </c>
      <c r="K99" s="1">
        <f ca="1">_xlfn.IFNA(PRODUCT($K$2,VLOOKUP($A99,RBLX,2)),0)</f>
        <v>439.30935251798559</v>
      </c>
      <c r="L99" s="62">
        <f t="shared" ca="1" si="30"/>
        <v>10913.681414350351</v>
      </c>
      <c r="M99" s="17">
        <f t="shared" ca="1" si="31"/>
        <v>11260.36044007905</v>
      </c>
    </row>
    <row r="100" spans="1:13" x14ac:dyDescent="0.3">
      <c r="A100" s="1" vm="116">
        <f ca="1">'Historical Prices'!A2420</f>
        <v>44337</v>
      </c>
      <c r="B100" s="1">
        <f t="shared" ca="1" si="29"/>
        <v>5025.6044068142401</v>
      </c>
      <c r="C100" s="1">
        <f t="shared" ref="C100:C131" ca="1" si="32">PRODUCT(C$2,VLOOKUP($A100,U,2))</f>
        <v>779.15047196002217</v>
      </c>
      <c r="D100" s="1">
        <f t="shared" ref="D100:D131" ca="1" si="33">PRODUCT(D$2,VLOOKUP($A100,NVDA,2))</f>
        <v>1143.2302588935067</v>
      </c>
      <c r="E100" s="1">
        <f t="shared" ref="E100:E131" ca="1" si="34">PRODUCT(E$2,VLOOKUP($A100,BILI,2))</f>
        <v>864.93561325733606</v>
      </c>
      <c r="F100" s="1">
        <f t="shared" ref="F100:F131" ca="1" si="35">PRODUCT(F$2,VLOOKUP($A100,FB,2))</f>
        <v>705.50308619022837</v>
      </c>
      <c r="G100" s="1">
        <f t="shared" ref="G100:G131" ca="1" si="36">PRODUCT(G$2,VLOOKUP($A100,DKNG,2))</f>
        <v>596.92376281765496</v>
      </c>
      <c r="H100" s="1">
        <f t="shared" ref="H100:H131" ca="1" si="37">PRODUCT(H$2,VLOOKUP($A100,PDD,2))</f>
        <v>465.12771315505455</v>
      </c>
      <c r="I100" s="1">
        <f t="shared" ref="I100:I131" ca="1" si="38">PRODUCT(I$2,VLOOKUP($A100,GOOGL,2))</f>
        <v>531.62392172084378</v>
      </c>
      <c r="J100" s="1">
        <f t="shared" ref="J100:J131" ca="1" si="39">PRODUCT(J$2,VLOOKUP($A100,AMZN,2))</f>
        <v>402.06487731553398</v>
      </c>
      <c r="K100" s="1">
        <f ca="1">_xlfn.IFNA(PRODUCT($K$2,VLOOKUP($A100,RBLX,2)),0)</f>
        <v>474.82014388489205</v>
      </c>
      <c r="L100" s="62">
        <f t="shared" ca="1" si="30"/>
        <v>10988.984256009311</v>
      </c>
      <c r="M100" s="17">
        <f t="shared" ca="1" si="31"/>
        <v>11251.806624782468</v>
      </c>
    </row>
    <row r="101" spans="1:13" x14ac:dyDescent="0.3">
      <c r="A101" s="1" vm="117">
        <f ca="1">'Historical Prices'!A2421</f>
        <v>44340</v>
      </c>
      <c r="B101" s="1">
        <f t="shared" ref="B101:B132" ca="1" si="40">PRODUCT($B$2,VLOOKUP($A101,SE,2))</f>
        <v>5182.0871161889208</v>
      </c>
      <c r="C101" s="1">
        <f t="shared" ca="1" si="32"/>
        <v>802.47084952803993</v>
      </c>
      <c r="D101" s="1">
        <f t="shared" ca="1" si="33"/>
        <v>1190.5288443207382</v>
      </c>
      <c r="E101" s="1">
        <f t="shared" ca="1" si="34"/>
        <v>854.38040954190433</v>
      </c>
      <c r="F101" s="1">
        <f t="shared" ca="1" si="35"/>
        <v>724.24332564884355</v>
      </c>
      <c r="G101" s="1">
        <f t="shared" ca="1" si="36"/>
        <v>640.12483281319658</v>
      </c>
      <c r="H101" s="1">
        <f t="shared" ca="1" si="37"/>
        <v>469.15697325818445</v>
      </c>
      <c r="I101" s="1">
        <f t="shared" ca="1" si="38"/>
        <v>547.12912700665652</v>
      </c>
      <c r="J101" s="1">
        <f t="shared" ca="1" si="39"/>
        <v>407.32560730301287</v>
      </c>
      <c r="K101" s="1">
        <f ca="1">_xlfn.IFNA(PRODUCT($K$2,VLOOKUP($A101,RBLX,2)),0)</f>
        <v>513.55395683453241</v>
      </c>
      <c r="L101" s="62">
        <f t="shared" ca="1" si="30"/>
        <v>11331.00104244403</v>
      </c>
      <c r="M101" s="17">
        <f t="shared" ref="M101:M132" ca="1" si="41">PRODUCT(M$2,VLOOKUP($A101,VOO,2))</f>
        <v>11365.36589682329</v>
      </c>
    </row>
    <row r="102" spans="1:13" x14ac:dyDescent="0.3">
      <c r="A102" s="1" vm="118">
        <f ca="1">'Historical Prices'!A2422</f>
        <v>44341</v>
      </c>
      <c r="B102" s="1">
        <f t="shared" ca="1" si="40"/>
        <v>5091.0945628889112</v>
      </c>
      <c r="C102" s="1">
        <f t="shared" ca="1" si="32"/>
        <v>793.55913381454741</v>
      </c>
      <c r="D102" s="1">
        <f t="shared" ca="1" si="33"/>
        <v>1193.2550425134402</v>
      </c>
      <c r="E102" s="1">
        <f t="shared" ca="1" si="34"/>
        <v>865.27337977622983</v>
      </c>
      <c r="F102" s="1">
        <f t="shared" ca="1" si="35"/>
        <v>731.29322525470366</v>
      </c>
      <c r="G102" s="1">
        <f t="shared" ca="1" si="36"/>
        <v>647.61480160499332</v>
      </c>
      <c r="H102" s="1">
        <f t="shared" ca="1" si="37"/>
        <v>470.63197026022306</v>
      </c>
      <c r="I102" s="1">
        <f t="shared" ca="1" si="38"/>
        <v>547.55319703614441</v>
      </c>
      <c r="J102" s="1">
        <f t="shared" ca="1" si="39"/>
        <v>409.09048116662433</v>
      </c>
      <c r="K102" s="1">
        <f ca="1">_xlfn.IFNA(PRODUCT($K$2,VLOOKUP($A102,RBLX,2)),0)</f>
        <v>514.07194244604307</v>
      </c>
      <c r="L102" s="62">
        <f t="shared" ca="1" si="30"/>
        <v>11263.437736761862</v>
      </c>
      <c r="M102" s="17">
        <f t="shared" ca="1" si="41"/>
        <v>11341.474205822493</v>
      </c>
    </row>
    <row r="103" spans="1:13" x14ac:dyDescent="0.3">
      <c r="A103" s="1" vm="119">
        <f ca="1">'Historical Prices'!A2423</f>
        <v>44342</v>
      </c>
      <c r="B103" s="1">
        <f t="shared" ca="1" si="40"/>
        <v>5023.5642150362128</v>
      </c>
      <c r="C103" s="1">
        <f t="shared" ca="1" si="32"/>
        <v>801.55469183786784</v>
      </c>
      <c r="D103" s="1">
        <f t="shared" ca="1" si="33"/>
        <v>1197.2394860258512</v>
      </c>
      <c r="E103" s="1">
        <f t="shared" ca="1" si="34"/>
        <v>874.81528393498002</v>
      </c>
      <c r="F103" s="1">
        <f t="shared" ca="1" si="35"/>
        <v>731.00319773927276</v>
      </c>
      <c r="G103" s="1">
        <f t="shared" ca="1" si="36"/>
        <v>661.52474364690147</v>
      </c>
      <c r="H103" s="1">
        <f t="shared" ca="1" si="37"/>
        <v>444.54970619978411</v>
      </c>
      <c r="I103" s="1">
        <f t="shared" ca="1" si="38"/>
        <v>551.59460759039007</v>
      </c>
      <c r="J103" s="1">
        <f t="shared" ca="1" si="39"/>
        <v>409.85743559810834</v>
      </c>
      <c r="K103" s="1">
        <f ca="1">_xlfn.IFNA(PRODUCT($K$2,VLOOKUP($A103,RBLX,2)),0)</f>
        <v>516.31654676258984</v>
      </c>
      <c r="L103" s="62">
        <f t="shared" ca="1" si="30"/>
        <v>11212.019914371958</v>
      </c>
      <c r="M103" s="17">
        <f t="shared" ca="1" si="41"/>
        <v>11362.121346193551</v>
      </c>
    </row>
    <row r="104" spans="1:13" x14ac:dyDescent="0.3">
      <c r="A104" s="1" vm="120">
        <f ca="1">'Historical Prices'!A2424</f>
        <v>44343</v>
      </c>
      <c r="B104" s="1">
        <f t="shared" ca="1" si="40"/>
        <v>5317.1478118943178</v>
      </c>
      <c r="C104" s="1">
        <f t="shared" ca="1" si="32"/>
        <v>797.89006107717933</v>
      </c>
      <c r="D104" s="1">
        <f t="shared" ca="1" si="33"/>
        <v>1181.0729400998971</v>
      </c>
      <c r="E104" s="1">
        <f t="shared" ca="1" si="34"/>
        <v>878.1929491239182</v>
      </c>
      <c r="F104" s="1">
        <f t="shared" ca="1" si="35"/>
        <v>742.35889045883846</v>
      </c>
      <c r="G104" s="1">
        <f t="shared" ca="1" si="36"/>
        <v>674.09719126170307</v>
      </c>
      <c r="H104" s="1">
        <f t="shared" ca="1" si="37"/>
        <v>430.48327137546471</v>
      </c>
      <c r="I104" s="1">
        <f t="shared" ca="1" si="38"/>
        <v>547.50916790739973</v>
      </c>
      <c r="J104" s="1">
        <f t="shared" ca="1" si="39"/>
        <v>405.45780338476703</v>
      </c>
      <c r="K104" s="1">
        <f ca="1">_xlfn.IFNA(PRODUCT($K$2,VLOOKUP($A104,RBLX,2)),0)</f>
        <v>560.97841726618697</v>
      </c>
      <c r="L104" s="62">
        <f t="shared" ca="1" si="30"/>
        <v>11535.188503849671</v>
      </c>
      <c r="M104" s="17">
        <f t="shared" ca="1" si="41"/>
        <v>11367.135651712239</v>
      </c>
    </row>
    <row r="105" spans="1:13" x14ac:dyDescent="0.3">
      <c r="A105" s="1" vm="121">
        <f ca="1">'Historical Prices'!A2425</f>
        <v>44344</v>
      </c>
      <c r="B105" s="1">
        <f t="shared" ca="1" si="40"/>
        <v>5166.5816586759156</v>
      </c>
      <c r="C105" s="1">
        <f t="shared" ca="1" si="32"/>
        <v>786.72959466962789</v>
      </c>
      <c r="D105" s="1">
        <f t="shared" ca="1" si="33"/>
        <v>1238.7615815762383</v>
      </c>
      <c r="E105" s="1">
        <f t="shared" ca="1" si="34"/>
        <v>905.04538737597647</v>
      </c>
      <c r="F105" s="1">
        <f t="shared" ca="1" si="35"/>
        <v>733.39034728935826</v>
      </c>
      <c r="G105" s="1">
        <f t="shared" ca="1" si="36"/>
        <v>668.0784663397236</v>
      </c>
      <c r="H105" s="1">
        <f t="shared" ca="1" si="37"/>
        <v>449.26250149898067</v>
      </c>
      <c r="I105" s="1">
        <f t="shared" ca="1" si="38"/>
        <v>546.15816885170875</v>
      </c>
      <c r="J105" s="1">
        <f t="shared" ca="1" si="39"/>
        <v>404.57411120839259</v>
      </c>
      <c r="K105" s="1">
        <f ca="1">_xlfn.IFNA(PRODUCT($K$2,VLOOKUP($A105,RBLX,2)),0)</f>
        <v>539.68345323741005</v>
      </c>
      <c r="L105" s="62">
        <f t="shared" ca="1" si="30"/>
        <v>11438.265270723334</v>
      </c>
      <c r="M105" s="17">
        <f t="shared" ca="1" si="41"/>
        <v>11389.257587824086</v>
      </c>
    </row>
    <row r="106" spans="1:13" x14ac:dyDescent="0.3">
      <c r="A106" s="1" vm="122">
        <f ca="1">'Historical Prices'!A2426</f>
        <v>44348</v>
      </c>
      <c r="B106" s="1">
        <f t="shared" ca="1" si="40"/>
        <v>5254.3099051310819</v>
      </c>
      <c r="C106" s="1">
        <f t="shared" ca="1" si="32"/>
        <v>780.56635202665177</v>
      </c>
      <c r="D106" s="1">
        <f t="shared" ca="1" si="33"/>
        <v>1240.2867274183095</v>
      </c>
      <c r="E106" s="1">
        <f t="shared" ca="1" si="34"/>
        <v>958.6658222503695</v>
      </c>
      <c r="F106" s="1">
        <f t="shared" ca="1" si="35"/>
        <v>734.28273964453035</v>
      </c>
      <c r="G106" s="1">
        <f t="shared" ca="1" si="36"/>
        <v>662.99598751671874</v>
      </c>
      <c r="H106" s="1">
        <f t="shared" ca="1" si="37"/>
        <v>501.28312747331819</v>
      </c>
      <c r="I106" s="1">
        <f t="shared" ca="1" si="38"/>
        <v>551.79621465358923</v>
      </c>
      <c r="J106" s="1">
        <f t="shared" ca="1" si="39"/>
        <v>404.01929310902113</v>
      </c>
      <c r="K106" s="1">
        <f ca="1">_xlfn.IFNA(PRODUCT($K$2,VLOOKUP($A106,RBLX,2)),0)</f>
        <v>557.64028776978409</v>
      </c>
      <c r="L106" s="62">
        <f t="shared" ca="1" si="30"/>
        <v>11645.846456993375</v>
      </c>
      <c r="M106" s="17">
        <f t="shared" ca="1" si="41"/>
        <v>11380.408813379347</v>
      </c>
    </row>
    <row r="107" spans="1:13" x14ac:dyDescent="0.3">
      <c r="A107" s="1" vm="123">
        <f ca="1">'Historical Prices'!A2427</f>
        <v>44349</v>
      </c>
      <c r="B107" s="1">
        <f t="shared" ca="1" si="40"/>
        <v>5270.8354585331017</v>
      </c>
      <c r="C107" s="1">
        <f t="shared" ca="1" si="32"/>
        <v>778.81732370905058</v>
      </c>
      <c r="D107" s="1">
        <f t="shared" ca="1" si="33"/>
        <v>1279.4639112365121</v>
      </c>
      <c r="E107" s="1">
        <f t="shared" ca="1" si="34"/>
        <v>945.155161494617</v>
      </c>
      <c r="F107" s="1">
        <f t="shared" ca="1" si="35"/>
        <v>734.32735926228895</v>
      </c>
      <c r="G107" s="1">
        <f t="shared" ca="1" si="36"/>
        <v>681.72090949621042</v>
      </c>
      <c r="H107" s="1">
        <f t="shared" ca="1" si="37"/>
        <v>503.29775752488314</v>
      </c>
      <c r="I107" s="1">
        <f t="shared" ca="1" si="38"/>
        <v>549.34217005671644</v>
      </c>
      <c r="J107" s="1">
        <f t="shared" ca="1" si="39"/>
        <v>405.94483827742789</v>
      </c>
      <c r="K107" s="1">
        <f ca="1">_xlfn.IFNA(PRODUCT($K$2,VLOOKUP($A107,RBLX,2)),0)</f>
        <v>574.73381294964031</v>
      </c>
      <c r="L107" s="62">
        <f t="shared" ca="1" si="30"/>
        <v>11723.638702540447</v>
      </c>
      <c r="M107" s="17">
        <f t="shared" ca="1" si="41"/>
        <v>11399.581158009616</v>
      </c>
    </row>
    <row r="108" spans="1:13" x14ac:dyDescent="0.3">
      <c r="A108" s="1" vm="124">
        <f ca="1">'Historical Prices'!A2428</f>
        <v>44350</v>
      </c>
      <c r="B108" s="1">
        <f t="shared" ca="1" si="40"/>
        <v>5092.3186779557273</v>
      </c>
      <c r="C108" s="1">
        <f t="shared" ca="1" si="32"/>
        <v>775.40255413659065</v>
      </c>
      <c r="D108" s="1">
        <f t="shared" ca="1" si="33"/>
        <v>1294.0671826743433</v>
      </c>
      <c r="E108" s="1">
        <f t="shared" ca="1" si="34"/>
        <v>888.6637112096264</v>
      </c>
      <c r="F108" s="1">
        <f t="shared" ca="1" si="35"/>
        <v>727.38900870082546</v>
      </c>
      <c r="G108" s="1">
        <f t="shared" ca="1" si="36"/>
        <v>664.86847971466784</v>
      </c>
      <c r="H108" s="1">
        <f t="shared" ca="1" si="37"/>
        <v>480.09353639525119</v>
      </c>
      <c r="I108" s="1">
        <f t="shared" ca="1" si="38"/>
        <v>544.01001083348297</v>
      </c>
      <c r="J108" s="1">
        <f t="shared" ca="1" si="39"/>
        <v>400.04769929361117</v>
      </c>
      <c r="K108" s="1">
        <f ca="1">_xlfn.IFNA(PRODUCT($K$2,VLOOKUP($A108,RBLX,2)),0)</f>
        <v>555.39568345323744</v>
      </c>
      <c r="L108" s="62">
        <f t="shared" ca="1" si="30"/>
        <v>11422.256544367363</v>
      </c>
      <c r="M108" s="17">
        <f t="shared" ca="1" si="41"/>
        <v>11356.222163230394</v>
      </c>
    </row>
    <row r="109" spans="1:13" x14ac:dyDescent="0.3">
      <c r="A109" s="1" vm="125">
        <f ca="1">'Historical Prices'!A2429</f>
        <v>44351</v>
      </c>
      <c r="B109" s="1">
        <f t="shared" ca="1" si="40"/>
        <v>5239.6205243292861</v>
      </c>
      <c r="C109" s="1">
        <f t="shared" ca="1" si="32"/>
        <v>791.893392559689</v>
      </c>
      <c r="D109" s="1">
        <f t="shared" ca="1" si="33"/>
        <v>1340.4697449193579</v>
      </c>
      <c r="E109" s="1">
        <f t="shared" ca="1" si="34"/>
        <v>919.82267257758087</v>
      </c>
      <c r="F109" s="1">
        <f t="shared" ca="1" si="35"/>
        <v>737.00453632780545</v>
      </c>
      <c r="G109" s="1">
        <f t="shared" ca="1" si="36"/>
        <v>673.16094516272847</v>
      </c>
      <c r="H109" s="1">
        <f t="shared" ca="1" si="37"/>
        <v>475.48866770595993</v>
      </c>
      <c r="I109" s="1">
        <f t="shared" ca="1" si="38"/>
        <v>554.66737731225351</v>
      </c>
      <c r="J109" s="1">
        <f t="shared" ca="1" si="39"/>
        <v>402.45902411011002</v>
      </c>
      <c r="K109" s="1">
        <f ca="1">_xlfn.IFNA(PRODUCT($K$2,VLOOKUP($A109,RBLX,2)),0)</f>
        <v>573.06474820143876</v>
      </c>
      <c r="L109" s="62">
        <f t="shared" ca="1" si="30"/>
        <v>11707.651633206211</v>
      </c>
      <c r="M109" s="17">
        <f t="shared" ca="1" si="41"/>
        <v>11459.162905937528</v>
      </c>
    </row>
    <row r="110" spans="1:13" x14ac:dyDescent="0.3">
      <c r="A110" s="1" vm="126">
        <f ca="1">'Historical Prices'!A2430</f>
        <v>44354</v>
      </c>
      <c r="B110" s="1">
        <f t="shared" ca="1" si="40"/>
        <v>5249.8214832194217</v>
      </c>
      <c r="C110" s="1">
        <f t="shared" ca="1" si="32"/>
        <v>817.04608550805096</v>
      </c>
      <c r="D110" s="1">
        <f t="shared" ca="1" si="33"/>
        <v>1343.5772295725778</v>
      </c>
      <c r="E110" s="1">
        <f t="shared" ca="1" si="34"/>
        <v>883.51277179649571</v>
      </c>
      <c r="F110" s="1">
        <f t="shared" ca="1" si="35"/>
        <v>750.90354725961174</v>
      </c>
      <c r="G110" s="1">
        <f t="shared" ca="1" si="36"/>
        <v>715.69326794471692</v>
      </c>
      <c r="H110" s="1">
        <f t="shared" ca="1" si="37"/>
        <v>460.2350401726826</v>
      </c>
      <c r="I110" s="1">
        <f t="shared" ca="1" si="38"/>
        <v>556.69039991194177</v>
      </c>
      <c r="J110" s="1">
        <f t="shared" ca="1" si="39"/>
        <v>401.42846831919621</v>
      </c>
      <c r="K110" s="1">
        <f ca="1">_xlfn.IFNA(PRODUCT($K$2,VLOOKUP($A110,RBLX,2)),0)</f>
        <v>537.78417266187046</v>
      </c>
      <c r="L110" s="62">
        <f t="shared" ca="1" si="30"/>
        <v>11716.692466366563</v>
      </c>
      <c r="M110" s="17">
        <f t="shared" ca="1" si="41"/>
        <v>11449.429254048315</v>
      </c>
    </row>
    <row r="111" spans="1:13" x14ac:dyDescent="0.3">
      <c r="A111" s="1" vm="127">
        <f ca="1">'Historical Prices'!A2431</f>
        <v>44355</v>
      </c>
      <c r="B111" s="1">
        <f t="shared" ca="1" si="40"/>
        <v>5388.1464857696619</v>
      </c>
      <c r="C111" s="1">
        <f t="shared" ca="1" si="32"/>
        <v>816.62965019433648</v>
      </c>
      <c r="D111" s="1">
        <f t="shared" ca="1" si="33"/>
        <v>1331.2235482518015</v>
      </c>
      <c r="E111" s="1">
        <f t="shared" ca="1" si="34"/>
        <v>909.85856027021327</v>
      </c>
      <c r="F111" s="1">
        <f t="shared" ca="1" si="35"/>
        <v>744.43370268461365</v>
      </c>
      <c r="G111" s="1">
        <f t="shared" ca="1" si="36"/>
        <v>739.63441818992419</v>
      </c>
      <c r="H111" s="1">
        <f t="shared" ca="1" si="37"/>
        <v>456.88931526561942</v>
      </c>
      <c r="I111" s="1">
        <f t="shared" ca="1" si="38"/>
        <v>555.79591340165575</v>
      </c>
      <c r="J111" s="1">
        <f t="shared" ca="1" si="39"/>
        <v>409.72563491839344</v>
      </c>
      <c r="K111" s="1">
        <f ca="1">_xlfn.IFNA(PRODUCT($K$2,VLOOKUP($A111,RBLX,2)),0)</f>
        <v>526.10071942446041</v>
      </c>
      <c r="L111" s="62">
        <f t="shared" ca="1" si="30"/>
        <v>11878.437948370682</v>
      </c>
      <c r="M111" s="17">
        <f t="shared" ca="1" si="41"/>
        <v>11451.199008937263</v>
      </c>
    </row>
    <row r="112" spans="1:13" x14ac:dyDescent="0.3">
      <c r="A112" s="1" vm="128">
        <f ca="1">'Historical Prices'!A2432</f>
        <v>44356</v>
      </c>
      <c r="B112" s="1">
        <f t="shared" ca="1" si="40"/>
        <v>5367.3365296337852</v>
      </c>
      <c r="C112" s="1">
        <f t="shared" ca="1" si="32"/>
        <v>821.71016102165459</v>
      </c>
      <c r="D112" s="1">
        <f t="shared" ca="1" si="33"/>
        <v>1323.6931406565755</v>
      </c>
      <c r="E112" s="1">
        <f t="shared" ca="1" si="34"/>
        <v>903.86320455984821</v>
      </c>
      <c r="F112" s="1">
        <f t="shared" ca="1" si="35"/>
        <v>736.78143823901246</v>
      </c>
      <c r="G112" s="1">
        <f t="shared" ca="1" si="36"/>
        <v>728.66696388765047</v>
      </c>
      <c r="H112" s="1">
        <f t="shared" ca="1" si="37"/>
        <v>451.56493584362636</v>
      </c>
      <c r="I112" s="1">
        <f t="shared" ca="1" si="38"/>
        <v>557.99736983888818</v>
      </c>
      <c r="J112" s="1">
        <f t="shared" ca="1" si="39"/>
        <v>411.86457166348151</v>
      </c>
      <c r="K112" s="1">
        <f ca="1">_xlfn.IFNA(PRODUCT($K$2,VLOOKUP($A112,RBLX,2)),0)</f>
        <v>523.97122302158277</v>
      </c>
      <c r="L112" s="62">
        <f t="shared" ca="1" si="30"/>
        <v>11827.449538366105</v>
      </c>
      <c r="M112" s="17">
        <f t="shared" ca="1" si="41"/>
        <v>11433.206500899625</v>
      </c>
    </row>
    <row r="113" spans="1:13" x14ac:dyDescent="0.3">
      <c r="A113" s="1" vm="129">
        <f ca="1">'Historical Prices'!A2433</f>
        <v>44357</v>
      </c>
      <c r="B113" s="1">
        <f t="shared" ca="1" si="40"/>
        <v>5531.3679485871671</v>
      </c>
      <c r="C113" s="1">
        <f t="shared" ca="1" si="32"/>
        <v>839.61687951138254</v>
      </c>
      <c r="D113" s="1">
        <f t="shared" ca="1" si="33"/>
        <v>1328.7833149044877</v>
      </c>
      <c r="E113" s="1">
        <f t="shared" ca="1" si="34"/>
        <v>947.51952712687364</v>
      </c>
      <c r="F113" s="1">
        <f t="shared" ca="1" si="35"/>
        <v>741.71190600133855</v>
      </c>
      <c r="G113" s="1">
        <f t="shared" ca="1" si="36"/>
        <v>717.56576014266602</v>
      </c>
      <c r="H113" s="1">
        <f t="shared" ca="1" si="37"/>
        <v>443.21861134428593</v>
      </c>
      <c r="I113" s="1">
        <f t="shared" ca="1" si="38"/>
        <v>564.29816989450387</v>
      </c>
      <c r="J113" s="1">
        <f t="shared" ca="1" si="39"/>
        <v>420.46299695917008</v>
      </c>
      <c r="K113" s="1">
        <f ca="1">_xlfn.IFNA(PRODUCT($K$2,VLOOKUP($A113,RBLX,2)),0)</f>
        <v>523.74100719424462</v>
      </c>
      <c r="L113" s="62">
        <f t="shared" ca="1" si="30"/>
        <v>12058.28612166612</v>
      </c>
      <c r="M113" s="17">
        <f t="shared" ca="1" si="41"/>
        <v>11486.004188419905</v>
      </c>
    </row>
    <row r="114" spans="1:13" x14ac:dyDescent="0.3">
      <c r="A114" s="1" vm="130">
        <f ca="1">'Historical Prices'!A2434</f>
        <v>44358</v>
      </c>
      <c r="B114" s="1">
        <f t="shared" ca="1" si="40"/>
        <v>5665.4085484035495</v>
      </c>
      <c r="C114" s="1">
        <f t="shared" ca="1" si="32"/>
        <v>828.28983897834541</v>
      </c>
      <c r="D114" s="1">
        <f t="shared" ca="1" si="33"/>
        <v>1359.3052960689367</v>
      </c>
      <c r="E114" s="1">
        <f t="shared" ca="1" si="34"/>
        <v>940.76419674899739</v>
      </c>
      <c r="F114" s="1">
        <f t="shared" ca="1" si="35"/>
        <v>739.03472893582205</v>
      </c>
      <c r="G114" s="1">
        <f t="shared" ca="1" si="36"/>
        <v>710.74453856442267</v>
      </c>
      <c r="H114" s="1">
        <f t="shared" ca="1" si="37"/>
        <v>438.79362033817006</v>
      </c>
      <c r="I114" s="1">
        <f t="shared" ca="1" si="38"/>
        <v>563.15572986970847</v>
      </c>
      <c r="J114" s="1">
        <f t="shared" ca="1" si="39"/>
        <v>420.10901799079278</v>
      </c>
      <c r="K114" s="1">
        <f ca="1">_xlfn.IFNA(PRODUCT($K$2,VLOOKUP($A114,RBLX,2)),0)</f>
        <v>534.21582733812943</v>
      </c>
      <c r="L114" s="62">
        <f t="shared" ca="1" si="30"/>
        <v>12199.821343236876</v>
      </c>
      <c r="M114" s="17">
        <f t="shared" ca="1" si="41"/>
        <v>11506.061410494645</v>
      </c>
    </row>
    <row r="115" spans="1:13" x14ac:dyDescent="0.3">
      <c r="A115" s="1" vm="131">
        <f ca="1">'Historical Prices'!A2435</f>
        <v>44361</v>
      </c>
      <c r="B115" s="1">
        <f t="shared" ca="1" si="40"/>
        <v>5652.759359379781</v>
      </c>
      <c r="C115" s="1">
        <f t="shared" ca="1" si="32"/>
        <v>852.02665186007766</v>
      </c>
      <c r="D115" s="1">
        <f t="shared" ca="1" si="33"/>
        <v>1374.0610820909751</v>
      </c>
      <c r="E115" s="1">
        <f t="shared" ca="1" si="34"/>
        <v>974.87861515727263</v>
      </c>
      <c r="F115" s="1">
        <f t="shared" ca="1" si="35"/>
        <v>751.32743362831854</v>
      </c>
      <c r="G115" s="1">
        <f t="shared" ca="1" si="36"/>
        <v>677.0396790013375</v>
      </c>
      <c r="H115" s="1">
        <f t="shared" ca="1" si="37"/>
        <v>437.4985010193069</v>
      </c>
      <c r="I115" s="1">
        <f t="shared" ca="1" si="38"/>
        <v>567.49144038977363</v>
      </c>
      <c r="J115" s="1">
        <f t="shared" ca="1" si="39"/>
        <v>424.75844387330818</v>
      </c>
      <c r="K115" s="1">
        <f ca="1">_xlfn.IFNA(PRODUCT($K$2,VLOOKUP($A115,RBLX,2)),0)</f>
        <v>505.3237410071942</v>
      </c>
      <c r="L115" s="62">
        <f t="shared" ca="1" si="30"/>
        <v>12217.164947407346</v>
      </c>
      <c r="M115" s="17">
        <f t="shared" ca="1" si="41"/>
        <v>11534.967407014128</v>
      </c>
    </row>
    <row r="116" spans="1:13" x14ac:dyDescent="0.3">
      <c r="A116" s="1" vm="132">
        <f ca="1">'Historical Prices'!A2436</f>
        <v>44362</v>
      </c>
      <c r="B116" s="1">
        <f t="shared" ca="1" si="40"/>
        <v>5532.7960828317855</v>
      </c>
      <c r="C116" s="1">
        <f t="shared" ca="1" si="32"/>
        <v>816.96279844530818</v>
      </c>
      <c r="D116" s="1">
        <f t="shared" ca="1" si="33"/>
        <v>1356.5028405841308</v>
      </c>
      <c r="E116" s="1">
        <f t="shared" ca="1" si="34"/>
        <v>938.2309478572937</v>
      </c>
      <c r="F116" s="1">
        <f t="shared" ca="1" si="35"/>
        <v>751.28281401055995</v>
      </c>
      <c r="G116" s="1">
        <f t="shared" ca="1" si="36"/>
        <v>648.81854658938914</v>
      </c>
      <c r="H116" s="1">
        <f t="shared" ca="1" si="37"/>
        <v>438.57776711835953</v>
      </c>
      <c r="I116" s="1">
        <f t="shared" ca="1" si="38"/>
        <v>562.73629448535155</v>
      </c>
      <c r="J116" s="1">
        <f t="shared" ca="1" si="39"/>
        <v>424.66555577522337</v>
      </c>
      <c r="K116" s="1">
        <f ca="1">_xlfn.IFNA(PRODUCT($K$2,VLOOKUP($A116,RBLX,2)),0)</f>
        <v>516.83453237410072</v>
      </c>
      <c r="L116" s="62">
        <f t="shared" ca="1" si="30"/>
        <v>11987.408180071503</v>
      </c>
      <c r="M116" s="17">
        <f t="shared" ca="1" si="41"/>
        <v>11510.780756865175</v>
      </c>
    </row>
    <row r="117" spans="1:13" x14ac:dyDescent="0.3">
      <c r="A117" s="1" vm="133">
        <f ca="1">'Historical Prices'!A2437</f>
        <v>44363</v>
      </c>
      <c r="B117" s="1">
        <f t="shared" ca="1" si="40"/>
        <v>5606.0389676629593</v>
      </c>
      <c r="C117" s="1">
        <f t="shared" ca="1" si="32"/>
        <v>806.55191560244305</v>
      </c>
      <c r="D117" s="1">
        <f t="shared" ca="1" si="33"/>
        <v>1358.1614366873832</v>
      </c>
      <c r="E117" s="1">
        <f t="shared" ca="1" si="34"/>
        <v>941.10196326789116</v>
      </c>
      <c r="F117" s="1">
        <f t="shared" ca="1" si="35"/>
        <v>738.63315237599465</v>
      </c>
      <c r="G117" s="1">
        <f t="shared" ca="1" si="36"/>
        <v>652.8310298707089</v>
      </c>
      <c r="H117" s="1">
        <f t="shared" ca="1" si="37"/>
        <v>441.8515409521525</v>
      </c>
      <c r="I117" s="1">
        <f t="shared" ca="1" si="38"/>
        <v>559.73767908558443</v>
      </c>
      <c r="J117" s="1">
        <f t="shared" ca="1" si="39"/>
        <v>428.69740132993167</v>
      </c>
      <c r="K117" s="1">
        <f ca="1">_xlfn.IFNA(PRODUCT($K$2,VLOOKUP($A117,RBLX,2)),0)</f>
        <v>475.33812949640287</v>
      </c>
      <c r="L117" s="62">
        <f t="shared" ca="1" si="30"/>
        <v>12008.943216331452</v>
      </c>
      <c r="M117" s="17">
        <f t="shared" ca="1" si="41"/>
        <v>11447.659499159367</v>
      </c>
    </row>
    <row r="118" spans="1:13" x14ac:dyDescent="0.3">
      <c r="A118" s="1" vm="134">
        <f ca="1">'Historical Prices'!A2438</f>
        <v>44364</v>
      </c>
      <c r="B118" s="1">
        <f t="shared" ca="1" si="40"/>
        <v>5778.6391920840551</v>
      </c>
      <c r="C118" s="1">
        <f t="shared" ca="1" si="32"/>
        <v>865.0194336479733</v>
      </c>
      <c r="D118" s="1">
        <f t="shared" ca="1" si="33"/>
        <v>1422.7513630990964</v>
      </c>
      <c r="E118" s="1">
        <f t="shared" ca="1" si="34"/>
        <v>965.92780240658658</v>
      </c>
      <c r="F118" s="1">
        <f t="shared" ca="1" si="35"/>
        <v>750.74737859745665</v>
      </c>
      <c r="G118" s="1">
        <f t="shared" ca="1" si="36"/>
        <v>658.04725813642449</v>
      </c>
      <c r="H118" s="1">
        <f t="shared" ca="1" si="37"/>
        <v>452.53627533277376</v>
      </c>
      <c r="I118" s="1">
        <f t="shared" ca="1" si="38"/>
        <v>564.2379195078006</v>
      </c>
      <c r="J118" s="1">
        <f t="shared" ca="1" si="39"/>
        <v>437.98495589384396</v>
      </c>
      <c r="K118" s="1">
        <f ca="1">_xlfn.IFNA(PRODUCT($K$2,VLOOKUP($A118,RBLX,2)),0)</f>
        <v>477.58273381294964</v>
      </c>
      <c r="L118" s="62">
        <f t="shared" ca="1" si="30"/>
        <v>12373.47431251896</v>
      </c>
      <c r="M118" s="17">
        <f t="shared" ca="1" si="41"/>
        <v>11443.530071085155</v>
      </c>
    </row>
    <row r="119" spans="1:13" x14ac:dyDescent="0.3">
      <c r="A119" s="1" vm="135">
        <f ca="1">'Historical Prices'!A2439</f>
        <v>44365</v>
      </c>
      <c r="B119" s="1">
        <f t="shared" ca="1" si="40"/>
        <v>5763.3377537488523</v>
      </c>
      <c r="C119" s="1">
        <f t="shared" ca="1" si="32"/>
        <v>874.68073292615202</v>
      </c>
      <c r="D119" s="1">
        <f t="shared" ca="1" si="33"/>
        <v>1421.3406031951806</v>
      </c>
      <c r="E119" s="1">
        <f t="shared" ca="1" si="34"/>
        <v>999.62001266624452</v>
      </c>
      <c r="F119" s="1">
        <f t="shared" ca="1" si="35"/>
        <v>735.46515951513356</v>
      </c>
      <c r="G119" s="1">
        <f t="shared" ca="1" si="36"/>
        <v>642.79982166740979</v>
      </c>
      <c r="H119" s="1">
        <f t="shared" ca="1" si="37"/>
        <v>449.80213454850701</v>
      </c>
      <c r="I119" s="1">
        <f t="shared" ca="1" si="38"/>
        <v>556.67186133141763</v>
      </c>
      <c r="J119" s="1">
        <f t="shared" ca="1" si="39"/>
        <v>437.69122866476499</v>
      </c>
      <c r="K119" s="1">
        <f ca="1">_xlfn.IFNA(PRODUCT($K$2,VLOOKUP($A119,RBLX,2)),0)</f>
        <v>466.99280575539569</v>
      </c>
      <c r="L119" s="62">
        <f t="shared" ca="1" si="30"/>
        <v>12348.402114019058</v>
      </c>
      <c r="M119" s="17">
        <f t="shared" ca="1" si="41"/>
        <v>11291.626109783796</v>
      </c>
    </row>
    <row r="120" spans="1:13" x14ac:dyDescent="0.3">
      <c r="A120" s="1" vm="136">
        <f ca="1">'Historical Prices'!A2440</f>
        <v>44368</v>
      </c>
      <c r="B120" s="1">
        <f t="shared" ca="1" si="40"/>
        <v>5734.163011323064</v>
      </c>
      <c r="C120" s="1">
        <f t="shared" ca="1" si="32"/>
        <v>898.58411993337029</v>
      </c>
      <c r="D120" s="1">
        <f t="shared" ca="1" si="33"/>
        <v>1405.2121859152783</v>
      </c>
      <c r="E120" s="1">
        <f t="shared" ca="1" si="34"/>
        <v>959.0880303989868</v>
      </c>
      <c r="F120" s="1">
        <f t="shared" ca="1" si="35"/>
        <v>741.33263925039046</v>
      </c>
      <c r="G120" s="1">
        <f t="shared" ca="1" si="36"/>
        <v>655.37226928221128</v>
      </c>
      <c r="H120" s="1">
        <f t="shared" ca="1" si="37"/>
        <v>434.51253147859455</v>
      </c>
      <c r="I120" s="1">
        <f t="shared" ca="1" si="38"/>
        <v>564.55771002184076</v>
      </c>
      <c r="J120" s="1">
        <f t="shared" ca="1" si="39"/>
        <v>433.5564530554222</v>
      </c>
      <c r="K120" s="1">
        <f ca="1">_xlfn.IFNA(PRODUCT($K$2,VLOOKUP($A120,RBLX,2)),0)</f>
        <v>474.87769784172662</v>
      </c>
      <c r="L120" s="62">
        <f t="shared" ca="1" si="30"/>
        <v>12301.256648500885</v>
      </c>
      <c r="M120" s="17">
        <f t="shared" ca="1" si="41"/>
        <v>11449.724213196472</v>
      </c>
    </row>
    <row r="121" spans="1:13" x14ac:dyDescent="0.3">
      <c r="A121" s="1" vm="137">
        <f ca="1">'Historical Prices'!A2441</f>
        <v>44369</v>
      </c>
      <c r="B121" s="1">
        <f t="shared" ca="1" si="40"/>
        <v>5730.2866469448127</v>
      </c>
      <c r="C121" s="1">
        <f t="shared" ca="1" si="32"/>
        <v>918.32315380344255</v>
      </c>
      <c r="D121" s="1">
        <f t="shared" ca="1" si="33"/>
        <v>1440.2524116368629</v>
      </c>
      <c r="E121" s="1">
        <f t="shared" ca="1" si="34"/>
        <v>929.9556681443953</v>
      </c>
      <c r="F121" s="1">
        <f t="shared" ca="1" si="35"/>
        <v>756.36945043504124</v>
      </c>
      <c r="G121" s="1">
        <f t="shared" ca="1" si="36"/>
        <v>670.88720463664731</v>
      </c>
      <c r="H121" s="1">
        <f t="shared" ca="1" si="37"/>
        <v>425.59059839309271</v>
      </c>
      <c r="I121" s="1">
        <f t="shared" ca="1" si="38"/>
        <v>566.95845619970692</v>
      </c>
      <c r="J121" s="1">
        <f t="shared" ca="1" si="39"/>
        <v>440.01845209516011</v>
      </c>
      <c r="K121" s="1">
        <f ca="1">_xlfn.IFNA(PRODUCT($K$2,VLOOKUP($A121,RBLX,2)),0)</f>
        <v>474.47482014388487</v>
      </c>
      <c r="L121" s="62">
        <f t="shared" ca="1" si="30"/>
        <v>12353.116862433048</v>
      </c>
      <c r="M121" s="17">
        <f t="shared" ca="1" si="41"/>
        <v>11510.485797717018</v>
      </c>
    </row>
    <row r="122" spans="1:13" x14ac:dyDescent="0.3">
      <c r="A122" s="1" vm="138">
        <f ca="1">'Historical Prices'!A2442</f>
        <v>44370</v>
      </c>
      <c r="B122" s="1">
        <f t="shared" ca="1" si="40"/>
        <v>5730.490666122615</v>
      </c>
      <c r="C122" s="1">
        <f t="shared" ca="1" si="32"/>
        <v>940.810660744031</v>
      </c>
      <c r="D122" s="1">
        <f t="shared" ca="1" si="33"/>
        <v>1453.2542799405194</v>
      </c>
      <c r="E122" s="1">
        <f t="shared" ca="1" si="34"/>
        <v>965.67447751741622</v>
      </c>
      <c r="F122" s="1">
        <f t="shared" ca="1" si="35"/>
        <v>759.84978062021264</v>
      </c>
      <c r="G122" s="1">
        <f t="shared" ca="1" si="36"/>
        <v>675.83593401694156</v>
      </c>
      <c r="H122" s="1">
        <f t="shared" ca="1" si="37"/>
        <v>437.4985010193069</v>
      </c>
      <c r="I122" s="1">
        <f t="shared" ca="1" si="38"/>
        <v>566.01530591554513</v>
      </c>
      <c r="J122" s="1">
        <f t="shared" ca="1" si="39"/>
        <v>439.81510247502854</v>
      </c>
      <c r="K122" s="1">
        <f ca="1">_xlfn.IFNA(PRODUCT($K$2,VLOOKUP($A122,RBLX,2)),0)</f>
        <v>488.40287769784169</v>
      </c>
      <c r="L122" s="62">
        <f t="shared" ca="1" si="30"/>
        <v>12457.647586069455</v>
      </c>
      <c r="M122" s="17">
        <f t="shared" ca="1" si="41"/>
        <v>11498.097513494382</v>
      </c>
    </row>
    <row r="123" spans="1:13" x14ac:dyDescent="0.3">
      <c r="A123" s="1" vm="139">
        <f ca="1">'Historical Prices'!A2443</f>
        <v>44371</v>
      </c>
      <c r="B123" s="1">
        <f t="shared" ca="1" si="40"/>
        <v>5904.7230439661325</v>
      </c>
      <c r="C123" s="1">
        <f t="shared" ca="1" si="32"/>
        <v>947.47362576346472</v>
      </c>
      <c r="D123" s="1">
        <f t="shared" ca="1" si="33"/>
        <v>1464.5594234948719</v>
      </c>
      <c r="E123" s="1">
        <f t="shared" ca="1" si="34"/>
        <v>1026.7257758074732</v>
      </c>
      <c r="F123" s="1">
        <f t="shared" ca="1" si="35"/>
        <v>765.62802111995245</v>
      </c>
      <c r="G123" s="1">
        <f t="shared" ca="1" si="36"/>
        <v>682.92465448060636</v>
      </c>
      <c r="H123" s="1">
        <f t="shared" ca="1" si="37"/>
        <v>459.47955390334573</v>
      </c>
      <c r="I123" s="1">
        <f t="shared" ca="1" si="38"/>
        <v>567.744028549414</v>
      </c>
      <c r="J123" s="1">
        <f t="shared" ca="1" si="39"/>
        <v>432.94389370588993</v>
      </c>
      <c r="K123" s="1">
        <f ca="1">_xlfn.IFNA(PRODUCT($K$2,VLOOKUP($A123,RBLX,2)),0)</f>
        <v>502.67625899280574</v>
      </c>
      <c r="L123" s="62">
        <f t="shared" ca="1" si="30"/>
        <v>12754.878279783956</v>
      </c>
      <c r="M123" s="17">
        <f t="shared" ca="1" si="41"/>
        <v>11563.873403533611</v>
      </c>
    </row>
    <row r="124" spans="1:13" x14ac:dyDescent="0.3">
      <c r="A124" s="1" vm="140">
        <f ca="1">'Historical Prices'!A2444</f>
        <v>44372</v>
      </c>
      <c r="B124" s="1">
        <f t="shared" ca="1" si="40"/>
        <v>5780.8834030398857</v>
      </c>
      <c r="C124" s="1">
        <f t="shared" ca="1" si="32"/>
        <v>917.40699611327045</v>
      </c>
      <c r="D124" s="1">
        <f t="shared" ca="1" si="33"/>
        <v>1451.252526022801</v>
      </c>
      <c r="E124" s="1">
        <f t="shared" ca="1" si="34"/>
        <v>1050.8760819083809</v>
      </c>
      <c r="F124" s="1">
        <f t="shared" ca="1" si="35"/>
        <v>761.58994571279845</v>
      </c>
      <c r="G124" s="1">
        <f t="shared" ca="1" si="36"/>
        <v>691.08337048595638</v>
      </c>
      <c r="H124" s="1">
        <f t="shared" ca="1" si="37"/>
        <v>459.04784746372468</v>
      </c>
      <c r="I124" s="1">
        <f t="shared" ca="1" si="38"/>
        <v>567.7834230330277</v>
      </c>
      <c r="J124" s="1">
        <f t="shared" ca="1" si="39"/>
        <v>426.96641906967551</v>
      </c>
      <c r="K124" s="1">
        <f ca="1">_xlfn.IFNA(PRODUCT($K$2,VLOOKUP($A124,RBLX,2)),0)</f>
        <v>500.71942446043164</v>
      </c>
      <c r="L124" s="62">
        <f t="shared" ca="1" si="30"/>
        <v>12607.609437309953</v>
      </c>
      <c r="M124" s="17">
        <f t="shared" ca="1" si="41"/>
        <v>11606.642480016519</v>
      </c>
    </row>
    <row r="125" spans="1:13" x14ac:dyDescent="0.3">
      <c r="A125" s="1" vm="141">
        <f ca="1">'Historical Prices'!A2445</f>
        <v>44375</v>
      </c>
      <c r="B125" s="1">
        <f t="shared" ca="1" si="40"/>
        <v>5735.38712638988</v>
      </c>
      <c r="C125" s="1">
        <f t="shared" ca="1" si="32"/>
        <v>920.23875624652965</v>
      </c>
      <c r="D125" s="1">
        <f t="shared" ca="1" si="33"/>
        <v>1524.0019826895948</v>
      </c>
      <c r="E125" s="1">
        <f t="shared" ca="1" si="34"/>
        <v>1071.1420730420098</v>
      </c>
      <c r="F125" s="1">
        <f t="shared" ca="1" si="35"/>
        <v>793.42604298356503</v>
      </c>
      <c r="G125" s="1">
        <f t="shared" ca="1" si="36"/>
        <v>704.99331252786453</v>
      </c>
      <c r="H125" s="1">
        <f t="shared" ca="1" si="37"/>
        <v>449.37042810888596</v>
      </c>
      <c r="I125" s="1">
        <f t="shared" ca="1" si="38"/>
        <v>567.91087577413055</v>
      </c>
      <c r="J125" s="1">
        <f t="shared" ca="1" si="39"/>
        <v>432.29242177472753</v>
      </c>
      <c r="K125" s="1">
        <f ca="1">_xlfn.IFNA(PRODUCT($K$2,VLOOKUP($A125,RBLX,2)),0)</f>
        <v>535.48201438848923</v>
      </c>
      <c r="L125" s="62">
        <f t="shared" ca="1" si="30"/>
        <v>12734.245033925679</v>
      </c>
      <c r="M125" s="17">
        <f t="shared" ca="1" si="41"/>
        <v>11630.829130165472</v>
      </c>
    </row>
    <row r="126" spans="1:13" x14ac:dyDescent="0.3">
      <c r="A126" s="1" vm="142">
        <f ca="1">'Historical Prices'!A2446</f>
        <v>44376</v>
      </c>
      <c r="B126" s="1">
        <f t="shared" ca="1" si="40"/>
        <v>5859.2267673161268</v>
      </c>
      <c r="C126" s="1">
        <f t="shared" ca="1" si="32"/>
        <v>923.23709050527475</v>
      </c>
      <c r="D126" s="1">
        <f t="shared" ca="1" si="33"/>
        <v>1527.1857246349184</v>
      </c>
      <c r="E126" s="1">
        <f t="shared" ca="1" si="34"/>
        <v>1060.2491028076843</v>
      </c>
      <c r="F126" s="1">
        <f t="shared" ca="1" si="35"/>
        <v>785.05986465382614</v>
      </c>
      <c r="G126" s="1">
        <f t="shared" ca="1" si="36"/>
        <v>695.89835042353991</v>
      </c>
      <c r="H126" s="1">
        <f t="shared" ca="1" si="37"/>
        <v>480.45329176160215</v>
      </c>
      <c r="I126" s="1">
        <f t="shared" ca="1" si="38"/>
        <v>566.68964678210796</v>
      </c>
      <c r="J126" s="1">
        <f t="shared" ca="1" si="39"/>
        <v>432.82590071643085</v>
      </c>
      <c r="K126" s="1">
        <f ca="1">_xlfn.IFNA(PRODUCT($K$2,VLOOKUP($A126,RBLX,2)),0)</f>
        <v>532.94964028776974</v>
      </c>
      <c r="L126" s="62">
        <f t="shared" ca="1" si="30"/>
        <v>12863.775379889281</v>
      </c>
      <c r="M126" s="17">
        <f t="shared" ca="1" si="41"/>
        <v>11596.613868979148</v>
      </c>
    </row>
    <row r="127" spans="1:13" x14ac:dyDescent="0.3">
      <c r="A127" s="1" vm="143">
        <f ca="1">'Historical Prices'!A2447</f>
        <v>44377</v>
      </c>
      <c r="B127" s="1">
        <f t="shared" ca="1" si="40"/>
        <v>5602.3666224625113</v>
      </c>
      <c r="C127" s="1">
        <f t="shared" ca="1" si="32"/>
        <v>914.74181010549694</v>
      </c>
      <c r="D127" s="1">
        <f t="shared" ca="1" si="33"/>
        <v>1525.336485301407</v>
      </c>
      <c r="E127" s="1">
        <f t="shared" ca="1" si="34"/>
        <v>1028.8368165505597</v>
      </c>
      <c r="F127" s="1">
        <f t="shared" ca="1" si="35"/>
        <v>775.73436454227704</v>
      </c>
      <c r="G127" s="1">
        <f t="shared" ca="1" si="36"/>
        <v>697.77084262148912</v>
      </c>
      <c r="H127" s="1">
        <f t="shared" ca="1" si="37"/>
        <v>456.96126633888957</v>
      </c>
      <c r="I127" s="1">
        <f t="shared" ca="1" si="38"/>
        <v>565.84150672313206</v>
      </c>
      <c r="J127" s="1">
        <f t="shared" ca="1" si="39"/>
        <v>431.82421555059733</v>
      </c>
      <c r="K127" s="1">
        <f ca="1">_xlfn.IFNA(PRODUCT($K$2,VLOOKUP($A127,RBLX,2)),0)</f>
        <v>517.87050359712225</v>
      </c>
      <c r="L127" s="62">
        <f t="shared" ca="1" si="30"/>
        <v>12517.284433793482</v>
      </c>
      <c r="M127" s="17">
        <f t="shared" ca="1" si="41"/>
        <v>11607.232398312834</v>
      </c>
    </row>
    <row r="128" spans="1:13" x14ac:dyDescent="0.3">
      <c r="A128" s="1" vm="144">
        <f ca="1">'Historical Prices'!A2448</f>
        <v>44378</v>
      </c>
      <c r="B128" s="1">
        <f t="shared" ca="1" si="40"/>
        <v>5555.6462307456895</v>
      </c>
      <c r="C128" s="1">
        <f t="shared" ca="1" si="32"/>
        <v>881.51027207107165</v>
      </c>
      <c r="D128" s="1">
        <f t="shared" ca="1" si="33"/>
        <v>1541.3123879971024</v>
      </c>
      <c r="E128" s="1">
        <f t="shared" ca="1" si="34"/>
        <v>1022.6725775807474</v>
      </c>
      <c r="F128" s="1">
        <f t="shared" ca="1" si="35"/>
        <v>790.63731687365214</v>
      </c>
      <c r="G128" s="1">
        <f t="shared" ca="1" si="36"/>
        <v>692.82211324119476</v>
      </c>
      <c r="H128" s="1">
        <f t="shared" ca="1" si="37"/>
        <v>438.32593836191393</v>
      </c>
      <c r="I128" s="1">
        <f t="shared" ca="1" si="38"/>
        <v>567.48680574464265</v>
      </c>
      <c r="J128" s="1">
        <f t="shared" ca="1" si="39"/>
        <v>430.92169470569223</v>
      </c>
      <c r="K128" s="1">
        <f ca="1">_xlfn.IFNA(PRODUCT($K$2,VLOOKUP($A128,RBLX,2)),0)</f>
        <v>493.92805755395676</v>
      </c>
      <c r="L128" s="62">
        <f t="shared" ca="1" si="30"/>
        <v>12415.263394875661</v>
      </c>
      <c r="M128" s="17">
        <f t="shared" ca="1" si="41"/>
        <v>11672.713329203905</v>
      </c>
    </row>
    <row r="129" spans="1:13" x14ac:dyDescent="0.3">
      <c r="A129" s="1" vm="145">
        <f ca="1">'Historical Prices'!A2449</f>
        <v>44379</v>
      </c>
      <c r="B129" s="1">
        <f t="shared" ca="1" si="40"/>
        <v>5584.0048964602665</v>
      </c>
      <c r="C129" s="1">
        <f t="shared" ca="1" si="32"/>
        <v>883.59244863964466</v>
      </c>
      <c r="D129" s="1">
        <f t="shared" ca="1" si="33"/>
        <v>1562.2831433255806</v>
      </c>
      <c r="E129" s="1">
        <f t="shared" ca="1" si="34"/>
        <v>1009.7530082330589</v>
      </c>
      <c r="F129" s="1">
        <f t="shared" ca="1" si="35"/>
        <v>791.32892094891054</v>
      </c>
      <c r="G129" s="1">
        <f t="shared" ca="1" si="36"/>
        <v>685.86714222024079</v>
      </c>
      <c r="H129" s="1">
        <f t="shared" ca="1" si="37"/>
        <v>428.82839669025066</v>
      </c>
      <c r="I129" s="1">
        <f t="shared" ca="1" si="38"/>
        <v>580.52406249818955</v>
      </c>
      <c r="J129" s="1">
        <f t="shared" ca="1" si="39"/>
        <v>440.7138575862275</v>
      </c>
      <c r="K129" s="1">
        <f ca="1">_xlfn.IFNA(PRODUCT($K$2,VLOOKUP($A129,RBLX,2)),0)</f>
        <v>496.11510791366908</v>
      </c>
      <c r="L129" s="62">
        <f t="shared" ca="1" si="30"/>
        <v>12463.010984516039</v>
      </c>
      <c r="M129" s="17">
        <f t="shared" ca="1" si="41"/>
        <v>11761.496032799458</v>
      </c>
    </row>
    <row r="130" spans="1:13" x14ac:dyDescent="0.3">
      <c r="A130" s="1" vm="146">
        <f ca="1">'Historical Prices'!A2450</f>
        <v>44383</v>
      </c>
      <c r="B130" s="1">
        <f t="shared" ca="1" si="40"/>
        <v>5624.400693665204</v>
      </c>
      <c r="C130" s="1">
        <f t="shared" ca="1" si="32"/>
        <v>888.25652415324817</v>
      </c>
      <c r="D130" s="1">
        <f t="shared" ca="1" si="33"/>
        <v>1578.4115606054831</v>
      </c>
      <c r="E130" s="1">
        <f t="shared" ca="1" si="34"/>
        <v>917.54274857504754</v>
      </c>
      <c r="F130" s="1">
        <f t="shared" ca="1" si="35"/>
        <v>787.04543764408413</v>
      </c>
      <c r="G130" s="1">
        <f t="shared" ca="1" si="36"/>
        <v>688.6758805171645</v>
      </c>
      <c r="H130" s="1">
        <f t="shared" ca="1" si="37"/>
        <v>406.88331934284685</v>
      </c>
      <c r="I130" s="1">
        <f t="shared" ca="1" si="38"/>
        <v>584.84586908286167</v>
      </c>
      <c r="J130" s="1">
        <f t="shared" ca="1" si="39"/>
        <v>461.39526710035364</v>
      </c>
      <c r="K130" s="1">
        <f ca="1">_xlfn.IFNA(PRODUCT($K$2,VLOOKUP($A130,RBLX,2)),0)</f>
        <v>500.60431654676262</v>
      </c>
      <c r="L130" s="62">
        <f t="shared" ca="1" si="30"/>
        <v>12438.061617233056</v>
      </c>
      <c r="M130" s="17">
        <f t="shared" ca="1" si="41"/>
        <v>11739.374096687608</v>
      </c>
    </row>
    <row r="131" spans="1:13" x14ac:dyDescent="0.3">
      <c r="A131" s="1" vm="147">
        <f ca="1">'Historical Prices'!A2451</f>
        <v>44384</v>
      </c>
      <c r="B131" s="1">
        <f t="shared" ca="1" si="40"/>
        <v>5464.8576966234823</v>
      </c>
      <c r="C131" s="1">
        <f t="shared" ca="1" si="32"/>
        <v>870.26651860077732</v>
      </c>
      <c r="D131" s="1">
        <f t="shared" ca="1" si="33"/>
        <v>1553.4944904106455</v>
      </c>
      <c r="E131" s="1">
        <f t="shared" ca="1" si="34"/>
        <v>878.02406586447137</v>
      </c>
      <c r="F131" s="1">
        <f t="shared" ca="1" si="35"/>
        <v>781.93649141072365</v>
      </c>
      <c r="G131" s="1">
        <f t="shared" ca="1" si="36"/>
        <v>652.02853321444491</v>
      </c>
      <c r="H131" s="1">
        <f t="shared" ca="1" si="37"/>
        <v>396.77419354838713</v>
      </c>
      <c r="I131" s="1">
        <f t="shared" ca="1" si="38"/>
        <v>586.16210830007014</v>
      </c>
      <c r="J131" s="1">
        <f t="shared" ca="1" si="39"/>
        <v>464.01119678155294</v>
      </c>
      <c r="K131" s="1">
        <f ca="1">_xlfn.IFNA(PRODUCT($K$2,VLOOKUP($A131,RBLX,2)),0)</f>
        <v>497.26618705035975</v>
      </c>
      <c r="L131" s="62">
        <f t="shared" ca="1" si="30"/>
        <v>12144.821481804913</v>
      </c>
      <c r="M131" s="17">
        <f t="shared" ca="1" si="41"/>
        <v>11779.783499985253</v>
      </c>
    </row>
    <row r="132" spans="1:13" x14ac:dyDescent="0.3">
      <c r="A132" s="1" vm="148">
        <f ca="1">'Historical Prices'!A2452</f>
        <v>44385</v>
      </c>
      <c r="B132" s="1">
        <f t="shared" ca="1" si="40"/>
        <v>5447.3120473324489</v>
      </c>
      <c r="C132" s="1">
        <f t="shared" ref="C132:C163" ca="1" si="42">PRODUCT(C$2,VLOOKUP($A132,U,2))</f>
        <v>876.01332593003895</v>
      </c>
      <c r="D132" s="1">
        <f t="shared" ref="D132:D163" ca="1" si="43">PRODUCT(D$2,VLOOKUP($A132,NVDA,2))</f>
        <v>1517.7298204140773</v>
      </c>
      <c r="E132" s="1">
        <f t="shared" ref="E132:E163" ca="1" si="44">PRODUCT(E$2,VLOOKUP($A132,BILI,2))</f>
        <v>846.10512982900582</v>
      </c>
      <c r="F132" s="1">
        <f t="shared" ref="F132:F163" ca="1" si="45">PRODUCT(F$2,VLOOKUP($A132,FB,2))</f>
        <v>771.13854391314044</v>
      </c>
      <c r="G132" s="1">
        <f t="shared" ref="G132:G163" ca="1" si="46">PRODUCT(G$2,VLOOKUP($A132,DKNG,2))</f>
        <v>645.47481052162277</v>
      </c>
      <c r="H132" s="1">
        <f t="shared" ref="H132:H163" ca="1" si="47">PRODUCT(H$2,VLOOKUP($A132,PDD,2))</f>
        <v>391.3059119798537</v>
      </c>
      <c r="I132" s="1">
        <f t="shared" ref="I132:I163" ca="1" si="48">PRODUCT(I$2,VLOOKUP($A132,GOOGL,2))</f>
        <v>579.53456576271776</v>
      </c>
      <c r="J132" s="1">
        <f t="shared" ref="J132:J163" ca="1" si="49">PRODUCT(J$2,VLOOKUP($A132,AMZN,2))</f>
        <v>468.38321361438261</v>
      </c>
      <c r="K132" s="1">
        <f ca="1">_xlfn.IFNA(PRODUCT($K$2,VLOOKUP($A132,RBLX,2)),0)</f>
        <v>500.02877697841723</v>
      </c>
      <c r="L132" s="62">
        <f t="shared" ca="1" si="30"/>
        <v>12043.026146275706</v>
      </c>
      <c r="M132" s="17">
        <f t="shared" ca="1" si="41"/>
        <v>11685.986490871015</v>
      </c>
    </row>
    <row r="133" spans="1:13" x14ac:dyDescent="0.3">
      <c r="A133" s="1" vm="149">
        <f ca="1">'Historical Prices'!A2453</f>
        <v>44386</v>
      </c>
      <c r="B133" s="1">
        <f t="shared" ref="B133:B164" ca="1" si="50">PRODUCT($B$2,VLOOKUP($A133,SE,2))</f>
        <v>5624.8087320208097</v>
      </c>
      <c r="C133" s="1">
        <f t="shared" ca="1" si="42"/>
        <v>887.25707940033317</v>
      </c>
      <c r="D133" s="1">
        <f t="shared" ca="1" si="43"/>
        <v>1528.9777709993518</v>
      </c>
      <c r="E133" s="1">
        <f t="shared" ca="1" si="44"/>
        <v>901.32995566814441</v>
      </c>
      <c r="F133" s="1">
        <f t="shared" ca="1" si="45"/>
        <v>781.78032274856844</v>
      </c>
      <c r="G133" s="1">
        <f t="shared" ca="1" si="46"/>
        <v>656.57601426660722</v>
      </c>
      <c r="H133" s="1">
        <f t="shared" ca="1" si="47"/>
        <v>399.58028540592397</v>
      </c>
      <c r="I133" s="1">
        <f t="shared" ca="1" si="48"/>
        <v>581.73370487738464</v>
      </c>
      <c r="J133" s="1">
        <f t="shared" ca="1" si="49"/>
        <v>466.86813341994525</v>
      </c>
      <c r="K133" s="1">
        <f ca="1">_xlfn.IFNA(PRODUCT($K$2,VLOOKUP($A133,RBLX,2)),0)</f>
        <v>496.46043165467626</v>
      </c>
      <c r="L133" s="62">
        <f t="shared" ref="L133:L196" ca="1" si="51">SUM(B133:K133)</f>
        <v>12325.372430461744</v>
      </c>
      <c r="M133" s="17">
        <f t="shared" ref="M133:M164" ca="1" si="52">PRODUCT(M$2,VLOOKUP($A133,VOO,2))</f>
        <v>11809.279414801051</v>
      </c>
    </row>
    <row r="134" spans="1:13" x14ac:dyDescent="0.3">
      <c r="A134" s="1" vm="150">
        <f ca="1">'Historical Prices'!A2454</f>
        <v>44389</v>
      </c>
      <c r="B134" s="1">
        <f t="shared" ca="1" si="50"/>
        <v>5628.073038865653</v>
      </c>
      <c r="C134" s="1">
        <f t="shared" ca="1" si="42"/>
        <v>884.42531926707375</v>
      </c>
      <c r="D134" s="1">
        <f t="shared" ca="1" si="43"/>
        <v>1564.2277042742212</v>
      </c>
      <c r="E134" s="1">
        <f t="shared" ca="1" si="44"/>
        <v>903.35655478150738</v>
      </c>
      <c r="F134" s="1">
        <f t="shared" ca="1" si="45"/>
        <v>787.89321038149774</v>
      </c>
      <c r="G134" s="1">
        <f t="shared" ca="1" si="46"/>
        <v>657.51226036558182</v>
      </c>
      <c r="H134" s="1">
        <f t="shared" ca="1" si="47"/>
        <v>397.6016308909941</v>
      </c>
      <c r="I134" s="1">
        <f t="shared" ca="1" si="48"/>
        <v>588.48638283327443</v>
      </c>
      <c r="J134" s="1">
        <f t="shared" ca="1" si="49"/>
        <v>466.76896909901689</v>
      </c>
      <c r="K134" s="1">
        <f ca="1">_xlfn.IFNA(PRODUCT($K$2,VLOOKUP($A134,RBLX,2)),0)</f>
        <v>498.07194244604318</v>
      </c>
      <c r="L134" s="62">
        <f t="shared" ca="1" si="51"/>
        <v>12376.417013204866</v>
      </c>
      <c r="M134" s="17">
        <f t="shared" ca="1" si="52"/>
        <v>11852.048491283957</v>
      </c>
    </row>
    <row r="135" spans="1:13" x14ac:dyDescent="0.3">
      <c r="A135" s="1" vm="151">
        <f ca="1">'Historical Prices'!A2455</f>
        <v>44390</v>
      </c>
      <c r="B135" s="1">
        <f t="shared" ca="1" si="50"/>
        <v>5731.7147811894311</v>
      </c>
      <c r="C135" s="1">
        <f t="shared" ca="1" si="42"/>
        <v>862.3542476401999</v>
      </c>
      <c r="D135" s="1">
        <f t="shared" ca="1" si="43"/>
        <v>1544.2101650970374</v>
      </c>
      <c r="E135" s="1">
        <f t="shared" ca="1" si="44"/>
        <v>932.06670888748158</v>
      </c>
      <c r="F135" s="1">
        <f t="shared" ca="1" si="45"/>
        <v>785.50606083141213</v>
      </c>
      <c r="G135" s="1">
        <f t="shared" ca="1" si="46"/>
        <v>638.38609005795809</v>
      </c>
      <c r="H135" s="1">
        <f t="shared" ca="1" si="47"/>
        <v>403.17783906943276</v>
      </c>
      <c r="I135" s="1">
        <f t="shared" ca="1" si="48"/>
        <v>590.18266295122612</v>
      </c>
      <c r="J135" s="1">
        <f t="shared" ca="1" si="49"/>
        <v>461.59861672048532</v>
      </c>
      <c r="K135" s="1">
        <f ca="1">_xlfn.IFNA(PRODUCT($K$2,VLOOKUP($A135,RBLX,2)),0)</f>
        <v>483.56834532374097</v>
      </c>
      <c r="L135" s="62">
        <f t="shared" ca="1" si="51"/>
        <v>12432.765517768406</v>
      </c>
      <c r="M135" s="17">
        <f t="shared" ca="1" si="52"/>
        <v>11811.934047134471</v>
      </c>
    </row>
    <row r="136" spans="1:13" x14ac:dyDescent="0.3">
      <c r="A136" s="1" vm="152">
        <f ca="1">'Historical Prices'!A2456</f>
        <v>44391</v>
      </c>
      <c r="B136" s="1">
        <f t="shared" ca="1" si="50"/>
        <v>5622.3605018871767</v>
      </c>
      <c r="C136" s="1">
        <f t="shared" ca="1" si="42"/>
        <v>829.70571904497501</v>
      </c>
      <c r="D136" s="1">
        <f t="shared" ca="1" si="43"/>
        <v>1513.0590612727342</v>
      </c>
      <c r="E136" s="1">
        <f t="shared" ca="1" si="44"/>
        <v>916.95165716698341</v>
      </c>
      <c r="F136" s="1">
        <f t="shared" ca="1" si="45"/>
        <v>775.55588607124264</v>
      </c>
      <c r="G136" s="1">
        <f t="shared" ca="1" si="46"/>
        <v>599.86625055728939</v>
      </c>
      <c r="H136" s="1">
        <f t="shared" ca="1" si="47"/>
        <v>391.9174961026502</v>
      </c>
      <c r="I136" s="1">
        <f t="shared" ca="1" si="48"/>
        <v>594.3329876660506</v>
      </c>
      <c r="J136" s="1">
        <f t="shared" ca="1" si="49"/>
        <v>462.14088237416956</v>
      </c>
      <c r="K136" s="1">
        <f ca="1">_xlfn.IFNA(PRODUCT($K$2,VLOOKUP($A136,RBLX,2)),0)</f>
        <v>455.65467625899282</v>
      </c>
      <c r="L136" s="62">
        <f t="shared" ca="1" si="51"/>
        <v>12161.545118402266</v>
      </c>
      <c r="M136" s="17">
        <f t="shared" ca="1" si="52"/>
        <v>11828.156800283161</v>
      </c>
    </row>
    <row r="137" spans="1:13" x14ac:dyDescent="0.3">
      <c r="A137" s="1" vm="153">
        <f ca="1">'Historical Prices'!A2457</f>
        <v>44392</v>
      </c>
      <c r="B137" s="1">
        <f t="shared" ca="1" si="50"/>
        <v>5484.6475568703454</v>
      </c>
      <c r="C137" s="1">
        <f t="shared" ca="1" si="42"/>
        <v>805.80233203775674</v>
      </c>
      <c r="D137" s="1">
        <f t="shared" ca="1" si="43"/>
        <v>1446.3148663590955</v>
      </c>
      <c r="E137" s="1">
        <f t="shared" ca="1" si="44"/>
        <v>929.87122651467189</v>
      </c>
      <c r="F137" s="1">
        <f t="shared" ca="1" si="45"/>
        <v>768.48367665650323</v>
      </c>
      <c r="G137" s="1">
        <f t="shared" ca="1" si="46"/>
        <v>599.59875167186806</v>
      </c>
      <c r="H137" s="1">
        <f t="shared" ca="1" si="47"/>
        <v>398.39309269696605</v>
      </c>
      <c r="I137" s="1">
        <f t="shared" ca="1" si="48"/>
        <v>588.62310486463934</v>
      </c>
      <c r="J137" s="1">
        <f t="shared" ca="1" si="49"/>
        <v>455.80440779130305</v>
      </c>
      <c r="K137" s="1">
        <f ca="1">_xlfn.IFNA(PRODUCT($K$2,VLOOKUP($A137,RBLX,2)),0)</f>
        <v>444.77697841726615</v>
      </c>
      <c r="L137" s="62">
        <f t="shared" ca="1" si="51"/>
        <v>11922.315993880418</v>
      </c>
      <c r="M137" s="17">
        <f t="shared" ca="1" si="52"/>
        <v>11790.107070170783</v>
      </c>
    </row>
    <row r="138" spans="1:13" x14ac:dyDescent="0.3">
      <c r="A138" s="1" vm="154">
        <f ca="1">'Historical Prices'!A2458</f>
        <v>44393</v>
      </c>
      <c r="B138" s="1">
        <f t="shared" ca="1" si="50"/>
        <v>5459.5531980006117</v>
      </c>
      <c r="C138" s="1">
        <f t="shared" ca="1" si="42"/>
        <v>805.46918378678504</v>
      </c>
      <c r="D138" s="1">
        <f t="shared" ca="1" si="43"/>
        <v>1384.9086818927062</v>
      </c>
      <c r="E138" s="1">
        <f t="shared" ca="1" si="44"/>
        <v>920.49820561536853</v>
      </c>
      <c r="F138" s="1">
        <f t="shared" ca="1" si="45"/>
        <v>761.12143972633305</v>
      </c>
      <c r="G138" s="1">
        <f t="shared" ca="1" si="46"/>
        <v>585.68880962995991</v>
      </c>
      <c r="H138" s="1">
        <f t="shared" ca="1" si="47"/>
        <v>386.55714114402207</v>
      </c>
      <c r="I138" s="1">
        <f t="shared" ca="1" si="48"/>
        <v>588.46089228505389</v>
      </c>
      <c r="J138" s="1">
        <f t="shared" ca="1" si="49"/>
        <v>448.57796480921854</v>
      </c>
      <c r="K138" s="1">
        <f ca="1">_xlfn.IFNA(PRODUCT($K$2,VLOOKUP($A138,RBLX,2)),0)</f>
        <v>446.38848920863308</v>
      </c>
      <c r="L138" s="62">
        <f t="shared" ca="1" si="51"/>
        <v>11787.224006098691</v>
      </c>
      <c r="M138" s="17">
        <f t="shared" ca="1" si="52"/>
        <v>11698.374775093651</v>
      </c>
    </row>
    <row r="139" spans="1:13" x14ac:dyDescent="0.3">
      <c r="A139" s="1" vm="155">
        <f ca="1">'Historical Prices'!A2459</f>
        <v>44396</v>
      </c>
      <c r="B139" s="1">
        <f t="shared" ca="1" si="50"/>
        <v>5566.4592471692331</v>
      </c>
      <c r="C139" s="1">
        <f t="shared" ca="1" si="42"/>
        <v>818.12881732370909</v>
      </c>
      <c r="D139" s="1">
        <f t="shared" ca="1" si="43"/>
        <v>1432.0928813817823</v>
      </c>
      <c r="E139" s="1">
        <f t="shared" ca="1" si="44"/>
        <v>916.02279924002551</v>
      </c>
      <c r="F139" s="1">
        <f t="shared" ca="1" si="45"/>
        <v>751.72901018814605</v>
      </c>
      <c r="G139" s="1">
        <f t="shared" ca="1" si="46"/>
        <v>597.3250111457869</v>
      </c>
      <c r="H139" s="1">
        <f t="shared" ca="1" si="47"/>
        <v>376.62789303273775</v>
      </c>
      <c r="I139" s="1">
        <f t="shared" ca="1" si="48"/>
        <v>577.37482113166448</v>
      </c>
      <c r="J139" s="1">
        <f t="shared" ca="1" si="49"/>
        <v>445.56035686603093</v>
      </c>
      <c r="K139" s="1">
        <f ca="1">_xlfn.IFNA(PRODUCT($K$2,VLOOKUP($A139,RBLX,2)),0)</f>
        <v>456.05755395683451</v>
      </c>
      <c r="L139" s="62">
        <f t="shared" ca="1" si="51"/>
        <v>11937.378391435952</v>
      </c>
      <c r="M139" s="17">
        <f t="shared" ca="1" si="52"/>
        <v>11523.464000235968</v>
      </c>
    </row>
    <row r="140" spans="1:13" x14ac:dyDescent="0.3">
      <c r="A140" s="1" vm="156">
        <f ca="1">'Historical Prices'!A2460</f>
        <v>44397</v>
      </c>
      <c r="B140" s="1">
        <f t="shared" ca="1" si="50"/>
        <v>5705.1922880750781</v>
      </c>
      <c r="C140" s="1">
        <f t="shared" ca="1" si="42"/>
        <v>834.20322043309272</v>
      </c>
      <c r="D140" s="1">
        <f t="shared" ca="1" si="43"/>
        <v>1419.3007206314105</v>
      </c>
      <c r="E140" s="1">
        <f t="shared" ca="1" si="44"/>
        <v>945.07071986489348</v>
      </c>
      <c r="F140" s="1">
        <f t="shared" ca="1" si="45"/>
        <v>762.23693017029825</v>
      </c>
      <c r="G140" s="1">
        <f t="shared" ca="1" si="46"/>
        <v>612.83994650022294</v>
      </c>
      <c r="H140" s="1">
        <f t="shared" ca="1" si="47"/>
        <v>367.84986209377627</v>
      </c>
      <c r="I140" s="1">
        <f t="shared" ca="1" si="48"/>
        <v>584.93624466291647</v>
      </c>
      <c r="J140" s="1">
        <f t="shared" ca="1" si="49"/>
        <v>448.52273404819516</v>
      </c>
      <c r="K140" s="1">
        <f ca="1">_xlfn.IFNA(PRODUCT($K$2,VLOOKUP($A140,RBLX,2)),0)</f>
        <v>459.62589928057554</v>
      </c>
      <c r="L140" s="62">
        <f t="shared" ca="1" si="51"/>
        <v>12139.77856576046</v>
      </c>
      <c r="M140" s="17">
        <f t="shared" ca="1" si="52"/>
        <v>11686.281450019173</v>
      </c>
    </row>
    <row r="141" spans="1:13" x14ac:dyDescent="0.3">
      <c r="A141" s="1" vm="157">
        <f ca="1">'Historical Prices'!A2461</f>
        <v>44398</v>
      </c>
      <c r="B141" s="1">
        <f t="shared" ca="1" si="50"/>
        <v>5996.5316739773534</v>
      </c>
      <c r="C141" s="1">
        <f t="shared" ca="1" si="42"/>
        <v>860.43864519711269</v>
      </c>
      <c r="D141" s="1">
        <f t="shared" ca="1" si="43"/>
        <v>1480.1540397300491</v>
      </c>
      <c r="E141" s="1">
        <f t="shared" ca="1" si="44"/>
        <v>975.97635634367748</v>
      </c>
      <c r="F141" s="1">
        <f t="shared" ca="1" si="45"/>
        <v>772.43251282814015</v>
      </c>
      <c r="G141" s="1">
        <f t="shared" ca="1" si="46"/>
        <v>653.76727596968351</v>
      </c>
      <c r="H141" s="1">
        <f t="shared" ca="1" si="47"/>
        <v>376.01630890994124</v>
      </c>
      <c r="I141" s="1">
        <f t="shared" ca="1" si="48"/>
        <v>591.14435181591193</v>
      </c>
      <c r="J141" s="1">
        <f t="shared" ca="1" si="49"/>
        <v>450.0302827752202</v>
      </c>
      <c r="K141" s="1">
        <f ca="1">_xlfn.IFNA(PRODUCT($K$2,VLOOKUP($A141,RBLX,2)),0)</f>
        <v>459.91366906474815</v>
      </c>
      <c r="L141" s="62">
        <f t="shared" ca="1" si="51"/>
        <v>12616.405116611837</v>
      </c>
      <c r="M141" s="17">
        <f t="shared" ca="1" si="52"/>
        <v>11784.502846355779</v>
      </c>
    </row>
    <row r="142" spans="1:13" x14ac:dyDescent="0.3">
      <c r="A142" s="1" vm="158">
        <f ca="1">'Historical Prices'!A2462</f>
        <v>44399</v>
      </c>
      <c r="B142" s="1">
        <f t="shared" ca="1" si="50"/>
        <v>5993.8794246659181</v>
      </c>
      <c r="C142" s="1">
        <f t="shared" ca="1" si="42"/>
        <v>867.85119378123261</v>
      </c>
      <c r="D142" s="1">
        <f t="shared" ca="1" si="43"/>
        <v>1494.1853814771039</v>
      </c>
      <c r="E142" s="1">
        <f t="shared" ca="1" si="44"/>
        <v>917.54274857504754</v>
      </c>
      <c r="F142" s="1">
        <f t="shared" ca="1" si="45"/>
        <v>783.49817803227484</v>
      </c>
      <c r="G142" s="1">
        <f t="shared" ca="1" si="46"/>
        <v>658.58225590726704</v>
      </c>
      <c r="H142" s="1">
        <f t="shared" ca="1" si="47"/>
        <v>377.59923252188509</v>
      </c>
      <c r="I142" s="1">
        <f t="shared" ca="1" si="48"/>
        <v>595.18807969272302</v>
      </c>
      <c r="J142" s="1">
        <f t="shared" ca="1" si="49"/>
        <v>456.66173983173451</v>
      </c>
      <c r="K142" s="1">
        <f ca="1">_xlfn.IFNA(PRODUCT($K$2,VLOOKUP($A142,RBLX,2)),0)</f>
        <v>472.11510791366908</v>
      </c>
      <c r="L142" s="62">
        <f t="shared" ca="1" si="51"/>
        <v>12617.103342398856</v>
      </c>
      <c r="M142" s="17">
        <f t="shared" ca="1" si="52"/>
        <v>11809.574373949208</v>
      </c>
    </row>
    <row r="143" spans="1:13" x14ac:dyDescent="0.3">
      <c r="A143" s="1" vm="159">
        <f ca="1">'Historical Prices'!A2463</f>
        <v>44400</v>
      </c>
      <c r="B143" s="1">
        <f t="shared" ca="1" si="50"/>
        <v>6073.0388656533714</v>
      </c>
      <c r="C143" s="1">
        <f t="shared" ca="1" si="42"/>
        <v>878.67851193781235</v>
      </c>
      <c r="D143" s="1">
        <f t="shared" ca="1" si="43"/>
        <v>1491.4401189613759</v>
      </c>
      <c r="E143" s="1">
        <f t="shared" ca="1" si="44"/>
        <v>803.96875659700231</v>
      </c>
      <c r="F143" s="1">
        <f t="shared" ca="1" si="45"/>
        <v>824.99442254778023</v>
      </c>
      <c r="G143" s="1">
        <f t="shared" ca="1" si="46"/>
        <v>659.78600089166298</v>
      </c>
      <c r="H143" s="1">
        <f t="shared" ca="1" si="47"/>
        <v>350.07794699604273</v>
      </c>
      <c r="I143" s="1">
        <f t="shared" ca="1" si="48"/>
        <v>616.47732210204333</v>
      </c>
      <c r="J143" s="1">
        <f t="shared" ca="1" si="49"/>
        <v>458.9977499741106</v>
      </c>
      <c r="K143" s="1">
        <f ca="1">_xlfn.IFNA(PRODUCT($K$2,VLOOKUP($A143,RBLX,2)),0)</f>
        <v>470.96402877697841</v>
      </c>
      <c r="L143" s="62">
        <f t="shared" ca="1" si="51"/>
        <v>12628.42372443818</v>
      </c>
      <c r="M143" s="17">
        <f t="shared" ca="1" si="52"/>
        <v>11927.558033212401</v>
      </c>
    </row>
    <row r="144" spans="1:13" x14ac:dyDescent="0.3">
      <c r="A144" s="1" vm="160">
        <f ca="1">'Historical Prices'!A2464</f>
        <v>44403</v>
      </c>
      <c r="B144" s="1">
        <f t="shared" ca="1" si="50"/>
        <v>5910.8436193002144</v>
      </c>
      <c r="C144" s="1">
        <f t="shared" ca="1" si="42"/>
        <v>860.52193225985559</v>
      </c>
      <c r="D144" s="1">
        <f t="shared" ca="1" si="43"/>
        <v>1471.3081938460366</v>
      </c>
      <c r="E144" s="1">
        <f t="shared" ca="1" si="44"/>
        <v>738.52649356132576</v>
      </c>
      <c r="F144" s="1">
        <f t="shared" ca="1" si="45"/>
        <v>830.95114151855432</v>
      </c>
      <c r="G144" s="1">
        <f t="shared" ca="1" si="46"/>
        <v>658.31475702184571</v>
      </c>
      <c r="H144" s="1">
        <f t="shared" ca="1" si="47"/>
        <v>319.13898548986685</v>
      </c>
      <c r="I144" s="1">
        <f t="shared" ca="1" si="48"/>
        <v>621.20466013567921</v>
      </c>
      <c r="J144" s="1">
        <f t="shared" ca="1" si="49"/>
        <v>464.4178960218162</v>
      </c>
      <c r="K144" s="1">
        <f ca="1">_xlfn.IFNA(PRODUCT($K$2,VLOOKUP($A144,RBLX,2)),0)</f>
        <v>446.79136690647476</v>
      </c>
      <c r="L144" s="62">
        <f t="shared" ca="1" si="51"/>
        <v>12322.019046061669</v>
      </c>
      <c r="M144" s="17">
        <f t="shared" ca="1" si="52"/>
        <v>11957.938825472673</v>
      </c>
    </row>
    <row r="145" spans="1:13" x14ac:dyDescent="0.3">
      <c r="A145" s="1" vm="161">
        <f ca="1">'Historical Prices'!A2465</f>
        <v>44404</v>
      </c>
      <c r="B145" s="1">
        <f t="shared" ca="1" si="50"/>
        <v>5527.2875650311125</v>
      </c>
      <c r="C145" s="1">
        <f t="shared" ca="1" si="42"/>
        <v>839.36701832315373</v>
      </c>
      <c r="D145" s="1">
        <f t="shared" ca="1" si="43"/>
        <v>1464.7500667251306</v>
      </c>
      <c r="E145" s="1">
        <f t="shared" ca="1" si="44"/>
        <v>698.58560270213229</v>
      </c>
      <c r="F145" s="1">
        <f t="shared" ca="1" si="45"/>
        <v>820.57708038967803</v>
      </c>
      <c r="G145" s="1">
        <f t="shared" ca="1" si="46"/>
        <v>652.29603209986635</v>
      </c>
      <c r="H145" s="1">
        <f t="shared" ca="1" si="47"/>
        <v>286.11344285885599</v>
      </c>
      <c r="I145" s="1">
        <f t="shared" ca="1" si="48"/>
        <v>611.30969278096086</v>
      </c>
      <c r="J145" s="1">
        <f t="shared" ca="1" si="49"/>
        <v>455.20063515375176</v>
      </c>
      <c r="K145" s="1">
        <f ca="1">_xlfn.IFNA(PRODUCT($K$2,VLOOKUP($A145,RBLX,2)),0)</f>
        <v>438.50359712230215</v>
      </c>
      <c r="L145" s="62">
        <f t="shared" ca="1" si="51"/>
        <v>11793.990733186942</v>
      </c>
      <c r="M145" s="17">
        <f t="shared" ca="1" si="52"/>
        <v>11904.846178804237</v>
      </c>
    </row>
    <row r="146" spans="1:13" x14ac:dyDescent="0.3">
      <c r="A146" s="1" vm="162">
        <f ca="1">'Historical Prices'!A2466</f>
        <v>44405</v>
      </c>
      <c r="B146" s="1">
        <f t="shared" ca="1" si="50"/>
        <v>5621.5444251759664</v>
      </c>
      <c r="C146" s="1">
        <f t="shared" ca="1" si="42"/>
        <v>905.74680732926151</v>
      </c>
      <c r="D146" s="1">
        <f t="shared" ca="1" si="43"/>
        <v>1487.24596789568</v>
      </c>
      <c r="E146" s="1">
        <f t="shared" ca="1" si="44"/>
        <v>781.59172472028717</v>
      </c>
      <c r="F146" s="1">
        <f t="shared" ca="1" si="45"/>
        <v>832.78054584665722</v>
      </c>
      <c r="G146" s="1">
        <f t="shared" ca="1" si="46"/>
        <v>677.44092732946945</v>
      </c>
      <c r="H146" s="1">
        <f t="shared" ca="1" si="47"/>
        <v>330.57920613982492</v>
      </c>
      <c r="I146" s="1">
        <f t="shared" ca="1" si="48"/>
        <v>630.74739446044043</v>
      </c>
      <c r="J146" s="1">
        <f t="shared" ca="1" si="49"/>
        <v>455.69394626925629</v>
      </c>
      <c r="K146" s="1">
        <f ca="1">_xlfn.IFNA(PRODUCT($K$2,VLOOKUP($A146,RBLX,2)),0)</f>
        <v>455.42446043165461</v>
      </c>
      <c r="L146" s="62">
        <f t="shared" ca="1" si="51"/>
        <v>12178.795405598499</v>
      </c>
      <c r="M146" s="17">
        <f t="shared" ca="1" si="52"/>
        <v>11898.357077544761</v>
      </c>
    </row>
    <row r="147" spans="1:13" x14ac:dyDescent="0.3">
      <c r="A147" s="1" vm="163">
        <f ca="1">'Historical Prices'!A2467</f>
        <v>44406</v>
      </c>
      <c r="B147" s="1">
        <f t="shared" ca="1" si="50"/>
        <v>5814.7505865551357</v>
      </c>
      <c r="C147" s="1">
        <f t="shared" ca="1" si="42"/>
        <v>926.56857301499167</v>
      </c>
      <c r="D147" s="1">
        <f t="shared" ca="1" si="43"/>
        <v>1499.3708773401459</v>
      </c>
      <c r="E147" s="1">
        <f t="shared" ca="1" si="44"/>
        <v>754.7392864682289</v>
      </c>
      <c r="F147" s="1">
        <f t="shared" ca="1" si="45"/>
        <v>799.40507176321853</v>
      </c>
      <c r="G147" s="1">
        <f t="shared" ca="1" si="46"/>
        <v>665.93847525635306</v>
      </c>
      <c r="H147" s="1">
        <f t="shared" ca="1" si="47"/>
        <v>331.33469240916173</v>
      </c>
      <c r="I147" s="1">
        <f t="shared" ca="1" si="48"/>
        <v>629.280529276474</v>
      </c>
      <c r="J147" s="1">
        <f t="shared" ca="1" si="49"/>
        <v>451.87800278036673</v>
      </c>
      <c r="K147" s="1">
        <f ca="1">_xlfn.IFNA(PRODUCT($K$2,VLOOKUP($A147,RBLX,2)),0)</f>
        <v>442.30215827338122</v>
      </c>
      <c r="L147" s="62">
        <f t="shared" ca="1" si="51"/>
        <v>12315.568253137457</v>
      </c>
      <c r="M147" s="17">
        <f t="shared" ca="1" si="52"/>
        <v>11949.679969324248</v>
      </c>
    </row>
    <row r="148" spans="1:13" x14ac:dyDescent="0.3">
      <c r="A148" s="1" vm="164">
        <f ca="1">'Historical Prices'!A2468</f>
        <v>44407</v>
      </c>
      <c r="B148" s="1">
        <f t="shared" ca="1" si="50"/>
        <v>5634.1936141997348</v>
      </c>
      <c r="C148" s="1">
        <f t="shared" ca="1" si="42"/>
        <v>892.17101610216548</v>
      </c>
      <c r="D148" s="1">
        <f t="shared" ca="1" si="43"/>
        <v>1486.940938727266</v>
      </c>
      <c r="E148" s="1">
        <f t="shared" ca="1" si="44"/>
        <v>722.65146717331652</v>
      </c>
      <c r="F148" s="1">
        <f t="shared" ca="1" si="45"/>
        <v>794.89849036959924</v>
      </c>
      <c r="G148" s="1">
        <f t="shared" ca="1" si="46"/>
        <v>648.68479714667853</v>
      </c>
      <c r="H148" s="1">
        <f t="shared" ca="1" si="47"/>
        <v>329.57189111404244</v>
      </c>
      <c r="I148" s="1">
        <f t="shared" ca="1" si="48"/>
        <v>624.40951724377658</v>
      </c>
      <c r="J148" s="1">
        <f t="shared" ca="1" si="49"/>
        <v>417.69392744058774</v>
      </c>
      <c r="K148" s="1">
        <f ca="1">_xlfn.IFNA(PRODUCT($K$2,VLOOKUP($A148,RBLX,2)),0)</f>
        <v>443.0503597122302</v>
      </c>
      <c r="L148" s="62">
        <f t="shared" ca="1" si="51"/>
        <v>11994.266019229399</v>
      </c>
      <c r="M148" s="17">
        <f t="shared" ca="1" si="52"/>
        <v>11891.278057988968</v>
      </c>
    </row>
    <row r="149" spans="1:13" x14ac:dyDescent="0.3">
      <c r="A149" s="1" vm="165">
        <f ca="1">'Historical Prices'!A2469</f>
        <v>44410</v>
      </c>
      <c r="B149" s="1">
        <f t="shared" ca="1" si="50"/>
        <v>5738.8554524125266</v>
      </c>
      <c r="C149" s="1">
        <f t="shared" ca="1" si="42"/>
        <v>896.41865630205439</v>
      </c>
      <c r="D149" s="1">
        <f t="shared" ca="1" si="43"/>
        <v>1506.0815190452588</v>
      </c>
      <c r="E149" s="1">
        <f t="shared" ca="1" si="44"/>
        <v>763.18344944057424</v>
      </c>
      <c r="F149" s="1">
        <f t="shared" ca="1" si="45"/>
        <v>785.19372350710194</v>
      </c>
      <c r="G149" s="1">
        <f t="shared" ca="1" si="46"/>
        <v>655.37226928221128</v>
      </c>
      <c r="H149" s="1">
        <f t="shared" ca="1" si="47"/>
        <v>329.10420913778631</v>
      </c>
      <c r="I149" s="1">
        <f t="shared" ca="1" si="48"/>
        <v>625.00275182054656</v>
      </c>
      <c r="J149" s="1">
        <f t="shared" ca="1" si="49"/>
        <v>418.18221757781731</v>
      </c>
      <c r="K149" s="1">
        <f ca="1">_xlfn.IFNA(PRODUCT($K$2,VLOOKUP($A149,RBLX,2)),0)</f>
        <v>450.70503597122303</v>
      </c>
      <c r="L149" s="62">
        <f t="shared" ca="1" si="51"/>
        <v>12168.099284497101</v>
      </c>
      <c r="M149" s="17">
        <f t="shared" ca="1" si="52"/>
        <v>11867.091407840015</v>
      </c>
    </row>
    <row r="150" spans="1:13" x14ac:dyDescent="0.3">
      <c r="A150" s="1" vm="166">
        <f ca="1">'Historical Prices'!A2470</f>
        <v>44411</v>
      </c>
      <c r="B150" s="1">
        <f t="shared" ca="1" si="50"/>
        <v>5773.1306742833831</v>
      </c>
      <c r="C150" s="1">
        <f t="shared" ca="1" si="42"/>
        <v>876.17990005552474</v>
      </c>
      <c r="D150" s="1">
        <f t="shared" ca="1" si="43"/>
        <v>1511.0382430319901</v>
      </c>
      <c r="E150" s="1">
        <f t="shared" ca="1" si="44"/>
        <v>709.30968967701085</v>
      </c>
      <c r="F150" s="1">
        <f t="shared" ca="1" si="45"/>
        <v>783.60972707667145</v>
      </c>
      <c r="G150" s="1">
        <f t="shared" ca="1" si="46"/>
        <v>647.21355327686138</v>
      </c>
      <c r="H150" s="1">
        <f t="shared" ca="1" si="47"/>
        <v>319.85849622256865</v>
      </c>
      <c r="I150" s="1">
        <f t="shared" ca="1" si="48"/>
        <v>628.5969191196491</v>
      </c>
      <c r="J150" s="1">
        <f t="shared" ca="1" si="49"/>
        <v>422.54544769866595</v>
      </c>
      <c r="K150" s="1">
        <f ca="1">_xlfn.IFNA(PRODUCT($K$2,VLOOKUP($A150,RBLX,2)),0)</f>
        <v>445.98561151079133</v>
      </c>
      <c r="L150" s="62">
        <f t="shared" ca="1" si="51"/>
        <v>12117.468261953114</v>
      </c>
      <c r="M150" s="17">
        <f t="shared" ca="1" si="52"/>
        <v>11962.953130991358</v>
      </c>
    </row>
    <row r="151" spans="1:13" x14ac:dyDescent="0.3">
      <c r="A151" s="1" vm="167">
        <f ca="1">'Historical Prices'!A2471</f>
        <v>44412</v>
      </c>
      <c r="B151" s="1">
        <f t="shared" ca="1" si="50"/>
        <v>5988.1668876874419</v>
      </c>
      <c r="C151" s="1">
        <f t="shared" ca="1" si="42"/>
        <v>909.07828983897832</v>
      </c>
      <c r="D151" s="1">
        <f t="shared" ca="1" si="43"/>
        <v>1546.040340107523</v>
      </c>
      <c r="E151" s="1">
        <f t="shared" ca="1" si="44"/>
        <v>700.10555203715433</v>
      </c>
      <c r="F151" s="1">
        <f t="shared" ca="1" si="45"/>
        <v>800.74366029597684</v>
      </c>
      <c r="G151" s="1">
        <f t="shared" ca="1" si="46"/>
        <v>650.95853767275969</v>
      </c>
      <c r="H151" s="1">
        <f t="shared" ca="1" si="47"/>
        <v>321.18959107806694</v>
      </c>
      <c r="I151" s="1">
        <f t="shared" ca="1" si="48"/>
        <v>626.25874065105177</v>
      </c>
      <c r="J151" s="1">
        <f t="shared" ca="1" si="49"/>
        <v>421.09940595550785</v>
      </c>
      <c r="K151" s="1">
        <f ca="1">_xlfn.IFNA(PRODUCT($K$2,VLOOKUP($A151,RBLX,2)),0)</f>
        <v>469.92805755395682</v>
      </c>
      <c r="L151" s="62">
        <f t="shared" ca="1" si="51"/>
        <v>12433.569062878418</v>
      </c>
      <c r="M151" s="17">
        <f t="shared" ca="1" si="52"/>
        <v>11905.731056248709</v>
      </c>
    </row>
    <row r="152" spans="1:13" x14ac:dyDescent="0.3">
      <c r="A152" s="1" vm="168">
        <f ca="1">'Historical Prices'!A2472</f>
        <v>44413</v>
      </c>
      <c r="B152" s="1">
        <f t="shared" ca="1" si="50"/>
        <v>6202.1830052024889</v>
      </c>
      <c r="C152" s="1">
        <f t="shared" ca="1" si="42"/>
        <v>918.32315380344255</v>
      </c>
      <c r="D152" s="1">
        <f t="shared" ca="1" si="43"/>
        <v>1573.7217371411143</v>
      </c>
      <c r="E152" s="1">
        <f t="shared" ca="1" si="44"/>
        <v>678.40405319822685</v>
      </c>
      <c r="F152" s="1">
        <f t="shared" ca="1" si="45"/>
        <v>809.77913289209494</v>
      </c>
      <c r="G152" s="1">
        <f t="shared" ca="1" si="46"/>
        <v>675.16718680338829</v>
      </c>
      <c r="H152" s="1">
        <f t="shared" ca="1" si="47"/>
        <v>319.24691209977215</v>
      </c>
      <c r="I152" s="1">
        <f t="shared" ca="1" si="48"/>
        <v>631.47735106857544</v>
      </c>
      <c r="J152" s="1">
        <f t="shared" ca="1" si="49"/>
        <v>423.76931115316182</v>
      </c>
      <c r="K152" s="1">
        <f ca="1">_xlfn.IFNA(PRODUCT($K$2,VLOOKUP($A152,RBLX,2)),0)</f>
        <v>463.71223021582728</v>
      </c>
      <c r="L152" s="62">
        <f t="shared" ca="1" si="51"/>
        <v>12695.784073578094</v>
      </c>
      <c r="M152" s="17">
        <f t="shared" ca="1" si="52"/>
        <v>11980.060761584522</v>
      </c>
    </row>
    <row r="153" spans="1:13" x14ac:dyDescent="0.3">
      <c r="A153" s="1" vm="169">
        <f ca="1">'Historical Prices'!A2473</f>
        <v>44414</v>
      </c>
      <c r="B153" s="1">
        <f t="shared" ca="1" si="50"/>
        <v>6176.0685504437415</v>
      </c>
      <c r="C153" s="1">
        <f t="shared" ca="1" si="42"/>
        <v>891.17157134925037</v>
      </c>
      <c r="D153" s="1">
        <f t="shared" ca="1" si="43"/>
        <v>1553.0560109810501</v>
      </c>
      <c r="E153" s="1">
        <f t="shared" ca="1" si="44"/>
        <v>664.38674266413352</v>
      </c>
      <c r="F153" s="1">
        <f t="shared" ca="1" si="45"/>
        <v>810.98386257157733</v>
      </c>
      <c r="G153" s="1">
        <f t="shared" ca="1" si="46"/>
        <v>690.01337494427116</v>
      </c>
      <c r="H153" s="1">
        <f t="shared" ca="1" si="47"/>
        <v>314.64204341048088</v>
      </c>
      <c r="I153" s="1">
        <f t="shared" ca="1" si="48"/>
        <v>629.09977811636429</v>
      </c>
      <c r="J153" s="1">
        <f t="shared" ca="1" si="49"/>
        <v>419.8717767673059</v>
      </c>
      <c r="K153" s="1">
        <f ca="1">_xlfn.IFNA(PRODUCT($K$2,VLOOKUP($A153,RBLX,2)),0)</f>
        <v>448.46043165467626</v>
      </c>
      <c r="L153" s="62">
        <f t="shared" ca="1" si="51"/>
        <v>12597.754142902848</v>
      </c>
      <c r="M153" s="17">
        <f t="shared" ca="1" si="52"/>
        <v>12000.70790195558</v>
      </c>
    </row>
    <row r="154" spans="1:13" x14ac:dyDescent="0.3">
      <c r="A154" s="1" vm="170">
        <f ca="1">'Historical Prices'!A2474</f>
        <v>44417</v>
      </c>
      <c r="B154" s="1">
        <f t="shared" ca="1" si="50"/>
        <v>6266.2450270325398</v>
      </c>
      <c r="C154" s="1">
        <f t="shared" ca="1" si="42"/>
        <v>918.23986674069954</v>
      </c>
      <c r="D154" s="1">
        <f t="shared" ca="1" si="43"/>
        <v>1547.6417432416974</v>
      </c>
      <c r="E154" s="1">
        <f t="shared" ca="1" si="44"/>
        <v>692.42136373232006</v>
      </c>
      <c r="F154" s="1">
        <f t="shared" ca="1" si="45"/>
        <v>806.74499888450964</v>
      </c>
      <c r="G154" s="1">
        <f t="shared" ca="1" si="46"/>
        <v>700.3120820329915</v>
      </c>
      <c r="H154" s="1">
        <f t="shared" ca="1" si="47"/>
        <v>333.52920014390213</v>
      </c>
      <c r="I154" s="1">
        <f t="shared" ca="1" si="48"/>
        <v>634.54316882274225</v>
      </c>
      <c r="J154" s="1">
        <f t="shared" ca="1" si="49"/>
        <v>419.48641668471083</v>
      </c>
      <c r="K154" s="1">
        <f ca="1">_xlfn.IFNA(PRODUCT($K$2,VLOOKUP($A154,RBLX,2)),0)</f>
        <v>492.14388489208636</v>
      </c>
      <c r="L154" s="62">
        <f t="shared" ca="1" si="51"/>
        <v>12811.3077522082</v>
      </c>
      <c r="M154" s="17">
        <f t="shared" ca="1" si="52"/>
        <v>11989.204495177419</v>
      </c>
    </row>
    <row r="155" spans="1:13" x14ac:dyDescent="0.3">
      <c r="A155" s="1" vm="171">
        <f ca="1">'Historical Prices'!A2475</f>
        <v>44418</v>
      </c>
      <c r="B155" s="1">
        <f t="shared" ca="1" si="50"/>
        <v>6058.3494848515757</v>
      </c>
      <c r="C155" s="1">
        <f t="shared" ca="1" si="42"/>
        <v>892.42087729039429</v>
      </c>
      <c r="D155" s="1">
        <f t="shared" ca="1" si="43"/>
        <v>1520.2653753765205</v>
      </c>
      <c r="E155" s="1">
        <f t="shared" ca="1" si="44"/>
        <v>677.13742875237494</v>
      </c>
      <c r="F155" s="1">
        <f t="shared" ca="1" si="45"/>
        <v>805.67412805830293</v>
      </c>
      <c r="G155" s="1">
        <f t="shared" ca="1" si="46"/>
        <v>695.22960320998664</v>
      </c>
      <c r="H155" s="1">
        <f t="shared" ca="1" si="47"/>
        <v>329.49994004077229</v>
      </c>
      <c r="I155" s="1">
        <f t="shared" ca="1" si="48"/>
        <v>634.05189643885456</v>
      </c>
      <c r="J155" s="1">
        <f t="shared" ca="1" si="49"/>
        <v>416.82655344360654</v>
      </c>
      <c r="K155" s="1">
        <f ca="1">_xlfn.IFNA(PRODUCT($K$2,VLOOKUP($A155,RBLX,2)),0)</f>
        <v>489.66906474820144</v>
      </c>
      <c r="L155" s="62">
        <f t="shared" ca="1" si="51"/>
        <v>12519.124352210589</v>
      </c>
      <c r="M155" s="17">
        <f t="shared" ca="1" si="52"/>
        <v>12004.247411733475</v>
      </c>
    </row>
    <row r="156" spans="1:13" x14ac:dyDescent="0.3">
      <c r="A156" s="1" vm="172">
        <f ca="1">'Historical Prices'!A2476</f>
        <v>44419</v>
      </c>
      <c r="B156" s="1">
        <f t="shared" ca="1" si="50"/>
        <v>6059.3695807405893</v>
      </c>
      <c r="C156" s="1">
        <f t="shared" ca="1" si="42"/>
        <v>1010.6885063853414</v>
      </c>
      <c r="D156" s="1">
        <f t="shared" ca="1" si="43"/>
        <v>1502.1923971479773</v>
      </c>
      <c r="E156" s="1">
        <f t="shared" ca="1" si="44"/>
        <v>678.65737808739721</v>
      </c>
      <c r="F156" s="1">
        <f t="shared" ca="1" si="45"/>
        <v>803.06388041942432</v>
      </c>
      <c r="G156" s="1">
        <f t="shared" ca="1" si="46"/>
        <v>697.90459206419973</v>
      </c>
      <c r="H156" s="1">
        <f t="shared" ca="1" si="47"/>
        <v>322.37678378702481</v>
      </c>
      <c r="I156" s="1">
        <f t="shared" ca="1" si="48"/>
        <v>631.60480380967829</v>
      </c>
      <c r="J156" s="1">
        <f t="shared" ca="1" si="49"/>
        <v>413.24031971079171</v>
      </c>
      <c r="K156" s="1">
        <f ca="1">_xlfn.IFNA(PRODUCT($K$2,VLOOKUP($A156,RBLX,2)),0)</f>
        <v>487.42446043165467</v>
      </c>
      <c r="L156" s="62">
        <f t="shared" ca="1" si="51"/>
        <v>12606.52270258408</v>
      </c>
      <c r="M156" s="17">
        <f t="shared" ca="1" si="52"/>
        <v>12033.153408252956</v>
      </c>
    </row>
    <row r="157" spans="1:13" x14ac:dyDescent="0.3">
      <c r="A157" s="1" vm="173">
        <f ca="1">'Historical Prices'!A2477</f>
        <v>44420</v>
      </c>
      <c r="B157" s="1">
        <f t="shared" ca="1" si="50"/>
        <v>6247.883301030296</v>
      </c>
      <c r="C157" s="1">
        <f t="shared" ca="1" si="42"/>
        <v>1055.163797890061</v>
      </c>
      <c r="D157" s="1">
        <f t="shared" ca="1" si="43"/>
        <v>1517.9013993213102</v>
      </c>
      <c r="E157" s="1">
        <f t="shared" ca="1" si="44"/>
        <v>675.02638800928867</v>
      </c>
      <c r="F157" s="1">
        <f t="shared" ca="1" si="45"/>
        <v>809.06521900795713</v>
      </c>
      <c r="G157" s="1">
        <f t="shared" ca="1" si="46"/>
        <v>730.40570664288896</v>
      </c>
      <c r="H157" s="1">
        <f t="shared" ca="1" si="47"/>
        <v>314.49814126394051</v>
      </c>
      <c r="I157" s="1">
        <f t="shared" ca="1" si="48"/>
        <v>635.84550410455756</v>
      </c>
      <c r="J157" s="1">
        <f t="shared" ca="1" si="49"/>
        <v>414.67004327455652</v>
      </c>
      <c r="K157" s="1">
        <f ca="1">_xlfn.IFNA(PRODUCT($K$2,VLOOKUP($A157,RBLX,2)),0)</f>
        <v>475.68345323741011</v>
      </c>
      <c r="L157" s="62">
        <f t="shared" ca="1" si="51"/>
        <v>12876.142953782266</v>
      </c>
      <c r="M157" s="17">
        <f t="shared" ca="1" si="52"/>
        <v>12068.253546883756</v>
      </c>
    </row>
    <row r="158" spans="1:13" x14ac:dyDescent="0.3">
      <c r="A158" s="1" vm="174">
        <f ca="1">'Historical Prices'!A2478</f>
        <v>44421</v>
      </c>
      <c r="B158" s="1">
        <f t="shared" ca="1" si="50"/>
        <v>6257.4722023870236</v>
      </c>
      <c r="C158" s="1">
        <f t="shared" ca="1" si="42"/>
        <v>1073.3203775680179</v>
      </c>
      <c r="D158" s="1">
        <f t="shared" ca="1" si="43"/>
        <v>1539.4822129866168</v>
      </c>
      <c r="E158" s="1">
        <f t="shared" ca="1" si="44"/>
        <v>625.71247625079172</v>
      </c>
      <c r="F158" s="1">
        <f t="shared" ca="1" si="45"/>
        <v>810.24763887856034</v>
      </c>
      <c r="G158" s="1">
        <f t="shared" ca="1" si="46"/>
        <v>715.5595185020062</v>
      </c>
      <c r="H158" s="1">
        <f t="shared" ca="1" si="47"/>
        <v>303.56157812687371</v>
      </c>
      <c r="I158" s="1">
        <f t="shared" ca="1" si="48"/>
        <v>638.31808728195449</v>
      </c>
      <c r="J158" s="1">
        <f t="shared" ca="1" si="49"/>
        <v>413.4737952005724</v>
      </c>
      <c r="K158" s="1">
        <f ca="1">_xlfn.IFNA(PRODUCT($K$2,VLOOKUP($A158,RBLX,2)),0)</f>
        <v>483.22302158273374</v>
      </c>
      <c r="L158" s="62">
        <f t="shared" ca="1" si="51"/>
        <v>12860.37090876515</v>
      </c>
      <c r="M158" s="17">
        <f t="shared" ca="1" si="52"/>
        <v>12092.145237884553</v>
      </c>
    </row>
    <row r="159" spans="1:13" x14ac:dyDescent="0.3">
      <c r="A159" s="1" vm="175">
        <f ca="1">'Historical Prices'!A2479</f>
        <v>44424</v>
      </c>
      <c r="B159" s="1">
        <f t="shared" ca="1" si="50"/>
        <v>5926.5530959910229</v>
      </c>
      <c r="C159" s="1">
        <f t="shared" ca="1" si="42"/>
        <v>1017.6846196557467</v>
      </c>
      <c r="D159" s="1">
        <f t="shared" ca="1" si="43"/>
        <v>1521.3329774659703</v>
      </c>
      <c r="E159" s="1">
        <f t="shared" ca="1" si="44"/>
        <v>586.53156005910921</v>
      </c>
      <c r="F159" s="1">
        <f t="shared" ca="1" si="45"/>
        <v>817.78835427976503</v>
      </c>
      <c r="G159" s="1">
        <f t="shared" ca="1" si="46"/>
        <v>701.64957646009805</v>
      </c>
      <c r="H159" s="1">
        <f t="shared" ca="1" si="47"/>
        <v>295.79086221369471</v>
      </c>
      <c r="I159" s="1">
        <f t="shared" ca="1" si="48"/>
        <v>641.01545074820558</v>
      </c>
      <c r="J159" s="1">
        <f t="shared" ca="1" si="49"/>
        <v>414.10392797406666</v>
      </c>
      <c r="K159" s="1">
        <f ca="1">_xlfn.IFNA(PRODUCT($K$2,VLOOKUP($A159,RBLX,2)),0)</f>
        <v>457.95683453237405</v>
      </c>
      <c r="L159" s="62">
        <f t="shared" ca="1" si="51"/>
        <v>12380.407259380054</v>
      </c>
      <c r="M159" s="17">
        <f t="shared" ca="1" si="52"/>
        <v>12121.051234404036</v>
      </c>
    </row>
    <row r="160" spans="1:13" x14ac:dyDescent="0.3">
      <c r="A160" s="1" vm="176">
        <f ca="1">'Historical Prices'!A2480</f>
        <v>44425</v>
      </c>
      <c r="B160" s="1">
        <f t="shared" ca="1" si="50"/>
        <v>6289.2991941242472</v>
      </c>
      <c r="C160" s="1">
        <f t="shared" ca="1" si="42"/>
        <v>1005.941143808995</v>
      </c>
      <c r="D160" s="1">
        <f t="shared" ca="1" si="43"/>
        <v>1483.8143897510201</v>
      </c>
      <c r="E160" s="1">
        <f t="shared" ca="1" si="44"/>
        <v>572.34536626556906</v>
      </c>
      <c r="F160" s="1">
        <f t="shared" ca="1" si="45"/>
        <v>799.69509927864954</v>
      </c>
      <c r="G160" s="1">
        <f t="shared" ca="1" si="46"/>
        <v>683.59340169415964</v>
      </c>
      <c r="H160" s="1">
        <f t="shared" ca="1" si="47"/>
        <v>285.82563856577531</v>
      </c>
      <c r="I160" s="1">
        <f t="shared" ca="1" si="48"/>
        <v>633.37755557229173</v>
      </c>
      <c r="J160" s="1">
        <f t="shared" ca="1" si="49"/>
        <v>406.9452681986927</v>
      </c>
      <c r="K160" s="1">
        <f ca="1">_xlfn.IFNA(PRODUCT($K$2,VLOOKUP($A160,RBLX,2)),0)</f>
        <v>452.83453237410072</v>
      </c>
      <c r="L160" s="62">
        <f t="shared" ca="1" si="51"/>
        <v>12613.671589633501</v>
      </c>
      <c r="M160" s="17">
        <f t="shared" ca="1" si="52"/>
        <v>12041.117305253223</v>
      </c>
    </row>
    <row r="161" spans="1:13" x14ac:dyDescent="0.3">
      <c r="A161" s="1" vm="177">
        <f ca="1">'Historical Prices'!A2481</f>
        <v>44426</v>
      </c>
      <c r="B161" s="1">
        <f t="shared" ca="1" si="50"/>
        <v>6500.2550239722532</v>
      </c>
      <c r="C161" s="1">
        <f t="shared" ca="1" si="42"/>
        <v>982.12104386451972</v>
      </c>
      <c r="D161" s="1">
        <f t="shared" ca="1" si="43"/>
        <v>1451.9388416517331</v>
      </c>
      <c r="E161" s="1">
        <f t="shared" ca="1" si="44"/>
        <v>578.08739708676376</v>
      </c>
      <c r="F161" s="1">
        <f t="shared" ca="1" si="45"/>
        <v>793.00215661485834</v>
      </c>
      <c r="G161" s="1">
        <f t="shared" ca="1" si="46"/>
        <v>696.83459652251452</v>
      </c>
      <c r="H161" s="1">
        <f t="shared" ca="1" si="47"/>
        <v>291.25794459767354</v>
      </c>
      <c r="I161" s="1">
        <f t="shared" ca="1" si="48"/>
        <v>627.75804835093527</v>
      </c>
      <c r="J161" s="1">
        <f t="shared" ca="1" si="49"/>
        <v>401.83140182575323</v>
      </c>
      <c r="K161" s="1">
        <f ca="1">_xlfn.IFNA(PRODUCT($K$2,VLOOKUP($A161,RBLX,2)),0)</f>
        <v>480.34532374100712</v>
      </c>
      <c r="L161" s="62">
        <f t="shared" ca="1" si="51"/>
        <v>12803.43177822801</v>
      </c>
      <c r="M161" s="17">
        <f t="shared" ca="1" si="52"/>
        <v>11911.630239211869</v>
      </c>
    </row>
    <row r="162" spans="1:13" x14ac:dyDescent="0.3">
      <c r="A162" s="1" vm="178">
        <f ca="1">'Historical Prices'!A2482</f>
        <v>44427</v>
      </c>
      <c r="B162" s="1">
        <f t="shared" ca="1" si="50"/>
        <v>6551.4638376007342</v>
      </c>
      <c r="C162" s="1">
        <f t="shared" ca="1" si="42"/>
        <v>969.54469739033868</v>
      </c>
      <c r="D162" s="1">
        <f t="shared" ca="1" si="43"/>
        <v>1509.7418690662294</v>
      </c>
      <c r="E162" s="1">
        <f t="shared" ca="1" si="44"/>
        <v>543.21300401097744</v>
      </c>
      <c r="F162" s="1">
        <f t="shared" ca="1" si="45"/>
        <v>792.26593292184134</v>
      </c>
      <c r="G162" s="1">
        <f t="shared" ca="1" si="46"/>
        <v>689.34462773071778</v>
      </c>
      <c r="H162" s="1">
        <f t="shared" ca="1" si="47"/>
        <v>268.70128312747335</v>
      </c>
      <c r="I162" s="1">
        <f t="shared" ca="1" si="48"/>
        <v>628.8286513761999</v>
      </c>
      <c r="J162" s="1">
        <f t="shared" ca="1" si="49"/>
        <v>400.14058739169593</v>
      </c>
      <c r="K162" s="1">
        <f ca="1">_xlfn.IFNA(PRODUCT($K$2,VLOOKUP($A162,RBLX,2)),0)</f>
        <v>468.20143884892082</v>
      </c>
      <c r="L162" s="62">
        <f t="shared" ca="1" si="51"/>
        <v>12821.445929465128</v>
      </c>
      <c r="M162" s="17">
        <f t="shared" ca="1" si="52"/>
        <v>11928.442910656875</v>
      </c>
    </row>
    <row r="163" spans="1:13" x14ac:dyDescent="0.3">
      <c r="A163" s="1" vm="179">
        <f ca="1">'Historical Prices'!A2483</f>
        <v>44428</v>
      </c>
      <c r="B163" s="1">
        <f t="shared" ca="1" si="50"/>
        <v>6310.9252269713343</v>
      </c>
      <c r="C163" s="1">
        <f t="shared" ca="1" si="42"/>
        <v>1023.0982787340366</v>
      </c>
      <c r="D163" s="1">
        <f t="shared" ca="1" si="43"/>
        <v>1587.3717924276509</v>
      </c>
      <c r="E163" s="1">
        <f t="shared" ca="1" si="44"/>
        <v>561.87460417986074</v>
      </c>
      <c r="F163" s="1">
        <f t="shared" ca="1" si="45"/>
        <v>801.74760169554554</v>
      </c>
      <c r="G163" s="1">
        <f t="shared" ca="1" si="46"/>
        <v>695.63085153811858</v>
      </c>
      <c r="H163" s="1">
        <f t="shared" ca="1" si="47"/>
        <v>278.05492265259625</v>
      </c>
      <c r="I163" s="1">
        <f t="shared" ca="1" si="48"/>
        <v>636.93696303291176</v>
      </c>
      <c r="J163" s="1">
        <f t="shared" ca="1" si="49"/>
        <v>401.67198576552659</v>
      </c>
      <c r="K163" s="1">
        <f ca="1">_xlfn.IFNA(PRODUCT($K$2,VLOOKUP($A163,RBLX,2)),0)</f>
        <v>476.3741007194244</v>
      </c>
      <c r="L163" s="62">
        <f t="shared" ca="1" si="51"/>
        <v>12773.686327717005</v>
      </c>
      <c r="M163" s="17">
        <f t="shared" ca="1" si="52"/>
        <v>12022.829838067428</v>
      </c>
    </row>
    <row r="164" spans="1:13" x14ac:dyDescent="0.3">
      <c r="A164" s="1" vm="180">
        <f ca="1">'Historical Prices'!A2484</f>
        <v>44431</v>
      </c>
      <c r="B164" s="1">
        <f t="shared" ca="1" si="50"/>
        <v>6431.2965418749363</v>
      </c>
      <c r="C164" s="1">
        <f t="shared" ref="C164:C200" ca="1" si="53">PRODUCT(C$2,VLOOKUP($A164,U,2))</f>
        <v>1043.5036091060522</v>
      </c>
      <c r="D164" s="1">
        <f t="shared" ref="D164:D200" ca="1" si="54">PRODUCT(D$2,VLOOKUP($A164,NVDA,2))</f>
        <v>1674.4576200099136</v>
      </c>
      <c r="E164" s="1">
        <f t="shared" ref="E164:E200" ca="1" si="55">PRODUCT(E$2,VLOOKUP($A164,BILI,2))</f>
        <v>592.1047076208572</v>
      </c>
      <c r="F164" s="1">
        <f t="shared" ref="F164:F200" ca="1" si="56">PRODUCT(F$2,VLOOKUP($A164,FB,2))</f>
        <v>810.62690562950854</v>
      </c>
      <c r="G164" s="1">
        <f t="shared" ref="G164:G200" ca="1" si="57">PRODUCT(G$2,VLOOKUP($A164,DKNG,2))</f>
        <v>713.15202853321443</v>
      </c>
      <c r="H164" s="1">
        <f t="shared" ref="H164:H200" ca="1" si="58">PRODUCT(H$2,VLOOKUP($A164,PDD,2))</f>
        <v>291.68965103729465</v>
      </c>
      <c r="I164" s="1">
        <f t="shared" ref="I164:I200" ca="1" si="59">PRODUCT(I$2,VLOOKUP($A164,GOOGL,2))</f>
        <v>649.0426561151246</v>
      </c>
      <c r="J164" s="1">
        <f t="shared" ref="J164:J200" ca="1" si="60">PRODUCT(J$2,VLOOKUP($A164,AMZN,2))</f>
        <v>409.94655796248702</v>
      </c>
      <c r="K164" s="1">
        <f ca="1">_xlfn.IFNA(PRODUCT($K$2,VLOOKUP($A164,RBLX,2)),0)</f>
        <v>489.55395683453236</v>
      </c>
      <c r="L164" s="62">
        <f t="shared" ca="1" si="51"/>
        <v>13105.374234723922</v>
      </c>
      <c r="M164" s="17">
        <f t="shared" ca="1" si="52"/>
        <v>12129.310090552459</v>
      </c>
    </row>
    <row r="165" spans="1:13" x14ac:dyDescent="0.3">
      <c r="A165" s="1" vm="181">
        <f ca="1">'Historical Prices'!A2485</f>
        <v>44432</v>
      </c>
      <c r="B165" s="1">
        <f t="shared" ref="B165:B200" ca="1" si="61">PRODUCT($B$2,VLOOKUP($A165,SE,2))</f>
        <v>6365.3983474446595</v>
      </c>
      <c r="C165" s="1">
        <f t="shared" ca="1" si="53"/>
        <v>1042.0044419766796</v>
      </c>
      <c r="D165" s="1">
        <f t="shared" ca="1" si="54"/>
        <v>1661.8751668128266</v>
      </c>
      <c r="E165" s="1">
        <f t="shared" ca="1" si="55"/>
        <v>662.10681866160019</v>
      </c>
      <c r="F165" s="1">
        <f t="shared" ca="1" si="56"/>
        <v>815.44582434743802</v>
      </c>
      <c r="G165" s="1">
        <f t="shared" ca="1" si="57"/>
        <v>755.28310298707083</v>
      </c>
      <c r="H165" s="1">
        <f t="shared" ca="1" si="58"/>
        <v>356.58951912699365</v>
      </c>
      <c r="I165" s="1">
        <f t="shared" ca="1" si="59"/>
        <v>654.69692317496367</v>
      </c>
      <c r="J165" s="1">
        <f t="shared" ca="1" si="60"/>
        <v>414.95623903622328</v>
      </c>
      <c r="K165" s="1">
        <f ca="1">_xlfn.IFNA(PRODUCT($K$2,VLOOKUP($A165,RBLX,2)),0)</f>
        <v>513.726618705036</v>
      </c>
      <c r="L165" s="62">
        <f t="shared" ca="1" si="51"/>
        <v>13242.08300227349</v>
      </c>
      <c r="M165" s="17">
        <f t="shared" ref="M165:M200" ca="1" si="62">PRODUCT(M$2,VLOOKUP($A165,VOO,2))</f>
        <v>12148.482435182728</v>
      </c>
    </row>
    <row r="166" spans="1:13" x14ac:dyDescent="0.3">
      <c r="A166" s="1" vm="182">
        <f ca="1">'Historical Prices'!A2486</f>
        <v>44433</v>
      </c>
      <c r="B166" s="1">
        <f t="shared" ca="1" si="61"/>
        <v>6530.4498622870542</v>
      </c>
      <c r="C166" s="1">
        <f t="shared" ca="1" si="53"/>
        <v>1037.9233759022766</v>
      </c>
      <c r="D166" s="1">
        <f t="shared" ca="1" si="54"/>
        <v>1693.9032294963206</v>
      </c>
      <c r="E166" s="1">
        <f t="shared" ca="1" si="55"/>
        <v>672.32425585813814</v>
      </c>
      <c r="F166" s="1">
        <f t="shared" ca="1" si="56"/>
        <v>821.87104930467763</v>
      </c>
      <c r="G166" s="1">
        <f t="shared" ca="1" si="57"/>
        <v>803.96790013374948</v>
      </c>
      <c r="H166" s="1">
        <f t="shared" ca="1" si="58"/>
        <v>351.98465043770238</v>
      </c>
      <c r="I166" s="1">
        <f t="shared" ca="1" si="59"/>
        <v>658.48574556956885</v>
      </c>
      <c r="J166" s="1">
        <f t="shared" ca="1" si="60"/>
        <v>414.12777762087222</v>
      </c>
      <c r="K166" s="1">
        <f ca="1">_xlfn.IFNA(PRODUCT($K$2,VLOOKUP($A166,RBLX,2)),0)</f>
        <v>519.94244604316543</v>
      </c>
      <c r="L166" s="62">
        <f t="shared" ca="1" si="51"/>
        <v>13504.980292653527</v>
      </c>
      <c r="M166" s="17">
        <f t="shared" ca="1" si="62"/>
        <v>12170.899330442733</v>
      </c>
    </row>
    <row r="167" spans="1:13" x14ac:dyDescent="0.3">
      <c r="A167" s="1" vm="183">
        <f ca="1">'Historical Prices'!A2487</f>
        <v>44434</v>
      </c>
      <c r="B167" s="1">
        <f t="shared" ca="1" si="61"/>
        <v>6564.7250841579098</v>
      </c>
      <c r="C167" s="1">
        <f t="shared" ca="1" si="53"/>
        <v>999.94447529150466</v>
      </c>
      <c r="D167" s="1">
        <f t="shared" ca="1" si="54"/>
        <v>1682.845922141305</v>
      </c>
      <c r="E167" s="1">
        <f t="shared" ca="1" si="55"/>
        <v>654.33818872704251</v>
      </c>
      <c r="F167" s="1">
        <f t="shared" ca="1" si="56"/>
        <v>812.92481594407673</v>
      </c>
      <c r="G167" s="1">
        <f t="shared" ca="1" si="57"/>
        <v>773.87427552385202</v>
      </c>
      <c r="H167" s="1">
        <f t="shared" ca="1" si="58"/>
        <v>344.8614941839549</v>
      </c>
      <c r="I167" s="1">
        <f t="shared" ca="1" si="59"/>
        <v>655.52652465341544</v>
      </c>
      <c r="J167" s="1">
        <f t="shared" ca="1" si="60"/>
        <v>416.23909898544861</v>
      </c>
      <c r="K167" s="1">
        <f ca="1">_xlfn.IFNA(PRODUCT($K$2,VLOOKUP($A167,RBLX,2)),0)</f>
        <v>493.87050359712231</v>
      </c>
      <c r="L167" s="62">
        <f t="shared" ca="1" si="51"/>
        <v>13399.150383205631</v>
      </c>
      <c r="M167" s="17">
        <f t="shared" ca="1" si="62"/>
        <v>12099.814175736661</v>
      </c>
    </row>
    <row r="168" spans="1:13" x14ac:dyDescent="0.3">
      <c r="A168" s="1" vm="184">
        <f ca="1">'Historical Prices'!A2488</f>
        <v>44435</v>
      </c>
      <c r="B168" s="1">
        <f t="shared" ca="1" si="61"/>
        <v>6549.6276650005093</v>
      </c>
      <c r="C168" s="1">
        <f t="shared" ca="1" si="53"/>
        <v>1028.6785119378123</v>
      </c>
      <c r="D168" s="1">
        <f t="shared" ca="1" si="54"/>
        <v>1726.1600640561255</v>
      </c>
      <c r="E168" s="1">
        <f t="shared" ca="1" si="55"/>
        <v>636.09879670677651</v>
      </c>
      <c r="F168" s="1">
        <f t="shared" ca="1" si="56"/>
        <v>831.33040826950253</v>
      </c>
      <c r="G168" s="1">
        <f t="shared" ca="1" si="57"/>
        <v>802.63040570664282</v>
      </c>
      <c r="H168" s="1">
        <f t="shared" ca="1" si="58"/>
        <v>340.43650317783909</v>
      </c>
      <c r="I168" s="1">
        <f t="shared" ca="1" si="59"/>
        <v>667.407437446774</v>
      </c>
      <c r="J168" s="1">
        <f t="shared" ca="1" si="60"/>
        <v>420.46048647003266</v>
      </c>
      <c r="K168" s="1">
        <f ca="1">_xlfn.IFNA(PRODUCT($K$2,VLOOKUP($A168,RBLX,2)),0)</f>
        <v>491.51079136690646</v>
      </c>
      <c r="L168" s="62">
        <f t="shared" ca="1" si="51"/>
        <v>13494.341070138922</v>
      </c>
      <c r="M168" s="17">
        <f t="shared" ca="1" si="62"/>
        <v>12207.179305666166</v>
      </c>
    </row>
    <row r="169" spans="1:13" x14ac:dyDescent="0.3">
      <c r="A169" s="1" vm="185">
        <f ca="1">'Historical Prices'!A2489</f>
        <v>44438</v>
      </c>
      <c r="B169" s="1">
        <f t="shared" ca="1" si="61"/>
        <v>6769.7643578496372</v>
      </c>
      <c r="C169" s="1">
        <f t="shared" ca="1" si="53"/>
        <v>1052.2487506940588</v>
      </c>
      <c r="D169" s="1">
        <f t="shared" ca="1" si="54"/>
        <v>1730.1254432455105</v>
      </c>
      <c r="E169" s="1">
        <f t="shared" ca="1" si="55"/>
        <v>625.96580113996208</v>
      </c>
      <c r="F169" s="1">
        <f t="shared" ca="1" si="56"/>
        <v>849.24518479958363</v>
      </c>
      <c r="G169" s="1">
        <f t="shared" ca="1" si="57"/>
        <v>792.46544806063309</v>
      </c>
      <c r="H169" s="1">
        <f t="shared" ca="1" si="58"/>
        <v>341.69564696006717</v>
      </c>
      <c r="I169" s="1">
        <f t="shared" ca="1" si="59"/>
        <v>670.12565681611466</v>
      </c>
      <c r="J169" s="1">
        <f t="shared" ca="1" si="60"/>
        <v>429.49071589735871</v>
      </c>
      <c r="K169" s="1">
        <f ca="1">_xlfn.IFNA(PRODUCT($K$2,VLOOKUP($A169,RBLX,2)),0)</f>
        <v>471.19424460431657</v>
      </c>
      <c r="L169" s="62">
        <f t="shared" ca="1" si="51"/>
        <v>13732.321250067242</v>
      </c>
      <c r="M169" s="17">
        <f t="shared" ca="1" si="62"/>
        <v>12263.221543816182</v>
      </c>
    </row>
    <row r="170" spans="1:13" x14ac:dyDescent="0.3">
      <c r="A170" s="1" vm="186">
        <f ca="1">'Historical Prices'!A2490</f>
        <v>44439</v>
      </c>
      <c r="B170" s="1">
        <f t="shared" ca="1" si="61"/>
        <v>6902.3768234214012</v>
      </c>
      <c r="C170" s="1">
        <f t="shared" ca="1" si="53"/>
        <v>1055.6635202665186</v>
      </c>
      <c r="D170" s="1">
        <f t="shared" ca="1" si="54"/>
        <v>1707.0194837381325</v>
      </c>
      <c r="E170" s="1">
        <f t="shared" ca="1" si="55"/>
        <v>677.47519527126883</v>
      </c>
      <c r="F170" s="1">
        <f t="shared" ca="1" si="56"/>
        <v>846.38952926303261</v>
      </c>
      <c r="G170" s="1">
        <f t="shared" ca="1" si="57"/>
        <v>793.00044583147564</v>
      </c>
      <c r="H170" s="1">
        <f t="shared" ca="1" si="58"/>
        <v>359.8273174241516</v>
      </c>
      <c r="I170" s="1">
        <f t="shared" ca="1" si="59"/>
        <v>670.62156384513332</v>
      </c>
      <c r="J170" s="1">
        <f t="shared" ca="1" si="60"/>
        <v>435.66902966456729</v>
      </c>
      <c r="K170" s="1">
        <f ca="1">_xlfn.IFNA(PRODUCT($K$2,VLOOKUP($A170,RBLX,2)),0)</f>
        <v>472.2302158273381</v>
      </c>
      <c r="L170" s="62">
        <f t="shared" ca="1" si="51"/>
        <v>13920.273124553019</v>
      </c>
      <c r="M170" s="17">
        <f t="shared" ca="1" si="62"/>
        <v>12242.279444296966</v>
      </c>
    </row>
    <row r="171" spans="1:13" x14ac:dyDescent="0.3">
      <c r="A171" s="1" vm="187">
        <f ca="1">'Historical Prices'!A2491</f>
        <v>44440</v>
      </c>
      <c r="B171" s="1">
        <f t="shared" ca="1" si="61"/>
        <v>6938.2841987146785</v>
      </c>
      <c r="C171" s="1">
        <f t="shared" ca="1" si="53"/>
        <v>1053.5813436979456</v>
      </c>
      <c r="D171" s="1">
        <f t="shared" ca="1" si="54"/>
        <v>1711.2898920959317</v>
      </c>
      <c r="E171" s="1">
        <f t="shared" ca="1" si="55"/>
        <v>714.03842094152424</v>
      </c>
      <c r="F171" s="1">
        <f t="shared" ca="1" si="56"/>
        <v>852.34624823380682</v>
      </c>
      <c r="G171" s="1">
        <f t="shared" ca="1" si="57"/>
        <v>805.30539456085603</v>
      </c>
      <c r="H171" s="1">
        <f t="shared" ca="1" si="58"/>
        <v>384.32665787264659</v>
      </c>
      <c r="I171" s="1">
        <f t="shared" ca="1" si="59"/>
        <v>673.02231002299936</v>
      </c>
      <c r="J171" s="1">
        <f t="shared" ca="1" si="60"/>
        <v>436.69958545548121</v>
      </c>
      <c r="K171" s="1">
        <f ca="1">_xlfn.IFNA(PRODUCT($K$2,VLOOKUP($A171,RBLX,2)),0)</f>
        <v>486.0431654676259</v>
      </c>
      <c r="L171" s="62">
        <f t="shared" ca="1" si="51"/>
        <v>14054.937217063498</v>
      </c>
      <c r="M171" s="17">
        <f t="shared" ca="1" si="62"/>
        <v>12255.257646815917</v>
      </c>
    </row>
    <row r="172" spans="1:13" x14ac:dyDescent="0.3">
      <c r="A172" s="1" vm="188">
        <f ca="1">'Historical Prices'!A2492</f>
        <v>44441</v>
      </c>
      <c r="B172" s="1">
        <f t="shared" ca="1" si="61"/>
        <v>6916.2501275119857</v>
      </c>
      <c r="C172" s="1">
        <f t="shared" ca="1" si="53"/>
        <v>1108.8839533592447</v>
      </c>
      <c r="D172" s="1">
        <f t="shared" ca="1" si="54"/>
        <v>1707.8583139512716</v>
      </c>
      <c r="E172" s="1">
        <f t="shared" ca="1" si="55"/>
        <v>707.02976567447763</v>
      </c>
      <c r="F172" s="1">
        <f t="shared" ca="1" si="56"/>
        <v>837.24250762251802</v>
      </c>
      <c r="G172" s="1">
        <f t="shared" ca="1" si="57"/>
        <v>816.80784663397242</v>
      </c>
      <c r="H172" s="1">
        <f t="shared" ca="1" si="58"/>
        <v>369.68461446216577</v>
      </c>
      <c r="I172" s="1">
        <f t="shared" ca="1" si="59"/>
        <v>664.08439688783574</v>
      </c>
      <c r="J172" s="1">
        <f t="shared" ca="1" si="60"/>
        <v>434.70625708036391</v>
      </c>
      <c r="K172" s="1">
        <f ca="1">_xlfn.IFNA(PRODUCT($K$2,VLOOKUP($A172,RBLX,2)),0)</f>
        <v>486.90647482014384</v>
      </c>
      <c r="L172" s="62">
        <f t="shared" ca="1" si="51"/>
        <v>14049.454258003978</v>
      </c>
      <c r="M172" s="17">
        <f t="shared" ca="1" si="62"/>
        <v>12291.832581187506</v>
      </c>
    </row>
    <row r="173" spans="1:13" x14ac:dyDescent="0.3">
      <c r="A173" s="1" vm="189">
        <f ca="1">'Historical Prices'!A2493</f>
        <v>44442</v>
      </c>
      <c r="B173" s="1">
        <f t="shared" ca="1" si="61"/>
        <v>7209.2216668366818</v>
      </c>
      <c r="C173" s="1">
        <f t="shared" ca="1" si="53"/>
        <v>1112.7984453081622</v>
      </c>
      <c r="D173" s="1">
        <f t="shared" ca="1" si="54"/>
        <v>1741.9453235215619</v>
      </c>
      <c r="E173" s="1">
        <f t="shared" ca="1" si="55"/>
        <v>725.77580747308434</v>
      </c>
      <c r="F173" s="1">
        <f t="shared" ca="1" si="56"/>
        <v>839.42886889268982</v>
      </c>
      <c r="G173" s="1">
        <f t="shared" ca="1" si="57"/>
        <v>816.13909942041914</v>
      </c>
      <c r="H173" s="1">
        <f t="shared" ca="1" si="58"/>
        <v>367.77791102050605</v>
      </c>
      <c r="I173" s="1">
        <f t="shared" ca="1" si="59"/>
        <v>666.18157380962032</v>
      </c>
      <c r="J173" s="1">
        <f t="shared" ca="1" si="60"/>
        <v>436.58033722145342</v>
      </c>
      <c r="K173" s="1">
        <f ca="1">_xlfn.IFNA(PRODUCT($K$2,VLOOKUP($A173,RBLX,2)),0)</f>
        <v>476.9496402877698</v>
      </c>
      <c r="L173" s="62">
        <f t="shared" ca="1" si="51"/>
        <v>14392.798673791953</v>
      </c>
      <c r="M173" s="17">
        <f t="shared" ca="1" si="62"/>
        <v>12287.113234816978</v>
      </c>
    </row>
    <row r="174" spans="1:13" x14ac:dyDescent="0.3">
      <c r="A174" s="1" vm="190">
        <f ca="1">'Historical Prices'!A2494</f>
        <v>44446</v>
      </c>
      <c r="B174" s="1">
        <f t="shared" ca="1" si="61"/>
        <v>7161.4811792308465</v>
      </c>
      <c r="C174" s="1">
        <f t="shared" ca="1" si="53"/>
        <v>1134.869516935036</v>
      </c>
      <c r="D174" s="1">
        <f t="shared" ca="1" si="54"/>
        <v>1728.1427536508179</v>
      </c>
      <c r="E174" s="1">
        <f t="shared" ca="1" si="55"/>
        <v>769.60101329955683</v>
      </c>
      <c r="F174" s="1">
        <f t="shared" ca="1" si="56"/>
        <v>852.63627574923771</v>
      </c>
      <c r="G174" s="1">
        <f t="shared" ca="1" si="57"/>
        <v>850.37895675434686</v>
      </c>
      <c r="H174" s="1">
        <f t="shared" ca="1" si="58"/>
        <v>387.60043170643962</v>
      </c>
      <c r="I174" s="1">
        <f t="shared" ca="1" si="59"/>
        <v>668.68891682549986</v>
      </c>
      <c r="J174" s="1">
        <f t="shared" ca="1" si="60"/>
        <v>440.50172125411484</v>
      </c>
      <c r="K174" s="1">
        <f ca="1">_xlfn.IFNA(PRODUCT($K$2,VLOOKUP($A174,RBLX,2)),0)</f>
        <v>489.03597122302153</v>
      </c>
      <c r="L174" s="62">
        <f t="shared" ca="1" si="51"/>
        <v>14482.936736628917</v>
      </c>
      <c r="M174" s="17">
        <f t="shared" ca="1" si="62"/>
        <v>12241.689526000648</v>
      </c>
    </row>
    <row r="175" spans="1:13" x14ac:dyDescent="0.3">
      <c r="A175" s="1" vm="191">
        <f ca="1">'Historical Prices'!A2495</f>
        <v>44447</v>
      </c>
      <c r="B175" s="1">
        <f t="shared" ca="1" si="61"/>
        <v>7014.1793328572885</v>
      </c>
      <c r="C175" s="1">
        <f t="shared" ca="1" si="53"/>
        <v>1112.881732370905</v>
      </c>
      <c r="D175" s="1">
        <f t="shared" ca="1" si="54"/>
        <v>1703.5116483013687</v>
      </c>
      <c r="E175" s="1">
        <f t="shared" ca="1" si="55"/>
        <v>724.50918302723244</v>
      </c>
      <c r="F175" s="1">
        <f t="shared" ca="1" si="56"/>
        <v>842.35145385587862</v>
      </c>
      <c r="G175" s="1">
        <f t="shared" ca="1" si="57"/>
        <v>847.83771734284437</v>
      </c>
      <c r="H175" s="1">
        <f t="shared" ca="1" si="58"/>
        <v>376.73581964264304</v>
      </c>
      <c r="I175" s="1">
        <f t="shared" ca="1" si="59"/>
        <v>665.95679352076615</v>
      </c>
      <c r="J175" s="1">
        <f t="shared" ca="1" si="60"/>
        <v>442.53647269999971</v>
      </c>
      <c r="K175" s="1">
        <f ca="1">_xlfn.IFNA(PRODUCT($K$2,VLOOKUP($A175,RBLX,2)),0)</f>
        <v>480.63309352517985</v>
      </c>
      <c r="L175" s="62">
        <f t="shared" ca="1" si="51"/>
        <v>14211.133247144107</v>
      </c>
      <c r="M175" s="17">
        <f t="shared" ca="1" si="62"/>
        <v>12229.89116007433</v>
      </c>
    </row>
    <row r="176" spans="1:13" x14ac:dyDescent="0.3">
      <c r="A176" s="1" vm="192">
        <f ca="1">'Historical Prices'!A2496</f>
        <v>44448</v>
      </c>
      <c r="B176" s="1">
        <f t="shared" ca="1" si="61"/>
        <v>6581.6586759155362</v>
      </c>
      <c r="C176" s="1">
        <f t="shared" ca="1" si="53"/>
        <v>1117.2126596335368</v>
      </c>
      <c r="D176" s="1">
        <f t="shared" ca="1" si="54"/>
        <v>1691.1579669805926</v>
      </c>
      <c r="E176" s="1">
        <f t="shared" ca="1" si="55"/>
        <v>707.87418197171212</v>
      </c>
      <c r="F176" s="1">
        <f t="shared" ca="1" si="56"/>
        <v>843.31077563768872</v>
      </c>
      <c r="G176" s="1">
        <f t="shared" ca="1" si="57"/>
        <v>851.5827017387428</v>
      </c>
      <c r="H176" s="1">
        <f t="shared" ca="1" si="58"/>
        <v>375.15289603069914</v>
      </c>
      <c r="I176" s="1">
        <f t="shared" ca="1" si="59"/>
        <v>665.26159675111376</v>
      </c>
      <c r="J176" s="1">
        <f t="shared" ca="1" si="60"/>
        <v>437.34729165293743</v>
      </c>
      <c r="K176" s="1">
        <f ca="1">_xlfn.IFNA(PRODUCT($K$2,VLOOKUP($A176,RBLX,2)),0)</f>
        <v>496.97841726618702</v>
      </c>
      <c r="L176" s="62">
        <f t="shared" ca="1" si="51"/>
        <v>13767.537163578745</v>
      </c>
      <c r="M176" s="17">
        <f t="shared" ca="1" si="62"/>
        <v>12175.028758516944</v>
      </c>
    </row>
    <row r="177" spans="1:13" x14ac:dyDescent="0.3">
      <c r="A177" s="1" vm="193">
        <f ca="1">'Historical Prices'!A2497</f>
        <v>44449</v>
      </c>
      <c r="B177" s="1">
        <f t="shared" ca="1" si="61"/>
        <v>6640.8242374783222</v>
      </c>
      <c r="C177" s="1">
        <f t="shared" ca="1" si="53"/>
        <v>1125.2082176568572</v>
      </c>
      <c r="D177" s="1">
        <f t="shared" ca="1" si="54"/>
        <v>1714.1114119037634</v>
      </c>
      <c r="E177" s="1">
        <f t="shared" ca="1" si="55"/>
        <v>704.7498416719443</v>
      </c>
      <c r="F177" s="1">
        <f t="shared" ca="1" si="56"/>
        <v>844.85015245036072</v>
      </c>
      <c r="G177" s="1">
        <f t="shared" ca="1" si="57"/>
        <v>835.39901917075349</v>
      </c>
      <c r="H177" s="1">
        <f t="shared" ca="1" si="58"/>
        <v>373.24619258903948</v>
      </c>
      <c r="I177" s="1">
        <f t="shared" ca="1" si="59"/>
        <v>652.91026747695707</v>
      </c>
      <c r="J177" s="1">
        <f t="shared" ca="1" si="60"/>
        <v>435.46316955529824</v>
      </c>
      <c r="K177" s="1">
        <f ca="1">_xlfn.IFNA(PRODUCT($K$2,VLOOKUP($A177,RBLX,2)),0)</f>
        <v>505.78417266187046</v>
      </c>
      <c r="L177" s="62">
        <f t="shared" ca="1" si="51"/>
        <v>13832.546682615166</v>
      </c>
      <c r="M177" s="17">
        <f t="shared" ca="1" si="62"/>
        <v>12080.936790254549</v>
      </c>
    </row>
    <row r="178" spans="1:13" x14ac:dyDescent="0.3">
      <c r="A178" s="1" vm="194">
        <f ca="1">'Historical Prices'!A2498</f>
        <v>44452</v>
      </c>
      <c r="B178" s="1">
        <f t="shared" ca="1" si="61"/>
        <v>6591.0435580944604</v>
      </c>
      <c r="C178" s="1">
        <f t="shared" ca="1" si="53"/>
        <v>1092.4764019988893</v>
      </c>
      <c r="D178" s="1">
        <f t="shared" ca="1" si="54"/>
        <v>1689.2515346780037</v>
      </c>
      <c r="E178" s="1">
        <f t="shared" ca="1" si="55"/>
        <v>680.00844416297241</v>
      </c>
      <c r="F178" s="1">
        <f t="shared" ca="1" si="56"/>
        <v>839.98661411467242</v>
      </c>
      <c r="G178" s="1">
        <f t="shared" ca="1" si="57"/>
        <v>808.6491306286224</v>
      </c>
      <c r="H178" s="1">
        <f t="shared" ca="1" si="58"/>
        <v>374.72118959107809</v>
      </c>
      <c r="I178" s="1">
        <f t="shared" ca="1" si="59"/>
        <v>659.66062811028144</v>
      </c>
      <c r="J178" s="1">
        <f t="shared" ca="1" si="60"/>
        <v>433.95938656197927</v>
      </c>
      <c r="K178" s="1">
        <f ca="1">_xlfn.IFNA(PRODUCT($K$2,VLOOKUP($A178,RBLX,2)),0)</f>
        <v>487.19424460431657</v>
      </c>
      <c r="L178" s="62">
        <f t="shared" ca="1" si="51"/>
        <v>13656.951132545277</v>
      </c>
      <c r="M178" s="17">
        <f t="shared" ca="1" si="62"/>
        <v>12109.252868477717</v>
      </c>
    </row>
    <row r="179" spans="1:13" x14ac:dyDescent="0.3">
      <c r="A179" s="1" vm="195">
        <f ca="1">'Historical Prices'!A2499</f>
        <v>44453</v>
      </c>
      <c r="B179" s="1">
        <f t="shared" ca="1" si="61"/>
        <v>6805.0596756095065</v>
      </c>
      <c r="C179" s="1">
        <f t="shared" ca="1" si="53"/>
        <v>1097.1404775124929</v>
      </c>
      <c r="D179" s="1">
        <f t="shared" ca="1" si="54"/>
        <v>1696.1146909673237</v>
      </c>
      <c r="E179" s="1">
        <f t="shared" ca="1" si="55"/>
        <v>671.31095630145671</v>
      </c>
      <c r="F179" s="1">
        <f t="shared" ca="1" si="56"/>
        <v>840.03123373243102</v>
      </c>
      <c r="G179" s="1">
        <f t="shared" ca="1" si="57"/>
        <v>789.79045920641988</v>
      </c>
      <c r="H179" s="1">
        <f t="shared" ca="1" si="58"/>
        <v>366.15901187192708</v>
      </c>
      <c r="I179" s="1">
        <f t="shared" ca="1" si="59"/>
        <v>660.6431728780567</v>
      </c>
      <c r="J179" s="1">
        <f t="shared" ca="1" si="60"/>
        <v>433.0593762062116</v>
      </c>
      <c r="K179" s="1">
        <f ca="1">_xlfn.IFNA(PRODUCT($K$2,VLOOKUP($A179,RBLX,2)),0)</f>
        <v>473.84172661870502</v>
      </c>
      <c r="L179" s="62">
        <f t="shared" ca="1" si="51"/>
        <v>13833.150780904531</v>
      </c>
      <c r="M179" s="17">
        <f t="shared" ca="1" si="62"/>
        <v>12046.426569920068</v>
      </c>
    </row>
    <row r="180" spans="1:13" x14ac:dyDescent="0.3">
      <c r="A180" s="1" vm="196">
        <f ca="1">'Historical Prices'!A2500</f>
        <v>44454</v>
      </c>
      <c r="B180" s="1">
        <f t="shared" ca="1" si="61"/>
        <v>6888.0954809752111</v>
      </c>
      <c r="C180" s="1">
        <f t="shared" ca="1" si="53"/>
        <v>1099.6390893947807</v>
      </c>
      <c r="D180" s="1">
        <f t="shared" ca="1" si="54"/>
        <v>1703.6641628855759</v>
      </c>
      <c r="E180" s="1">
        <f t="shared" ca="1" si="55"/>
        <v>643.78298501161078</v>
      </c>
      <c r="F180" s="1">
        <f t="shared" ca="1" si="56"/>
        <v>834.20837361493273</v>
      </c>
      <c r="G180" s="1">
        <f t="shared" ca="1" si="57"/>
        <v>800.35666518056178</v>
      </c>
      <c r="H180" s="1">
        <f t="shared" ca="1" si="58"/>
        <v>357.23707878642523</v>
      </c>
      <c r="I180" s="1">
        <f t="shared" ca="1" si="59"/>
        <v>669.37947895002117</v>
      </c>
      <c r="J180" s="1">
        <f t="shared" ca="1" si="60"/>
        <v>436.29665194892414</v>
      </c>
      <c r="K180" s="1">
        <f ca="1">_xlfn.IFNA(PRODUCT($K$2,VLOOKUP($A180,RBLX,2)),0)</f>
        <v>472.80575539568349</v>
      </c>
      <c r="L180" s="62">
        <f t="shared" ca="1" si="51"/>
        <v>13905.465722143726</v>
      </c>
      <c r="M180" s="17">
        <f t="shared" ca="1" si="62"/>
        <v>12147.007639441937</v>
      </c>
    </row>
    <row r="181" spans="1:13" x14ac:dyDescent="0.3">
      <c r="A181" s="1" vm="197">
        <f ca="1">'Historical Prices'!A2501</f>
        <v>44455</v>
      </c>
      <c r="B181" s="1">
        <f t="shared" ca="1" si="61"/>
        <v>6996.0216260328471</v>
      </c>
      <c r="C181" s="1">
        <f t="shared" ca="1" si="53"/>
        <v>1119.7112715158246</v>
      </c>
      <c r="D181" s="1">
        <f t="shared" ca="1" si="54"/>
        <v>1696.1146909673237</v>
      </c>
      <c r="E181" s="1">
        <f t="shared" ca="1" si="55"/>
        <v>614.05953134895515</v>
      </c>
      <c r="F181" s="1">
        <f t="shared" ca="1" si="56"/>
        <v>832.28973005131252</v>
      </c>
      <c r="G181" s="1">
        <f t="shared" ca="1" si="57"/>
        <v>802.09540793580027</v>
      </c>
      <c r="H181" s="1">
        <f t="shared" ca="1" si="58"/>
        <v>359.35963544789547</v>
      </c>
      <c r="I181" s="1">
        <f t="shared" ca="1" si="59"/>
        <v>665.58138726515381</v>
      </c>
      <c r="J181" s="1">
        <f t="shared" ca="1" si="60"/>
        <v>437.85943143697261</v>
      </c>
      <c r="K181" s="1">
        <f ca="1">_xlfn.IFNA(PRODUCT($K$2,VLOOKUP($A181,RBLX,2)),0)</f>
        <v>468.60431654676256</v>
      </c>
      <c r="L181" s="62">
        <f t="shared" ca="1" si="51"/>
        <v>13991.697028548848</v>
      </c>
      <c r="M181" s="17">
        <f t="shared" ca="1" si="62"/>
        <v>12126.065539922722</v>
      </c>
    </row>
    <row r="182" spans="1:13" x14ac:dyDescent="0.3">
      <c r="A182" s="1" vm="198">
        <f ca="1">'Historical Prices'!A2502</f>
        <v>44456</v>
      </c>
      <c r="B182" s="1">
        <f t="shared" ca="1" si="61"/>
        <v>6932.7756809140055</v>
      </c>
      <c r="C182" s="1">
        <f t="shared" ca="1" si="53"/>
        <v>1138.4508606329816</v>
      </c>
      <c r="D182" s="1">
        <f t="shared" ca="1" si="54"/>
        <v>1670.0346970679072</v>
      </c>
      <c r="E182" s="1">
        <f t="shared" ca="1" si="55"/>
        <v>628.58349166138908</v>
      </c>
      <c r="F182" s="1">
        <f t="shared" ca="1" si="56"/>
        <v>813.68334944597314</v>
      </c>
      <c r="G182" s="1">
        <f t="shared" ca="1" si="57"/>
        <v>808.11413285777974</v>
      </c>
      <c r="H182" s="1">
        <f t="shared" ca="1" si="58"/>
        <v>362.38158052524284</v>
      </c>
      <c r="I182" s="1">
        <f t="shared" ca="1" si="59"/>
        <v>652.55803444699995</v>
      </c>
      <c r="J182" s="1">
        <f t="shared" ca="1" si="60"/>
        <v>434.6309424062411</v>
      </c>
      <c r="K182" s="1">
        <f ca="1">_xlfn.IFNA(PRODUCT($K$2,VLOOKUP($A182,RBLX,2)),0)</f>
        <v>465.0935251798561</v>
      </c>
      <c r="L182" s="62">
        <f t="shared" ca="1" si="51"/>
        <v>13906.306295138378</v>
      </c>
      <c r="M182" s="17">
        <f t="shared" ca="1" si="62"/>
        <v>12007.197003215055</v>
      </c>
    </row>
    <row r="183" spans="1:13" x14ac:dyDescent="0.3">
      <c r="A183" s="1" vm="199">
        <f ca="1">'Historical Prices'!A2503</f>
        <v>44459</v>
      </c>
      <c r="B183" s="1">
        <f t="shared" ca="1" si="61"/>
        <v>6724.8801387330404</v>
      </c>
      <c r="C183" s="1">
        <f t="shared" ca="1" si="53"/>
        <v>1062.4097723486952</v>
      </c>
      <c r="D183" s="1">
        <f t="shared" ca="1" si="54"/>
        <v>1610.0202081824075</v>
      </c>
      <c r="E183" s="1">
        <f t="shared" ca="1" si="55"/>
        <v>589.23369221025973</v>
      </c>
      <c r="F183" s="1">
        <f t="shared" ca="1" si="56"/>
        <v>793.55990183684094</v>
      </c>
      <c r="G183" s="1">
        <f t="shared" ca="1" si="57"/>
        <v>762.37182345073563</v>
      </c>
      <c r="H183" s="1">
        <f t="shared" ca="1" si="58"/>
        <v>338.81760402926011</v>
      </c>
      <c r="I183" s="1">
        <f t="shared" ca="1" si="59"/>
        <v>642.91565525192186</v>
      </c>
      <c r="J183" s="1">
        <f t="shared" ca="1" si="60"/>
        <v>421.22618565694796</v>
      </c>
      <c r="K183" s="1">
        <f ca="1">_xlfn.IFNA(PRODUCT($K$2,VLOOKUP($A183,RBLX,2)),0)</f>
        <v>447.59712230215825</v>
      </c>
      <c r="L183" s="62">
        <f t="shared" ca="1" si="51"/>
        <v>13393.03210400227</v>
      </c>
      <c r="M183" s="17">
        <f t="shared" ca="1" si="62"/>
        <v>11811.049169689999</v>
      </c>
    </row>
    <row r="184" spans="1:13" x14ac:dyDescent="0.3">
      <c r="A184" s="1" vm="200">
        <f ca="1">'Historical Prices'!A2504</f>
        <v>44460</v>
      </c>
      <c r="B184" s="1">
        <f t="shared" ca="1" si="61"/>
        <v>6720.1876976435778</v>
      </c>
      <c r="C184" s="1">
        <f t="shared" ca="1" si="53"/>
        <v>1091.0605219322599</v>
      </c>
      <c r="D184" s="1">
        <f t="shared" ca="1" si="54"/>
        <v>1620.1624280321807</v>
      </c>
      <c r="E184" s="1">
        <f t="shared" ca="1" si="55"/>
        <v>595.82013932868915</v>
      </c>
      <c r="F184" s="1">
        <f t="shared" ca="1" si="56"/>
        <v>797.53104781735703</v>
      </c>
      <c r="G184" s="1">
        <f t="shared" ca="1" si="57"/>
        <v>705.79580918412842</v>
      </c>
      <c r="H184" s="1">
        <f t="shared" ca="1" si="58"/>
        <v>342.12735339968822</v>
      </c>
      <c r="I184" s="1">
        <f t="shared" ca="1" si="59"/>
        <v>644.36861650049525</v>
      </c>
      <c r="J184" s="1">
        <f t="shared" ca="1" si="60"/>
        <v>419.70733972880447</v>
      </c>
      <c r="K184" s="1">
        <f ca="1">_xlfn.IFNA(PRODUCT($K$2,VLOOKUP($A184,RBLX,2)),0)</f>
        <v>453.81294964028774</v>
      </c>
      <c r="L184" s="62">
        <f t="shared" ca="1" si="51"/>
        <v>13390.573903207467</v>
      </c>
      <c r="M184" s="17">
        <f t="shared" ca="1" si="62"/>
        <v>11799.545762911837</v>
      </c>
    </row>
    <row r="185" spans="1:13" x14ac:dyDescent="0.3">
      <c r="A185" s="1" vm="201">
        <f ca="1">'Historical Prices'!A2505</f>
        <v>44461</v>
      </c>
      <c r="B185" s="1">
        <f t="shared" ca="1" si="61"/>
        <v>6881.7708864633269</v>
      </c>
      <c r="C185" s="1">
        <f t="shared" ca="1" si="53"/>
        <v>1111.9655746807327</v>
      </c>
      <c r="D185" s="1">
        <f t="shared" ca="1" si="54"/>
        <v>1673.1612460441529</v>
      </c>
      <c r="E185" s="1">
        <f t="shared" ca="1" si="55"/>
        <v>623.0103440996412</v>
      </c>
      <c r="F185" s="1">
        <f t="shared" ca="1" si="56"/>
        <v>765.69495054659023</v>
      </c>
      <c r="G185" s="1">
        <f t="shared" ca="1" si="57"/>
        <v>703.92331698617932</v>
      </c>
      <c r="H185" s="1">
        <f t="shared" ca="1" si="58"/>
        <v>351.12123755846022</v>
      </c>
      <c r="I185" s="1">
        <f t="shared" ca="1" si="59"/>
        <v>650.16424023683032</v>
      </c>
      <c r="J185" s="1">
        <f t="shared" ca="1" si="60"/>
        <v>424.27894044805959</v>
      </c>
      <c r="K185" s="1">
        <f ca="1">_xlfn.IFNA(PRODUCT($K$2,VLOOKUP($A185,RBLX,2)),0)</f>
        <v>467.22302158273385</v>
      </c>
      <c r="L185" s="62">
        <f t="shared" ca="1" si="51"/>
        <v>13652.313758646707</v>
      </c>
      <c r="M185" s="17">
        <f t="shared" ca="1" si="62"/>
        <v>11913.399994100817</v>
      </c>
    </row>
    <row r="186" spans="1:13" x14ac:dyDescent="0.3">
      <c r="A186" s="1" vm="202">
        <f ca="1">'Historical Prices'!A2506</f>
        <v>44462</v>
      </c>
      <c r="B186" s="1">
        <f t="shared" ca="1" si="61"/>
        <v>6992.1452616545957</v>
      </c>
      <c r="C186" s="1">
        <f t="shared" ca="1" si="53"/>
        <v>1173.8478622987229</v>
      </c>
      <c r="D186" s="1">
        <f t="shared" ca="1" si="54"/>
        <v>1714.4164410721776</v>
      </c>
      <c r="E186" s="1">
        <f t="shared" ca="1" si="55"/>
        <v>627.73907536415459</v>
      </c>
      <c r="F186" s="1">
        <f t="shared" ca="1" si="56"/>
        <v>771.83014798839883</v>
      </c>
      <c r="G186" s="1">
        <f t="shared" ca="1" si="57"/>
        <v>692.1533660276416</v>
      </c>
      <c r="H186" s="1">
        <f t="shared" ca="1" si="58"/>
        <v>353.56757404964628</v>
      </c>
      <c r="I186" s="1">
        <f t="shared" ca="1" si="59"/>
        <v>654.48604682150244</v>
      </c>
      <c r="J186" s="1">
        <f t="shared" ca="1" si="60"/>
        <v>428.79154467258519</v>
      </c>
      <c r="K186" s="1">
        <f ca="1">_xlfn.IFNA(PRODUCT($K$2,VLOOKUP($A186,RBLX,2)),0)</f>
        <v>473.55395683453236</v>
      </c>
      <c r="L186" s="62">
        <f t="shared" ca="1" si="51"/>
        <v>13882.531276783959</v>
      </c>
      <c r="M186" s="17">
        <f t="shared" ca="1" si="62"/>
        <v>12057.340058401911</v>
      </c>
    </row>
    <row r="187" spans="1:13" x14ac:dyDescent="0.3">
      <c r="A187" s="1" vm="203">
        <f ca="1">'Historical Prices'!A2507</f>
        <v>44463</v>
      </c>
      <c r="B187" s="1">
        <f t="shared" ca="1" si="61"/>
        <v>6945.0168315821684</v>
      </c>
      <c r="C187" s="1">
        <f t="shared" ca="1" si="53"/>
        <v>1187.0072182121044</v>
      </c>
      <c r="D187" s="1">
        <f t="shared" ca="1" si="54"/>
        <v>1683.8372669386511</v>
      </c>
      <c r="E187" s="1">
        <f t="shared" ca="1" si="55"/>
        <v>597.25564703398788</v>
      </c>
      <c r="F187" s="1">
        <f t="shared" ca="1" si="56"/>
        <v>787.44701420391164</v>
      </c>
      <c r="G187" s="1">
        <f t="shared" ca="1" si="57"/>
        <v>686.53588943379395</v>
      </c>
      <c r="H187" s="1">
        <f t="shared" ca="1" si="58"/>
        <v>340.14869888475835</v>
      </c>
      <c r="I187" s="1">
        <f t="shared" ca="1" si="59"/>
        <v>659.11605730738711</v>
      </c>
      <c r="J187" s="1">
        <f t="shared" ca="1" si="60"/>
        <v>429.98653750200054</v>
      </c>
      <c r="K187" s="1">
        <f ca="1">_xlfn.IFNA(PRODUCT($K$2,VLOOKUP($A187,RBLX,2)),0)</f>
        <v>478.96402877697841</v>
      </c>
      <c r="L187" s="62">
        <f t="shared" ca="1" si="51"/>
        <v>13795.315189875741</v>
      </c>
      <c r="M187" s="17">
        <f t="shared" ca="1" si="62"/>
        <v>12077.397280476654</v>
      </c>
    </row>
    <row r="188" spans="1:13" x14ac:dyDescent="0.3">
      <c r="A188" s="1" vm="204">
        <f ca="1">'Historical Prices'!A2508</f>
        <v>44466</v>
      </c>
      <c r="B188" s="1">
        <f t="shared" ca="1" si="61"/>
        <v>6860.3488727940421</v>
      </c>
      <c r="C188" s="1">
        <f t="shared" ca="1" si="53"/>
        <v>1147.9455857856747</v>
      </c>
      <c r="D188" s="1">
        <f t="shared" ca="1" si="54"/>
        <v>1651.7329469630533</v>
      </c>
      <c r="E188" s="1">
        <f t="shared" ca="1" si="55"/>
        <v>602.5754697065654</v>
      </c>
      <c r="F188" s="1">
        <f t="shared" ca="1" si="56"/>
        <v>788.83022235442843</v>
      </c>
      <c r="G188" s="1">
        <f t="shared" ca="1" si="57"/>
        <v>687.33838609005795</v>
      </c>
      <c r="H188" s="1">
        <f t="shared" ca="1" si="58"/>
        <v>346.51636886916896</v>
      </c>
      <c r="I188" s="1">
        <f t="shared" ca="1" si="59"/>
        <v>653.81865792263613</v>
      </c>
      <c r="J188" s="1">
        <f t="shared" ca="1" si="60"/>
        <v>427.51119521249728</v>
      </c>
      <c r="K188" s="1">
        <f ca="1">_xlfn.IFNA(PRODUCT($K$2,VLOOKUP($A188,RBLX,2)),0)</f>
        <v>460.3741007194244</v>
      </c>
      <c r="L188" s="62">
        <f t="shared" ca="1" si="51"/>
        <v>13626.991806417549</v>
      </c>
      <c r="M188" s="17">
        <f t="shared" ca="1" si="62"/>
        <v>12043.182019290329</v>
      </c>
    </row>
    <row r="189" spans="1:13" x14ac:dyDescent="0.3">
      <c r="A189" s="1" vm="205">
        <f ca="1">'Historical Prices'!A2509</f>
        <v>44467</v>
      </c>
      <c r="B189" s="1">
        <f t="shared" ca="1" si="61"/>
        <v>6461.6953993675406</v>
      </c>
      <c r="C189" s="1">
        <f t="shared" ca="1" si="53"/>
        <v>1059.2448639644642</v>
      </c>
      <c r="D189" s="1">
        <f t="shared" ca="1" si="54"/>
        <v>1578.4496892515349</v>
      </c>
      <c r="E189" s="1">
        <f t="shared" ca="1" si="55"/>
        <v>561.87460417986074</v>
      </c>
      <c r="F189" s="1">
        <f t="shared" ca="1" si="56"/>
        <v>759.98363947348844</v>
      </c>
      <c r="G189" s="1">
        <f t="shared" ca="1" si="57"/>
        <v>667.81096745430227</v>
      </c>
      <c r="H189" s="1">
        <f t="shared" ca="1" si="58"/>
        <v>320.18227605228446</v>
      </c>
      <c r="I189" s="1">
        <f t="shared" ca="1" si="59"/>
        <v>629.5238481458523</v>
      </c>
      <c r="J189" s="1">
        <f t="shared" ca="1" si="60"/>
        <v>416.23407800717376</v>
      </c>
      <c r="K189" s="1">
        <f ca="1">_xlfn.IFNA(PRODUCT($K$2,VLOOKUP($A189,RBLX,2)),0)</f>
        <v>443.45323741007189</v>
      </c>
      <c r="L189" s="62">
        <f t="shared" ca="1" si="51"/>
        <v>12898.452603306576</v>
      </c>
      <c r="M189" s="17">
        <f t="shared" ca="1" si="62"/>
        <v>11802.495354393417</v>
      </c>
    </row>
    <row r="190" spans="1:13" x14ac:dyDescent="0.3">
      <c r="A190" s="1" vm="206">
        <f ca="1">'Historical Prices'!A2510</f>
        <v>44468</v>
      </c>
      <c r="B190" s="1">
        <f t="shared" ca="1" si="61"/>
        <v>6360.9099255329993</v>
      </c>
      <c r="C190" s="1">
        <f t="shared" ca="1" si="53"/>
        <v>1048.0011104941698</v>
      </c>
      <c r="D190" s="1">
        <f t="shared" ca="1" si="54"/>
        <v>1564.5708620886871</v>
      </c>
      <c r="E190" s="1">
        <f t="shared" ca="1" si="55"/>
        <v>543.63521215959474</v>
      </c>
      <c r="F190" s="1">
        <f t="shared" ca="1" si="56"/>
        <v>757.66341935004095</v>
      </c>
      <c r="G190" s="1">
        <f t="shared" ca="1" si="57"/>
        <v>646.27730717788677</v>
      </c>
      <c r="H190" s="1">
        <f t="shared" ca="1" si="58"/>
        <v>320.39812927209499</v>
      </c>
      <c r="I190" s="1">
        <f t="shared" ca="1" si="59"/>
        <v>622.68079460990771</v>
      </c>
      <c r="J190" s="1">
        <f t="shared" ca="1" si="60"/>
        <v>414.37129506720265</v>
      </c>
      <c r="K190" s="1">
        <f ca="1">_xlfn.IFNA(PRODUCT($K$2,VLOOKUP($A190,RBLX,2)),0)</f>
        <v>439.19424460431657</v>
      </c>
      <c r="L190" s="62">
        <f t="shared" ca="1" si="51"/>
        <v>12717.702300356901</v>
      </c>
      <c r="M190" s="17">
        <f t="shared" ca="1" si="62"/>
        <v>11782.438132318674</v>
      </c>
    </row>
    <row r="191" spans="1:13" x14ac:dyDescent="0.3">
      <c r="A191" s="1" vm="207">
        <f ca="1">'Historical Prices'!A2511</f>
        <v>44469</v>
      </c>
      <c r="B191" s="1">
        <f t="shared" ca="1" si="61"/>
        <v>6502.7032541058861</v>
      </c>
      <c r="C191" s="1">
        <f t="shared" ca="1" si="53"/>
        <v>1051.4991671293726</v>
      </c>
      <c r="D191" s="1">
        <f t="shared" ca="1" si="54"/>
        <v>1579.7460632172952</v>
      </c>
      <c r="E191" s="1">
        <f t="shared" ca="1" si="55"/>
        <v>558.75026388009292</v>
      </c>
      <c r="F191" s="1">
        <f t="shared" ca="1" si="56"/>
        <v>757.17260355469614</v>
      </c>
      <c r="G191" s="1">
        <f t="shared" ca="1" si="57"/>
        <v>644.13731609451622</v>
      </c>
      <c r="H191" s="1">
        <f t="shared" ca="1" si="58"/>
        <v>326.19019067034418</v>
      </c>
      <c r="I191" s="1">
        <f t="shared" ca="1" si="59"/>
        <v>619.54082253364459</v>
      </c>
      <c r="J191" s="1">
        <f t="shared" ca="1" si="60"/>
        <v>412.35286180071114</v>
      </c>
      <c r="K191" s="1">
        <f ca="1">_xlfn.IFNA(PRODUCT($K$2,VLOOKUP($A191,RBLX,2)),0)</f>
        <v>434.82014388489205</v>
      </c>
      <c r="L191" s="62">
        <f t="shared" ca="1" si="51"/>
        <v>12886.912686871452</v>
      </c>
      <c r="M191" s="17">
        <f t="shared" ca="1" si="62"/>
        <v>11633.188803350735</v>
      </c>
    </row>
    <row r="192" spans="1:13" x14ac:dyDescent="0.3">
      <c r="A192" s="1" vm="208">
        <f ca="1">'Historical Prices'!A2512</f>
        <v>44470</v>
      </c>
      <c r="B192" s="1">
        <f t="shared" ca="1" si="61"/>
        <v>6519.6368458635106</v>
      </c>
      <c r="C192" s="1">
        <f t="shared" ca="1" si="53"/>
        <v>1051.2493059411438</v>
      </c>
      <c r="D192" s="1">
        <f t="shared" ca="1" si="54"/>
        <v>1581.7287528119875</v>
      </c>
      <c r="E192" s="1">
        <f t="shared" ca="1" si="55"/>
        <v>547.85729364576741</v>
      </c>
      <c r="F192" s="1">
        <f t="shared" ca="1" si="56"/>
        <v>765.24875436900425</v>
      </c>
      <c r="G192" s="1">
        <f t="shared" ca="1" si="57"/>
        <v>676.23718234507362</v>
      </c>
      <c r="H192" s="1">
        <f t="shared" ca="1" si="58"/>
        <v>317.12435543830196</v>
      </c>
      <c r="I192" s="1">
        <f t="shared" ca="1" si="59"/>
        <v>632.82835012426642</v>
      </c>
      <c r="J192" s="1">
        <f t="shared" ca="1" si="60"/>
        <v>412.12942826748014</v>
      </c>
      <c r="K192" s="1">
        <f ca="1">_xlfn.IFNA(PRODUCT($K$2,VLOOKUP($A192,RBLX,2)),0)</f>
        <v>435.0503597122302</v>
      </c>
      <c r="L192" s="62">
        <f t="shared" ca="1" si="51"/>
        <v>12939.090628518765</v>
      </c>
      <c r="M192" s="17">
        <f t="shared" ca="1" si="62"/>
        <v>11772.409521281303</v>
      </c>
    </row>
    <row r="193" spans="1:13" x14ac:dyDescent="0.3">
      <c r="A193" s="1" vm="209">
        <f ca="1">'Historical Prices'!A2513</f>
        <v>44473</v>
      </c>
      <c r="B193" s="1">
        <f t="shared" ca="1" si="61"/>
        <v>6485.7696623482598</v>
      </c>
      <c r="C193" s="1">
        <f t="shared" ca="1" si="53"/>
        <v>998.19544697390336</v>
      </c>
      <c r="D193" s="1">
        <f t="shared" ca="1" si="54"/>
        <v>1504.7088877873946</v>
      </c>
      <c r="E193" s="1">
        <f t="shared" ca="1" si="55"/>
        <v>523.4536626556893</v>
      </c>
      <c r="F193" s="1">
        <f t="shared" ca="1" si="56"/>
        <v>727.81289506953226</v>
      </c>
      <c r="G193" s="1">
        <f t="shared" ca="1" si="57"/>
        <v>648.14979937583598</v>
      </c>
      <c r="H193" s="1">
        <f t="shared" ca="1" si="58"/>
        <v>306.07986569132987</v>
      </c>
      <c r="I193" s="1">
        <f t="shared" ca="1" si="59"/>
        <v>619.46435088898284</v>
      </c>
      <c r="J193" s="1">
        <f t="shared" ca="1" si="60"/>
        <v>400.39540203914487</v>
      </c>
      <c r="K193" s="1">
        <f ca="1">_xlfn.IFNA(PRODUCT($K$2,VLOOKUP($A193,RBLX,2)),0)</f>
        <v>447.76978417266184</v>
      </c>
      <c r="L193" s="62">
        <f t="shared" ca="1" si="51"/>
        <v>12661.799757002735</v>
      </c>
      <c r="M193" s="17">
        <f t="shared" ca="1" si="62"/>
        <v>11627.584579535735</v>
      </c>
    </row>
    <row r="194" spans="1:13" x14ac:dyDescent="0.3">
      <c r="A194" s="1" vm="210">
        <f ca="1">'Historical Prices'!A2514</f>
        <v>44474</v>
      </c>
      <c r="B194" s="1">
        <f t="shared" ca="1" si="61"/>
        <v>6547.7914924002853</v>
      </c>
      <c r="C194" s="1">
        <f t="shared" ca="1" si="53"/>
        <v>1066.4908384230982</v>
      </c>
      <c r="D194" s="1">
        <f t="shared" ca="1" si="54"/>
        <v>1559.5378808098524</v>
      </c>
      <c r="E194" s="1">
        <f t="shared" ca="1" si="55"/>
        <v>544.64851171627618</v>
      </c>
      <c r="F194" s="1">
        <f t="shared" ca="1" si="56"/>
        <v>742.82739644530375</v>
      </c>
      <c r="G194" s="1">
        <f t="shared" ca="1" si="57"/>
        <v>659.25100312082031</v>
      </c>
      <c r="H194" s="1">
        <f t="shared" ca="1" si="58"/>
        <v>314.49814126394051</v>
      </c>
      <c r="I194" s="1">
        <f t="shared" ca="1" si="59"/>
        <v>630.41833465613831</v>
      </c>
      <c r="J194" s="1">
        <f t="shared" ca="1" si="60"/>
        <v>404.31427558266887</v>
      </c>
      <c r="K194" s="1">
        <f ca="1">_xlfn.IFNA(PRODUCT($K$2,VLOOKUP($A194,RBLX,2)),0)</f>
        <v>417.66906474820138</v>
      </c>
      <c r="L194" s="62">
        <f t="shared" ca="1" si="51"/>
        <v>12887.446939166584</v>
      </c>
      <c r="M194" s="17">
        <f t="shared" ca="1" si="62"/>
        <v>11740.553933280242</v>
      </c>
    </row>
    <row r="195" spans="1:13" x14ac:dyDescent="0.3">
      <c r="A195" s="1" vm="211">
        <f ca="1">'Historical Prices'!A2515</f>
        <v>44475</v>
      </c>
      <c r="B195" s="1">
        <f t="shared" ca="1" si="61"/>
        <v>6433.5407528307651</v>
      </c>
      <c r="C195" s="1">
        <f t="shared" ca="1" si="53"/>
        <v>1085.8967240421987</v>
      </c>
      <c r="D195" s="1">
        <f t="shared" ca="1" si="54"/>
        <v>1578.5259465436384</v>
      </c>
      <c r="E195" s="1">
        <f t="shared" ca="1" si="55"/>
        <v>542.70635423263673</v>
      </c>
      <c r="F195" s="1">
        <f t="shared" ca="1" si="56"/>
        <v>744.34446344909645</v>
      </c>
      <c r="G195" s="1">
        <f t="shared" ca="1" si="57"/>
        <v>655.23851983950067</v>
      </c>
      <c r="H195" s="1">
        <f t="shared" ca="1" si="58"/>
        <v>321.33349322460725</v>
      </c>
      <c r="I195" s="1">
        <f t="shared" ca="1" si="59"/>
        <v>637.56495744816448</v>
      </c>
      <c r="J195" s="1">
        <f t="shared" ca="1" si="60"/>
        <v>409.46203355896358</v>
      </c>
      <c r="K195" s="1">
        <f ca="1">_xlfn.IFNA(PRODUCT($K$2,VLOOKUP($A195,RBLX,2)),0)</f>
        <v>424.17266187050359</v>
      </c>
      <c r="L195" s="62">
        <f t="shared" ca="1" si="51"/>
        <v>12832.785907040075</v>
      </c>
      <c r="M195" s="17">
        <f t="shared" ca="1" si="62"/>
        <v>11792.761702504204</v>
      </c>
    </row>
    <row r="196" spans="1:13" x14ac:dyDescent="0.3">
      <c r="A196" s="1" vm="212">
        <f ca="1">'Historical Prices'!A2516</f>
        <v>44476</v>
      </c>
      <c r="B196" s="1">
        <f t="shared" ca="1" si="61"/>
        <v>6615.3218402529828</v>
      </c>
      <c r="C196" s="1">
        <f t="shared" ca="1" si="53"/>
        <v>1133.2870627429204</v>
      </c>
      <c r="D196" s="1">
        <f t="shared" ca="1" si="54"/>
        <v>1607.1224310824723</v>
      </c>
      <c r="E196" s="1">
        <f t="shared" ca="1" si="55"/>
        <v>594.46907325311395</v>
      </c>
      <c r="F196" s="1">
        <f t="shared" ca="1" si="56"/>
        <v>734.48352792444416</v>
      </c>
      <c r="G196" s="1">
        <f t="shared" ca="1" si="57"/>
        <v>660.32099866250553</v>
      </c>
      <c r="H196" s="1">
        <f t="shared" ca="1" si="58"/>
        <v>341.58772035016193</v>
      </c>
      <c r="I196" s="1">
        <f t="shared" ca="1" si="59"/>
        <v>645.25846836565029</v>
      </c>
      <c r="J196" s="1">
        <f t="shared" ca="1" si="60"/>
        <v>414.53573210570414</v>
      </c>
      <c r="K196" s="1">
        <f ca="1">_xlfn.IFNA(PRODUCT($K$2,VLOOKUP($A196,RBLX,2)),0)</f>
        <v>430.5035971223021</v>
      </c>
      <c r="L196" s="62">
        <f t="shared" ca="1" si="51"/>
        <v>13176.890451862257</v>
      </c>
      <c r="M196" s="17">
        <f t="shared" ca="1" si="62"/>
        <v>11894.227649470549</v>
      </c>
    </row>
    <row r="197" spans="1:13" x14ac:dyDescent="0.3">
      <c r="A197" s="1" vm="213">
        <f ca="1">'Historical Prices'!A2517</f>
        <v>44477</v>
      </c>
      <c r="B197" s="1">
        <f t="shared" ca="1" si="61"/>
        <v>6595.5319800061197</v>
      </c>
      <c r="C197" s="1">
        <f t="shared" ca="1" si="53"/>
        <v>1134.5363686840644</v>
      </c>
      <c r="D197" s="1">
        <f t="shared" ca="1" si="54"/>
        <v>1588.5156518092044</v>
      </c>
      <c r="E197" s="1">
        <f t="shared" ca="1" si="55"/>
        <v>599.19780451762722</v>
      </c>
      <c r="F197" s="1">
        <f t="shared" ca="1" si="56"/>
        <v>736.33524206142636</v>
      </c>
      <c r="G197" s="1">
        <f t="shared" ca="1" si="57"/>
        <v>640.79358002674985</v>
      </c>
      <c r="H197" s="1">
        <f t="shared" ca="1" si="58"/>
        <v>346.15661350281812</v>
      </c>
      <c r="I197" s="1">
        <f t="shared" ca="1" si="59"/>
        <v>647.85618696158463</v>
      </c>
      <c r="J197" s="1">
        <f t="shared" ca="1" si="60"/>
        <v>412.80223935631057</v>
      </c>
      <c r="K197" s="1">
        <f ca="1">_xlfn.IFNA(PRODUCT($K$2,VLOOKUP($A197,RBLX,2)),0)</f>
        <v>405.410071942446</v>
      </c>
      <c r="L197" s="62">
        <f t="shared" ref="L197:L200" ca="1" si="63">SUM(B197:K197)</f>
        <v>13107.13573886835</v>
      </c>
      <c r="M197" s="17">
        <f t="shared" ca="1" si="62"/>
        <v>11871.810754210543</v>
      </c>
    </row>
    <row r="198" spans="1:13" x14ac:dyDescent="0.3">
      <c r="A198" s="1" vm="214">
        <f ca="1">'Historical Prices'!A2518</f>
        <v>44480</v>
      </c>
      <c r="B198" s="1">
        <f t="shared" ca="1" si="61"/>
        <v>6448.4341528103632</v>
      </c>
      <c r="C198" s="1">
        <f t="shared" ca="1" si="53"/>
        <v>1130.2054414214324</v>
      </c>
      <c r="D198" s="1">
        <f t="shared" ca="1" si="54"/>
        <v>1578.1446600831205</v>
      </c>
      <c r="E198" s="1">
        <f t="shared" ca="1" si="55"/>
        <v>595.82013932868915</v>
      </c>
      <c r="F198" s="1">
        <f t="shared" ca="1" si="56"/>
        <v>726.07272997694656</v>
      </c>
      <c r="G198" s="1">
        <f t="shared" ca="1" si="57"/>
        <v>653.76727596968351</v>
      </c>
      <c r="H198" s="1">
        <f t="shared" ca="1" si="58"/>
        <v>341.15601391054082</v>
      </c>
      <c r="I198" s="1">
        <f t="shared" ca="1" si="59"/>
        <v>643.81709372990451</v>
      </c>
      <c r="J198" s="1">
        <f t="shared" ca="1" si="60"/>
        <v>407.49004434151442</v>
      </c>
      <c r="K198" s="1">
        <f ca="1">_xlfn.IFNA(PRODUCT($K$2,VLOOKUP($A198,RBLX,2)),0)</f>
        <v>404.14388489208631</v>
      </c>
      <c r="L198" s="62">
        <f t="shared" ca="1" si="63"/>
        <v>12929.051436464279</v>
      </c>
      <c r="M198" s="17">
        <f t="shared" ca="1" si="62"/>
        <v>11785.387723800253</v>
      </c>
    </row>
    <row r="199" spans="1:13" x14ac:dyDescent="0.3">
      <c r="A199" s="1" vm="215">
        <f ca="1">'Historical Prices'!A2519</f>
        <v>44481</v>
      </c>
      <c r="B199" s="1">
        <f t="shared" ca="1" si="61"/>
        <v>6628.5830868101593</v>
      </c>
      <c r="C199" s="1">
        <f t="shared" ca="1" si="53"/>
        <v>1159.6890616324265</v>
      </c>
      <c r="D199" s="1">
        <f t="shared" ca="1" si="54"/>
        <v>1576.3144850726353</v>
      </c>
      <c r="E199" s="1">
        <f t="shared" ca="1" si="55"/>
        <v>582.64724509183031</v>
      </c>
      <c r="F199" s="1">
        <f t="shared" ca="1" si="56"/>
        <v>722.32468208522346</v>
      </c>
      <c r="G199" s="1">
        <f t="shared" ca="1" si="57"/>
        <v>654.56977262594739</v>
      </c>
      <c r="H199" s="1">
        <f t="shared" ca="1" si="58"/>
        <v>336.44321861134426</v>
      </c>
      <c r="I199" s="1">
        <f t="shared" ca="1" si="59"/>
        <v>632.39269348195091</v>
      </c>
      <c r="J199" s="1">
        <f t="shared" ca="1" si="60"/>
        <v>407.6193345320919</v>
      </c>
      <c r="K199" s="1">
        <f ca="1">_xlfn.IFNA(PRODUCT($K$2,VLOOKUP($A199,RBLX,2)),0)</f>
        <v>413.8129496402878</v>
      </c>
      <c r="L199" s="62">
        <f t="shared" ca="1" si="63"/>
        <v>13114.396529583895</v>
      </c>
      <c r="M199" s="17">
        <f t="shared" ca="1" si="62"/>
        <v>11761.790991947615</v>
      </c>
    </row>
    <row r="200" spans="1:13" x14ac:dyDescent="0.3">
      <c r="A200" s="1" vm="216">
        <f ca="1">'Historical Prices'!A2520</f>
        <v>44482</v>
      </c>
      <c r="B200" s="1">
        <f t="shared" ca="1" si="61"/>
        <v>7127.4099765377941</v>
      </c>
      <c r="C200" s="1">
        <f t="shared" ca="1" si="53"/>
        <v>1147.362576346474</v>
      </c>
      <c r="D200" s="1">
        <f t="shared" ca="1" si="54"/>
        <v>1596.7514393563883</v>
      </c>
      <c r="E200" s="1">
        <f t="shared" ca="1" si="55"/>
        <v>602.40658644711857</v>
      </c>
      <c r="F200" s="1">
        <f t="shared" ca="1" si="56"/>
        <v>724.04253736892997</v>
      </c>
      <c r="G200" s="1">
        <f t="shared" ca="1" si="57"/>
        <v>666.33972358448511</v>
      </c>
      <c r="H200" s="1">
        <f t="shared" ca="1" si="58"/>
        <v>351.04928648519007</v>
      </c>
      <c r="I200" s="1">
        <f t="shared" ca="1" si="59"/>
        <v>637.64374641539166</v>
      </c>
      <c r="J200" s="1">
        <f t="shared" ca="1" si="60"/>
        <v>412.2574632134889</v>
      </c>
      <c r="K200" s="1">
        <f ca="1">_xlfn.IFNA(PRODUCT($K$2,VLOOKUP($A200,RBLX,2)),0)</f>
        <v>430.38848920863308</v>
      </c>
      <c r="L200" s="62">
        <f t="shared" ca="1" si="63"/>
        <v>13695.651824963894</v>
      </c>
      <c r="M200" s="17">
        <f t="shared" ca="1" si="62"/>
        <v>11799.545762911837</v>
      </c>
    </row>
    <row r="201" spans="1:13" x14ac:dyDescent="0.3">
      <c r="A201" s="46"/>
    </row>
    <row r="202" spans="1:13" x14ac:dyDescent="0.3">
      <c r="A202" s="46"/>
    </row>
    <row r="203" spans="1:13" x14ac:dyDescent="0.3">
      <c r="A203" s="46"/>
    </row>
    <row r="204" spans="1:13" x14ac:dyDescent="0.3">
      <c r="A204" s="46"/>
    </row>
    <row r="205" spans="1:13" x14ac:dyDescent="0.3">
      <c r="A205" s="46"/>
    </row>
    <row r="206" spans="1:13" x14ac:dyDescent="0.3">
      <c r="A206" s="46"/>
    </row>
    <row r="207" spans="1:13" x14ac:dyDescent="0.3">
      <c r="A207" s="46"/>
    </row>
    <row r="208" spans="1:13" x14ac:dyDescent="0.3">
      <c r="A208" s="4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36FE3-268B-40B9-8C75-449B379D37B2}">
  <sheetPr>
    <tabColor theme="7" tint="-0.499984740745262"/>
  </sheetPr>
  <dimension ref="A1"/>
  <sheetViews>
    <sheetView workbookViewId="0">
      <selection activeCell="G20" sqref="G20"/>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42AC-64A0-46BC-A982-5739FC546FA1}">
  <sheetPr>
    <tabColor theme="9" tint="-0.499984740745262"/>
  </sheetPr>
  <dimension ref="A1:M2520"/>
  <sheetViews>
    <sheetView topLeftCell="A2363" workbookViewId="0">
      <selection activeCell="A2369" sqref="A2369"/>
    </sheetView>
  </sheetViews>
  <sheetFormatPr defaultRowHeight="14.4" x14ac:dyDescent="0.3"/>
  <cols>
    <col min="1" max="1" width="11.6640625" customWidth="1"/>
    <col min="2" max="2" width="14.21875" customWidth="1"/>
    <col min="3" max="3" width="10.5546875" bestFit="1" customWidth="1"/>
    <col min="10" max="10" width="11.33203125" customWidth="1"/>
    <col min="11" max="11" width="12.109375" customWidth="1"/>
    <col min="12" max="12" width="12.21875" customWidth="1"/>
  </cols>
  <sheetData>
    <row r="1" spans="1:13" x14ac:dyDescent="0.3">
      <c r="A1" t="s">
        <v>91</v>
      </c>
      <c r="B1" s="54">
        <f ca="1">B2-365*10</f>
        <v>40833</v>
      </c>
    </row>
    <row r="2" spans="1:13" s="46" customFormat="1" x14ac:dyDescent="0.3">
      <c r="A2" s="46" t="s">
        <v>92</v>
      </c>
      <c r="B2" s="54">
        <f ca="1">TODAY()</f>
        <v>44483</v>
      </c>
    </row>
    <row r="3" spans="1:13" s="46" customFormat="1" x14ac:dyDescent="0.3">
      <c r="A3" s="46" t="s">
        <v>101</v>
      </c>
      <c r="B3" s="46" t="s">
        <v>102</v>
      </c>
    </row>
    <row r="4" spans="1:13" s="46" customFormat="1" x14ac:dyDescent="0.3"/>
    <row r="5" spans="1:13" x14ac:dyDescent="0.3">
      <c r="A5" t="s">
        <v>81</v>
      </c>
      <c r="B5" t="s">
        <v>101</v>
      </c>
      <c r="C5" s="46" t="s">
        <v>82</v>
      </c>
      <c r="D5" s="46" t="s">
        <v>83</v>
      </c>
      <c r="E5" t="s">
        <v>35</v>
      </c>
      <c r="F5" s="46" t="s">
        <v>84</v>
      </c>
      <c r="G5" s="46" t="s">
        <v>85</v>
      </c>
      <c r="H5" s="46" t="s">
        <v>86</v>
      </c>
      <c r="I5" s="46" t="s">
        <v>87</v>
      </c>
      <c r="J5" s="46" t="s">
        <v>103</v>
      </c>
      <c r="K5" s="46" t="s">
        <v>89</v>
      </c>
      <c r="L5" s="46" t="s">
        <v>90</v>
      </c>
      <c r="M5" s="46"/>
    </row>
    <row r="6" spans="1:13" x14ac:dyDescent="0.3">
      <c r="A6" cm="1" vm="217">
        <f t="array" aca="1" ref="A6:B2520" ca="1">_xlfn.STOCKHISTORY(B3,B1,B2,0,0,0,1)</f>
        <v>40833</v>
      </c>
      <c r="B6" s="46" vm="218">
        <f ca="1"/>
        <v>109.88</v>
      </c>
      <c r="C6" t="e">
        <f ca="1">VLOOKUP($A6,SE,2)</f>
        <v>#N/A</v>
      </c>
      <c r="D6" s="46" t="e">
        <f ca="1">VLOOKUP($A6,U,2)</f>
        <v>#N/A</v>
      </c>
      <c r="E6" s="46" vm="219">
        <f ca="1">VLOOKUP($A6,NVDA,2)</f>
        <v>3.7349999999999999</v>
      </c>
      <c r="F6" s="46" t="e">
        <f ca="1">VLOOKUP($A6,BILI,2)</f>
        <v>#N/A</v>
      </c>
      <c r="G6" s="46" t="e">
        <f ca="1">VLOOKUP($A6,FB,2)</f>
        <v>#N/A</v>
      </c>
      <c r="H6" s="46" t="e">
        <f ca="1">VLOOKUP($A6,DKNG,2)</f>
        <v>#N/A</v>
      </c>
      <c r="I6" s="46" t="e">
        <f ca="1">VLOOKUP($A6,PDD,2)</f>
        <v>#N/A</v>
      </c>
      <c r="J6" s="46" vm="220">
        <f ca="1">VLOOKUP($A6,GOOGL,2)</f>
        <v>291.48750000000001</v>
      </c>
      <c r="K6" s="46" vm="221">
        <f ca="1">VLOOKUP($A6,AMZN,2)</f>
        <v>242.33</v>
      </c>
      <c r="L6" s="46" t="e">
        <f ca="1">VLOOKUP($A6,RBLX,2)</f>
        <v>#N/A</v>
      </c>
    </row>
    <row r="7" spans="1:13" x14ac:dyDescent="0.3">
      <c r="A7" vm="222">
        <f ca="1"/>
        <v>40834</v>
      </c>
      <c r="B7" vm="223">
        <f ca="1"/>
        <v>112.08</v>
      </c>
      <c r="C7" s="46" t="e">
        <f ca="1">VLOOKUP($A7,SE,2)</f>
        <v>#N/A</v>
      </c>
      <c r="D7" s="46" t="e">
        <f ca="1">VLOOKUP($A7,U,2)</f>
        <v>#N/A</v>
      </c>
      <c r="E7" s="46" vm="224">
        <f ca="1">VLOOKUP($A7,NVDA,2)</f>
        <v>3.87</v>
      </c>
      <c r="F7" s="46" t="e">
        <f ca="1">VLOOKUP($A7,BILI,2)</f>
        <v>#N/A</v>
      </c>
      <c r="G7" s="46" t="e">
        <f ca="1">VLOOKUP($A7,FB,2)</f>
        <v>#N/A</v>
      </c>
      <c r="H7" s="46" t="e">
        <f ca="1">VLOOKUP($A7,DKNG,2)</f>
        <v>#N/A</v>
      </c>
      <c r="I7" s="46" t="e">
        <f ca="1">VLOOKUP($A7,PDD,2)</f>
        <v>#N/A</v>
      </c>
      <c r="J7" s="46" vm="225">
        <f ca="1">VLOOKUP($A7,GOOGL,2)</f>
        <v>295.54140000000001</v>
      </c>
      <c r="K7" s="46" vm="226">
        <f ca="1">VLOOKUP($A7,AMZN,2)</f>
        <v>243.88</v>
      </c>
      <c r="L7" s="46" t="e">
        <f ca="1">VLOOKUP($A7,RBLX,2)</f>
        <v>#N/A</v>
      </c>
    </row>
    <row r="8" spans="1:13" x14ac:dyDescent="0.3">
      <c r="A8" vm="227">
        <f ca="1"/>
        <v>40835</v>
      </c>
      <c r="B8" vm="228">
        <f ca="1"/>
        <v>110.68</v>
      </c>
      <c r="C8" s="46" t="e">
        <f ca="1">VLOOKUP($A8,SE,2)</f>
        <v>#N/A</v>
      </c>
      <c r="D8" s="46" t="e">
        <f ca="1">VLOOKUP($A8,U,2)</f>
        <v>#N/A</v>
      </c>
      <c r="E8" s="46" vm="229">
        <f ca="1">VLOOKUP($A8,NVDA,2)</f>
        <v>3.7925</v>
      </c>
      <c r="F8" s="46" t="e">
        <f ca="1">VLOOKUP($A8,BILI,2)</f>
        <v>#N/A</v>
      </c>
      <c r="G8" s="46" t="e">
        <f ca="1">VLOOKUP($A8,FB,2)</f>
        <v>#N/A</v>
      </c>
      <c r="H8" s="46" t="e">
        <f ca="1">VLOOKUP($A8,DKNG,2)</f>
        <v>#N/A</v>
      </c>
      <c r="I8" s="46" t="e">
        <f ca="1">VLOOKUP($A8,PDD,2)</f>
        <v>#N/A</v>
      </c>
      <c r="J8" s="46" vm="230">
        <f ca="1">VLOOKUP($A8,GOOGL,2)</f>
        <v>290.63159999999999</v>
      </c>
      <c r="K8" s="46" vm="231">
        <f ca="1">VLOOKUP($A8,AMZN,2)</f>
        <v>231.53</v>
      </c>
      <c r="L8" s="46" t="e">
        <f ca="1">VLOOKUP($A8,RBLX,2)</f>
        <v>#N/A</v>
      </c>
    </row>
    <row r="9" spans="1:13" x14ac:dyDescent="0.3">
      <c r="A9" vm="232">
        <f ca="1"/>
        <v>40836</v>
      </c>
      <c r="B9" vm="233">
        <f ca="1"/>
        <v>111.18</v>
      </c>
      <c r="C9" s="46" t="e">
        <f ca="1">VLOOKUP($A9,SE,2)</f>
        <v>#N/A</v>
      </c>
      <c r="D9" s="46" t="e">
        <f ca="1">VLOOKUP($A9,U,2)</f>
        <v>#N/A</v>
      </c>
      <c r="E9" s="46" vm="234">
        <f ca="1">VLOOKUP($A9,NVDA,2)</f>
        <v>3.6025</v>
      </c>
      <c r="F9" s="46" t="e">
        <f ca="1">VLOOKUP($A9,BILI,2)</f>
        <v>#N/A</v>
      </c>
      <c r="G9" s="46" t="e">
        <f ca="1">VLOOKUP($A9,FB,2)</f>
        <v>#N/A</v>
      </c>
      <c r="H9" s="46" t="e">
        <f ca="1">VLOOKUP($A9,DKNG,2)</f>
        <v>#N/A</v>
      </c>
      <c r="I9" s="46" t="e">
        <f ca="1">VLOOKUP($A9,PDD,2)</f>
        <v>#N/A</v>
      </c>
      <c r="J9" s="46" vm="235">
        <f ca="1">VLOOKUP($A9,GOOGL,2)</f>
        <v>292.11810000000003</v>
      </c>
      <c r="K9" s="46" vm="236">
        <f ca="1">VLOOKUP($A9,AMZN,2)</f>
        <v>233.61</v>
      </c>
      <c r="L9" s="46" t="e">
        <f ca="1">VLOOKUP($A9,RBLX,2)</f>
        <v>#N/A</v>
      </c>
    </row>
    <row r="10" spans="1:13" x14ac:dyDescent="0.3">
      <c r="A10" vm="237">
        <f ca="1"/>
        <v>40837</v>
      </c>
      <c r="B10" vm="238">
        <f ca="1"/>
        <v>113.32</v>
      </c>
      <c r="C10" s="46" t="e">
        <f ca="1">VLOOKUP($A10,SE,2)</f>
        <v>#N/A</v>
      </c>
      <c r="D10" s="46" t="e">
        <f ca="1">VLOOKUP($A10,U,2)</f>
        <v>#N/A</v>
      </c>
      <c r="E10" s="46" vm="239">
        <f ca="1">VLOOKUP($A10,NVDA,2)</f>
        <v>3.62</v>
      </c>
      <c r="F10" s="46" t="e">
        <f ca="1">VLOOKUP($A10,BILI,2)</f>
        <v>#N/A</v>
      </c>
      <c r="G10" s="46" t="e">
        <f ca="1">VLOOKUP($A10,FB,2)</f>
        <v>#N/A</v>
      </c>
      <c r="H10" s="46" t="e">
        <f ca="1">VLOOKUP($A10,DKNG,2)</f>
        <v>#N/A</v>
      </c>
      <c r="I10" s="46" t="e">
        <f ca="1">VLOOKUP($A10,PDD,2)</f>
        <v>#N/A</v>
      </c>
      <c r="J10" s="46" vm="240">
        <f ca="1">VLOOKUP($A10,GOOGL,2)</f>
        <v>295.53140000000002</v>
      </c>
      <c r="K10" s="46" vm="241">
        <f ca="1">VLOOKUP($A10,AMZN,2)</f>
        <v>234.78</v>
      </c>
      <c r="L10" s="46" t="e">
        <f ca="1">VLOOKUP($A10,RBLX,2)</f>
        <v>#N/A</v>
      </c>
    </row>
    <row r="11" spans="1:13" x14ac:dyDescent="0.3">
      <c r="A11" vm="242">
        <f ca="1"/>
        <v>40840</v>
      </c>
      <c r="B11" vm="243">
        <f ca="1"/>
        <v>114.76</v>
      </c>
      <c r="C11" s="46" t="e">
        <f ca="1">VLOOKUP($A11,SE,2)</f>
        <v>#N/A</v>
      </c>
      <c r="D11" s="46" t="e">
        <f ca="1">VLOOKUP($A11,U,2)</f>
        <v>#N/A</v>
      </c>
      <c r="E11" s="46" vm="244">
        <f ca="1">VLOOKUP($A11,NVDA,2)</f>
        <v>3.7549999999999999</v>
      </c>
      <c r="F11" s="46" t="e">
        <f ca="1">VLOOKUP($A11,BILI,2)</f>
        <v>#N/A</v>
      </c>
      <c r="G11" s="46" t="e">
        <f ca="1">VLOOKUP($A11,FB,2)</f>
        <v>#N/A</v>
      </c>
      <c r="H11" s="46" t="e">
        <f ca="1">VLOOKUP($A11,DKNG,2)</f>
        <v>#N/A</v>
      </c>
      <c r="I11" s="46" t="e">
        <f ca="1">VLOOKUP($A11,PDD,2)</f>
        <v>#N/A</v>
      </c>
      <c r="J11" s="46" vm="245">
        <f ca="1">VLOOKUP($A11,GOOGL,2)</f>
        <v>298.49930000000001</v>
      </c>
      <c r="K11" s="46" vm="246">
        <f ca="1">VLOOKUP($A11,AMZN,2)</f>
        <v>237.61</v>
      </c>
      <c r="L11" s="46" t="e">
        <f ca="1">VLOOKUP($A11,RBLX,2)</f>
        <v>#N/A</v>
      </c>
    </row>
    <row r="12" spans="1:13" x14ac:dyDescent="0.3">
      <c r="A12" vm="247">
        <f ca="1"/>
        <v>40841</v>
      </c>
      <c r="B12" vm="248">
        <f ca="1"/>
        <v>112.54</v>
      </c>
      <c r="C12" s="46" t="e">
        <f ca="1">VLOOKUP($A12,SE,2)</f>
        <v>#N/A</v>
      </c>
      <c r="D12" s="46" t="e">
        <f ca="1">VLOOKUP($A12,U,2)</f>
        <v>#N/A</v>
      </c>
      <c r="E12" s="46" vm="249">
        <f ca="1">VLOOKUP($A12,NVDA,2)</f>
        <v>3.6124999999999998</v>
      </c>
      <c r="F12" s="46" t="e">
        <f ca="1">VLOOKUP($A12,BILI,2)</f>
        <v>#N/A</v>
      </c>
      <c r="G12" s="46" t="e">
        <f ca="1">VLOOKUP($A12,FB,2)</f>
        <v>#N/A</v>
      </c>
      <c r="H12" s="46" t="e">
        <f ca="1">VLOOKUP($A12,DKNG,2)</f>
        <v>#N/A</v>
      </c>
      <c r="I12" s="46" t="e">
        <f ca="1">VLOOKUP($A12,PDD,2)</f>
        <v>#N/A</v>
      </c>
      <c r="J12" s="46" vm="250">
        <f ca="1">VLOOKUP($A12,GOOGL,2)</f>
        <v>291.86279999999999</v>
      </c>
      <c r="K12" s="46" vm="251">
        <f ca="1">VLOOKUP($A12,AMZN,2)</f>
        <v>227.15</v>
      </c>
      <c r="L12" s="46" t="e">
        <f ca="1">VLOOKUP($A12,RBLX,2)</f>
        <v>#N/A</v>
      </c>
    </row>
    <row r="13" spans="1:13" x14ac:dyDescent="0.3">
      <c r="A13" vm="252">
        <f ca="1"/>
        <v>40842</v>
      </c>
      <c r="B13" vm="253">
        <f ca="1"/>
        <v>113.62</v>
      </c>
      <c r="C13" s="46" t="e">
        <f ca="1">VLOOKUP($A13,SE,2)</f>
        <v>#N/A</v>
      </c>
      <c r="D13" s="46" t="e">
        <f ca="1">VLOOKUP($A13,U,2)</f>
        <v>#N/A</v>
      </c>
      <c r="E13" s="46" vm="254">
        <f ca="1">VLOOKUP($A13,NVDA,2)</f>
        <v>3.6549999999999998</v>
      </c>
      <c r="F13" s="46" t="e">
        <f ca="1">VLOOKUP($A13,BILI,2)</f>
        <v>#N/A</v>
      </c>
      <c r="G13" s="46" t="e">
        <f ca="1">VLOOKUP($A13,FB,2)</f>
        <v>#N/A</v>
      </c>
      <c r="H13" s="46" t="e">
        <f ca="1">VLOOKUP($A13,DKNG,2)</f>
        <v>#N/A</v>
      </c>
      <c r="I13" s="46" t="e">
        <f ca="1">VLOOKUP($A13,PDD,2)</f>
        <v>#N/A</v>
      </c>
      <c r="J13" s="46" vm="255">
        <f ca="1">VLOOKUP($A13,GOOGL,2)</f>
        <v>293.43939999999998</v>
      </c>
      <c r="K13" s="46" vm="256">
        <f ca="1">VLOOKUP($A13,AMZN,2)</f>
        <v>198.4</v>
      </c>
      <c r="L13" s="46" t="e">
        <f ca="1">VLOOKUP($A13,RBLX,2)</f>
        <v>#N/A</v>
      </c>
    </row>
    <row r="14" spans="1:13" x14ac:dyDescent="0.3">
      <c r="A14" vm="257">
        <f ca="1"/>
        <v>40843</v>
      </c>
      <c r="B14" vm="258">
        <f ca="1"/>
        <v>117.54</v>
      </c>
      <c r="C14" s="46" t="e">
        <f ca="1">VLOOKUP($A14,SE,2)</f>
        <v>#N/A</v>
      </c>
      <c r="D14" s="46" t="e">
        <f ca="1">VLOOKUP($A14,U,2)</f>
        <v>#N/A</v>
      </c>
      <c r="E14" s="46" vm="259">
        <f ca="1">VLOOKUP($A14,NVDA,2)</f>
        <v>3.8125</v>
      </c>
      <c r="F14" s="46" t="e">
        <f ca="1">VLOOKUP($A14,BILI,2)</f>
        <v>#N/A</v>
      </c>
      <c r="G14" s="46" t="e">
        <f ca="1">VLOOKUP($A14,FB,2)</f>
        <v>#N/A</v>
      </c>
      <c r="H14" s="46" t="e">
        <f ca="1">VLOOKUP($A14,DKNG,2)</f>
        <v>#N/A</v>
      </c>
      <c r="I14" s="46" t="e">
        <f ca="1">VLOOKUP($A14,PDD,2)</f>
        <v>#N/A</v>
      </c>
      <c r="J14" s="46" vm="260">
        <f ca="1">VLOOKUP($A14,GOOGL,2)</f>
        <v>299.62540000000001</v>
      </c>
      <c r="K14" s="46" vm="261">
        <f ca="1">VLOOKUP($A14,AMZN,2)</f>
        <v>206.78</v>
      </c>
      <c r="L14" s="46" t="e">
        <f ca="1">VLOOKUP($A14,RBLX,2)</f>
        <v>#N/A</v>
      </c>
    </row>
    <row r="15" spans="1:13" x14ac:dyDescent="0.3">
      <c r="A15" vm="262">
        <f ca="1"/>
        <v>40844</v>
      </c>
      <c r="B15" vm="263">
        <f ca="1"/>
        <v>117.66</v>
      </c>
      <c r="C15" s="46" t="e">
        <f ca="1">VLOOKUP($A15,SE,2)</f>
        <v>#N/A</v>
      </c>
      <c r="D15" s="46" t="e">
        <f ca="1">VLOOKUP($A15,U,2)</f>
        <v>#N/A</v>
      </c>
      <c r="E15" s="46" vm="264">
        <f ca="1">VLOOKUP($A15,NVDA,2)</f>
        <v>3.9</v>
      </c>
      <c r="F15" s="46" t="e">
        <f ca="1">VLOOKUP($A15,BILI,2)</f>
        <v>#N/A</v>
      </c>
      <c r="G15" s="46" t="e">
        <f ca="1">VLOOKUP($A15,FB,2)</f>
        <v>#N/A</v>
      </c>
      <c r="H15" s="46" t="e">
        <f ca="1">VLOOKUP($A15,DKNG,2)</f>
        <v>#N/A</v>
      </c>
      <c r="I15" s="46" t="e">
        <f ca="1">VLOOKUP($A15,PDD,2)</f>
        <v>#N/A</v>
      </c>
      <c r="J15" s="46" vm="265">
        <f ca="1">VLOOKUP($A15,GOOGL,2)</f>
        <v>300.36110000000002</v>
      </c>
      <c r="K15" s="46" vm="266">
        <f ca="1">VLOOKUP($A15,AMZN,2)</f>
        <v>217.32</v>
      </c>
      <c r="L15" s="46" t="e">
        <f ca="1">VLOOKUP($A15,RBLX,2)</f>
        <v>#N/A</v>
      </c>
    </row>
    <row r="16" spans="1:13" x14ac:dyDescent="0.3">
      <c r="A16" vm="267">
        <f ca="1"/>
        <v>40847</v>
      </c>
      <c r="B16" vm="268">
        <f ca="1"/>
        <v>114.64</v>
      </c>
      <c r="C16" s="46" t="e">
        <f ca="1">VLOOKUP($A16,SE,2)</f>
        <v>#N/A</v>
      </c>
      <c r="D16" s="46" t="e">
        <f ca="1">VLOOKUP($A16,U,2)</f>
        <v>#N/A</v>
      </c>
      <c r="E16" s="46" vm="269">
        <f ca="1">VLOOKUP($A16,NVDA,2)</f>
        <v>3.7</v>
      </c>
      <c r="F16" s="46" t="e">
        <f ca="1">VLOOKUP($A16,BILI,2)</f>
        <v>#N/A</v>
      </c>
      <c r="G16" s="46" t="e">
        <f ca="1">VLOOKUP($A16,FB,2)</f>
        <v>#N/A</v>
      </c>
      <c r="H16" s="46" t="e">
        <f ca="1">VLOOKUP($A16,DKNG,2)</f>
        <v>#N/A</v>
      </c>
      <c r="I16" s="46" t="e">
        <f ca="1">VLOOKUP($A16,PDD,2)</f>
        <v>#N/A</v>
      </c>
      <c r="J16" s="46" vm="270">
        <f ca="1">VLOOKUP($A16,GOOGL,2)</f>
        <v>296.60739999999998</v>
      </c>
      <c r="K16" s="46" vm="271">
        <f ca="1">VLOOKUP($A16,AMZN,2)</f>
        <v>213.51</v>
      </c>
      <c r="L16" s="46" t="e">
        <f ca="1">VLOOKUP($A16,RBLX,2)</f>
        <v>#N/A</v>
      </c>
    </row>
    <row r="17" spans="1:12" x14ac:dyDescent="0.3">
      <c r="A17" vm="272">
        <f ca="1"/>
        <v>40848</v>
      </c>
      <c r="B17" vm="273">
        <f ca="1"/>
        <v>111.6</v>
      </c>
      <c r="C17" s="46" t="e">
        <f ca="1">VLOOKUP($A17,SE,2)</f>
        <v>#N/A</v>
      </c>
      <c r="D17" s="46" t="e">
        <f ca="1">VLOOKUP($A17,U,2)</f>
        <v>#N/A</v>
      </c>
      <c r="E17" s="46" vm="274">
        <f ca="1">VLOOKUP($A17,NVDA,2)</f>
        <v>3.5150000000000001</v>
      </c>
      <c r="F17" s="46" t="e">
        <f ca="1">VLOOKUP($A17,BILI,2)</f>
        <v>#N/A</v>
      </c>
      <c r="G17" s="46" t="e">
        <f ca="1">VLOOKUP($A17,FB,2)</f>
        <v>#N/A</v>
      </c>
      <c r="H17" s="46" t="e">
        <f ca="1">VLOOKUP($A17,DKNG,2)</f>
        <v>#N/A</v>
      </c>
      <c r="I17" s="46" t="e">
        <f ca="1">VLOOKUP($A17,PDD,2)</f>
        <v>#N/A</v>
      </c>
      <c r="J17" s="46" vm="275">
        <f ca="1">VLOOKUP($A17,GOOGL,2)</f>
        <v>289.60559999999998</v>
      </c>
      <c r="K17" s="46" vm="276">
        <f ca="1">VLOOKUP($A17,AMZN,2)</f>
        <v>212.10499999999999</v>
      </c>
      <c r="L17" s="46" t="e">
        <f ca="1">VLOOKUP($A17,RBLX,2)</f>
        <v>#N/A</v>
      </c>
    </row>
    <row r="18" spans="1:12" x14ac:dyDescent="0.3">
      <c r="A18" vm="277">
        <f ca="1"/>
        <v>40849</v>
      </c>
      <c r="B18" vm="278">
        <f ca="1"/>
        <v>113.36</v>
      </c>
      <c r="C18" s="46" t="e">
        <f ca="1">VLOOKUP($A18,SE,2)</f>
        <v>#N/A</v>
      </c>
      <c r="D18" s="46" t="e">
        <f ca="1">VLOOKUP($A18,U,2)</f>
        <v>#N/A</v>
      </c>
      <c r="E18" s="46" vm="279">
        <f ca="1">VLOOKUP($A18,NVDA,2)</f>
        <v>3.4538000000000002</v>
      </c>
      <c r="F18" s="46" t="e">
        <f ca="1">VLOOKUP($A18,BILI,2)</f>
        <v>#N/A</v>
      </c>
      <c r="G18" s="46" t="e">
        <f ca="1">VLOOKUP($A18,FB,2)</f>
        <v>#N/A</v>
      </c>
      <c r="H18" s="46" t="e">
        <f ca="1">VLOOKUP($A18,DKNG,2)</f>
        <v>#N/A</v>
      </c>
      <c r="I18" s="46" t="e">
        <f ca="1">VLOOKUP($A18,PDD,2)</f>
        <v>#N/A</v>
      </c>
      <c r="J18" s="46" vm="280">
        <f ca="1">VLOOKUP($A18,GOOGL,2)</f>
        <v>292.6936</v>
      </c>
      <c r="K18" s="46" vm="281">
        <f ca="1">VLOOKUP($A18,AMZN,2)</f>
        <v>215.62</v>
      </c>
      <c r="L18" s="46" t="e">
        <f ca="1">VLOOKUP($A18,RBLX,2)</f>
        <v>#N/A</v>
      </c>
    </row>
    <row r="19" spans="1:12" x14ac:dyDescent="0.3">
      <c r="A19" vm="282">
        <f ca="1"/>
        <v>40850</v>
      </c>
      <c r="B19" vm="283">
        <f ca="1"/>
        <v>115.46</v>
      </c>
      <c r="C19" s="46" t="e">
        <f ca="1">VLOOKUP($A19,SE,2)</f>
        <v>#N/A</v>
      </c>
      <c r="D19" s="46" t="e">
        <f ca="1">VLOOKUP($A19,U,2)</f>
        <v>#N/A</v>
      </c>
      <c r="E19" s="46" vm="284">
        <f ca="1">VLOOKUP($A19,NVDA,2)</f>
        <v>3.6625000000000001</v>
      </c>
      <c r="F19" s="46" t="e">
        <f ca="1">VLOOKUP($A19,BILI,2)</f>
        <v>#N/A</v>
      </c>
      <c r="G19" s="46" t="e">
        <f ca="1">VLOOKUP($A19,FB,2)</f>
        <v>#N/A</v>
      </c>
      <c r="H19" s="46" t="e">
        <f ca="1">VLOOKUP($A19,DKNG,2)</f>
        <v>#N/A</v>
      </c>
      <c r="I19" s="46" t="e">
        <f ca="1">VLOOKUP($A19,PDD,2)</f>
        <v>#N/A</v>
      </c>
      <c r="J19" s="46" vm="285">
        <f ca="1">VLOOKUP($A19,GOOGL,2)</f>
        <v>299.03980000000001</v>
      </c>
      <c r="K19" s="46" vm="286">
        <f ca="1">VLOOKUP($A19,AMZN,2)</f>
        <v>218.29</v>
      </c>
      <c r="L19" s="46" t="e">
        <f ca="1">VLOOKUP($A19,RBLX,2)</f>
        <v>#N/A</v>
      </c>
    </row>
    <row r="20" spans="1:12" x14ac:dyDescent="0.3">
      <c r="A20" vm="287">
        <f ca="1"/>
        <v>40851</v>
      </c>
      <c r="B20" vm="288">
        <f ca="1"/>
        <v>114.79600000000001</v>
      </c>
      <c r="C20" s="46" t="e">
        <f ca="1">VLOOKUP($A20,SE,2)</f>
        <v>#N/A</v>
      </c>
      <c r="D20" s="46" t="e">
        <f ca="1">VLOOKUP($A20,U,2)</f>
        <v>#N/A</v>
      </c>
      <c r="E20" s="46" vm="289">
        <f ca="1">VLOOKUP($A20,NVDA,2)</f>
        <v>3.7050000000000001</v>
      </c>
      <c r="F20" s="46" t="e">
        <f ca="1">VLOOKUP($A20,BILI,2)</f>
        <v>#N/A</v>
      </c>
      <c r="G20" s="46" t="e">
        <f ca="1">VLOOKUP($A20,FB,2)</f>
        <v>#N/A</v>
      </c>
      <c r="H20" s="46" t="e">
        <f ca="1">VLOOKUP($A20,DKNG,2)</f>
        <v>#N/A</v>
      </c>
      <c r="I20" s="46" t="e">
        <f ca="1">VLOOKUP($A20,PDD,2)</f>
        <v>#N/A</v>
      </c>
      <c r="J20" s="46" vm="290">
        <f ca="1">VLOOKUP($A20,GOOGL,2)</f>
        <v>298.35910000000001</v>
      </c>
      <c r="K20" s="46" vm="291">
        <f ca="1">VLOOKUP($A20,AMZN,2)</f>
        <v>216.48</v>
      </c>
      <c r="L20" s="46" t="e">
        <f ca="1">VLOOKUP($A20,RBLX,2)</f>
        <v>#N/A</v>
      </c>
    </row>
    <row r="21" spans="1:12" x14ac:dyDescent="0.3">
      <c r="A21" vm="292">
        <f ca="1"/>
        <v>40854</v>
      </c>
      <c r="B21" vm="283">
        <f ca="1"/>
        <v>115.46</v>
      </c>
      <c r="C21" s="46" t="e">
        <f ca="1">VLOOKUP($A21,SE,2)</f>
        <v>#N/A</v>
      </c>
      <c r="D21" s="46" t="e">
        <f ca="1">VLOOKUP($A21,U,2)</f>
        <v>#N/A</v>
      </c>
      <c r="E21" s="46" vm="293">
        <f ca="1">VLOOKUP($A21,NVDA,2)</f>
        <v>3.6850000000000001</v>
      </c>
      <c r="F21" s="46" t="e">
        <f ca="1">VLOOKUP($A21,BILI,2)</f>
        <v>#N/A</v>
      </c>
      <c r="G21" s="46" t="e">
        <f ca="1">VLOOKUP($A21,FB,2)</f>
        <v>#N/A</v>
      </c>
      <c r="H21" s="46" t="e">
        <f ca="1">VLOOKUP($A21,DKNG,2)</f>
        <v>#N/A</v>
      </c>
      <c r="I21" s="46" t="e">
        <f ca="1">VLOOKUP($A21,PDD,2)</f>
        <v>#N/A</v>
      </c>
      <c r="J21" s="46" vm="294">
        <f ca="1">VLOOKUP($A21,GOOGL,2)</f>
        <v>304.45999999999998</v>
      </c>
      <c r="K21" s="46" vm="295">
        <f ca="1">VLOOKUP($A21,AMZN,2)</f>
        <v>217</v>
      </c>
      <c r="L21" s="46" t="e">
        <f ca="1">VLOOKUP($A21,RBLX,2)</f>
        <v>#N/A</v>
      </c>
    </row>
    <row r="22" spans="1:12" x14ac:dyDescent="0.3">
      <c r="A22" vm="296">
        <f ca="1"/>
        <v>40855</v>
      </c>
      <c r="B22" vm="297">
        <f ca="1"/>
        <v>116.84</v>
      </c>
      <c r="C22" s="46" t="e">
        <f ca="1">VLOOKUP($A22,SE,2)</f>
        <v>#N/A</v>
      </c>
      <c r="D22" s="46" t="e">
        <f ca="1">VLOOKUP($A22,U,2)</f>
        <v>#N/A</v>
      </c>
      <c r="E22" s="46" vm="298">
        <f ca="1">VLOOKUP($A22,NVDA,2)</f>
        <v>3.77</v>
      </c>
      <c r="F22" s="46" t="e">
        <f ca="1">VLOOKUP($A22,BILI,2)</f>
        <v>#N/A</v>
      </c>
      <c r="G22" s="46" t="e">
        <f ca="1">VLOOKUP($A22,FB,2)</f>
        <v>#N/A</v>
      </c>
      <c r="H22" s="46" t="e">
        <f ca="1">VLOOKUP($A22,DKNG,2)</f>
        <v>#N/A</v>
      </c>
      <c r="I22" s="46" t="e">
        <f ca="1">VLOOKUP($A22,PDD,2)</f>
        <v>#N/A</v>
      </c>
      <c r="J22" s="46" vm="299">
        <f ca="1">VLOOKUP($A22,GOOGL,2)</f>
        <v>306.46699999999998</v>
      </c>
      <c r="K22" s="46" vm="300">
        <f ca="1">VLOOKUP($A22,AMZN,2)</f>
        <v>217.99</v>
      </c>
      <c r="L22" s="46" t="e">
        <f ca="1">VLOOKUP($A22,RBLX,2)</f>
        <v>#N/A</v>
      </c>
    </row>
    <row r="23" spans="1:12" x14ac:dyDescent="0.3">
      <c r="A23" vm="301">
        <f ca="1"/>
        <v>40856</v>
      </c>
      <c r="B23" vm="302">
        <f ca="1"/>
        <v>112.62</v>
      </c>
      <c r="C23" s="46" t="e">
        <f ca="1">VLOOKUP($A23,SE,2)</f>
        <v>#N/A</v>
      </c>
      <c r="D23" s="46" t="e">
        <f ca="1">VLOOKUP($A23,U,2)</f>
        <v>#N/A</v>
      </c>
      <c r="E23" s="46" vm="303">
        <f ca="1">VLOOKUP($A23,NVDA,2)</f>
        <v>3.58</v>
      </c>
      <c r="F23" s="46" t="e">
        <f ca="1">VLOOKUP($A23,BILI,2)</f>
        <v>#N/A</v>
      </c>
      <c r="G23" s="46" t="e">
        <f ca="1">VLOOKUP($A23,FB,2)</f>
        <v>#N/A</v>
      </c>
      <c r="H23" s="46" t="e">
        <f ca="1">VLOOKUP($A23,DKNG,2)</f>
        <v>#N/A</v>
      </c>
      <c r="I23" s="46" t="e">
        <f ca="1">VLOOKUP($A23,PDD,2)</f>
        <v>#N/A</v>
      </c>
      <c r="J23" s="46" vm="304">
        <f ca="1">VLOOKUP($A23,GOOGL,2)</f>
        <v>300.76650000000001</v>
      </c>
      <c r="K23" s="46" vm="305">
        <f ca="1">VLOOKUP($A23,AMZN,2)</f>
        <v>211.22</v>
      </c>
      <c r="L23" s="46" t="e">
        <f ca="1">VLOOKUP($A23,RBLX,2)</f>
        <v>#N/A</v>
      </c>
    </row>
    <row r="24" spans="1:12" x14ac:dyDescent="0.3">
      <c r="A24" vm="306">
        <f ca="1"/>
        <v>40857</v>
      </c>
      <c r="B24" vm="307">
        <f ca="1"/>
        <v>113.64</v>
      </c>
      <c r="C24" s="46" t="e">
        <f ca="1">VLOOKUP($A24,SE,2)</f>
        <v>#N/A</v>
      </c>
      <c r="D24" s="46" t="e">
        <f ca="1">VLOOKUP($A24,U,2)</f>
        <v>#N/A</v>
      </c>
      <c r="E24" s="46" vm="308">
        <f ca="1">VLOOKUP($A24,NVDA,2)</f>
        <v>3.6175000000000002</v>
      </c>
      <c r="F24" s="46" t="e">
        <f ca="1">VLOOKUP($A24,BILI,2)</f>
        <v>#N/A</v>
      </c>
      <c r="G24" s="46" t="e">
        <f ca="1">VLOOKUP($A24,FB,2)</f>
        <v>#N/A</v>
      </c>
      <c r="H24" s="46" t="e">
        <f ca="1">VLOOKUP($A24,DKNG,2)</f>
        <v>#N/A</v>
      </c>
      <c r="I24" s="46" t="e">
        <f ca="1">VLOOKUP($A24,PDD,2)</f>
        <v>#N/A</v>
      </c>
      <c r="J24" s="46" vm="309">
        <f ca="1">VLOOKUP($A24,GOOGL,2)</f>
        <v>297.82859999999999</v>
      </c>
      <c r="K24" s="46" vm="310">
        <f ca="1">VLOOKUP($A24,AMZN,2)</f>
        <v>210.79</v>
      </c>
      <c r="L24" s="46" t="e">
        <f ca="1">VLOOKUP($A24,RBLX,2)</f>
        <v>#N/A</v>
      </c>
    </row>
    <row r="25" spans="1:12" x14ac:dyDescent="0.3">
      <c r="A25" vm="311">
        <f ca="1"/>
        <v>40858</v>
      </c>
      <c r="B25" vm="312">
        <f ca="1"/>
        <v>115.864</v>
      </c>
      <c r="C25" s="46" t="e">
        <f ca="1">VLOOKUP($A25,SE,2)</f>
        <v>#N/A</v>
      </c>
      <c r="D25" s="46" t="e">
        <f ca="1">VLOOKUP($A25,U,2)</f>
        <v>#N/A</v>
      </c>
      <c r="E25" s="46" vm="313">
        <f ca="1">VLOOKUP($A25,NVDA,2)</f>
        <v>3.7450000000000001</v>
      </c>
      <c r="F25" s="46" t="e">
        <f ca="1">VLOOKUP($A25,BILI,2)</f>
        <v>#N/A</v>
      </c>
      <c r="G25" s="46" t="e">
        <f ca="1">VLOOKUP($A25,FB,2)</f>
        <v>#N/A</v>
      </c>
      <c r="H25" s="46" t="e">
        <f ca="1">VLOOKUP($A25,DKNG,2)</f>
        <v>#N/A</v>
      </c>
      <c r="I25" s="46" t="e">
        <f ca="1">VLOOKUP($A25,PDD,2)</f>
        <v>#N/A</v>
      </c>
      <c r="J25" s="46" vm="314">
        <f ca="1">VLOOKUP($A25,GOOGL,2)</f>
        <v>304.47000000000003</v>
      </c>
      <c r="K25" s="46" vm="315">
        <f ca="1">VLOOKUP($A25,AMZN,2)</f>
        <v>217.39</v>
      </c>
      <c r="L25" s="46" t="e">
        <f ca="1">VLOOKUP($A25,RBLX,2)</f>
        <v>#N/A</v>
      </c>
    </row>
    <row r="26" spans="1:12" x14ac:dyDescent="0.3">
      <c r="A26" vm="316">
        <f ca="1"/>
        <v>40861</v>
      </c>
      <c r="B26" vm="317">
        <f ca="1"/>
        <v>114.74</v>
      </c>
      <c r="C26" s="46" t="e">
        <f ca="1">VLOOKUP($A26,SE,2)</f>
        <v>#N/A</v>
      </c>
      <c r="D26" s="46" t="e">
        <f ca="1">VLOOKUP($A26,U,2)</f>
        <v>#N/A</v>
      </c>
      <c r="E26" s="46" vm="318">
        <f ca="1">VLOOKUP($A26,NVDA,2)</f>
        <v>3.6724999999999999</v>
      </c>
      <c r="F26" s="46" t="e">
        <f ca="1">VLOOKUP($A26,BILI,2)</f>
        <v>#N/A</v>
      </c>
      <c r="G26" s="46" t="e">
        <f ca="1">VLOOKUP($A26,FB,2)</f>
        <v>#N/A</v>
      </c>
      <c r="H26" s="46" t="e">
        <f ca="1">VLOOKUP($A26,DKNG,2)</f>
        <v>#N/A</v>
      </c>
      <c r="I26" s="46" t="e">
        <f ca="1">VLOOKUP($A26,PDD,2)</f>
        <v>#N/A</v>
      </c>
      <c r="J26" s="46" vm="319">
        <f ca="1">VLOOKUP($A26,GOOGL,2)</f>
        <v>306.79730000000001</v>
      </c>
      <c r="K26" s="46" vm="320">
        <f ca="1">VLOOKUP($A26,AMZN,2)</f>
        <v>218.93</v>
      </c>
      <c r="L26" s="46" t="e">
        <f ca="1">VLOOKUP($A26,RBLX,2)</f>
        <v>#N/A</v>
      </c>
    </row>
    <row r="27" spans="1:12" x14ac:dyDescent="0.3">
      <c r="A27" vm="321">
        <f ca="1"/>
        <v>40862</v>
      </c>
      <c r="B27" vm="322">
        <f ca="1"/>
        <v>115.34</v>
      </c>
      <c r="C27" s="46" t="e">
        <f ca="1">VLOOKUP($A27,SE,2)</f>
        <v>#N/A</v>
      </c>
      <c r="D27" s="46" t="e">
        <f ca="1">VLOOKUP($A27,U,2)</f>
        <v>#N/A</v>
      </c>
      <c r="E27" s="46" vm="323">
        <f ca="1">VLOOKUP($A27,NVDA,2)</f>
        <v>3.72</v>
      </c>
      <c r="F27" s="46" t="e">
        <f ca="1">VLOOKUP($A27,BILI,2)</f>
        <v>#N/A</v>
      </c>
      <c r="G27" s="46" t="e">
        <f ca="1">VLOOKUP($A27,FB,2)</f>
        <v>#N/A</v>
      </c>
      <c r="H27" s="46" t="e">
        <f ca="1">VLOOKUP($A27,DKNG,2)</f>
        <v>#N/A</v>
      </c>
      <c r="I27" s="46" t="e">
        <f ca="1">VLOOKUP($A27,PDD,2)</f>
        <v>#N/A</v>
      </c>
      <c r="J27" s="46" vm="324">
        <f ca="1">VLOOKUP($A27,GOOGL,2)</f>
        <v>308.57900000000001</v>
      </c>
      <c r="K27" s="46" vm="325">
        <f ca="1">VLOOKUP($A27,AMZN,2)</f>
        <v>217.83</v>
      </c>
      <c r="L27" s="46" t="e">
        <f ca="1">VLOOKUP($A27,RBLX,2)</f>
        <v>#N/A</v>
      </c>
    </row>
    <row r="28" spans="1:12" x14ac:dyDescent="0.3">
      <c r="A28" vm="326">
        <f ca="1"/>
        <v>40863</v>
      </c>
      <c r="B28" vm="327">
        <f ca="1"/>
        <v>113.48</v>
      </c>
      <c r="C28" s="46" t="e">
        <f ca="1">VLOOKUP($A28,SE,2)</f>
        <v>#N/A</v>
      </c>
      <c r="D28" s="46" t="e">
        <f ca="1">VLOOKUP($A28,U,2)</f>
        <v>#N/A</v>
      </c>
      <c r="E28" s="46" vm="328">
        <f ca="1">VLOOKUP($A28,NVDA,2)</f>
        <v>3.645</v>
      </c>
      <c r="F28" s="46" t="e">
        <f ca="1">VLOOKUP($A28,BILI,2)</f>
        <v>#N/A</v>
      </c>
      <c r="G28" s="46" t="e">
        <f ca="1">VLOOKUP($A28,FB,2)</f>
        <v>#N/A</v>
      </c>
      <c r="H28" s="46" t="e">
        <f ca="1">VLOOKUP($A28,DKNG,2)</f>
        <v>#N/A</v>
      </c>
      <c r="I28" s="46" t="e">
        <f ca="1">VLOOKUP($A28,PDD,2)</f>
        <v>#N/A</v>
      </c>
      <c r="J28" s="46" vm="329">
        <f ca="1">VLOOKUP($A28,GOOGL,2)</f>
        <v>306.03160000000003</v>
      </c>
      <c r="K28" s="46" vm="330">
        <f ca="1">VLOOKUP($A28,AMZN,2)</f>
        <v>211.99</v>
      </c>
      <c r="L28" s="46" t="e">
        <f ca="1">VLOOKUP($A28,RBLX,2)</f>
        <v>#N/A</v>
      </c>
    </row>
    <row r="29" spans="1:12" x14ac:dyDescent="0.3">
      <c r="A29" vm="331">
        <f ca="1"/>
        <v>40864</v>
      </c>
      <c r="B29" vm="332">
        <f ca="1"/>
        <v>111.66</v>
      </c>
      <c r="C29" s="46" t="e">
        <f ca="1">VLOOKUP($A29,SE,2)</f>
        <v>#N/A</v>
      </c>
      <c r="D29" s="46" t="e">
        <f ca="1">VLOOKUP($A29,U,2)</f>
        <v>#N/A</v>
      </c>
      <c r="E29" s="46" vm="274">
        <f ca="1">VLOOKUP($A29,NVDA,2)</f>
        <v>3.5150000000000001</v>
      </c>
      <c r="F29" s="46" t="e">
        <f ca="1">VLOOKUP($A29,BILI,2)</f>
        <v>#N/A</v>
      </c>
      <c r="G29" s="46" t="e">
        <f ca="1">VLOOKUP($A29,FB,2)</f>
        <v>#N/A</v>
      </c>
      <c r="H29" s="46" t="e">
        <f ca="1">VLOOKUP($A29,DKNG,2)</f>
        <v>#N/A</v>
      </c>
      <c r="I29" s="46" t="e">
        <f ca="1">VLOOKUP($A29,PDD,2)</f>
        <v>#N/A</v>
      </c>
      <c r="J29" s="46" vm="333">
        <f ca="1">VLOOKUP($A29,GOOGL,2)</f>
        <v>300.72640000000001</v>
      </c>
      <c r="K29" s="46" vm="334">
        <f ca="1">VLOOKUP($A29,AMZN,2)</f>
        <v>204.52</v>
      </c>
      <c r="L29" s="46" t="e">
        <f ca="1">VLOOKUP($A29,RBLX,2)</f>
        <v>#N/A</v>
      </c>
    </row>
    <row r="30" spans="1:12" x14ac:dyDescent="0.3">
      <c r="A30" vm="335">
        <f ca="1"/>
        <v>40865</v>
      </c>
      <c r="B30" vm="336">
        <f ca="1"/>
        <v>111.5</v>
      </c>
      <c r="C30" s="46" t="e">
        <f ca="1">VLOOKUP($A30,SE,2)</f>
        <v>#N/A</v>
      </c>
      <c r="D30" s="46" t="e">
        <f ca="1">VLOOKUP($A30,U,2)</f>
        <v>#N/A</v>
      </c>
      <c r="E30" s="46" vm="337">
        <f ca="1">VLOOKUP($A30,NVDA,2)</f>
        <v>3.4824999999999999</v>
      </c>
      <c r="F30" s="46" t="e">
        <f ca="1">VLOOKUP($A30,BILI,2)</f>
        <v>#N/A</v>
      </c>
      <c r="G30" s="46" t="e">
        <f ca="1">VLOOKUP($A30,FB,2)</f>
        <v>#N/A</v>
      </c>
      <c r="H30" s="46" t="e">
        <f ca="1">VLOOKUP($A30,DKNG,2)</f>
        <v>#N/A</v>
      </c>
      <c r="I30" s="46" t="e">
        <f ca="1">VLOOKUP($A30,PDD,2)</f>
        <v>#N/A</v>
      </c>
      <c r="J30" s="46" vm="338">
        <f ca="1">VLOOKUP($A30,GOOGL,2)</f>
        <v>297.7285</v>
      </c>
      <c r="K30" s="46" vm="339">
        <f ca="1">VLOOKUP($A30,AMZN,2)</f>
        <v>197.14</v>
      </c>
      <c r="L30" s="46" t="e">
        <f ca="1">VLOOKUP($A30,RBLX,2)</f>
        <v>#N/A</v>
      </c>
    </row>
    <row r="31" spans="1:12" x14ac:dyDescent="0.3">
      <c r="A31" vm="340">
        <f ca="1"/>
        <v>40868</v>
      </c>
      <c r="B31" vm="341">
        <f ca="1"/>
        <v>109.5</v>
      </c>
      <c r="C31" s="46" t="e">
        <f ca="1">VLOOKUP($A31,SE,2)</f>
        <v>#N/A</v>
      </c>
      <c r="D31" s="46" t="e">
        <f ca="1">VLOOKUP($A31,U,2)</f>
        <v>#N/A</v>
      </c>
      <c r="E31" s="46" vm="342">
        <f ca="1">VLOOKUP($A31,NVDA,2)</f>
        <v>3.6575000000000002</v>
      </c>
      <c r="F31" s="46" t="e">
        <f ca="1">VLOOKUP($A31,BILI,2)</f>
        <v>#N/A</v>
      </c>
      <c r="G31" s="46" t="e">
        <f ca="1">VLOOKUP($A31,FB,2)</f>
        <v>#N/A</v>
      </c>
      <c r="H31" s="46" t="e">
        <f ca="1">VLOOKUP($A31,DKNG,2)</f>
        <v>#N/A</v>
      </c>
      <c r="I31" s="46" t="e">
        <f ca="1">VLOOKUP($A31,PDD,2)</f>
        <v>#N/A</v>
      </c>
      <c r="J31" s="46" vm="343">
        <f ca="1">VLOOKUP($A31,GOOGL,2)</f>
        <v>290.7518</v>
      </c>
      <c r="K31" s="46" vm="344">
        <f ca="1">VLOOKUP($A31,AMZN,2)</f>
        <v>189.25</v>
      </c>
      <c r="L31" s="46" t="e">
        <f ca="1">VLOOKUP($A31,RBLX,2)</f>
        <v>#N/A</v>
      </c>
    </row>
    <row r="32" spans="1:12" x14ac:dyDescent="0.3">
      <c r="A32" vm="345">
        <f ca="1"/>
        <v>40869</v>
      </c>
      <c r="B32" vm="346">
        <f ca="1"/>
        <v>108.92</v>
      </c>
      <c r="C32" s="46" t="e">
        <f ca="1">VLOOKUP($A32,SE,2)</f>
        <v>#N/A</v>
      </c>
      <c r="D32" s="46" t="e">
        <f ca="1">VLOOKUP($A32,U,2)</f>
        <v>#N/A</v>
      </c>
      <c r="E32" s="46" vm="298">
        <f ca="1">VLOOKUP($A32,NVDA,2)</f>
        <v>3.77</v>
      </c>
      <c r="F32" s="46" t="e">
        <f ca="1">VLOOKUP($A32,BILI,2)</f>
        <v>#N/A</v>
      </c>
      <c r="G32" s="46" t="e">
        <f ca="1">VLOOKUP($A32,FB,2)</f>
        <v>#N/A</v>
      </c>
      <c r="H32" s="46" t="e">
        <f ca="1">VLOOKUP($A32,DKNG,2)</f>
        <v>#N/A</v>
      </c>
      <c r="I32" s="46" t="e">
        <f ca="1">VLOOKUP($A32,PDD,2)</f>
        <v>#N/A</v>
      </c>
      <c r="J32" s="46" vm="347">
        <f ca="1">VLOOKUP($A32,GOOGL,2)</f>
        <v>290.28129999999999</v>
      </c>
      <c r="K32" s="46" vm="348">
        <f ca="1">VLOOKUP($A32,AMZN,2)</f>
        <v>192.34</v>
      </c>
      <c r="L32" s="46" t="e">
        <f ca="1">VLOOKUP($A32,RBLX,2)</f>
        <v>#N/A</v>
      </c>
    </row>
    <row r="33" spans="1:12" x14ac:dyDescent="0.3">
      <c r="A33" vm="349">
        <f ca="1"/>
        <v>40870</v>
      </c>
      <c r="B33" vm="350">
        <f ca="1"/>
        <v>106.62</v>
      </c>
      <c r="C33" s="46" t="e">
        <f ca="1">VLOOKUP($A33,SE,2)</f>
        <v>#N/A</v>
      </c>
      <c r="D33" s="46" t="e">
        <f ca="1">VLOOKUP($A33,U,2)</f>
        <v>#N/A</v>
      </c>
      <c r="E33" s="46" vm="351">
        <f ca="1">VLOOKUP($A33,NVDA,2)</f>
        <v>3.61</v>
      </c>
      <c r="F33" s="46" t="e">
        <f ca="1">VLOOKUP($A33,BILI,2)</f>
        <v>#N/A</v>
      </c>
      <c r="G33" s="46" t="e">
        <f ca="1">VLOOKUP($A33,FB,2)</f>
        <v>#N/A</v>
      </c>
      <c r="H33" s="46" t="e">
        <f ca="1">VLOOKUP($A33,DKNG,2)</f>
        <v>#N/A</v>
      </c>
      <c r="I33" s="46" t="e">
        <f ca="1">VLOOKUP($A33,PDD,2)</f>
        <v>#N/A</v>
      </c>
      <c r="J33" s="46" vm="352">
        <f ca="1">VLOOKUP($A33,GOOGL,2)</f>
        <v>285.33150000000001</v>
      </c>
      <c r="K33" s="46" vm="353">
        <f ca="1">VLOOKUP($A33,AMZN,2)</f>
        <v>188.99</v>
      </c>
      <c r="L33" s="46" t="e">
        <f ca="1">VLOOKUP($A33,RBLX,2)</f>
        <v>#N/A</v>
      </c>
    </row>
    <row r="34" spans="1:12" x14ac:dyDescent="0.3">
      <c r="A34" vm="354">
        <f ca="1"/>
        <v>40872</v>
      </c>
      <c r="B34" vm="355">
        <f ca="1"/>
        <v>106.3</v>
      </c>
      <c r="C34" s="46" t="e">
        <f ca="1">VLOOKUP($A34,SE,2)</f>
        <v>#N/A</v>
      </c>
      <c r="D34" s="46" t="e">
        <f ca="1">VLOOKUP($A34,U,2)</f>
        <v>#N/A</v>
      </c>
      <c r="E34" s="46" vm="356">
        <f ca="1">VLOOKUP($A34,NVDA,2)</f>
        <v>3.51</v>
      </c>
      <c r="F34" s="46" t="e">
        <f ca="1">VLOOKUP($A34,BILI,2)</f>
        <v>#N/A</v>
      </c>
      <c r="G34" s="46" t="e">
        <f ca="1">VLOOKUP($A34,FB,2)</f>
        <v>#N/A</v>
      </c>
      <c r="H34" s="46" t="e">
        <f ca="1">VLOOKUP($A34,DKNG,2)</f>
        <v>#N/A</v>
      </c>
      <c r="I34" s="46" t="e">
        <f ca="1">VLOOKUP($A34,PDD,2)</f>
        <v>#N/A</v>
      </c>
      <c r="J34" s="46" vm="357">
        <f ca="1">VLOOKUP($A34,GOOGL,2)</f>
        <v>281.7731</v>
      </c>
      <c r="K34" s="46" vm="358">
        <f ca="1">VLOOKUP($A34,AMZN,2)</f>
        <v>182.399</v>
      </c>
      <c r="L34" s="46" t="e">
        <f ca="1">VLOOKUP($A34,RBLX,2)</f>
        <v>#N/A</v>
      </c>
    </row>
    <row r="35" spans="1:12" x14ac:dyDescent="0.3">
      <c r="A35" vm="359">
        <f ca="1"/>
        <v>40875</v>
      </c>
      <c r="B35" vm="360">
        <f ca="1"/>
        <v>109.48</v>
      </c>
      <c r="C35" s="46" t="e">
        <f ca="1">VLOOKUP($A35,SE,2)</f>
        <v>#N/A</v>
      </c>
      <c r="D35" s="46" t="e">
        <f ca="1">VLOOKUP($A35,U,2)</f>
        <v>#N/A</v>
      </c>
      <c r="E35" s="46" vm="361">
        <f ca="1">VLOOKUP($A35,NVDA,2)</f>
        <v>3.7075</v>
      </c>
      <c r="F35" s="46" t="e">
        <f ca="1">VLOOKUP($A35,BILI,2)</f>
        <v>#N/A</v>
      </c>
      <c r="G35" s="46" t="e">
        <f ca="1">VLOOKUP($A35,FB,2)</f>
        <v>#N/A</v>
      </c>
      <c r="H35" s="46" t="e">
        <f ca="1">VLOOKUP($A35,DKNG,2)</f>
        <v>#N/A</v>
      </c>
      <c r="I35" s="46" t="e">
        <f ca="1">VLOOKUP($A35,PDD,2)</f>
        <v>#N/A</v>
      </c>
      <c r="J35" s="46" vm="362">
        <f ca="1">VLOOKUP($A35,GOOGL,2)</f>
        <v>294.38029999999998</v>
      </c>
      <c r="K35" s="46" vm="363">
        <f ca="1">VLOOKUP($A35,AMZN,2)</f>
        <v>194.15</v>
      </c>
      <c r="L35" s="46" t="e">
        <f ca="1">VLOOKUP($A35,RBLX,2)</f>
        <v>#N/A</v>
      </c>
    </row>
    <row r="36" spans="1:12" x14ac:dyDescent="0.3">
      <c r="A36" vm="364">
        <f ca="1"/>
        <v>40876</v>
      </c>
      <c r="B36" vm="365">
        <f ca="1"/>
        <v>109.8</v>
      </c>
      <c r="C36" s="46" t="e">
        <f ca="1">VLOOKUP($A36,SE,2)</f>
        <v>#N/A</v>
      </c>
      <c r="D36" s="46" t="e">
        <f ca="1">VLOOKUP($A36,U,2)</f>
        <v>#N/A</v>
      </c>
      <c r="E36" s="46" vm="366">
        <f ca="1">VLOOKUP($A36,NVDA,2)</f>
        <v>3.7275</v>
      </c>
      <c r="F36" s="46" t="e">
        <f ca="1">VLOOKUP($A36,BILI,2)</f>
        <v>#N/A</v>
      </c>
      <c r="G36" s="46" t="e">
        <f ca="1">VLOOKUP($A36,FB,2)</f>
        <v>#N/A</v>
      </c>
      <c r="H36" s="46" t="e">
        <f ca="1">VLOOKUP($A36,DKNG,2)</f>
        <v>#N/A</v>
      </c>
      <c r="I36" s="46" t="e">
        <f ca="1">VLOOKUP($A36,PDD,2)</f>
        <v>#N/A</v>
      </c>
      <c r="J36" s="46" vm="367">
        <f ca="1">VLOOKUP($A36,GOOGL,2)</f>
        <v>291.74770000000001</v>
      </c>
      <c r="K36" s="46" vm="368">
        <f ca="1">VLOOKUP($A36,AMZN,2)</f>
        <v>188.39</v>
      </c>
      <c r="L36" s="46" t="e">
        <f ca="1">VLOOKUP($A36,RBLX,2)</f>
        <v>#N/A</v>
      </c>
    </row>
    <row r="37" spans="1:12" x14ac:dyDescent="0.3">
      <c r="A37" vm="369">
        <f ca="1"/>
        <v>40877</v>
      </c>
      <c r="B37" vm="370">
        <f ca="1"/>
        <v>114.3</v>
      </c>
      <c r="C37" s="46" t="e">
        <f ca="1">VLOOKUP($A37,SE,2)</f>
        <v>#N/A</v>
      </c>
      <c r="D37" s="46" t="e">
        <f ca="1">VLOOKUP($A37,U,2)</f>
        <v>#N/A</v>
      </c>
      <c r="E37" s="46" vm="371">
        <f ca="1">VLOOKUP($A37,NVDA,2)</f>
        <v>3.9075000000000002</v>
      </c>
      <c r="F37" s="46" t="e">
        <f ca="1">VLOOKUP($A37,BILI,2)</f>
        <v>#N/A</v>
      </c>
      <c r="G37" s="46" t="e">
        <f ca="1">VLOOKUP($A37,FB,2)</f>
        <v>#N/A</v>
      </c>
      <c r="H37" s="46" t="e">
        <f ca="1">VLOOKUP($A37,DKNG,2)</f>
        <v>#N/A</v>
      </c>
      <c r="I37" s="46" t="e">
        <f ca="1">VLOOKUP($A37,PDD,2)</f>
        <v>#N/A</v>
      </c>
      <c r="J37" s="46" vm="372">
        <f ca="1">VLOOKUP($A37,GOOGL,2)</f>
        <v>299.98570000000001</v>
      </c>
      <c r="K37" s="46" vm="373">
        <f ca="1">VLOOKUP($A37,AMZN,2)</f>
        <v>192.29</v>
      </c>
      <c r="L37" s="46" t="e">
        <f ca="1">VLOOKUP($A37,RBLX,2)</f>
        <v>#N/A</v>
      </c>
    </row>
    <row r="38" spans="1:12" x14ac:dyDescent="0.3">
      <c r="A38" vm="374">
        <f ca="1"/>
        <v>40878</v>
      </c>
      <c r="B38" vm="375">
        <f ca="1"/>
        <v>114.22</v>
      </c>
      <c r="C38" s="46" t="e">
        <f ca="1">VLOOKUP($A38,SE,2)</f>
        <v>#N/A</v>
      </c>
      <c r="D38" s="46" t="e">
        <f ca="1">VLOOKUP($A38,U,2)</f>
        <v>#N/A</v>
      </c>
      <c r="E38" s="46" vm="376">
        <f ca="1">VLOOKUP($A38,NVDA,2)</f>
        <v>3.9550000000000001</v>
      </c>
      <c r="F38" s="46" t="e">
        <f ca="1">VLOOKUP($A38,BILI,2)</f>
        <v>#N/A</v>
      </c>
      <c r="G38" s="46" t="e">
        <f ca="1">VLOOKUP($A38,FB,2)</f>
        <v>#N/A</v>
      </c>
      <c r="H38" s="46" t="e">
        <f ca="1">VLOOKUP($A38,DKNG,2)</f>
        <v>#N/A</v>
      </c>
      <c r="I38" s="46" t="e">
        <f ca="1">VLOOKUP($A38,PDD,2)</f>
        <v>#N/A</v>
      </c>
      <c r="J38" s="46" vm="377">
        <f ca="1">VLOOKUP($A38,GOOGL,2)</f>
        <v>307.18270000000001</v>
      </c>
      <c r="K38" s="46" vm="378">
        <f ca="1">VLOOKUP($A38,AMZN,2)</f>
        <v>197.13</v>
      </c>
      <c r="L38" s="46" t="e">
        <f ca="1">VLOOKUP($A38,RBLX,2)</f>
        <v>#N/A</v>
      </c>
    </row>
    <row r="39" spans="1:12" x14ac:dyDescent="0.3">
      <c r="A39" vm="379">
        <f ca="1"/>
        <v>40879</v>
      </c>
      <c r="B39" vm="380">
        <f ca="1"/>
        <v>114.16</v>
      </c>
      <c r="C39" s="46" t="e">
        <f ca="1">VLOOKUP($A39,SE,2)</f>
        <v>#N/A</v>
      </c>
      <c r="D39" s="46" t="e">
        <f ca="1">VLOOKUP($A39,U,2)</f>
        <v>#N/A</v>
      </c>
      <c r="E39" s="46" vm="381">
        <f ca="1">VLOOKUP($A39,NVDA,2)</f>
        <v>3.93</v>
      </c>
      <c r="F39" s="46" t="e">
        <f ca="1">VLOOKUP($A39,BILI,2)</f>
        <v>#N/A</v>
      </c>
      <c r="G39" s="46" t="e">
        <f ca="1">VLOOKUP($A39,FB,2)</f>
        <v>#N/A</v>
      </c>
      <c r="H39" s="46" t="e">
        <f ca="1">VLOOKUP($A39,DKNG,2)</f>
        <v>#N/A</v>
      </c>
      <c r="I39" s="46" t="e">
        <f ca="1">VLOOKUP($A39,PDD,2)</f>
        <v>#N/A</v>
      </c>
      <c r="J39" s="46" vm="382">
        <f ca="1">VLOOKUP($A39,GOOGL,2)</f>
        <v>310.48090000000002</v>
      </c>
      <c r="K39" s="46" vm="383">
        <f ca="1">VLOOKUP($A39,AMZN,2)</f>
        <v>196.03</v>
      </c>
      <c r="L39" s="46" t="e">
        <f ca="1">VLOOKUP($A39,RBLX,2)</f>
        <v>#N/A</v>
      </c>
    </row>
    <row r="40" spans="1:12" x14ac:dyDescent="0.3">
      <c r="A40" vm="384">
        <f ca="1"/>
        <v>40882</v>
      </c>
      <c r="B40" vm="385">
        <f ca="1"/>
        <v>115.4</v>
      </c>
      <c r="C40" s="46" t="e">
        <f ca="1">VLOOKUP($A40,SE,2)</f>
        <v>#N/A</v>
      </c>
      <c r="D40" s="46" t="e">
        <f ca="1">VLOOKUP($A40,U,2)</f>
        <v>#N/A</v>
      </c>
      <c r="E40" s="46" vm="224">
        <f ca="1">VLOOKUP($A40,NVDA,2)</f>
        <v>3.87</v>
      </c>
      <c r="F40" s="46" t="e">
        <f ca="1">VLOOKUP($A40,BILI,2)</f>
        <v>#N/A</v>
      </c>
      <c r="G40" s="46" t="e">
        <f ca="1">VLOOKUP($A40,FB,2)</f>
        <v>#N/A</v>
      </c>
      <c r="H40" s="46" t="e">
        <f ca="1">VLOOKUP($A40,DKNG,2)</f>
        <v>#N/A</v>
      </c>
      <c r="I40" s="46" t="e">
        <f ca="1">VLOOKUP($A40,PDD,2)</f>
        <v>#N/A</v>
      </c>
      <c r="J40" s="46" vm="386">
        <f ca="1">VLOOKUP($A40,GOOGL,2)</f>
        <v>313.1284</v>
      </c>
      <c r="K40" s="46" vm="387">
        <f ca="1">VLOOKUP($A40,AMZN,2)</f>
        <v>196.24</v>
      </c>
      <c r="L40" s="46" t="e">
        <f ca="1">VLOOKUP($A40,RBLX,2)</f>
        <v>#N/A</v>
      </c>
    </row>
    <row r="41" spans="1:12" x14ac:dyDescent="0.3">
      <c r="A41" vm="388">
        <f ca="1"/>
        <v>40883</v>
      </c>
      <c r="B41" vm="389">
        <f ca="1"/>
        <v>115.5</v>
      </c>
      <c r="C41" s="46" t="e">
        <f ca="1">VLOOKUP($A41,SE,2)</f>
        <v>#N/A</v>
      </c>
      <c r="D41" s="46" t="e">
        <f ca="1">VLOOKUP($A41,U,2)</f>
        <v>#N/A</v>
      </c>
      <c r="E41" s="46" vm="390">
        <f ca="1">VLOOKUP($A41,NVDA,2)</f>
        <v>3.8149999999999999</v>
      </c>
      <c r="F41" s="46" t="e">
        <f ca="1">VLOOKUP($A41,BILI,2)</f>
        <v>#N/A</v>
      </c>
      <c r="G41" s="46" t="e">
        <f ca="1">VLOOKUP($A41,FB,2)</f>
        <v>#N/A</v>
      </c>
      <c r="H41" s="46" t="e">
        <f ca="1">VLOOKUP($A41,DKNG,2)</f>
        <v>#N/A</v>
      </c>
      <c r="I41" s="46" t="e">
        <f ca="1">VLOOKUP($A41,PDD,2)</f>
        <v>#N/A</v>
      </c>
      <c r="J41" s="46" vm="391">
        <f ca="1">VLOOKUP($A41,GOOGL,2)</f>
        <v>312.1875</v>
      </c>
      <c r="K41" s="46" vm="392">
        <f ca="1">VLOOKUP($A41,AMZN,2)</f>
        <v>191.99</v>
      </c>
      <c r="L41" s="46" t="e">
        <f ca="1">VLOOKUP($A41,RBLX,2)</f>
        <v>#N/A</v>
      </c>
    </row>
    <row r="42" spans="1:12" x14ac:dyDescent="0.3">
      <c r="A42" vm="393">
        <f ca="1"/>
        <v>40884</v>
      </c>
      <c r="B42" vm="394">
        <f ca="1"/>
        <v>115.88</v>
      </c>
      <c r="C42" s="46" t="e">
        <f ca="1">VLOOKUP($A42,SE,2)</f>
        <v>#N/A</v>
      </c>
      <c r="D42" s="46" t="e">
        <f ca="1">VLOOKUP($A42,U,2)</f>
        <v>#N/A</v>
      </c>
      <c r="E42" s="46" vm="229">
        <f ca="1">VLOOKUP($A42,NVDA,2)</f>
        <v>3.7925</v>
      </c>
      <c r="F42" s="46" t="e">
        <f ca="1">VLOOKUP($A42,BILI,2)</f>
        <v>#N/A</v>
      </c>
      <c r="G42" s="46" t="e">
        <f ca="1">VLOOKUP($A42,FB,2)</f>
        <v>#N/A</v>
      </c>
      <c r="H42" s="46" t="e">
        <f ca="1">VLOOKUP($A42,DKNG,2)</f>
        <v>#N/A</v>
      </c>
      <c r="I42" s="46" t="e">
        <f ca="1">VLOOKUP($A42,PDD,2)</f>
        <v>#N/A</v>
      </c>
      <c r="J42" s="46" vm="395">
        <f ca="1">VLOOKUP($A42,GOOGL,2)</f>
        <v>311.9973</v>
      </c>
      <c r="K42" s="46" vm="396">
        <f ca="1">VLOOKUP($A42,AMZN,2)</f>
        <v>195.32</v>
      </c>
      <c r="L42" s="46" t="e">
        <f ca="1">VLOOKUP($A42,RBLX,2)</f>
        <v>#N/A</v>
      </c>
    </row>
    <row r="43" spans="1:12" x14ac:dyDescent="0.3">
      <c r="A43" vm="397">
        <f ca="1"/>
        <v>40885</v>
      </c>
      <c r="B43" vm="398">
        <f ca="1"/>
        <v>113.38</v>
      </c>
      <c r="C43" s="46" t="e">
        <f ca="1">VLOOKUP($A43,SE,2)</f>
        <v>#N/A</v>
      </c>
      <c r="D43" s="46" t="e">
        <f ca="1">VLOOKUP($A43,U,2)</f>
        <v>#N/A</v>
      </c>
      <c r="E43" s="46" vm="318">
        <f ca="1">VLOOKUP($A43,NVDA,2)</f>
        <v>3.6724999999999999</v>
      </c>
      <c r="F43" s="46" t="e">
        <f ca="1">VLOOKUP($A43,BILI,2)</f>
        <v>#N/A</v>
      </c>
      <c r="G43" s="46" t="e">
        <f ca="1">VLOOKUP($A43,FB,2)</f>
        <v>#N/A</v>
      </c>
      <c r="H43" s="46" t="e">
        <f ca="1">VLOOKUP($A43,DKNG,2)</f>
        <v>#N/A</v>
      </c>
      <c r="I43" s="46" t="e">
        <f ca="1">VLOOKUP($A43,PDD,2)</f>
        <v>#N/A</v>
      </c>
      <c r="J43" s="46" vm="399">
        <f ca="1">VLOOKUP($A43,GOOGL,2)</f>
        <v>308.32380000000001</v>
      </c>
      <c r="K43" s="46" vm="400">
        <f ca="1">VLOOKUP($A43,AMZN,2)</f>
        <v>190.48</v>
      </c>
      <c r="L43" s="46" t="e">
        <f ca="1">VLOOKUP($A43,RBLX,2)</f>
        <v>#N/A</v>
      </c>
    </row>
    <row r="44" spans="1:12" x14ac:dyDescent="0.3">
      <c r="A44" vm="401">
        <f ca="1"/>
        <v>40886</v>
      </c>
      <c r="B44" vm="402">
        <f ca="1"/>
        <v>115.3</v>
      </c>
      <c r="C44" s="46" t="e">
        <f ca="1">VLOOKUP($A44,SE,2)</f>
        <v>#N/A</v>
      </c>
      <c r="D44" s="46" t="e">
        <f ca="1">VLOOKUP($A44,U,2)</f>
        <v>#N/A</v>
      </c>
      <c r="E44" s="46" vm="403">
        <f ca="1">VLOOKUP($A44,NVDA,2)</f>
        <v>3.7250000000000001</v>
      </c>
      <c r="F44" s="46" t="e">
        <f ca="1">VLOOKUP($A44,BILI,2)</f>
        <v>#N/A</v>
      </c>
      <c r="G44" s="46" t="e">
        <f ca="1">VLOOKUP($A44,FB,2)</f>
        <v>#N/A</v>
      </c>
      <c r="H44" s="46" t="e">
        <f ca="1">VLOOKUP($A44,DKNG,2)</f>
        <v>#N/A</v>
      </c>
      <c r="I44" s="46" t="e">
        <f ca="1">VLOOKUP($A44,PDD,2)</f>
        <v>#N/A</v>
      </c>
      <c r="J44" s="46" vm="404">
        <f ca="1">VLOOKUP($A44,GOOGL,2)</f>
        <v>314.01429999999999</v>
      </c>
      <c r="K44" s="46" vm="405">
        <f ca="1">VLOOKUP($A44,AMZN,2)</f>
        <v>193.03</v>
      </c>
      <c r="L44" s="46" t="e">
        <f ca="1">VLOOKUP($A44,RBLX,2)</f>
        <v>#N/A</v>
      </c>
    </row>
    <row r="45" spans="1:12" x14ac:dyDescent="0.3">
      <c r="A45" vm="406">
        <f ca="1"/>
        <v>40889</v>
      </c>
      <c r="B45" vm="307">
        <f ca="1"/>
        <v>113.64</v>
      </c>
      <c r="C45" s="46" t="e">
        <f ca="1">VLOOKUP($A45,SE,2)</f>
        <v>#N/A</v>
      </c>
      <c r="D45" s="46" t="e">
        <f ca="1">VLOOKUP($A45,U,2)</f>
        <v>#N/A</v>
      </c>
      <c r="E45" s="46" vm="407">
        <f ca="1">VLOOKUP($A45,NVDA,2)</f>
        <v>3.6324999999999998</v>
      </c>
      <c r="F45" s="46" t="e">
        <f ca="1">VLOOKUP($A45,BILI,2)</f>
        <v>#N/A</v>
      </c>
      <c r="G45" s="46" t="e">
        <f ca="1">VLOOKUP($A45,FB,2)</f>
        <v>#N/A</v>
      </c>
      <c r="H45" s="46" t="e">
        <f ca="1">VLOOKUP($A45,DKNG,2)</f>
        <v>#N/A</v>
      </c>
      <c r="I45" s="46" t="e">
        <f ca="1">VLOOKUP($A45,PDD,2)</f>
        <v>#N/A</v>
      </c>
      <c r="J45" s="46" vm="408">
        <f ca="1">VLOOKUP($A45,GOOGL,2)</f>
        <v>312.99829999999997</v>
      </c>
      <c r="K45" s="46" vm="409">
        <f ca="1">VLOOKUP($A45,AMZN,2)</f>
        <v>189.52</v>
      </c>
      <c r="L45" s="46" t="e">
        <f ca="1">VLOOKUP($A45,RBLX,2)</f>
        <v>#N/A</v>
      </c>
    </row>
    <row r="46" spans="1:12" x14ac:dyDescent="0.3">
      <c r="A46" vm="410">
        <f ca="1"/>
        <v>40890</v>
      </c>
      <c r="B46" vm="411">
        <f ca="1"/>
        <v>112.56</v>
      </c>
      <c r="C46" s="46" t="e">
        <f ca="1">VLOOKUP($A46,SE,2)</f>
        <v>#N/A</v>
      </c>
      <c r="D46" s="46" t="e">
        <f ca="1">VLOOKUP($A46,U,2)</f>
        <v>#N/A</v>
      </c>
      <c r="E46" s="46" vm="412">
        <f ca="1">VLOOKUP($A46,NVDA,2)</f>
        <v>3.5325000000000002</v>
      </c>
      <c r="F46" s="46" t="e">
        <f ca="1">VLOOKUP($A46,BILI,2)</f>
        <v>#N/A</v>
      </c>
      <c r="G46" s="46" t="e">
        <f ca="1">VLOOKUP($A46,FB,2)</f>
        <v>#N/A</v>
      </c>
      <c r="H46" s="46" t="e">
        <f ca="1">VLOOKUP($A46,DKNG,2)</f>
        <v>#N/A</v>
      </c>
      <c r="I46" s="46" t="e">
        <f ca="1">VLOOKUP($A46,PDD,2)</f>
        <v>#N/A</v>
      </c>
      <c r="J46" s="46" vm="413">
        <f ca="1">VLOOKUP($A46,GOOGL,2)</f>
        <v>313.11840000000001</v>
      </c>
      <c r="K46" s="46" vm="414">
        <f ca="1">VLOOKUP($A46,AMZN,2)</f>
        <v>180.51</v>
      </c>
      <c r="L46" s="46" t="e">
        <f ca="1">VLOOKUP($A46,RBLX,2)</f>
        <v>#N/A</v>
      </c>
    </row>
    <row r="47" spans="1:12" x14ac:dyDescent="0.3">
      <c r="A47" vm="415">
        <f ca="1"/>
        <v>40891</v>
      </c>
      <c r="B47" vm="416">
        <f ca="1"/>
        <v>111.3</v>
      </c>
      <c r="C47" s="46" t="e">
        <f ca="1">VLOOKUP($A47,SE,2)</f>
        <v>#N/A</v>
      </c>
      <c r="D47" s="46" t="e">
        <f ca="1">VLOOKUP($A47,U,2)</f>
        <v>#N/A</v>
      </c>
      <c r="E47" s="46" vm="417">
        <f ca="1">VLOOKUP($A47,NVDA,2)</f>
        <v>3.395</v>
      </c>
      <c r="F47" s="46" t="e">
        <f ca="1">VLOOKUP($A47,BILI,2)</f>
        <v>#N/A</v>
      </c>
      <c r="G47" s="46" t="e">
        <f ca="1">VLOOKUP($A47,FB,2)</f>
        <v>#N/A</v>
      </c>
      <c r="H47" s="46" t="e">
        <f ca="1">VLOOKUP($A47,DKNG,2)</f>
        <v>#N/A</v>
      </c>
      <c r="I47" s="46" t="e">
        <f ca="1">VLOOKUP($A47,PDD,2)</f>
        <v>#N/A</v>
      </c>
      <c r="J47" s="46" vm="418">
        <f ca="1">VLOOKUP($A47,GOOGL,2)</f>
        <v>309.33479999999997</v>
      </c>
      <c r="K47" s="46" vm="419">
        <f ca="1">VLOOKUP($A47,AMZN,2)</f>
        <v>180.21</v>
      </c>
      <c r="L47" s="46" t="e">
        <f ca="1">VLOOKUP($A47,RBLX,2)</f>
        <v>#N/A</v>
      </c>
    </row>
    <row r="48" spans="1:12" x14ac:dyDescent="0.3">
      <c r="A48" vm="420">
        <f ca="1"/>
        <v>40892</v>
      </c>
      <c r="B48" vm="421">
        <f ca="1"/>
        <v>111.72</v>
      </c>
      <c r="C48" s="46" t="e">
        <f ca="1">VLOOKUP($A48,SE,2)</f>
        <v>#N/A</v>
      </c>
      <c r="D48" s="46" t="e">
        <f ca="1">VLOOKUP($A48,U,2)</f>
        <v>#N/A</v>
      </c>
      <c r="E48" s="46" vm="422">
        <f ca="1">VLOOKUP($A48,NVDA,2)</f>
        <v>3.3650000000000002</v>
      </c>
      <c r="F48" s="46" t="e">
        <f ca="1">VLOOKUP($A48,BILI,2)</f>
        <v>#N/A</v>
      </c>
      <c r="G48" s="46" t="e">
        <f ca="1">VLOOKUP($A48,FB,2)</f>
        <v>#N/A</v>
      </c>
      <c r="H48" s="46" t="e">
        <f ca="1">VLOOKUP($A48,DKNG,2)</f>
        <v>#N/A</v>
      </c>
      <c r="I48" s="46" t="e">
        <f ca="1">VLOOKUP($A48,PDD,2)</f>
        <v>#N/A</v>
      </c>
      <c r="J48" s="46" vm="423">
        <f ca="1">VLOOKUP($A48,GOOGL,2)</f>
        <v>310.07049999999998</v>
      </c>
      <c r="K48" s="46" vm="424">
        <f ca="1">VLOOKUP($A48,AMZN,2)</f>
        <v>181.26</v>
      </c>
      <c r="L48" s="46" t="e">
        <f ca="1">VLOOKUP($A48,RBLX,2)</f>
        <v>#N/A</v>
      </c>
    </row>
    <row r="49" spans="1:12" x14ac:dyDescent="0.3">
      <c r="A49" vm="425">
        <f ca="1"/>
        <v>40893</v>
      </c>
      <c r="B49" vm="426">
        <f ca="1"/>
        <v>111.8</v>
      </c>
      <c r="C49" s="46" t="e">
        <f ca="1">VLOOKUP($A49,SE,2)</f>
        <v>#N/A</v>
      </c>
      <c r="D49" s="46" t="e">
        <f ca="1">VLOOKUP($A49,U,2)</f>
        <v>#N/A</v>
      </c>
      <c r="E49" s="46" vm="427">
        <f ca="1">VLOOKUP($A49,NVDA,2)</f>
        <v>3.3774999999999999</v>
      </c>
      <c r="F49" s="46" t="e">
        <f ca="1">VLOOKUP($A49,BILI,2)</f>
        <v>#N/A</v>
      </c>
      <c r="G49" s="46" t="e">
        <f ca="1">VLOOKUP($A49,FB,2)</f>
        <v>#N/A</v>
      </c>
      <c r="H49" s="46" t="e">
        <f ca="1">VLOOKUP($A49,DKNG,2)</f>
        <v>#N/A</v>
      </c>
      <c r="I49" s="46" t="e">
        <f ca="1">VLOOKUP($A49,PDD,2)</f>
        <v>#N/A</v>
      </c>
      <c r="J49" s="46" vm="428">
        <f ca="1">VLOOKUP($A49,GOOGL,2)</f>
        <v>313.28359999999998</v>
      </c>
      <c r="K49" s="46" vm="424">
        <f ca="1">VLOOKUP($A49,AMZN,2)</f>
        <v>181.26</v>
      </c>
      <c r="L49" s="46" t="e">
        <f ca="1">VLOOKUP($A49,RBLX,2)</f>
        <v>#N/A</v>
      </c>
    </row>
    <row r="50" spans="1:12" x14ac:dyDescent="0.3">
      <c r="A50" vm="429">
        <f ca="1"/>
        <v>40896</v>
      </c>
      <c r="B50" vm="430">
        <f ca="1"/>
        <v>110.66</v>
      </c>
      <c r="C50" s="46" t="e">
        <f ca="1">VLOOKUP($A50,SE,2)</f>
        <v>#N/A</v>
      </c>
      <c r="D50" s="46" t="e">
        <f ca="1">VLOOKUP($A50,U,2)</f>
        <v>#N/A</v>
      </c>
      <c r="E50" s="46" vm="431">
        <f ca="1">VLOOKUP($A50,NVDA,2)</f>
        <v>3.2888000000000002</v>
      </c>
      <c r="F50" s="46" t="e">
        <f ca="1">VLOOKUP($A50,BILI,2)</f>
        <v>#N/A</v>
      </c>
      <c r="G50" s="46" t="e">
        <f ca="1">VLOOKUP($A50,FB,2)</f>
        <v>#N/A</v>
      </c>
      <c r="H50" s="46" t="e">
        <f ca="1">VLOOKUP($A50,DKNG,2)</f>
        <v>#N/A</v>
      </c>
      <c r="I50" s="46" t="e">
        <f ca="1">VLOOKUP($A50,PDD,2)</f>
        <v>#N/A</v>
      </c>
      <c r="J50" s="46" vm="432">
        <f ca="1">VLOOKUP($A50,GOOGL,2)</f>
        <v>311.21660000000003</v>
      </c>
      <c r="K50" s="46" vm="433">
        <f ca="1">VLOOKUP($A50,AMZN,2)</f>
        <v>179.33</v>
      </c>
      <c r="L50" s="46" t="e">
        <f ca="1">VLOOKUP($A50,RBLX,2)</f>
        <v>#N/A</v>
      </c>
    </row>
    <row r="51" spans="1:12" x14ac:dyDescent="0.3">
      <c r="A51" vm="434">
        <f ca="1"/>
        <v>40897</v>
      </c>
      <c r="B51" vm="435">
        <f ca="1"/>
        <v>113.96</v>
      </c>
      <c r="C51" s="46" t="e">
        <f ca="1">VLOOKUP($A51,SE,2)</f>
        <v>#N/A</v>
      </c>
      <c r="D51" s="46" t="e">
        <f ca="1">VLOOKUP($A51,U,2)</f>
        <v>#N/A</v>
      </c>
      <c r="E51" s="46" vm="436">
        <f ca="1">VLOOKUP($A51,NVDA,2)</f>
        <v>3.4750000000000001</v>
      </c>
      <c r="F51" s="46" t="e">
        <f ca="1">VLOOKUP($A51,BILI,2)</f>
        <v>#N/A</v>
      </c>
      <c r="G51" s="46" t="e">
        <f ca="1">VLOOKUP($A51,FB,2)</f>
        <v>#N/A</v>
      </c>
      <c r="H51" s="46" t="e">
        <f ca="1">VLOOKUP($A51,DKNG,2)</f>
        <v>#N/A</v>
      </c>
      <c r="I51" s="46" t="e">
        <f ca="1">VLOOKUP($A51,PDD,2)</f>
        <v>#N/A</v>
      </c>
      <c r="J51" s="46" vm="437">
        <f ca="1">VLOOKUP($A51,GOOGL,2)</f>
        <v>315.4907</v>
      </c>
      <c r="K51" s="46" vm="438">
        <f ca="1">VLOOKUP($A51,AMZN,2)</f>
        <v>182.52</v>
      </c>
      <c r="L51" s="46" t="e">
        <f ca="1">VLOOKUP($A51,RBLX,2)</f>
        <v>#N/A</v>
      </c>
    </row>
    <row r="52" spans="1:12" x14ac:dyDescent="0.3">
      <c r="A52" vm="439">
        <f ca="1"/>
        <v>40898</v>
      </c>
      <c r="B52" vm="370">
        <f ca="1"/>
        <v>114.3</v>
      </c>
      <c r="C52" s="46" t="e">
        <f ca="1">VLOOKUP($A52,SE,2)</f>
        <v>#N/A</v>
      </c>
      <c r="D52" s="46" t="e">
        <f ca="1">VLOOKUP($A52,U,2)</f>
        <v>#N/A</v>
      </c>
      <c r="E52" s="46" vm="440">
        <f ca="1">VLOOKUP($A52,NVDA,2)</f>
        <v>3.43</v>
      </c>
      <c r="F52" s="46" t="e">
        <f ca="1">VLOOKUP($A52,BILI,2)</f>
        <v>#N/A</v>
      </c>
      <c r="G52" s="46" t="e">
        <f ca="1">VLOOKUP($A52,FB,2)</f>
        <v>#N/A</v>
      </c>
      <c r="H52" s="46" t="e">
        <f ca="1">VLOOKUP($A52,DKNG,2)</f>
        <v>#N/A</v>
      </c>
      <c r="I52" s="46" t="e">
        <f ca="1">VLOOKUP($A52,PDD,2)</f>
        <v>#N/A</v>
      </c>
      <c r="J52" s="46" vm="441">
        <f ca="1">VLOOKUP($A52,GOOGL,2)</f>
        <v>313.21350000000001</v>
      </c>
      <c r="K52" s="46" vm="442">
        <f ca="1">VLOOKUP($A52,AMZN,2)</f>
        <v>174.35</v>
      </c>
      <c r="L52" s="46" t="e">
        <f ca="1">VLOOKUP($A52,RBLX,2)</f>
        <v>#N/A</v>
      </c>
    </row>
    <row r="53" spans="1:12" x14ac:dyDescent="0.3">
      <c r="A53" vm="443">
        <f ca="1"/>
        <v>40899</v>
      </c>
      <c r="B53" vm="444">
        <f ca="1"/>
        <v>115.38</v>
      </c>
      <c r="C53" s="46" t="e">
        <f ca="1">VLOOKUP($A53,SE,2)</f>
        <v>#N/A</v>
      </c>
      <c r="D53" s="46" t="e">
        <f ca="1">VLOOKUP($A53,U,2)</f>
        <v>#N/A</v>
      </c>
      <c r="E53" s="46" vm="445">
        <f ca="1">VLOOKUP($A53,NVDA,2)</f>
        <v>3.5762999999999998</v>
      </c>
      <c r="F53" s="46" t="e">
        <f ca="1">VLOOKUP($A53,BILI,2)</f>
        <v>#N/A</v>
      </c>
      <c r="G53" s="46" t="e">
        <f ca="1">VLOOKUP($A53,FB,2)</f>
        <v>#N/A</v>
      </c>
      <c r="H53" s="46" t="e">
        <f ca="1">VLOOKUP($A53,DKNG,2)</f>
        <v>#N/A</v>
      </c>
      <c r="I53" s="46" t="e">
        <f ca="1">VLOOKUP($A53,PDD,2)</f>
        <v>#N/A</v>
      </c>
      <c r="J53" s="46" vm="446">
        <f ca="1">VLOOKUP($A53,GOOGL,2)</f>
        <v>315.15539999999999</v>
      </c>
      <c r="K53" s="46" vm="447">
        <f ca="1">VLOOKUP($A53,AMZN,2)</f>
        <v>179.03</v>
      </c>
      <c r="L53" s="46" t="e">
        <f ca="1">VLOOKUP($A53,RBLX,2)</f>
        <v>#N/A</v>
      </c>
    </row>
    <row r="54" spans="1:12" x14ac:dyDescent="0.3">
      <c r="A54" vm="448">
        <f ca="1"/>
        <v>40900</v>
      </c>
      <c r="B54" vm="449">
        <f ca="1"/>
        <v>115.6</v>
      </c>
      <c r="C54" s="46" t="e">
        <f ca="1">VLOOKUP($A54,SE,2)</f>
        <v>#N/A</v>
      </c>
      <c r="D54" s="46" t="e">
        <f ca="1">VLOOKUP($A54,U,2)</f>
        <v>#N/A</v>
      </c>
      <c r="E54" s="46" vm="450">
        <f ca="1">VLOOKUP($A54,NVDA,2)</f>
        <v>3.5425</v>
      </c>
      <c r="F54" s="46" t="e">
        <f ca="1">VLOOKUP($A54,BILI,2)</f>
        <v>#N/A</v>
      </c>
      <c r="G54" s="46" t="e">
        <f ca="1">VLOOKUP($A54,FB,2)</f>
        <v>#N/A</v>
      </c>
      <c r="H54" s="46" t="e">
        <f ca="1">VLOOKUP($A54,DKNG,2)</f>
        <v>#N/A</v>
      </c>
      <c r="I54" s="46" t="e">
        <f ca="1">VLOOKUP($A54,PDD,2)</f>
        <v>#N/A</v>
      </c>
      <c r="J54" s="46" vm="451">
        <f ca="1">VLOOKUP($A54,GOOGL,2)</f>
        <v>316.87709999999998</v>
      </c>
      <c r="K54" s="46" vm="452">
        <f ca="1">VLOOKUP($A54,AMZN,2)</f>
        <v>177.28</v>
      </c>
      <c r="L54" s="46" t="e">
        <f ca="1">VLOOKUP($A54,RBLX,2)</f>
        <v>#N/A</v>
      </c>
    </row>
    <row r="55" spans="1:12" x14ac:dyDescent="0.3">
      <c r="A55" vm="453">
        <f ca="1"/>
        <v>40904</v>
      </c>
      <c r="B55" vm="454">
        <f ca="1"/>
        <v>115.72</v>
      </c>
      <c r="C55" s="46" t="e">
        <f ca="1">VLOOKUP($A55,SE,2)</f>
        <v>#N/A</v>
      </c>
      <c r="D55" s="46" t="e">
        <f ca="1">VLOOKUP($A55,U,2)</f>
        <v>#N/A</v>
      </c>
      <c r="E55" s="46" vm="274">
        <f ca="1">VLOOKUP($A55,NVDA,2)</f>
        <v>3.5150000000000001</v>
      </c>
      <c r="F55" s="46" t="e">
        <f ca="1">VLOOKUP($A55,BILI,2)</f>
        <v>#N/A</v>
      </c>
      <c r="G55" s="46" t="e">
        <f ca="1">VLOOKUP($A55,FB,2)</f>
        <v>#N/A</v>
      </c>
      <c r="H55" s="46" t="e">
        <f ca="1">VLOOKUP($A55,DKNG,2)</f>
        <v>#N/A</v>
      </c>
      <c r="I55" s="46" t="e">
        <f ca="1">VLOOKUP($A55,PDD,2)</f>
        <v>#N/A</v>
      </c>
      <c r="J55" s="46" vm="455">
        <f ca="1">VLOOKUP($A55,GOOGL,2)</f>
        <v>320.43549999999999</v>
      </c>
      <c r="K55" s="46" vm="456">
        <f ca="1">VLOOKUP($A55,AMZN,2)</f>
        <v>176.27</v>
      </c>
      <c r="L55" s="46" t="e">
        <f ca="1">VLOOKUP($A55,RBLX,2)</f>
        <v>#N/A</v>
      </c>
    </row>
    <row r="56" spans="1:12" x14ac:dyDescent="0.3">
      <c r="A56" vm="457">
        <f ca="1"/>
        <v>40905</v>
      </c>
      <c r="B56" vm="370">
        <f ca="1"/>
        <v>114.3</v>
      </c>
      <c r="C56" s="46" t="e">
        <f ca="1">VLOOKUP($A56,SE,2)</f>
        <v>#N/A</v>
      </c>
      <c r="D56" s="46" t="e">
        <f ca="1">VLOOKUP($A56,U,2)</f>
        <v>#N/A</v>
      </c>
      <c r="E56" s="46" vm="458">
        <f ca="1">VLOOKUP($A56,NVDA,2)</f>
        <v>3.4275000000000002</v>
      </c>
      <c r="F56" s="46" t="e">
        <f ca="1">VLOOKUP($A56,BILI,2)</f>
        <v>#N/A</v>
      </c>
      <c r="G56" s="46" t="e">
        <f ca="1">VLOOKUP($A56,FB,2)</f>
        <v>#N/A</v>
      </c>
      <c r="H56" s="46" t="e">
        <f ca="1">VLOOKUP($A56,DKNG,2)</f>
        <v>#N/A</v>
      </c>
      <c r="I56" s="46" t="e">
        <f ca="1">VLOOKUP($A56,PDD,2)</f>
        <v>#N/A</v>
      </c>
      <c r="J56" s="46" vm="459">
        <f ca="1">VLOOKUP($A56,GOOGL,2)</f>
        <v>320.16030000000001</v>
      </c>
      <c r="K56" s="46" vm="460">
        <f ca="1">VLOOKUP($A56,AMZN,2)</f>
        <v>173.89</v>
      </c>
      <c r="L56" s="46" t="e">
        <f ca="1">VLOOKUP($A56,RBLX,2)</f>
        <v>#N/A</v>
      </c>
    </row>
    <row r="57" spans="1:12" x14ac:dyDescent="0.3">
      <c r="A57" vm="461">
        <f ca="1"/>
        <v>40906</v>
      </c>
      <c r="B57" vm="322">
        <f ca="1"/>
        <v>115.34</v>
      </c>
      <c r="C57" s="46" t="e">
        <f ca="1">VLOOKUP($A57,SE,2)</f>
        <v>#N/A</v>
      </c>
      <c r="D57" s="46" t="e">
        <f ca="1">VLOOKUP($A57,U,2)</f>
        <v>#N/A</v>
      </c>
      <c r="E57" s="46" vm="462">
        <f ca="1">VLOOKUP($A57,NVDA,2)</f>
        <v>3.4925000000000002</v>
      </c>
      <c r="F57" s="46" t="e">
        <f ca="1">VLOOKUP($A57,BILI,2)</f>
        <v>#N/A</v>
      </c>
      <c r="G57" s="46" t="e">
        <f ca="1">VLOOKUP($A57,FB,2)</f>
        <v>#N/A</v>
      </c>
      <c r="H57" s="46" t="e">
        <f ca="1">VLOOKUP($A57,DKNG,2)</f>
        <v>#N/A</v>
      </c>
      <c r="I57" s="46" t="e">
        <f ca="1">VLOOKUP($A57,PDD,2)</f>
        <v>#N/A</v>
      </c>
      <c r="J57" s="46" vm="463">
        <f ca="1">VLOOKUP($A57,GOOGL,2)</f>
        <v>321.51159999999999</v>
      </c>
      <c r="K57" s="46" vm="464">
        <f ca="1">VLOOKUP($A57,AMZN,2)</f>
        <v>173.86</v>
      </c>
      <c r="L57" s="46" t="e">
        <f ca="1">VLOOKUP($A57,RBLX,2)</f>
        <v>#N/A</v>
      </c>
    </row>
    <row r="58" spans="1:12" x14ac:dyDescent="0.3">
      <c r="A58" vm="465">
        <f ca="1"/>
        <v>40907</v>
      </c>
      <c r="B58" vm="466">
        <f ca="1"/>
        <v>114.9</v>
      </c>
      <c r="C58" s="46" t="e">
        <f ca="1">VLOOKUP($A58,SE,2)</f>
        <v>#N/A</v>
      </c>
      <c r="D58" s="46" t="e">
        <f ca="1">VLOOKUP($A58,U,2)</f>
        <v>#N/A</v>
      </c>
      <c r="E58" s="46" vm="467">
        <f ca="1">VLOOKUP($A58,NVDA,2)</f>
        <v>3.4649999999999999</v>
      </c>
      <c r="F58" s="46" t="e">
        <f ca="1">VLOOKUP($A58,BILI,2)</f>
        <v>#N/A</v>
      </c>
      <c r="G58" s="46" t="e">
        <f ca="1">VLOOKUP($A58,FB,2)</f>
        <v>#N/A</v>
      </c>
      <c r="H58" s="46" t="e">
        <f ca="1">VLOOKUP($A58,DKNG,2)</f>
        <v>#N/A</v>
      </c>
      <c r="I58" s="46" t="e">
        <f ca="1">VLOOKUP($A58,PDD,2)</f>
        <v>#N/A</v>
      </c>
      <c r="J58" s="46" vm="468">
        <f ca="1">VLOOKUP($A58,GOOGL,2)</f>
        <v>323.26330000000002</v>
      </c>
      <c r="K58" s="46" vm="469">
        <f ca="1">VLOOKUP($A58,AMZN,2)</f>
        <v>173.1</v>
      </c>
      <c r="L58" s="46" t="e">
        <f ca="1">VLOOKUP($A58,RBLX,2)</f>
        <v>#N/A</v>
      </c>
    </row>
    <row r="59" spans="1:12" x14ac:dyDescent="0.3">
      <c r="A59" vm="470">
        <f ca="1"/>
        <v>40911</v>
      </c>
      <c r="B59" vm="471">
        <f ca="1"/>
        <v>116.6</v>
      </c>
      <c r="C59" s="46" t="e">
        <f ca="1">VLOOKUP($A59,SE,2)</f>
        <v>#N/A</v>
      </c>
      <c r="D59" s="46" t="e">
        <f ca="1">VLOOKUP($A59,U,2)</f>
        <v>#N/A</v>
      </c>
      <c r="E59" s="46" vm="356">
        <f ca="1">VLOOKUP($A59,NVDA,2)</f>
        <v>3.51</v>
      </c>
      <c r="F59" s="46" t="e">
        <f ca="1">VLOOKUP($A59,BILI,2)</f>
        <v>#N/A</v>
      </c>
      <c r="G59" s="46" t="e">
        <f ca="1">VLOOKUP($A59,FB,2)</f>
        <v>#N/A</v>
      </c>
      <c r="H59" s="46" t="e">
        <f ca="1">VLOOKUP($A59,DKNG,2)</f>
        <v>#N/A</v>
      </c>
      <c r="I59" s="46" t="e">
        <f ca="1">VLOOKUP($A59,PDD,2)</f>
        <v>#N/A</v>
      </c>
      <c r="J59" s="46" vm="472">
        <f ca="1">VLOOKUP($A59,GOOGL,2)</f>
        <v>333.02769999999998</v>
      </c>
      <c r="K59" s="46" vm="447">
        <f ca="1">VLOOKUP($A59,AMZN,2)</f>
        <v>179.03</v>
      </c>
      <c r="L59" s="46" t="e">
        <f ca="1">VLOOKUP($A59,RBLX,2)</f>
        <v>#N/A</v>
      </c>
    </row>
    <row r="60" spans="1:12" x14ac:dyDescent="0.3">
      <c r="A60" vm="473">
        <f ca="1"/>
        <v>40912</v>
      </c>
      <c r="B60" vm="474">
        <f ca="1"/>
        <v>116.8</v>
      </c>
      <c r="C60" s="46" t="e">
        <f ca="1">VLOOKUP($A60,SE,2)</f>
        <v>#N/A</v>
      </c>
      <c r="D60" s="46" t="e">
        <f ca="1">VLOOKUP($A60,U,2)</f>
        <v>#N/A</v>
      </c>
      <c r="E60" s="46" vm="475">
        <f ca="1">VLOOKUP($A60,NVDA,2)</f>
        <v>3.55</v>
      </c>
      <c r="F60" s="46" t="e">
        <f ca="1">VLOOKUP($A60,BILI,2)</f>
        <v>#N/A</v>
      </c>
      <c r="G60" s="46" t="e">
        <f ca="1">VLOOKUP($A60,FB,2)</f>
        <v>#N/A</v>
      </c>
      <c r="H60" s="46" t="e">
        <f ca="1">VLOOKUP($A60,DKNG,2)</f>
        <v>#N/A</v>
      </c>
      <c r="I60" s="46" t="e">
        <f ca="1">VLOOKUP($A60,PDD,2)</f>
        <v>#N/A</v>
      </c>
      <c r="J60" s="46" vm="476">
        <f ca="1">VLOOKUP($A60,GOOGL,2)</f>
        <v>334.46409999999997</v>
      </c>
      <c r="K60" s="46" vm="477">
        <f ca="1">VLOOKUP($A60,AMZN,2)</f>
        <v>177.51</v>
      </c>
      <c r="L60" s="46" t="e">
        <f ca="1">VLOOKUP($A60,RBLX,2)</f>
        <v>#N/A</v>
      </c>
    </row>
    <row r="61" spans="1:12" x14ac:dyDescent="0.3">
      <c r="A61" vm="478">
        <f ca="1"/>
        <v>40913</v>
      </c>
      <c r="B61" vm="479">
        <f ca="1"/>
        <v>117.18</v>
      </c>
      <c r="C61" s="46" t="e">
        <f ca="1">VLOOKUP($A61,SE,2)</f>
        <v>#N/A</v>
      </c>
      <c r="D61" s="46" t="e">
        <f ca="1">VLOOKUP($A61,U,2)</f>
        <v>#N/A</v>
      </c>
      <c r="E61" s="46" vm="480">
        <f ca="1">VLOOKUP($A61,NVDA,2)</f>
        <v>3.6775000000000002</v>
      </c>
      <c r="F61" s="46" t="e">
        <f ca="1">VLOOKUP($A61,BILI,2)</f>
        <v>#N/A</v>
      </c>
      <c r="G61" s="46" t="e">
        <f ca="1">VLOOKUP($A61,FB,2)</f>
        <v>#N/A</v>
      </c>
      <c r="H61" s="46" t="e">
        <f ca="1">VLOOKUP($A61,DKNG,2)</f>
        <v>#N/A</v>
      </c>
      <c r="I61" s="46" t="e">
        <f ca="1">VLOOKUP($A61,PDD,2)</f>
        <v>#N/A</v>
      </c>
      <c r="J61" s="46" vm="481">
        <f ca="1">VLOOKUP($A61,GOOGL,2)</f>
        <v>329.82459999999998</v>
      </c>
      <c r="K61" s="46" vm="482">
        <f ca="1">VLOOKUP($A61,AMZN,2)</f>
        <v>177.61</v>
      </c>
      <c r="L61" s="46" t="e">
        <f ca="1">VLOOKUP($A61,RBLX,2)</f>
        <v>#N/A</v>
      </c>
    </row>
    <row r="62" spans="1:12" x14ac:dyDescent="0.3">
      <c r="A62" vm="483">
        <f ca="1"/>
        <v>40914</v>
      </c>
      <c r="B62" vm="484">
        <f ca="1"/>
        <v>116.94</v>
      </c>
      <c r="C62" s="46" t="e">
        <f ca="1">VLOOKUP($A62,SE,2)</f>
        <v>#N/A</v>
      </c>
      <c r="D62" s="46" t="e">
        <f ca="1">VLOOKUP($A62,U,2)</f>
        <v>#N/A</v>
      </c>
      <c r="E62" s="46" vm="485">
        <f ca="1">VLOOKUP($A62,NVDA,2)</f>
        <v>3.6349999999999998</v>
      </c>
      <c r="F62" s="46" t="e">
        <f ca="1">VLOOKUP($A62,BILI,2)</f>
        <v>#N/A</v>
      </c>
      <c r="G62" s="46" t="e">
        <f ca="1">VLOOKUP($A62,FB,2)</f>
        <v>#N/A</v>
      </c>
      <c r="H62" s="46" t="e">
        <f ca="1">VLOOKUP($A62,DKNG,2)</f>
        <v>#N/A</v>
      </c>
      <c r="I62" s="46" t="e">
        <f ca="1">VLOOKUP($A62,PDD,2)</f>
        <v>#N/A</v>
      </c>
      <c r="J62" s="46" vm="486">
        <f ca="1">VLOOKUP($A62,GOOGL,2)</f>
        <v>325.32530000000003</v>
      </c>
      <c r="K62" s="46" vm="487">
        <f ca="1">VLOOKUP($A62,AMZN,2)</f>
        <v>182.61</v>
      </c>
      <c r="L62" s="46" t="e">
        <f ca="1">VLOOKUP($A62,RBLX,2)</f>
        <v>#N/A</v>
      </c>
    </row>
    <row r="63" spans="1:12" x14ac:dyDescent="0.3">
      <c r="A63" vm="488">
        <f ca="1"/>
        <v>40917</v>
      </c>
      <c r="B63" vm="489">
        <f ca="1"/>
        <v>117.12</v>
      </c>
      <c r="C63" s="46" t="e">
        <f ca="1">VLOOKUP($A63,SE,2)</f>
        <v>#N/A</v>
      </c>
      <c r="D63" s="46" t="e">
        <f ca="1">VLOOKUP($A63,U,2)</f>
        <v>#N/A</v>
      </c>
      <c r="E63" s="46" vm="485">
        <f ca="1">VLOOKUP($A63,NVDA,2)</f>
        <v>3.6349999999999998</v>
      </c>
      <c r="F63" s="46" t="e">
        <f ca="1">VLOOKUP($A63,BILI,2)</f>
        <v>#N/A</v>
      </c>
      <c r="G63" s="46" t="e">
        <f ca="1">VLOOKUP($A63,FB,2)</f>
        <v>#N/A</v>
      </c>
      <c r="H63" s="46" t="e">
        <f ca="1">VLOOKUP($A63,DKNG,2)</f>
        <v>#N/A</v>
      </c>
      <c r="I63" s="46" t="e">
        <f ca="1">VLOOKUP($A63,PDD,2)</f>
        <v>#N/A</v>
      </c>
      <c r="J63" s="46" vm="490">
        <f ca="1">VLOOKUP($A63,GOOGL,2)</f>
        <v>311.53190000000001</v>
      </c>
      <c r="K63" s="46" vm="491">
        <f ca="1">VLOOKUP($A63,AMZN,2)</f>
        <v>178.56</v>
      </c>
      <c r="L63" s="46" t="e">
        <f ca="1">VLOOKUP($A63,RBLX,2)</f>
        <v>#N/A</v>
      </c>
    </row>
    <row r="64" spans="1:12" x14ac:dyDescent="0.3">
      <c r="A64" vm="492">
        <f ca="1"/>
        <v>40918</v>
      </c>
      <c r="B64" vm="493">
        <f ca="1"/>
        <v>118.12</v>
      </c>
      <c r="C64" s="46" t="e">
        <f ca="1">VLOOKUP($A64,SE,2)</f>
        <v>#N/A</v>
      </c>
      <c r="D64" s="46" t="e">
        <f ca="1">VLOOKUP($A64,U,2)</f>
        <v>#N/A</v>
      </c>
      <c r="E64" s="46" vm="239">
        <f ca="1">VLOOKUP($A64,NVDA,2)</f>
        <v>3.62</v>
      </c>
      <c r="F64" s="46" t="e">
        <f ca="1">VLOOKUP($A64,BILI,2)</f>
        <v>#N/A</v>
      </c>
      <c r="G64" s="46" t="e">
        <f ca="1">VLOOKUP($A64,FB,2)</f>
        <v>#N/A</v>
      </c>
      <c r="H64" s="46" t="e">
        <f ca="1">VLOOKUP($A64,DKNG,2)</f>
        <v>#N/A</v>
      </c>
      <c r="I64" s="46" t="e">
        <f ca="1">VLOOKUP($A64,PDD,2)</f>
        <v>#N/A</v>
      </c>
      <c r="J64" s="46" vm="494">
        <f ca="1">VLOOKUP($A64,GOOGL,2)</f>
        <v>311.87220000000002</v>
      </c>
      <c r="K64" s="46" vm="495">
        <f ca="1">VLOOKUP($A64,AMZN,2)</f>
        <v>179.34</v>
      </c>
      <c r="L64" s="46" t="e">
        <f ca="1">VLOOKUP($A64,RBLX,2)</f>
        <v>#N/A</v>
      </c>
    </row>
    <row r="65" spans="1:12" x14ac:dyDescent="0.3">
      <c r="A65" vm="496">
        <f ca="1"/>
        <v>40919</v>
      </c>
      <c r="B65" vm="497">
        <f ca="1"/>
        <v>118.24</v>
      </c>
      <c r="C65" s="46" t="e">
        <f ca="1">VLOOKUP($A65,SE,2)</f>
        <v>#N/A</v>
      </c>
      <c r="D65" s="46" t="e">
        <f ca="1">VLOOKUP($A65,U,2)</f>
        <v>#N/A</v>
      </c>
      <c r="E65" s="46" vm="498">
        <f ca="1">VLOOKUP($A65,NVDA,2)</f>
        <v>3.5474999999999999</v>
      </c>
      <c r="F65" s="46" t="e">
        <f ca="1">VLOOKUP($A65,BILI,2)</f>
        <v>#N/A</v>
      </c>
      <c r="G65" s="46" t="e">
        <f ca="1">VLOOKUP($A65,FB,2)</f>
        <v>#N/A</v>
      </c>
      <c r="H65" s="46" t="e">
        <f ca="1">VLOOKUP($A65,DKNG,2)</f>
        <v>#N/A</v>
      </c>
      <c r="I65" s="46" t="e">
        <f ca="1">VLOOKUP($A65,PDD,2)</f>
        <v>#N/A</v>
      </c>
      <c r="J65" s="46" vm="428">
        <f ca="1">VLOOKUP($A65,GOOGL,2)</f>
        <v>313.28359999999998</v>
      </c>
      <c r="K65" s="46" vm="499">
        <f ca="1">VLOOKUP($A65,AMZN,2)</f>
        <v>178.9</v>
      </c>
      <c r="L65" s="46" t="e">
        <f ca="1">VLOOKUP($A65,RBLX,2)</f>
        <v>#N/A</v>
      </c>
    </row>
    <row r="66" spans="1:12" x14ac:dyDescent="0.3">
      <c r="A66" vm="500">
        <f ca="1"/>
        <v>40920</v>
      </c>
      <c r="B66" vm="501">
        <f ca="1"/>
        <v>118.5</v>
      </c>
      <c r="C66" s="46" t="e">
        <f ca="1">VLOOKUP($A66,SE,2)</f>
        <v>#N/A</v>
      </c>
      <c r="D66" s="46" t="e">
        <f ca="1">VLOOKUP($A66,U,2)</f>
        <v>#N/A</v>
      </c>
      <c r="E66" s="46" vm="502">
        <f ca="1">VLOOKUP($A66,NVDA,2)</f>
        <v>3.5249999999999999</v>
      </c>
      <c r="F66" s="46" t="e">
        <f ca="1">VLOOKUP($A66,BILI,2)</f>
        <v>#N/A</v>
      </c>
      <c r="G66" s="46" t="e">
        <f ca="1">VLOOKUP($A66,FB,2)</f>
        <v>#N/A</v>
      </c>
      <c r="H66" s="46" t="e">
        <f ca="1">VLOOKUP($A66,DKNG,2)</f>
        <v>#N/A</v>
      </c>
      <c r="I66" s="46" t="e">
        <f ca="1">VLOOKUP($A66,PDD,2)</f>
        <v>#N/A</v>
      </c>
      <c r="J66" s="46" vm="503">
        <f ca="1">VLOOKUP($A66,GOOGL,2)</f>
        <v>315.12540000000001</v>
      </c>
      <c r="K66" s="46" vm="504">
        <f ca="1">VLOOKUP($A66,AMZN,2)</f>
        <v>175.93</v>
      </c>
      <c r="L66" s="46" t="e">
        <f ca="1">VLOOKUP($A66,RBLX,2)</f>
        <v>#N/A</v>
      </c>
    </row>
    <row r="67" spans="1:12" x14ac:dyDescent="0.3">
      <c r="A67" vm="505">
        <f ca="1"/>
        <v>40921</v>
      </c>
      <c r="B67" vm="506">
        <f ca="1"/>
        <v>118</v>
      </c>
      <c r="C67" s="46" t="e">
        <f ca="1">VLOOKUP($A67,SE,2)</f>
        <v>#N/A</v>
      </c>
      <c r="D67" s="46" t="e">
        <f ca="1">VLOOKUP($A67,U,2)</f>
        <v>#N/A</v>
      </c>
      <c r="E67" s="46" vm="507">
        <f ca="1">VLOOKUP($A67,NVDA,2)</f>
        <v>3.4325000000000001</v>
      </c>
      <c r="F67" s="46" t="e">
        <f ca="1">VLOOKUP($A67,BILI,2)</f>
        <v>#N/A</v>
      </c>
      <c r="G67" s="46" t="e">
        <f ca="1">VLOOKUP($A67,FB,2)</f>
        <v>#N/A</v>
      </c>
      <c r="H67" s="46" t="e">
        <f ca="1">VLOOKUP($A67,DKNG,2)</f>
        <v>#N/A</v>
      </c>
      <c r="I67" s="46" t="e">
        <f ca="1">VLOOKUP($A67,PDD,2)</f>
        <v>#N/A</v>
      </c>
      <c r="J67" s="46" vm="508">
        <f ca="1">VLOOKUP($A67,GOOGL,2)</f>
        <v>312.79809999999998</v>
      </c>
      <c r="K67" s="46" vm="509">
        <f ca="1">VLOOKUP($A67,AMZN,2)</f>
        <v>178.42</v>
      </c>
      <c r="L67" s="46" t="e">
        <f ca="1">VLOOKUP($A67,RBLX,2)</f>
        <v>#N/A</v>
      </c>
    </row>
    <row r="68" spans="1:12" x14ac:dyDescent="0.3">
      <c r="A68" vm="510">
        <f ca="1"/>
        <v>40925</v>
      </c>
      <c r="B68" vm="511">
        <f ca="1"/>
        <v>118.32</v>
      </c>
      <c r="C68" s="46" t="e">
        <f ca="1">VLOOKUP($A68,SE,2)</f>
        <v>#N/A</v>
      </c>
      <c r="D68" s="46" t="e">
        <f ca="1">VLOOKUP($A68,U,2)</f>
        <v>#N/A</v>
      </c>
      <c r="E68" s="46" vm="512">
        <f ca="1">VLOOKUP($A68,NVDA,2)</f>
        <v>3.38</v>
      </c>
      <c r="F68" s="46" t="e">
        <f ca="1">VLOOKUP($A68,BILI,2)</f>
        <v>#N/A</v>
      </c>
      <c r="G68" s="46" t="e">
        <f ca="1">VLOOKUP($A68,FB,2)</f>
        <v>#N/A</v>
      </c>
      <c r="H68" s="46" t="e">
        <f ca="1">VLOOKUP($A68,DKNG,2)</f>
        <v>#N/A</v>
      </c>
      <c r="I68" s="46" t="e">
        <f ca="1">VLOOKUP($A68,PDD,2)</f>
        <v>#N/A</v>
      </c>
      <c r="J68" s="46" vm="513">
        <f ca="1">VLOOKUP($A68,GOOGL,2)</f>
        <v>314.5949</v>
      </c>
      <c r="K68" s="46" vm="514">
        <f ca="1">VLOOKUP($A68,AMZN,2)</f>
        <v>181.66</v>
      </c>
      <c r="L68" s="46" t="e">
        <f ca="1">VLOOKUP($A68,RBLX,2)</f>
        <v>#N/A</v>
      </c>
    </row>
    <row r="69" spans="1:12" x14ac:dyDescent="0.3">
      <c r="A69" vm="515">
        <f ca="1"/>
        <v>40926</v>
      </c>
      <c r="B69" vm="516">
        <f ca="1"/>
        <v>119.64</v>
      </c>
      <c r="C69" s="46" t="e">
        <f ca="1">VLOOKUP($A69,SE,2)</f>
        <v>#N/A</v>
      </c>
      <c r="D69" s="46" t="e">
        <f ca="1">VLOOKUP($A69,U,2)</f>
        <v>#N/A</v>
      </c>
      <c r="E69" s="46" vm="517">
        <f ca="1">VLOOKUP($A69,NVDA,2)</f>
        <v>3.4950000000000001</v>
      </c>
      <c r="F69" s="46" t="e">
        <f ca="1">VLOOKUP($A69,BILI,2)</f>
        <v>#N/A</v>
      </c>
      <c r="G69" s="46" t="e">
        <f ca="1">VLOOKUP($A69,FB,2)</f>
        <v>#N/A</v>
      </c>
      <c r="H69" s="46" t="e">
        <f ca="1">VLOOKUP($A69,DKNG,2)</f>
        <v>#N/A</v>
      </c>
      <c r="I69" s="46" t="e">
        <f ca="1">VLOOKUP($A69,PDD,2)</f>
        <v>#N/A</v>
      </c>
      <c r="J69" s="46" vm="518">
        <f ca="1">VLOOKUP($A69,GOOGL,2)</f>
        <v>316.762</v>
      </c>
      <c r="K69" s="46" vm="519">
        <f ca="1">VLOOKUP($A69,AMZN,2)</f>
        <v>189.44</v>
      </c>
      <c r="L69" s="46" t="e">
        <f ca="1">VLOOKUP($A69,RBLX,2)</f>
        <v>#N/A</v>
      </c>
    </row>
    <row r="70" spans="1:12" x14ac:dyDescent="0.3">
      <c r="A70" vm="520">
        <f ca="1"/>
        <v>40927</v>
      </c>
      <c r="B70" vm="521">
        <f ca="1"/>
        <v>120.28</v>
      </c>
      <c r="C70" s="46" t="e">
        <f ca="1">VLOOKUP($A70,SE,2)</f>
        <v>#N/A</v>
      </c>
      <c r="D70" s="46" t="e">
        <f ca="1">VLOOKUP($A70,U,2)</f>
        <v>#N/A</v>
      </c>
      <c r="E70" s="46" vm="522">
        <f ca="1">VLOOKUP($A70,NVDA,2)</f>
        <v>3.5874999999999999</v>
      </c>
      <c r="F70" s="46" t="e">
        <f ca="1">VLOOKUP($A70,BILI,2)</f>
        <v>#N/A</v>
      </c>
      <c r="G70" s="46" t="e">
        <f ca="1">VLOOKUP($A70,FB,2)</f>
        <v>#N/A</v>
      </c>
      <c r="H70" s="46" t="e">
        <f ca="1">VLOOKUP($A70,DKNG,2)</f>
        <v>#N/A</v>
      </c>
      <c r="I70" s="46" t="e">
        <f ca="1">VLOOKUP($A70,PDD,2)</f>
        <v>#N/A</v>
      </c>
      <c r="J70" s="46" vm="523">
        <f ca="1">VLOOKUP($A70,GOOGL,2)</f>
        <v>320.09519999999998</v>
      </c>
      <c r="K70" s="46" vm="524">
        <f ca="1">VLOOKUP($A70,AMZN,2)</f>
        <v>194.45</v>
      </c>
      <c r="L70" s="46" t="e">
        <f ca="1">VLOOKUP($A70,RBLX,2)</f>
        <v>#N/A</v>
      </c>
    </row>
    <row r="71" spans="1:12" x14ac:dyDescent="0.3">
      <c r="A71" vm="525">
        <f ca="1"/>
        <v>40928</v>
      </c>
      <c r="B71" vm="521">
        <f ca="1"/>
        <v>120.28</v>
      </c>
      <c r="C71" s="46" t="e">
        <f ca="1">VLOOKUP($A71,SE,2)</f>
        <v>#N/A</v>
      </c>
      <c r="D71" s="46" t="e">
        <f ca="1">VLOOKUP($A71,U,2)</f>
        <v>#N/A</v>
      </c>
      <c r="E71" s="46" vm="526">
        <f ca="1">VLOOKUP($A71,NVDA,2)</f>
        <v>3.5550000000000002</v>
      </c>
      <c r="F71" s="46" t="e">
        <f ca="1">VLOOKUP($A71,BILI,2)</f>
        <v>#N/A</v>
      </c>
      <c r="G71" s="46" t="e">
        <f ca="1">VLOOKUP($A71,FB,2)</f>
        <v>#N/A</v>
      </c>
      <c r="H71" s="46" t="e">
        <f ca="1">VLOOKUP($A71,DKNG,2)</f>
        <v>#N/A</v>
      </c>
      <c r="I71" s="46" t="e">
        <f ca="1">VLOOKUP($A71,PDD,2)</f>
        <v>#N/A</v>
      </c>
      <c r="J71" s="46" vm="527">
        <f ca="1">VLOOKUP($A71,GOOGL,2)</f>
        <v>293.2792</v>
      </c>
      <c r="K71" s="46" vm="528">
        <f ca="1">VLOOKUP($A71,AMZN,2)</f>
        <v>190.93</v>
      </c>
      <c r="L71" s="46" t="e">
        <f ca="1">VLOOKUP($A71,RBLX,2)</f>
        <v>#N/A</v>
      </c>
    </row>
    <row r="72" spans="1:12" x14ac:dyDescent="0.3">
      <c r="A72" vm="529">
        <f ca="1"/>
        <v>40931</v>
      </c>
      <c r="B72" vm="530">
        <f ca="1"/>
        <v>120.4</v>
      </c>
      <c r="C72" s="46" t="e">
        <f ca="1">VLOOKUP($A72,SE,2)</f>
        <v>#N/A</v>
      </c>
      <c r="D72" s="46" t="e">
        <f ca="1">VLOOKUP($A72,U,2)</f>
        <v>#N/A</v>
      </c>
      <c r="E72" s="46" vm="531">
        <f ca="1">VLOOKUP($A72,NVDA,2)</f>
        <v>3.6524999999999999</v>
      </c>
      <c r="F72" s="46" t="e">
        <f ca="1">VLOOKUP($A72,BILI,2)</f>
        <v>#N/A</v>
      </c>
      <c r="G72" s="46" t="e">
        <f ca="1">VLOOKUP($A72,FB,2)</f>
        <v>#N/A</v>
      </c>
      <c r="H72" s="46" t="e">
        <f ca="1">VLOOKUP($A72,DKNG,2)</f>
        <v>#N/A</v>
      </c>
      <c r="I72" s="46" t="e">
        <f ca="1">VLOOKUP($A72,PDD,2)</f>
        <v>#N/A</v>
      </c>
      <c r="J72" s="46" vm="532">
        <f ca="1">VLOOKUP($A72,GOOGL,2)</f>
        <v>293.04399999999998</v>
      </c>
      <c r="K72" s="46" vm="533">
        <f ca="1">VLOOKUP($A72,AMZN,2)</f>
        <v>186.09</v>
      </c>
      <c r="L72" s="46" t="e">
        <f ca="1">VLOOKUP($A72,RBLX,2)</f>
        <v>#N/A</v>
      </c>
    </row>
    <row r="73" spans="1:12" x14ac:dyDescent="0.3">
      <c r="A73" vm="534">
        <f ca="1"/>
        <v>40932</v>
      </c>
      <c r="B73" vm="535">
        <f ca="1"/>
        <v>120.22</v>
      </c>
      <c r="C73" s="46" t="e">
        <f ca="1">VLOOKUP($A73,SE,2)</f>
        <v>#N/A</v>
      </c>
      <c r="D73" s="46" t="e">
        <f ca="1">VLOOKUP($A73,U,2)</f>
        <v>#N/A</v>
      </c>
      <c r="E73" s="46" vm="219">
        <f ca="1">VLOOKUP($A73,NVDA,2)</f>
        <v>3.7349999999999999</v>
      </c>
      <c r="F73" s="46" t="e">
        <f ca="1">VLOOKUP($A73,BILI,2)</f>
        <v>#N/A</v>
      </c>
      <c r="G73" s="46" t="e">
        <f ca="1">VLOOKUP($A73,FB,2)</f>
        <v>#N/A</v>
      </c>
      <c r="H73" s="46" t="e">
        <f ca="1">VLOOKUP($A73,DKNG,2)</f>
        <v>#N/A</v>
      </c>
      <c r="I73" s="46" t="e">
        <f ca="1">VLOOKUP($A73,PDD,2)</f>
        <v>#N/A</v>
      </c>
      <c r="J73" s="46" vm="536">
        <f ca="1">VLOOKUP($A73,GOOGL,2)</f>
        <v>290.74680000000001</v>
      </c>
      <c r="K73" s="46" vm="537">
        <f ca="1">VLOOKUP($A73,AMZN,2)</f>
        <v>187</v>
      </c>
      <c r="L73" s="46" t="e">
        <f ca="1">VLOOKUP($A73,RBLX,2)</f>
        <v>#N/A</v>
      </c>
    </row>
    <row r="74" spans="1:12" x14ac:dyDescent="0.3">
      <c r="A74" vm="538">
        <f ca="1"/>
        <v>40933</v>
      </c>
      <c r="B74" vm="539">
        <f ca="1"/>
        <v>121.28</v>
      </c>
      <c r="C74" s="46" t="e">
        <f ca="1">VLOOKUP($A74,SE,2)</f>
        <v>#N/A</v>
      </c>
      <c r="D74" s="46" t="e">
        <f ca="1">VLOOKUP($A74,U,2)</f>
        <v>#N/A</v>
      </c>
      <c r="E74" s="46" vm="540">
        <f ca="1">VLOOKUP($A74,NVDA,2)</f>
        <v>3.7124999999999999</v>
      </c>
      <c r="F74" s="46" t="e">
        <f ca="1">VLOOKUP($A74,BILI,2)</f>
        <v>#N/A</v>
      </c>
      <c r="G74" s="46" t="e">
        <f ca="1">VLOOKUP($A74,FB,2)</f>
        <v>#N/A</v>
      </c>
      <c r="H74" s="46" t="e">
        <f ca="1">VLOOKUP($A74,DKNG,2)</f>
        <v>#N/A</v>
      </c>
      <c r="I74" s="46" t="e">
        <f ca="1">VLOOKUP($A74,PDD,2)</f>
        <v>#N/A</v>
      </c>
      <c r="J74" s="46" vm="541">
        <f ca="1">VLOOKUP($A74,GOOGL,2)</f>
        <v>285.02120000000002</v>
      </c>
      <c r="K74" s="46" vm="542">
        <f ca="1">VLOOKUP($A74,AMZN,2)</f>
        <v>187.8</v>
      </c>
      <c r="L74" s="46" t="e">
        <f ca="1">VLOOKUP($A74,RBLX,2)</f>
        <v>#N/A</v>
      </c>
    </row>
    <row r="75" spans="1:12" x14ac:dyDescent="0.3">
      <c r="A75" vm="543">
        <f ca="1"/>
        <v>40934</v>
      </c>
      <c r="B75" vm="544">
        <f ca="1"/>
        <v>120.66</v>
      </c>
      <c r="C75" s="46" t="e">
        <f ca="1">VLOOKUP($A75,SE,2)</f>
        <v>#N/A</v>
      </c>
      <c r="D75" s="46" t="e">
        <f ca="1">VLOOKUP($A75,U,2)</f>
        <v>#N/A</v>
      </c>
      <c r="E75" s="46" vm="480">
        <f ca="1">VLOOKUP($A75,NVDA,2)</f>
        <v>3.6775000000000002</v>
      </c>
      <c r="F75" s="46" t="e">
        <f ca="1">VLOOKUP($A75,BILI,2)</f>
        <v>#N/A</v>
      </c>
      <c r="G75" s="46" t="e">
        <f ca="1">VLOOKUP($A75,FB,2)</f>
        <v>#N/A</v>
      </c>
      <c r="H75" s="46" t="e">
        <f ca="1">VLOOKUP($A75,DKNG,2)</f>
        <v>#N/A</v>
      </c>
      <c r="I75" s="46" t="e">
        <f ca="1">VLOOKUP($A75,PDD,2)</f>
        <v>#N/A</v>
      </c>
      <c r="J75" s="46" vm="545">
        <f ca="1">VLOOKUP($A75,GOOGL,2)</f>
        <v>284.32549999999998</v>
      </c>
      <c r="K75" s="46" vm="546">
        <f ca="1">VLOOKUP($A75,AMZN,2)</f>
        <v>193.316</v>
      </c>
      <c r="L75" s="46" t="e">
        <f ca="1">VLOOKUP($A75,RBLX,2)</f>
        <v>#N/A</v>
      </c>
    </row>
    <row r="76" spans="1:12" x14ac:dyDescent="0.3">
      <c r="A76" vm="547">
        <f ca="1"/>
        <v>40935</v>
      </c>
      <c r="B76" vm="548">
        <f ca="1"/>
        <v>120.5</v>
      </c>
      <c r="C76" s="46" t="e">
        <f ca="1">VLOOKUP($A76,SE,2)</f>
        <v>#N/A</v>
      </c>
      <c r="D76" s="46" t="e">
        <f ca="1">VLOOKUP($A76,U,2)</f>
        <v>#N/A</v>
      </c>
      <c r="E76" s="46" vm="366">
        <f ca="1">VLOOKUP($A76,NVDA,2)</f>
        <v>3.7275</v>
      </c>
      <c r="F76" s="46" t="e">
        <f ca="1">VLOOKUP($A76,BILI,2)</f>
        <v>#N/A</v>
      </c>
      <c r="G76" s="46" t="e">
        <f ca="1">VLOOKUP($A76,FB,2)</f>
        <v>#N/A</v>
      </c>
      <c r="H76" s="46" t="e">
        <f ca="1">VLOOKUP($A76,DKNG,2)</f>
        <v>#N/A</v>
      </c>
      <c r="I76" s="46" t="e">
        <f ca="1">VLOOKUP($A76,PDD,2)</f>
        <v>#N/A</v>
      </c>
      <c r="J76" s="46" vm="549">
        <f ca="1">VLOOKUP($A76,GOOGL,2)</f>
        <v>290.2713</v>
      </c>
      <c r="K76" s="46" vm="550">
        <f ca="1">VLOOKUP($A76,AMZN,2)</f>
        <v>195.37</v>
      </c>
      <c r="L76" s="46" t="e">
        <f ca="1">VLOOKUP($A76,RBLX,2)</f>
        <v>#N/A</v>
      </c>
    </row>
    <row r="77" spans="1:12" x14ac:dyDescent="0.3">
      <c r="A77" vm="551">
        <f ca="1"/>
        <v>40938</v>
      </c>
      <c r="B77" vm="552">
        <f ca="1"/>
        <v>120.1</v>
      </c>
      <c r="C77" s="46" t="e">
        <f ca="1">VLOOKUP($A77,SE,2)</f>
        <v>#N/A</v>
      </c>
      <c r="D77" s="46" t="e">
        <f ca="1">VLOOKUP($A77,U,2)</f>
        <v>#N/A</v>
      </c>
      <c r="E77" s="46" vm="269">
        <f ca="1">VLOOKUP($A77,NVDA,2)</f>
        <v>3.7</v>
      </c>
      <c r="F77" s="46" t="e">
        <f ca="1">VLOOKUP($A77,BILI,2)</f>
        <v>#N/A</v>
      </c>
      <c r="G77" s="46" t="e">
        <f ca="1">VLOOKUP($A77,FB,2)</f>
        <v>#N/A</v>
      </c>
      <c r="H77" s="46" t="e">
        <f ca="1">VLOOKUP($A77,DKNG,2)</f>
        <v>#N/A</v>
      </c>
      <c r="I77" s="46" t="e">
        <f ca="1">VLOOKUP($A77,PDD,2)</f>
        <v>#N/A</v>
      </c>
      <c r="J77" s="46" vm="553">
        <f ca="1">VLOOKUP($A77,GOOGL,2)</f>
        <v>289.12520000000001</v>
      </c>
      <c r="K77" s="46" vm="554">
        <f ca="1">VLOOKUP($A77,AMZN,2)</f>
        <v>192.15</v>
      </c>
      <c r="L77" s="46" t="e">
        <f ca="1">VLOOKUP($A77,RBLX,2)</f>
        <v>#N/A</v>
      </c>
    </row>
    <row r="78" spans="1:12" x14ac:dyDescent="0.3">
      <c r="A78" vm="555">
        <f ca="1"/>
        <v>40939</v>
      </c>
      <c r="B78" vm="556">
        <f ca="1"/>
        <v>120.04</v>
      </c>
      <c r="C78" s="46" t="e">
        <f ca="1">VLOOKUP($A78,SE,2)</f>
        <v>#N/A</v>
      </c>
      <c r="D78" s="46" t="e">
        <f ca="1">VLOOKUP($A78,U,2)</f>
        <v>#N/A</v>
      </c>
      <c r="E78" s="46" vm="557">
        <f ca="1">VLOOKUP($A78,NVDA,2)</f>
        <v>3.6924999999999999</v>
      </c>
      <c r="F78" s="46" t="e">
        <f ca="1">VLOOKUP($A78,BILI,2)</f>
        <v>#N/A</v>
      </c>
      <c r="G78" s="46" t="e">
        <f ca="1">VLOOKUP($A78,FB,2)</f>
        <v>#N/A</v>
      </c>
      <c r="H78" s="46" t="e">
        <f ca="1">VLOOKUP($A78,DKNG,2)</f>
        <v>#N/A</v>
      </c>
      <c r="I78" s="46" t="e">
        <f ca="1">VLOOKUP($A78,PDD,2)</f>
        <v>#N/A</v>
      </c>
      <c r="J78" s="46" vm="558">
        <f ca="1">VLOOKUP($A78,GOOGL,2)</f>
        <v>290.33640000000003</v>
      </c>
      <c r="K78" s="46" vm="559">
        <f ca="1">VLOOKUP($A78,AMZN,2)</f>
        <v>194.44</v>
      </c>
      <c r="L78" s="46" t="e">
        <f ca="1">VLOOKUP($A78,RBLX,2)</f>
        <v>#N/A</v>
      </c>
    </row>
    <row r="79" spans="1:12" x14ac:dyDescent="0.3">
      <c r="A79" vm="560">
        <f ca="1"/>
        <v>40940</v>
      </c>
      <c r="B79" vm="561">
        <f ca="1"/>
        <v>121.18</v>
      </c>
      <c r="C79" s="46" t="e">
        <f ca="1">VLOOKUP($A79,SE,2)</f>
        <v>#N/A</v>
      </c>
      <c r="D79" s="46" t="e">
        <f ca="1">VLOOKUP($A79,U,2)</f>
        <v>#N/A</v>
      </c>
      <c r="E79" s="46" vm="562">
        <f ca="1">VLOOKUP($A79,NVDA,2)</f>
        <v>3.7324999999999999</v>
      </c>
      <c r="F79" s="46" t="e">
        <f ca="1">VLOOKUP($A79,BILI,2)</f>
        <v>#N/A</v>
      </c>
      <c r="G79" s="46" t="e">
        <f ca="1">VLOOKUP($A79,FB,2)</f>
        <v>#N/A</v>
      </c>
      <c r="H79" s="46" t="e">
        <f ca="1">VLOOKUP($A79,DKNG,2)</f>
        <v>#N/A</v>
      </c>
      <c r="I79" s="46" t="e">
        <f ca="1">VLOOKUP($A79,PDD,2)</f>
        <v>#N/A</v>
      </c>
      <c r="J79" s="46" vm="563">
        <f ca="1">VLOOKUP($A79,GOOGL,2)</f>
        <v>290.69670000000002</v>
      </c>
      <c r="K79" s="46" vm="564">
        <f ca="1">VLOOKUP($A79,AMZN,2)</f>
        <v>179.46</v>
      </c>
      <c r="L79" s="46" t="e">
        <f ca="1">VLOOKUP($A79,RBLX,2)</f>
        <v>#N/A</v>
      </c>
    </row>
    <row r="80" spans="1:12" x14ac:dyDescent="0.3">
      <c r="A80" vm="565">
        <f ca="1"/>
        <v>40941</v>
      </c>
      <c r="B80" vm="566">
        <f ca="1"/>
        <v>121.42</v>
      </c>
      <c r="C80" s="46" t="e">
        <f ca="1">VLOOKUP($A80,SE,2)</f>
        <v>#N/A</v>
      </c>
      <c r="D80" s="46" t="e">
        <f ca="1">VLOOKUP($A80,U,2)</f>
        <v>#N/A</v>
      </c>
      <c r="E80" s="46" vm="567">
        <f ca="1">VLOOKUP($A80,NVDA,2)</f>
        <v>3.8713000000000002</v>
      </c>
      <c r="F80" s="46" t="e">
        <f ca="1">VLOOKUP($A80,BILI,2)</f>
        <v>#N/A</v>
      </c>
      <c r="G80" s="46" t="e">
        <f ca="1">VLOOKUP($A80,FB,2)</f>
        <v>#N/A</v>
      </c>
      <c r="H80" s="46" t="e">
        <f ca="1">VLOOKUP($A80,DKNG,2)</f>
        <v>#N/A</v>
      </c>
      <c r="I80" s="46" t="e">
        <f ca="1">VLOOKUP($A80,PDD,2)</f>
        <v>#N/A</v>
      </c>
      <c r="J80" s="46" vm="568">
        <f ca="1">VLOOKUP($A80,GOOGL,2)</f>
        <v>292.83879999999999</v>
      </c>
      <c r="K80" s="46" vm="569">
        <f ca="1">VLOOKUP($A80,AMZN,2)</f>
        <v>181.72</v>
      </c>
      <c r="L80" s="46" t="e">
        <f ca="1">VLOOKUP($A80,RBLX,2)</f>
        <v>#N/A</v>
      </c>
    </row>
    <row r="81" spans="1:12" x14ac:dyDescent="0.3">
      <c r="A81" vm="570">
        <f ca="1"/>
        <v>40942</v>
      </c>
      <c r="B81" vm="571">
        <f ca="1"/>
        <v>123.14</v>
      </c>
      <c r="C81" s="46" t="e">
        <f ca="1">VLOOKUP($A81,SE,2)</f>
        <v>#N/A</v>
      </c>
      <c r="D81" s="46" t="e">
        <f ca="1">VLOOKUP($A81,U,2)</f>
        <v>#N/A</v>
      </c>
      <c r="E81" s="46" vm="376">
        <f ca="1">VLOOKUP($A81,NVDA,2)</f>
        <v>3.9550000000000001</v>
      </c>
      <c r="F81" s="46" t="e">
        <f ca="1">VLOOKUP($A81,BILI,2)</f>
        <v>#N/A</v>
      </c>
      <c r="G81" s="46" t="e">
        <f ca="1">VLOOKUP($A81,FB,2)</f>
        <v>#N/A</v>
      </c>
      <c r="H81" s="46" t="e">
        <f ca="1">VLOOKUP($A81,DKNG,2)</f>
        <v>#N/A</v>
      </c>
      <c r="I81" s="46" t="e">
        <f ca="1">VLOOKUP($A81,PDD,2)</f>
        <v>#N/A</v>
      </c>
      <c r="J81" s="46" vm="572">
        <f ca="1">VLOOKUP($A81,GOOGL,2)</f>
        <v>298.45420000000001</v>
      </c>
      <c r="K81" s="46" vm="573">
        <f ca="1">VLOOKUP($A81,AMZN,2)</f>
        <v>187.68</v>
      </c>
      <c r="L81" s="46" t="e">
        <f ca="1">VLOOKUP($A81,RBLX,2)</f>
        <v>#N/A</v>
      </c>
    </row>
    <row r="82" spans="1:12" x14ac:dyDescent="0.3">
      <c r="A82" vm="574">
        <f ca="1"/>
        <v>40945</v>
      </c>
      <c r="B82" vm="575">
        <f ca="1"/>
        <v>122.96</v>
      </c>
      <c r="C82" s="46" t="e">
        <f ca="1">VLOOKUP($A82,SE,2)</f>
        <v>#N/A</v>
      </c>
      <c r="D82" s="46" t="e">
        <f ca="1">VLOOKUP($A82,U,2)</f>
        <v>#N/A</v>
      </c>
      <c r="E82" s="46" vm="576">
        <f ca="1">VLOOKUP($A82,NVDA,2)</f>
        <v>3.9238</v>
      </c>
      <c r="F82" s="46" t="e">
        <f ca="1">VLOOKUP($A82,BILI,2)</f>
        <v>#N/A</v>
      </c>
      <c r="G82" s="46" t="e">
        <f ca="1">VLOOKUP($A82,FB,2)</f>
        <v>#N/A</v>
      </c>
      <c r="H82" s="46" t="e">
        <f ca="1">VLOOKUP($A82,DKNG,2)</f>
        <v>#N/A</v>
      </c>
      <c r="I82" s="46" t="e">
        <f ca="1">VLOOKUP($A82,PDD,2)</f>
        <v>#N/A</v>
      </c>
      <c r="J82" s="46" vm="577">
        <f ca="1">VLOOKUP($A82,GOOGL,2)</f>
        <v>304.84039999999999</v>
      </c>
      <c r="K82" s="46" vm="578">
        <f ca="1">VLOOKUP($A82,AMZN,2)</f>
        <v>183.14</v>
      </c>
      <c r="L82" s="46" t="e">
        <f ca="1">VLOOKUP($A82,RBLX,2)</f>
        <v>#N/A</v>
      </c>
    </row>
    <row r="83" spans="1:12" x14ac:dyDescent="0.3">
      <c r="A83" vm="579">
        <f ca="1"/>
        <v>40946</v>
      </c>
      <c r="B83" vm="580">
        <f ca="1"/>
        <v>123.34</v>
      </c>
      <c r="C83" s="46" t="e">
        <f ca="1">VLOOKUP($A83,SE,2)</f>
        <v>#N/A</v>
      </c>
      <c r="D83" s="46" t="e">
        <f ca="1">VLOOKUP($A83,U,2)</f>
        <v>#N/A</v>
      </c>
      <c r="E83" s="46" vm="581">
        <f ca="1">VLOOKUP($A83,NVDA,2)</f>
        <v>3.9350000000000001</v>
      </c>
      <c r="F83" s="46" t="e">
        <f ca="1">VLOOKUP($A83,BILI,2)</f>
        <v>#N/A</v>
      </c>
      <c r="G83" s="46" t="e">
        <f ca="1">VLOOKUP($A83,FB,2)</f>
        <v>#N/A</v>
      </c>
      <c r="H83" s="46" t="e">
        <f ca="1">VLOOKUP($A83,DKNG,2)</f>
        <v>#N/A</v>
      </c>
      <c r="I83" s="46" t="e">
        <f ca="1">VLOOKUP($A83,PDD,2)</f>
        <v>#N/A</v>
      </c>
      <c r="J83" s="46" vm="582">
        <f ca="1">VLOOKUP($A83,GOOGL,2)</f>
        <v>303.67930000000001</v>
      </c>
      <c r="K83" s="46" vm="583">
        <f ca="1">VLOOKUP($A83,AMZN,2)</f>
        <v>184.19</v>
      </c>
      <c r="L83" s="46" t="e">
        <f ca="1">VLOOKUP($A83,RBLX,2)</f>
        <v>#N/A</v>
      </c>
    </row>
    <row r="84" spans="1:12" x14ac:dyDescent="0.3">
      <c r="A84" vm="584">
        <f ca="1"/>
        <v>40947</v>
      </c>
      <c r="B84" vm="585">
        <f ca="1"/>
        <v>123.6</v>
      </c>
      <c r="C84" s="46" t="e">
        <f ca="1">VLOOKUP($A84,SE,2)</f>
        <v>#N/A</v>
      </c>
      <c r="D84" s="46" t="e">
        <f ca="1">VLOOKUP($A84,U,2)</f>
        <v>#N/A</v>
      </c>
      <c r="E84" s="46" vm="586">
        <f ca="1">VLOOKUP($A84,NVDA,2)</f>
        <v>4.0774999999999997</v>
      </c>
      <c r="F84" s="46" t="e">
        <f ca="1">VLOOKUP($A84,BILI,2)</f>
        <v>#N/A</v>
      </c>
      <c r="G84" s="46" t="e">
        <f ca="1">VLOOKUP($A84,FB,2)</f>
        <v>#N/A</v>
      </c>
      <c r="H84" s="46" t="e">
        <f ca="1">VLOOKUP($A84,DKNG,2)</f>
        <v>#N/A</v>
      </c>
      <c r="I84" s="46" t="e">
        <f ca="1">VLOOKUP($A84,PDD,2)</f>
        <v>#N/A</v>
      </c>
      <c r="J84" s="46" vm="587">
        <f ca="1">VLOOKUP($A84,GOOGL,2)</f>
        <v>305.2208</v>
      </c>
      <c r="K84" s="46" vm="588">
        <f ca="1">VLOOKUP($A84,AMZN,2)</f>
        <v>185.48</v>
      </c>
      <c r="L84" s="46" t="e">
        <f ca="1">VLOOKUP($A84,RBLX,2)</f>
        <v>#N/A</v>
      </c>
    </row>
    <row r="85" spans="1:12" x14ac:dyDescent="0.3">
      <c r="A85" vm="589">
        <f ca="1"/>
        <v>40948</v>
      </c>
      <c r="B85" vm="590">
        <f ca="1"/>
        <v>123.74</v>
      </c>
      <c r="C85" s="46" t="e">
        <f ca="1">VLOOKUP($A85,SE,2)</f>
        <v>#N/A</v>
      </c>
      <c r="D85" s="46" t="e">
        <f ca="1">VLOOKUP($A85,U,2)</f>
        <v>#N/A</v>
      </c>
      <c r="E85" s="46" vm="591">
        <f ca="1">VLOOKUP($A85,NVDA,2)</f>
        <v>4.0750000000000002</v>
      </c>
      <c r="F85" s="46" t="e">
        <f ca="1">VLOOKUP($A85,BILI,2)</f>
        <v>#N/A</v>
      </c>
      <c r="G85" s="46" t="e">
        <f ca="1">VLOOKUP($A85,FB,2)</f>
        <v>#N/A</v>
      </c>
      <c r="H85" s="46" t="e">
        <f ca="1">VLOOKUP($A85,DKNG,2)</f>
        <v>#N/A</v>
      </c>
      <c r="I85" s="46" t="e">
        <f ca="1">VLOOKUP($A85,PDD,2)</f>
        <v>#N/A</v>
      </c>
      <c r="J85" s="46" vm="592">
        <f ca="1">VLOOKUP($A85,GOOGL,2)</f>
        <v>306.02659999999997</v>
      </c>
      <c r="K85" s="46" vm="593">
        <f ca="1">VLOOKUP($A85,AMZN,2)</f>
        <v>184.98</v>
      </c>
      <c r="L85" s="46" t="e">
        <f ca="1">VLOOKUP($A85,RBLX,2)</f>
        <v>#N/A</v>
      </c>
    </row>
    <row r="86" spans="1:12" x14ac:dyDescent="0.3">
      <c r="A86" vm="594">
        <f ca="1"/>
        <v>40949</v>
      </c>
      <c r="B86" vm="595">
        <f ca="1"/>
        <v>122.9</v>
      </c>
      <c r="C86" s="46" t="e">
        <f ca="1">VLOOKUP($A86,SE,2)</f>
        <v>#N/A</v>
      </c>
      <c r="D86" s="46" t="e">
        <f ca="1">VLOOKUP($A86,U,2)</f>
        <v>#N/A</v>
      </c>
      <c r="E86" s="46" vm="596">
        <f ca="1">VLOOKUP($A86,NVDA,2)</f>
        <v>3.9738000000000002</v>
      </c>
      <c r="F86" s="46" t="e">
        <f ca="1">VLOOKUP($A86,BILI,2)</f>
        <v>#N/A</v>
      </c>
      <c r="G86" s="46" t="e">
        <f ca="1">VLOOKUP($A86,FB,2)</f>
        <v>#N/A</v>
      </c>
      <c r="H86" s="46" t="e">
        <f ca="1">VLOOKUP($A86,DKNG,2)</f>
        <v>#N/A</v>
      </c>
      <c r="I86" s="46" t="e">
        <f ca="1">VLOOKUP($A86,PDD,2)</f>
        <v>#N/A</v>
      </c>
      <c r="J86" s="46" vm="597">
        <f ca="1">VLOOKUP($A86,GOOGL,2)</f>
        <v>303.24889999999999</v>
      </c>
      <c r="K86" s="46" vm="598">
        <f ca="1">VLOOKUP($A86,AMZN,2)</f>
        <v>185.54</v>
      </c>
      <c r="L86" s="46" t="e">
        <f ca="1">VLOOKUP($A86,RBLX,2)</f>
        <v>#N/A</v>
      </c>
    </row>
    <row r="87" spans="1:12" x14ac:dyDescent="0.3">
      <c r="A87" vm="599">
        <f ca="1"/>
        <v>40952</v>
      </c>
      <c r="B87" vm="600">
        <f ca="1"/>
        <v>123.84</v>
      </c>
      <c r="C87" s="46" t="e">
        <f ca="1">VLOOKUP($A87,SE,2)</f>
        <v>#N/A</v>
      </c>
      <c r="D87" s="46" t="e">
        <f ca="1">VLOOKUP($A87,U,2)</f>
        <v>#N/A</v>
      </c>
      <c r="E87" s="46" vm="601">
        <f ca="1">VLOOKUP($A87,NVDA,2)</f>
        <v>4.0374999999999996</v>
      </c>
      <c r="F87" s="46" t="e">
        <f ca="1">VLOOKUP($A87,BILI,2)</f>
        <v>#N/A</v>
      </c>
      <c r="G87" s="46" t="e">
        <f ca="1">VLOOKUP($A87,FB,2)</f>
        <v>#N/A</v>
      </c>
      <c r="H87" s="46" t="e">
        <f ca="1">VLOOKUP($A87,DKNG,2)</f>
        <v>#N/A</v>
      </c>
      <c r="I87" s="46" t="e">
        <f ca="1">VLOOKUP($A87,PDD,2)</f>
        <v>#N/A</v>
      </c>
      <c r="J87" s="46" vm="602">
        <f ca="1">VLOOKUP($A87,GOOGL,2)</f>
        <v>306.39690000000002</v>
      </c>
      <c r="K87" s="46" vm="603">
        <f ca="1">VLOOKUP($A87,AMZN,2)</f>
        <v>191.59</v>
      </c>
      <c r="L87" s="46" t="e">
        <f ca="1">VLOOKUP($A87,RBLX,2)</f>
        <v>#N/A</v>
      </c>
    </row>
    <row r="88" spans="1:12" x14ac:dyDescent="0.3">
      <c r="A88" vm="604">
        <f ca="1"/>
        <v>40953</v>
      </c>
      <c r="B88" vm="605">
        <f ca="1"/>
        <v>123.66800000000001</v>
      </c>
      <c r="C88" s="46" t="e">
        <f ca="1">VLOOKUP($A88,SE,2)</f>
        <v>#N/A</v>
      </c>
      <c r="D88" s="46" t="e">
        <f ca="1">VLOOKUP($A88,U,2)</f>
        <v>#N/A</v>
      </c>
      <c r="E88" s="46" vm="606">
        <f ca="1">VLOOKUP($A88,NVDA,2)</f>
        <v>4.0599999999999996</v>
      </c>
      <c r="F88" s="46" t="e">
        <f ca="1">VLOOKUP($A88,BILI,2)</f>
        <v>#N/A</v>
      </c>
      <c r="G88" s="46" t="e">
        <f ca="1">VLOOKUP($A88,FB,2)</f>
        <v>#N/A</v>
      </c>
      <c r="H88" s="46" t="e">
        <f ca="1">VLOOKUP($A88,DKNG,2)</f>
        <v>#N/A</v>
      </c>
      <c r="I88" s="46" t="e">
        <f ca="1">VLOOKUP($A88,PDD,2)</f>
        <v>#N/A</v>
      </c>
      <c r="J88" s="46" vm="607">
        <f ca="1">VLOOKUP($A88,GOOGL,2)</f>
        <v>305.17570000000001</v>
      </c>
      <c r="K88" s="46" vm="608">
        <f ca="1">VLOOKUP($A88,AMZN,2)</f>
        <v>191.3</v>
      </c>
      <c r="L88" s="46" t="e">
        <f ca="1">VLOOKUP($A88,RBLX,2)</f>
        <v>#N/A</v>
      </c>
    </row>
    <row r="89" spans="1:12" x14ac:dyDescent="0.3">
      <c r="A89" vm="609">
        <f ca="1"/>
        <v>40954</v>
      </c>
      <c r="B89" vm="610">
        <f ca="1"/>
        <v>123.12</v>
      </c>
      <c r="C89" s="46" t="e">
        <f ca="1">VLOOKUP($A89,SE,2)</f>
        <v>#N/A</v>
      </c>
      <c r="D89" s="46" t="e">
        <f ca="1">VLOOKUP($A89,U,2)</f>
        <v>#N/A</v>
      </c>
      <c r="E89" s="46" vm="611">
        <f ca="1">VLOOKUP($A89,NVDA,2)</f>
        <v>4.0425000000000004</v>
      </c>
      <c r="F89" s="46" t="e">
        <f ca="1">VLOOKUP($A89,BILI,2)</f>
        <v>#N/A</v>
      </c>
      <c r="G89" s="46" t="e">
        <f ca="1">VLOOKUP($A89,FB,2)</f>
        <v>#N/A</v>
      </c>
      <c r="H89" s="46" t="e">
        <f ca="1">VLOOKUP($A89,DKNG,2)</f>
        <v>#N/A</v>
      </c>
      <c r="I89" s="46" t="e">
        <f ca="1">VLOOKUP($A89,PDD,2)</f>
        <v>#N/A</v>
      </c>
      <c r="J89" s="46" vm="612">
        <f ca="1">VLOOKUP($A89,GOOGL,2)</f>
        <v>303.07369999999997</v>
      </c>
      <c r="K89" s="46" vm="613">
        <f ca="1">VLOOKUP($A89,AMZN,2)</f>
        <v>184.47</v>
      </c>
      <c r="L89" s="46" t="e">
        <f ca="1">VLOOKUP($A89,RBLX,2)</f>
        <v>#N/A</v>
      </c>
    </row>
    <row r="90" spans="1:12" x14ac:dyDescent="0.3">
      <c r="A90" vm="614">
        <f ca="1"/>
        <v>40955</v>
      </c>
      <c r="B90" vm="615">
        <f ca="1"/>
        <v>124.46</v>
      </c>
      <c r="C90" s="46" t="e">
        <f ca="1">VLOOKUP($A90,SE,2)</f>
        <v>#N/A</v>
      </c>
      <c r="D90" s="46" t="e">
        <f ca="1">VLOOKUP($A90,U,2)</f>
        <v>#N/A</v>
      </c>
      <c r="E90" s="46" vm="616">
        <f ca="1">VLOOKUP($A90,NVDA,2)</f>
        <v>4.1124999999999998</v>
      </c>
      <c r="F90" s="46" t="e">
        <f ca="1">VLOOKUP($A90,BILI,2)</f>
        <v>#N/A</v>
      </c>
      <c r="G90" s="46" t="e">
        <f ca="1">VLOOKUP($A90,FB,2)</f>
        <v>#N/A</v>
      </c>
      <c r="H90" s="46" t="e">
        <f ca="1">VLOOKUP($A90,DKNG,2)</f>
        <v>#N/A</v>
      </c>
      <c r="I90" s="46" t="e">
        <f ca="1">VLOOKUP($A90,PDD,2)</f>
        <v>#N/A</v>
      </c>
      <c r="J90" s="46" vm="617">
        <f ca="1">VLOOKUP($A90,GOOGL,2)</f>
        <v>303.55419999999998</v>
      </c>
      <c r="K90" s="46" vm="618">
        <f ca="1">VLOOKUP($A90,AMZN,2)</f>
        <v>179.93</v>
      </c>
      <c r="L90" s="46" t="e">
        <f ca="1">VLOOKUP($A90,RBLX,2)</f>
        <v>#N/A</v>
      </c>
    </row>
    <row r="91" spans="1:12" x14ac:dyDescent="0.3">
      <c r="A91" vm="619">
        <f ca="1"/>
        <v>40956</v>
      </c>
      <c r="B91" vm="620">
        <f ca="1"/>
        <v>124.76</v>
      </c>
      <c r="C91" s="46" t="e">
        <f ca="1">VLOOKUP($A91,SE,2)</f>
        <v>#N/A</v>
      </c>
      <c r="D91" s="46" t="e">
        <f ca="1">VLOOKUP($A91,U,2)</f>
        <v>#N/A</v>
      </c>
      <c r="E91" s="46" vm="621">
        <f ca="1">VLOOKUP($A91,NVDA,2)</f>
        <v>3.9624999999999999</v>
      </c>
      <c r="F91" s="46" t="e">
        <f ca="1">VLOOKUP($A91,BILI,2)</f>
        <v>#N/A</v>
      </c>
      <c r="G91" s="46" t="e">
        <f ca="1">VLOOKUP($A91,FB,2)</f>
        <v>#N/A</v>
      </c>
      <c r="H91" s="46" t="e">
        <f ca="1">VLOOKUP($A91,DKNG,2)</f>
        <v>#N/A</v>
      </c>
      <c r="I91" s="46" t="e">
        <f ca="1">VLOOKUP($A91,PDD,2)</f>
        <v>#N/A</v>
      </c>
      <c r="J91" s="46" vm="622">
        <f ca="1">VLOOKUP($A91,GOOGL,2)</f>
        <v>302.61329999999998</v>
      </c>
      <c r="K91" s="46" vm="623">
        <f ca="1">VLOOKUP($A91,AMZN,2)</f>
        <v>182.5</v>
      </c>
      <c r="L91" s="46" t="e">
        <f ca="1">VLOOKUP($A91,RBLX,2)</f>
        <v>#N/A</v>
      </c>
    </row>
    <row r="92" spans="1:12" x14ac:dyDescent="0.3">
      <c r="A92" vm="624">
        <f ca="1"/>
        <v>40960</v>
      </c>
      <c r="B92" vm="625">
        <f ca="1"/>
        <v>124.84</v>
      </c>
      <c r="C92" s="46" t="e">
        <f ca="1">VLOOKUP($A92,SE,2)</f>
        <v>#N/A</v>
      </c>
      <c r="D92" s="46" t="e">
        <f ca="1">VLOOKUP($A92,U,2)</f>
        <v>#N/A</v>
      </c>
      <c r="E92" s="46" vm="626">
        <f ca="1">VLOOKUP($A92,NVDA,2)</f>
        <v>3.9813000000000001</v>
      </c>
      <c r="F92" s="46" t="e">
        <f ca="1">VLOOKUP($A92,BILI,2)</f>
        <v>#N/A</v>
      </c>
      <c r="G92" s="46" t="e">
        <f ca="1">VLOOKUP($A92,FB,2)</f>
        <v>#N/A</v>
      </c>
      <c r="H92" s="46" t="e">
        <f ca="1">VLOOKUP($A92,DKNG,2)</f>
        <v>#N/A</v>
      </c>
      <c r="I92" s="46" t="e">
        <f ca="1">VLOOKUP($A92,PDD,2)</f>
        <v>#N/A</v>
      </c>
      <c r="J92" s="46" vm="627">
        <f ca="1">VLOOKUP($A92,GOOGL,2)</f>
        <v>307.2978</v>
      </c>
      <c r="K92" s="46" vm="628">
        <f ca="1">VLOOKUP($A92,AMZN,2)</f>
        <v>182.26</v>
      </c>
      <c r="L92" s="46" t="e">
        <f ca="1">VLOOKUP($A92,RBLX,2)</f>
        <v>#N/A</v>
      </c>
    </row>
    <row r="93" spans="1:12" x14ac:dyDescent="0.3">
      <c r="A93" vm="629">
        <f ca="1"/>
        <v>40961</v>
      </c>
      <c r="B93" vm="630">
        <f ca="1"/>
        <v>124.42</v>
      </c>
      <c r="C93" s="46" t="e">
        <f ca="1">VLOOKUP($A93,SE,2)</f>
        <v>#N/A</v>
      </c>
      <c r="D93" s="46" t="e">
        <f ca="1">VLOOKUP($A93,U,2)</f>
        <v>#N/A</v>
      </c>
      <c r="E93" s="46" vm="376">
        <f ca="1">VLOOKUP($A93,NVDA,2)</f>
        <v>3.9550000000000001</v>
      </c>
      <c r="F93" s="46" t="e">
        <f ca="1">VLOOKUP($A93,BILI,2)</f>
        <v>#N/A</v>
      </c>
      <c r="G93" s="46" t="e">
        <f ca="1">VLOOKUP($A93,FB,2)</f>
        <v>#N/A</v>
      </c>
      <c r="H93" s="46" t="e">
        <f ca="1">VLOOKUP($A93,DKNG,2)</f>
        <v>#N/A</v>
      </c>
      <c r="I93" s="46" t="e">
        <f ca="1">VLOOKUP($A93,PDD,2)</f>
        <v>#N/A</v>
      </c>
      <c r="J93" s="46" vm="631">
        <f ca="1">VLOOKUP($A93,GOOGL,2)</f>
        <v>304.26490000000001</v>
      </c>
      <c r="K93" s="46" vm="632">
        <f ca="1">VLOOKUP($A93,AMZN,2)</f>
        <v>180.58</v>
      </c>
      <c r="L93" s="46" t="e">
        <f ca="1">VLOOKUP($A93,RBLX,2)</f>
        <v>#N/A</v>
      </c>
    </row>
    <row r="94" spans="1:12" x14ac:dyDescent="0.3">
      <c r="A94" vm="633">
        <f ca="1"/>
        <v>40962</v>
      </c>
      <c r="B94" vm="634">
        <f ca="1"/>
        <v>125.02</v>
      </c>
      <c r="C94" s="46" t="e">
        <f ca="1">VLOOKUP($A94,SE,2)</f>
        <v>#N/A</v>
      </c>
      <c r="D94" s="46" t="e">
        <f ca="1">VLOOKUP($A94,U,2)</f>
        <v>#N/A</v>
      </c>
      <c r="E94" s="46" vm="635">
        <f ca="1">VLOOKUP($A94,NVDA,2)</f>
        <v>3.9775</v>
      </c>
      <c r="F94" s="46" t="e">
        <f ca="1">VLOOKUP($A94,BILI,2)</f>
        <v>#N/A</v>
      </c>
      <c r="G94" s="46" t="e">
        <f ca="1">VLOOKUP($A94,FB,2)</f>
        <v>#N/A</v>
      </c>
      <c r="H94" s="46" t="e">
        <f ca="1">VLOOKUP($A94,DKNG,2)</f>
        <v>#N/A</v>
      </c>
      <c r="I94" s="46" t="e">
        <f ca="1">VLOOKUP($A94,PDD,2)</f>
        <v>#N/A</v>
      </c>
      <c r="J94" s="46" vm="636">
        <f ca="1">VLOOKUP($A94,GOOGL,2)</f>
        <v>303.34899999999999</v>
      </c>
      <c r="K94" s="46" vm="637">
        <f ca="1">VLOOKUP($A94,AMZN,2)</f>
        <v>178.89</v>
      </c>
      <c r="L94" s="46" t="e">
        <f ca="1">VLOOKUP($A94,RBLX,2)</f>
        <v>#N/A</v>
      </c>
    </row>
    <row r="95" spans="1:12" x14ac:dyDescent="0.3">
      <c r="A95" vm="638">
        <f ca="1"/>
        <v>40963</v>
      </c>
      <c r="B95" vm="639">
        <f ca="1"/>
        <v>125.2</v>
      </c>
      <c r="C95" s="46" t="e">
        <f ca="1">VLOOKUP($A95,SE,2)</f>
        <v>#N/A</v>
      </c>
      <c r="D95" s="46" t="e">
        <f ca="1">VLOOKUP($A95,U,2)</f>
        <v>#N/A</v>
      </c>
      <c r="E95" s="46" vm="640">
        <f ca="1">VLOOKUP($A95,NVDA,2)</f>
        <v>3.9474999999999998</v>
      </c>
      <c r="F95" s="46" t="e">
        <f ca="1">VLOOKUP($A95,BILI,2)</f>
        <v>#N/A</v>
      </c>
      <c r="G95" s="46" t="e">
        <f ca="1">VLOOKUP($A95,FB,2)</f>
        <v>#N/A</v>
      </c>
      <c r="H95" s="46" t="e">
        <f ca="1">VLOOKUP($A95,DKNG,2)</f>
        <v>#N/A</v>
      </c>
      <c r="I95" s="46" t="e">
        <f ca="1">VLOOKUP($A95,PDD,2)</f>
        <v>#N/A</v>
      </c>
      <c r="J95" s="46" vm="641">
        <f ca="1">VLOOKUP($A95,GOOGL,2)</f>
        <v>305.24579999999997</v>
      </c>
      <c r="K95" s="46" vm="642">
        <f ca="1">VLOOKUP($A95,AMZN,2)</f>
        <v>179.13</v>
      </c>
      <c r="L95" s="46" t="e">
        <f ca="1">VLOOKUP($A95,RBLX,2)</f>
        <v>#N/A</v>
      </c>
    </row>
    <row r="96" spans="1:12" x14ac:dyDescent="0.3">
      <c r="A96" vm="643">
        <f ca="1"/>
        <v>40966</v>
      </c>
      <c r="B96" vm="644">
        <f ca="1"/>
        <v>125.42</v>
      </c>
      <c r="C96" s="46" t="e">
        <f ca="1">VLOOKUP($A96,SE,2)</f>
        <v>#N/A</v>
      </c>
      <c r="D96" s="46" t="e">
        <f ca="1">VLOOKUP($A96,U,2)</f>
        <v>#N/A</v>
      </c>
      <c r="E96" s="46" vm="645">
        <f ca="1">VLOOKUP($A96,NVDA,2)</f>
        <v>3.8675000000000002</v>
      </c>
      <c r="F96" s="46" t="e">
        <f ca="1">VLOOKUP($A96,BILI,2)</f>
        <v>#N/A</v>
      </c>
      <c r="G96" s="46" t="e">
        <f ca="1">VLOOKUP($A96,FB,2)</f>
        <v>#N/A</v>
      </c>
      <c r="H96" s="46" t="e">
        <f ca="1">VLOOKUP($A96,DKNG,2)</f>
        <v>#N/A</v>
      </c>
      <c r="I96" s="46" t="e">
        <f ca="1">VLOOKUP($A96,PDD,2)</f>
        <v>#N/A</v>
      </c>
      <c r="J96" s="46" vm="646">
        <f ca="1">VLOOKUP($A96,GOOGL,2)</f>
        <v>304.95049999999998</v>
      </c>
      <c r="K96" s="46" vm="647">
        <f ca="1">VLOOKUP($A96,AMZN,2)</f>
        <v>178.53</v>
      </c>
      <c r="L96" s="46" t="e">
        <f ca="1">VLOOKUP($A96,RBLX,2)</f>
        <v>#N/A</v>
      </c>
    </row>
    <row r="97" spans="1:12" x14ac:dyDescent="0.3">
      <c r="A97" vm="648">
        <f ca="1"/>
        <v>40967</v>
      </c>
      <c r="B97" vm="649">
        <f ca="1"/>
        <v>125.86</v>
      </c>
      <c r="C97" s="46" t="e">
        <f ca="1">VLOOKUP($A97,SE,2)</f>
        <v>#N/A</v>
      </c>
      <c r="D97" s="46" t="e">
        <f ca="1">VLOOKUP($A97,U,2)</f>
        <v>#N/A</v>
      </c>
      <c r="E97" s="46" vm="650">
        <f ca="1">VLOOKUP($A97,NVDA,2)</f>
        <v>3.8325</v>
      </c>
      <c r="F97" s="46" t="e">
        <f ca="1">VLOOKUP($A97,BILI,2)</f>
        <v>#N/A</v>
      </c>
      <c r="G97" s="46" t="e">
        <f ca="1">VLOOKUP($A97,FB,2)</f>
        <v>#N/A</v>
      </c>
      <c r="H97" s="46" t="e">
        <f ca="1">VLOOKUP($A97,DKNG,2)</f>
        <v>#N/A</v>
      </c>
      <c r="I97" s="46" t="e">
        <f ca="1">VLOOKUP($A97,PDD,2)</f>
        <v>#N/A</v>
      </c>
      <c r="J97" s="46" vm="651">
        <f ca="1">VLOOKUP($A97,GOOGL,2)</f>
        <v>309.49489999999997</v>
      </c>
      <c r="K97" s="46" vm="652">
        <f ca="1">VLOOKUP($A97,AMZN,2)</f>
        <v>183.8</v>
      </c>
      <c r="L97" s="46" t="e">
        <f ca="1">VLOOKUP($A97,RBLX,2)</f>
        <v>#N/A</v>
      </c>
    </row>
    <row r="98" spans="1:12" x14ac:dyDescent="0.3">
      <c r="A98" vm="653">
        <f ca="1"/>
        <v>40968</v>
      </c>
      <c r="B98" vm="654">
        <f ca="1"/>
        <v>125.18</v>
      </c>
      <c r="C98" s="46" t="e">
        <f ca="1">VLOOKUP($A98,SE,2)</f>
        <v>#N/A</v>
      </c>
      <c r="D98" s="46" t="e">
        <f ca="1">VLOOKUP($A98,U,2)</f>
        <v>#N/A</v>
      </c>
      <c r="E98" s="46" vm="655">
        <f ca="1">VLOOKUP($A98,NVDA,2)</f>
        <v>3.7875000000000001</v>
      </c>
      <c r="F98" s="46" t="e">
        <f ca="1">VLOOKUP($A98,BILI,2)</f>
        <v>#N/A</v>
      </c>
      <c r="G98" s="46" t="e">
        <f ca="1">VLOOKUP($A98,FB,2)</f>
        <v>#N/A</v>
      </c>
      <c r="H98" s="46" t="e">
        <f ca="1">VLOOKUP($A98,DKNG,2)</f>
        <v>#N/A</v>
      </c>
      <c r="I98" s="46" t="e">
        <f ca="1">VLOOKUP($A98,PDD,2)</f>
        <v>#N/A</v>
      </c>
      <c r="J98" s="46" vm="656">
        <f ca="1">VLOOKUP($A98,GOOGL,2)</f>
        <v>309.42489999999998</v>
      </c>
      <c r="K98" s="46" vm="657">
        <f ca="1">VLOOKUP($A98,AMZN,2)</f>
        <v>179.69</v>
      </c>
      <c r="L98" s="46" t="e">
        <f ca="1">VLOOKUP($A98,RBLX,2)</f>
        <v>#N/A</v>
      </c>
    </row>
    <row r="99" spans="1:12" x14ac:dyDescent="0.3">
      <c r="A99" vm="658">
        <f ca="1"/>
        <v>40969</v>
      </c>
      <c r="B99" vm="659">
        <f ca="1"/>
        <v>126</v>
      </c>
      <c r="C99" s="46" t="e">
        <f ca="1">VLOOKUP($A99,SE,2)</f>
        <v>#N/A</v>
      </c>
      <c r="D99" s="46" t="e">
        <f ca="1">VLOOKUP($A99,U,2)</f>
        <v>#N/A</v>
      </c>
      <c r="E99" s="46" vm="259">
        <f ca="1">VLOOKUP($A99,NVDA,2)</f>
        <v>3.8125</v>
      </c>
      <c r="F99" s="46" t="e">
        <f ca="1">VLOOKUP($A99,BILI,2)</f>
        <v>#N/A</v>
      </c>
      <c r="G99" s="46" t="e">
        <f ca="1">VLOOKUP($A99,FB,2)</f>
        <v>#N/A</v>
      </c>
      <c r="H99" s="46" t="e">
        <f ca="1">VLOOKUP($A99,DKNG,2)</f>
        <v>#N/A</v>
      </c>
      <c r="I99" s="46" t="e">
        <f ca="1">VLOOKUP($A99,PDD,2)</f>
        <v>#N/A</v>
      </c>
      <c r="J99" s="46" vm="660">
        <f ca="1">VLOOKUP($A99,GOOGL,2)</f>
        <v>311.50189999999998</v>
      </c>
      <c r="K99" s="46" vm="661">
        <f ca="1">VLOOKUP($A99,AMZN,2)</f>
        <v>180.04</v>
      </c>
      <c r="L99" s="46" t="e">
        <f ca="1">VLOOKUP($A99,RBLX,2)</f>
        <v>#N/A</v>
      </c>
    </row>
    <row r="100" spans="1:12" x14ac:dyDescent="0.3">
      <c r="A100" vm="662">
        <f ca="1"/>
        <v>40970</v>
      </c>
      <c r="B100" vm="663">
        <f ca="1"/>
        <v>125.66</v>
      </c>
      <c r="C100" s="46" t="e">
        <f ca="1">VLOOKUP($A100,SE,2)</f>
        <v>#N/A</v>
      </c>
      <c r="D100" s="46" t="e">
        <f ca="1">VLOOKUP($A100,U,2)</f>
        <v>#N/A</v>
      </c>
      <c r="E100" s="46" vm="664">
        <f ca="1">VLOOKUP($A100,NVDA,2)</f>
        <v>3.8450000000000002</v>
      </c>
      <c r="F100" s="46" t="e">
        <f ca="1">VLOOKUP($A100,BILI,2)</f>
        <v>#N/A</v>
      </c>
      <c r="G100" s="46" t="e">
        <f ca="1">VLOOKUP($A100,FB,2)</f>
        <v>#N/A</v>
      </c>
      <c r="H100" s="46" t="e">
        <f ca="1">VLOOKUP($A100,DKNG,2)</f>
        <v>#N/A</v>
      </c>
      <c r="I100" s="46" t="e">
        <f ca="1">VLOOKUP($A100,PDD,2)</f>
        <v>#N/A</v>
      </c>
      <c r="J100" s="46" vm="665">
        <f ca="1">VLOOKUP($A100,GOOGL,2)</f>
        <v>310.92630000000003</v>
      </c>
      <c r="K100" s="46" vm="666">
        <f ca="1">VLOOKUP($A100,AMZN,2)</f>
        <v>179.3</v>
      </c>
      <c r="L100" s="46" t="e">
        <f ca="1">VLOOKUP($A100,RBLX,2)</f>
        <v>#N/A</v>
      </c>
    </row>
    <row r="101" spans="1:12" x14ac:dyDescent="0.3">
      <c r="A101" vm="667">
        <f ca="1"/>
        <v>40973</v>
      </c>
      <c r="B101" vm="668">
        <f ca="1"/>
        <v>125.12</v>
      </c>
      <c r="C101" s="46" t="e">
        <f ca="1">VLOOKUP($A101,SE,2)</f>
        <v>#N/A</v>
      </c>
      <c r="D101" s="46" t="e">
        <f ca="1">VLOOKUP($A101,U,2)</f>
        <v>#N/A</v>
      </c>
      <c r="E101" s="46" vm="669">
        <f ca="1">VLOOKUP($A101,NVDA,2)</f>
        <v>3.7149999999999999</v>
      </c>
      <c r="F101" s="46" t="e">
        <f ca="1">VLOOKUP($A101,BILI,2)</f>
        <v>#N/A</v>
      </c>
      <c r="G101" s="46" t="e">
        <f ca="1">VLOOKUP($A101,FB,2)</f>
        <v>#N/A</v>
      </c>
      <c r="H101" s="46" t="e">
        <f ca="1">VLOOKUP($A101,DKNG,2)</f>
        <v>#N/A</v>
      </c>
      <c r="I101" s="46" t="e">
        <f ca="1">VLOOKUP($A101,PDD,2)</f>
        <v>#N/A</v>
      </c>
      <c r="J101" s="46" vm="670">
        <f ca="1">VLOOKUP($A101,GOOGL,2)</f>
        <v>307.42290000000003</v>
      </c>
      <c r="K101" s="46" vm="671">
        <f ca="1">VLOOKUP($A101,AMZN,2)</f>
        <v>180.26</v>
      </c>
      <c r="L101" s="46" t="e">
        <f ca="1">VLOOKUP($A101,RBLX,2)</f>
        <v>#N/A</v>
      </c>
    </row>
    <row r="102" spans="1:12" x14ac:dyDescent="0.3">
      <c r="A102" vm="672">
        <f ca="1"/>
        <v>40974</v>
      </c>
      <c r="B102" vm="673">
        <f ca="1"/>
        <v>123.16</v>
      </c>
      <c r="C102" s="46" t="e">
        <f ca="1">VLOOKUP($A102,SE,2)</f>
        <v>#N/A</v>
      </c>
      <c r="D102" s="46" t="e">
        <f ca="1">VLOOKUP($A102,U,2)</f>
        <v>#N/A</v>
      </c>
      <c r="E102" s="46" vm="674">
        <f ca="1">VLOOKUP($A102,NVDA,2)</f>
        <v>3.68</v>
      </c>
      <c r="F102" s="46" t="e">
        <f ca="1">VLOOKUP($A102,BILI,2)</f>
        <v>#N/A</v>
      </c>
      <c r="G102" s="46" t="e">
        <f ca="1">VLOOKUP($A102,FB,2)</f>
        <v>#N/A</v>
      </c>
      <c r="H102" s="46" t="e">
        <f ca="1">VLOOKUP($A102,DKNG,2)</f>
        <v>#N/A</v>
      </c>
      <c r="I102" s="46" t="e">
        <f ca="1">VLOOKUP($A102,PDD,2)</f>
        <v>#N/A</v>
      </c>
      <c r="J102" s="46" vm="675">
        <f ca="1">VLOOKUP($A102,GOOGL,2)</f>
        <v>302.77339999999998</v>
      </c>
      <c r="K102" s="46" vm="676">
        <f ca="1">VLOOKUP($A102,AMZN,2)</f>
        <v>181.09</v>
      </c>
      <c r="L102" s="46" t="e">
        <f ca="1">VLOOKUP($A102,RBLX,2)</f>
        <v>#N/A</v>
      </c>
    </row>
    <row r="103" spans="1:12" x14ac:dyDescent="0.3">
      <c r="A103" vm="677">
        <f ca="1"/>
        <v>40975</v>
      </c>
      <c r="B103" vm="678">
        <f ca="1"/>
        <v>124.14</v>
      </c>
      <c r="C103" s="46" t="e">
        <f ca="1">VLOOKUP($A103,SE,2)</f>
        <v>#N/A</v>
      </c>
      <c r="D103" s="46" t="e">
        <f ca="1">VLOOKUP($A103,U,2)</f>
        <v>#N/A</v>
      </c>
      <c r="E103" s="46" vm="679">
        <f ca="1">VLOOKUP($A103,NVDA,2)</f>
        <v>3.7025000000000001</v>
      </c>
      <c r="F103" s="46" t="e">
        <f ca="1">VLOOKUP($A103,BILI,2)</f>
        <v>#N/A</v>
      </c>
      <c r="G103" s="46" t="e">
        <f ca="1">VLOOKUP($A103,FB,2)</f>
        <v>#N/A</v>
      </c>
      <c r="H103" s="46" t="e">
        <f ca="1">VLOOKUP($A103,DKNG,2)</f>
        <v>#N/A</v>
      </c>
      <c r="I103" s="46" t="e">
        <f ca="1">VLOOKUP($A103,PDD,2)</f>
        <v>#N/A</v>
      </c>
      <c r="J103" s="46" vm="680">
        <f ca="1">VLOOKUP($A103,GOOGL,2)</f>
        <v>303.6943</v>
      </c>
      <c r="K103" s="46" vm="681">
        <f ca="1">VLOOKUP($A103,AMZN,2)</f>
        <v>183.77</v>
      </c>
      <c r="L103" s="46" t="e">
        <f ca="1">VLOOKUP($A103,RBLX,2)</f>
        <v>#N/A</v>
      </c>
    </row>
    <row r="104" spans="1:12" x14ac:dyDescent="0.3">
      <c r="A104" vm="682">
        <f ca="1"/>
        <v>40976</v>
      </c>
      <c r="B104" vm="683">
        <f ca="1"/>
        <v>125.34</v>
      </c>
      <c r="C104" s="46" t="e">
        <f ca="1">VLOOKUP($A104,SE,2)</f>
        <v>#N/A</v>
      </c>
      <c r="D104" s="46" t="e">
        <f ca="1">VLOOKUP($A104,U,2)</f>
        <v>#N/A</v>
      </c>
      <c r="E104" s="46" vm="684">
        <f ca="1">VLOOKUP($A104,NVDA,2)</f>
        <v>3.7138</v>
      </c>
      <c r="F104" s="46" t="e">
        <f ca="1">VLOOKUP($A104,BILI,2)</f>
        <v>#N/A</v>
      </c>
      <c r="G104" s="46" t="e">
        <f ca="1">VLOOKUP($A104,FB,2)</f>
        <v>#N/A</v>
      </c>
      <c r="H104" s="46" t="e">
        <f ca="1">VLOOKUP($A104,DKNG,2)</f>
        <v>#N/A</v>
      </c>
      <c r="I104" s="46" t="e">
        <f ca="1">VLOOKUP($A104,PDD,2)</f>
        <v>#N/A</v>
      </c>
      <c r="J104" s="46" vm="685">
        <f ca="1">VLOOKUP($A104,GOOGL,2)</f>
        <v>303.86450000000002</v>
      </c>
      <c r="K104" s="46" vm="686">
        <f ca="1">VLOOKUP($A104,AMZN,2)</f>
        <v>187.64</v>
      </c>
      <c r="L104" s="46" t="e">
        <f ca="1">VLOOKUP($A104,RBLX,2)</f>
        <v>#N/A</v>
      </c>
    </row>
    <row r="105" spans="1:12" x14ac:dyDescent="0.3">
      <c r="A105" vm="687">
        <f ca="1"/>
        <v>40977</v>
      </c>
      <c r="B105" vm="688">
        <f ca="1"/>
        <v>125.82</v>
      </c>
      <c r="C105" s="46" t="e">
        <f ca="1">VLOOKUP($A105,SE,2)</f>
        <v>#N/A</v>
      </c>
      <c r="D105" s="46" t="e">
        <f ca="1">VLOOKUP($A105,U,2)</f>
        <v>#N/A</v>
      </c>
      <c r="E105" s="46" vm="289">
        <f ca="1">VLOOKUP($A105,NVDA,2)</f>
        <v>3.7050000000000001</v>
      </c>
      <c r="F105" s="46" t="e">
        <f ca="1">VLOOKUP($A105,BILI,2)</f>
        <v>#N/A</v>
      </c>
      <c r="G105" s="46" t="e">
        <f ca="1">VLOOKUP($A105,FB,2)</f>
        <v>#N/A</v>
      </c>
      <c r="H105" s="46" t="e">
        <f ca="1">VLOOKUP($A105,DKNG,2)</f>
        <v>#N/A</v>
      </c>
      <c r="I105" s="46" t="e">
        <f ca="1">VLOOKUP($A105,PDD,2)</f>
        <v>#N/A</v>
      </c>
      <c r="J105" s="46" vm="689">
        <f ca="1">VLOOKUP($A105,GOOGL,2)</f>
        <v>300.41609999999997</v>
      </c>
      <c r="K105" s="46" vm="690">
        <f ca="1">VLOOKUP($A105,AMZN,2)</f>
        <v>184.32</v>
      </c>
      <c r="L105" s="46" t="e">
        <f ca="1">VLOOKUP($A105,RBLX,2)</f>
        <v>#N/A</v>
      </c>
    </row>
    <row r="106" spans="1:12" x14ac:dyDescent="0.3">
      <c r="A106" vm="691">
        <f ca="1"/>
        <v>40980</v>
      </c>
      <c r="B106" vm="692">
        <f ca="1"/>
        <v>125.88</v>
      </c>
      <c r="C106" s="46" t="e">
        <f ca="1">VLOOKUP($A106,SE,2)</f>
        <v>#N/A</v>
      </c>
      <c r="D106" s="46" t="e">
        <f ca="1">VLOOKUP($A106,U,2)</f>
        <v>#N/A</v>
      </c>
      <c r="E106" s="46" vm="693">
        <f ca="1">VLOOKUP($A106,NVDA,2)</f>
        <v>3.6463000000000001</v>
      </c>
      <c r="F106" s="46" t="e">
        <f ca="1">VLOOKUP($A106,BILI,2)</f>
        <v>#N/A</v>
      </c>
      <c r="G106" s="46" t="e">
        <f ca="1">VLOOKUP($A106,FB,2)</f>
        <v>#N/A</v>
      </c>
      <c r="H106" s="46" t="e">
        <f ca="1">VLOOKUP($A106,DKNG,2)</f>
        <v>#N/A</v>
      </c>
      <c r="I106" s="46" t="e">
        <f ca="1">VLOOKUP($A106,PDD,2)</f>
        <v>#N/A</v>
      </c>
      <c r="J106" s="46" vm="694">
        <f ca="1">VLOOKUP($A106,GOOGL,2)</f>
        <v>302.86849999999998</v>
      </c>
      <c r="K106" s="46" vm="695">
        <f ca="1">VLOOKUP($A106,AMZN,2)</f>
        <v>183.39</v>
      </c>
      <c r="L106" s="46" t="e">
        <f ca="1">VLOOKUP($A106,RBLX,2)</f>
        <v>#N/A</v>
      </c>
    </row>
    <row r="107" spans="1:12" x14ac:dyDescent="0.3">
      <c r="A107" vm="696">
        <f ca="1"/>
        <v>40981</v>
      </c>
      <c r="B107" vm="697">
        <f ca="1"/>
        <v>128.13999999999999</v>
      </c>
      <c r="C107" s="46" t="e">
        <f ca="1">VLOOKUP($A107,SE,2)</f>
        <v>#N/A</v>
      </c>
      <c r="D107" s="46" t="e">
        <f ca="1">VLOOKUP($A107,U,2)</f>
        <v>#N/A</v>
      </c>
      <c r="E107" s="46" vm="698">
        <f ca="1">VLOOKUP($A107,NVDA,2)</f>
        <v>3.6974999999999998</v>
      </c>
      <c r="F107" s="46" t="e">
        <f ca="1">VLOOKUP($A107,BILI,2)</f>
        <v>#N/A</v>
      </c>
      <c r="G107" s="46" t="e">
        <f ca="1">VLOOKUP($A107,FB,2)</f>
        <v>#N/A</v>
      </c>
      <c r="H107" s="46" t="e">
        <f ca="1">VLOOKUP($A107,DKNG,2)</f>
        <v>#N/A</v>
      </c>
      <c r="I107" s="46" t="e">
        <f ca="1">VLOOKUP($A107,PDD,2)</f>
        <v>#N/A</v>
      </c>
      <c r="J107" s="46" vm="699">
        <f ca="1">VLOOKUP($A107,GOOGL,2)</f>
        <v>309.18959999999998</v>
      </c>
      <c r="K107" s="46" vm="700">
        <f ca="1">VLOOKUP($A107,AMZN,2)</f>
        <v>184.59</v>
      </c>
      <c r="L107" s="46" t="e">
        <f ca="1">VLOOKUP($A107,RBLX,2)</f>
        <v>#N/A</v>
      </c>
    </row>
    <row r="108" spans="1:12" x14ac:dyDescent="0.3">
      <c r="A108" vm="701">
        <f ca="1"/>
        <v>40982</v>
      </c>
      <c r="B108" vm="702">
        <f ca="1"/>
        <v>128.04</v>
      </c>
      <c r="C108" s="46" t="e">
        <f ca="1">VLOOKUP($A108,SE,2)</f>
        <v>#N/A</v>
      </c>
      <c r="D108" s="46" t="e">
        <f ca="1">VLOOKUP($A108,U,2)</f>
        <v>#N/A</v>
      </c>
      <c r="E108" s="46" vm="703">
        <f ca="1">VLOOKUP($A108,NVDA,2)</f>
        <v>3.5912999999999999</v>
      </c>
      <c r="F108" s="46" t="e">
        <f ca="1">VLOOKUP($A108,BILI,2)</f>
        <v>#N/A</v>
      </c>
      <c r="G108" s="46" t="e">
        <f ca="1">VLOOKUP($A108,FB,2)</f>
        <v>#N/A</v>
      </c>
      <c r="H108" s="46" t="e">
        <f ca="1">VLOOKUP($A108,DKNG,2)</f>
        <v>#N/A</v>
      </c>
      <c r="I108" s="46" t="e">
        <f ca="1">VLOOKUP($A108,PDD,2)</f>
        <v>#N/A</v>
      </c>
      <c r="J108" s="46" vm="704">
        <f ca="1">VLOOKUP($A108,GOOGL,2)</f>
        <v>308.29379999999998</v>
      </c>
      <c r="K108" s="46" vm="628">
        <f ca="1">VLOOKUP($A108,AMZN,2)</f>
        <v>182.26</v>
      </c>
      <c r="L108" s="46" t="e">
        <f ca="1">VLOOKUP($A108,RBLX,2)</f>
        <v>#N/A</v>
      </c>
    </row>
    <row r="109" spans="1:12" x14ac:dyDescent="0.3">
      <c r="A109" vm="705">
        <f ca="1"/>
        <v>40983</v>
      </c>
      <c r="B109" vm="706">
        <f ca="1"/>
        <v>128.69999999999999</v>
      </c>
      <c r="C109" s="46" t="e">
        <f ca="1">VLOOKUP($A109,SE,2)</f>
        <v>#N/A</v>
      </c>
      <c r="D109" s="46" t="e">
        <f ca="1">VLOOKUP($A109,U,2)</f>
        <v>#N/A</v>
      </c>
      <c r="E109" s="46" vm="328">
        <f ca="1">VLOOKUP($A109,NVDA,2)</f>
        <v>3.645</v>
      </c>
      <c r="F109" s="46" t="e">
        <f ca="1">VLOOKUP($A109,BILI,2)</f>
        <v>#N/A</v>
      </c>
      <c r="G109" s="46" t="e">
        <f ca="1">VLOOKUP($A109,FB,2)</f>
        <v>#N/A</v>
      </c>
      <c r="H109" s="46" t="e">
        <f ca="1">VLOOKUP($A109,DKNG,2)</f>
        <v>#N/A</v>
      </c>
      <c r="I109" s="46" t="e">
        <f ca="1">VLOOKUP($A109,PDD,2)</f>
        <v>#N/A</v>
      </c>
      <c r="J109" s="46" vm="707">
        <f ca="1">VLOOKUP($A109,GOOGL,2)</f>
        <v>310.86619999999999</v>
      </c>
      <c r="K109" s="46" vm="708">
        <f ca="1">VLOOKUP($A109,AMZN,2)</f>
        <v>184.43</v>
      </c>
      <c r="L109" s="46" t="e">
        <f ca="1">VLOOKUP($A109,RBLX,2)</f>
        <v>#N/A</v>
      </c>
    </row>
    <row r="110" spans="1:12" x14ac:dyDescent="0.3">
      <c r="A110" vm="709">
        <f ca="1"/>
        <v>40984</v>
      </c>
      <c r="B110" vm="710">
        <f ca="1"/>
        <v>128.88</v>
      </c>
      <c r="C110" s="46" t="e">
        <f ca="1">VLOOKUP($A110,SE,2)</f>
        <v>#N/A</v>
      </c>
      <c r="D110" s="46" t="e">
        <f ca="1">VLOOKUP($A110,U,2)</f>
        <v>#N/A</v>
      </c>
      <c r="E110" s="46" vm="711">
        <f ca="1">VLOOKUP($A110,NVDA,2)</f>
        <v>3.65</v>
      </c>
      <c r="F110" s="46" t="e">
        <f ca="1">VLOOKUP($A110,BILI,2)</f>
        <v>#N/A</v>
      </c>
      <c r="G110" s="46" t="e">
        <f ca="1">VLOOKUP($A110,FB,2)</f>
        <v>#N/A</v>
      </c>
      <c r="H110" s="46" t="e">
        <f ca="1">VLOOKUP($A110,DKNG,2)</f>
        <v>#N/A</v>
      </c>
      <c r="I110" s="46" t="e">
        <f ca="1">VLOOKUP($A110,PDD,2)</f>
        <v>#N/A</v>
      </c>
      <c r="J110" s="46" vm="712">
        <f ca="1">VLOOKUP($A110,GOOGL,2)</f>
        <v>312.82310000000001</v>
      </c>
      <c r="K110" s="46" vm="713">
        <f ca="1">VLOOKUP($A110,AMZN,2)</f>
        <v>185.05</v>
      </c>
      <c r="L110" s="46" t="e">
        <f ca="1">VLOOKUP($A110,RBLX,2)</f>
        <v>#N/A</v>
      </c>
    </row>
    <row r="111" spans="1:12" x14ac:dyDescent="0.3">
      <c r="A111" vm="714">
        <f ca="1"/>
        <v>40987</v>
      </c>
      <c r="B111" vm="715">
        <f ca="1"/>
        <v>129.41999999999999</v>
      </c>
      <c r="C111" s="46" t="e">
        <f ca="1">VLOOKUP($A111,SE,2)</f>
        <v>#N/A</v>
      </c>
      <c r="D111" s="46" t="e">
        <f ca="1">VLOOKUP($A111,U,2)</f>
        <v>#N/A</v>
      </c>
      <c r="E111" s="46" vm="716">
        <f ca="1">VLOOKUP($A111,NVDA,2)</f>
        <v>3.66</v>
      </c>
      <c r="F111" s="46" t="e">
        <f ca="1">VLOOKUP($A111,BILI,2)</f>
        <v>#N/A</v>
      </c>
      <c r="G111" s="46" t="e">
        <f ca="1">VLOOKUP($A111,FB,2)</f>
        <v>#N/A</v>
      </c>
      <c r="H111" s="46" t="e">
        <f ca="1">VLOOKUP($A111,DKNG,2)</f>
        <v>#N/A</v>
      </c>
      <c r="I111" s="46" t="e">
        <f ca="1">VLOOKUP($A111,PDD,2)</f>
        <v>#N/A</v>
      </c>
      <c r="J111" s="46" vm="717">
        <f ca="1">VLOOKUP($A111,GOOGL,2)</f>
        <v>317.29750000000001</v>
      </c>
      <c r="K111" s="46" vm="718">
        <f ca="1">VLOOKUP($A111,AMZN,2)</f>
        <v>185.52</v>
      </c>
      <c r="L111" s="46" t="e">
        <f ca="1">VLOOKUP($A111,RBLX,2)</f>
        <v>#N/A</v>
      </c>
    </row>
    <row r="112" spans="1:12" x14ac:dyDescent="0.3">
      <c r="A112" vm="719">
        <f ca="1"/>
        <v>40988</v>
      </c>
      <c r="B112" vm="720">
        <f ca="1"/>
        <v>129.06</v>
      </c>
      <c r="C112" s="46" t="e">
        <f ca="1">VLOOKUP($A112,SE,2)</f>
        <v>#N/A</v>
      </c>
      <c r="D112" s="46" t="e">
        <f ca="1">VLOOKUP($A112,U,2)</f>
        <v>#N/A</v>
      </c>
      <c r="E112" s="46" vm="721">
        <f ca="1">VLOOKUP($A112,NVDA,2)</f>
        <v>3.6</v>
      </c>
      <c r="F112" s="46" t="e">
        <f ca="1">VLOOKUP($A112,BILI,2)</f>
        <v>#N/A</v>
      </c>
      <c r="G112" s="46" t="e">
        <f ca="1">VLOOKUP($A112,FB,2)</f>
        <v>#N/A</v>
      </c>
      <c r="H112" s="46" t="e">
        <f ca="1">VLOOKUP($A112,DKNG,2)</f>
        <v>#N/A</v>
      </c>
      <c r="I112" s="46" t="e">
        <f ca="1">VLOOKUP($A112,PDD,2)</f>
        <v>#N/A</v>
      </c>
      <c r="J112" s="46" vm="722">
        <f ca="1">VLOOKUP($A112,GOOGL,2)</f>
        <v>317.05220000000003</v>
      </c>
      <c r="K112" s="46" vm="723">
        <f ca="1">VLOOKUP($A112,AMZN,2)</f>
        <v>192.33</v>
      </c>
      <c r="L112" s="46" t="e">
        <f ca="1">VLOOKUP($A112,RBLX,2)</f>
        <v>#N/A</v>
      </c>
    </row>
    <row r="113" spans="1:12" x14ac:dyDescent="0.3">
      <c r="A113" vm="724">
        <f ca="1"/>
        <v>40989</v>
      </c>
      <c r="B113" vm="725">
        <f ca="1"/>
        <v>128.86000000000001</v>
      </c>
      <c r="C113" s="46" t="e">
        <f ca="1">VLOOKUP($A113,SE,2)</f>
        <v>#N/A</v>
      </c>
      <c r="D113" s="46" t="e">
        <f ca="1">VLOOKUP($A113,U,2)</f>
        <v>#N/A</v>
      </c>
      <c r="E113" s="46" vm="726">
        <f ca="1">VLOOKUP($A113,NVDA,2)</f>
        <v>3.6150000000000002</v>
      </c>
      <c r="F113" s="46" t="e">
        <f ca="1">VLOOKUP($A113,BILI,2)</f>
        <v>#N/A</v>
      </c>
      <c r="G113" s="46" t="e">
        <f ca="1">VLOOKUP($A113,FB,2)</f>
        <v>#N/A</v>
      </c>
      <c r="H113" s="46" t="e">
        <f ca="1">VLOOKUP($A113,DKNG,2)</f>
        <v>#N/A</v>
      </c>
      <c r="I113" s="46" t="e">
        <f ca="1">VLOOKUP($A113,PDD,2)</f>
        <v>#N/A</v>
      </c>
      <c r="J113" s="46" vm="727">
        <f ca="1">VLOOKUP($A113,GOOGL,2)</f>
        <v>320.30040000000002</v>
      </c>
      <c r="K113" s="46" vm="728">
        <f ca="1">VLOOKUP($A113,AMZN,2)</f>
        <v>191.73</v>
      </c>
      <c r="L113" s="46" t="e">
        <f ca="1">VLOOKUP($A113,RBLX,2)</f>
        <v>#N/A</v>
      </c>
    </row>
    <row r="114" spans="1:12" x14ac:dyDescent="0.3">
      <c r="A114" vm="729">
        <f ca="1"/>
        <v>40990</v>
      </c>
      <c r="B114" vm="730">
        <f ca="1"/>
        <v>127.86</v>
      </c>
      <c r="C114" s="46" t="e">
        <f ca="1">VLOOKUP($A114,SE,2)</f>
        <v>#N/A</v>
      </c>
      <c r="D114" s="46" t="e">
        <f ca="1">VLOOKUP($A114,U,2)</f>
        <v>#N/A</v>
      </c>
      <c r="E114" s="46" vm="351">
        <f ca="1">VLOOKUP($A114,NVDA,2)</f>
        <v>3.61</v>
      </c>
      <c r="F114" s="46" t="e">
        <f ca="1">VLOOKUP($A114,BILI,2)</f>
        <v>#N/A</v>
      </c>
      <c r="G114" s="46" t="e">
        <f ca="1">VLOOKUP($A114,FB,2)</f>
        <v>#N/A</v>
      </c>
      <c r="H114" s="46" t="e">
        <f ca="1">VLOOKUP($A114,DKNG,2)</f>
        <v>#N/A</v>
      </c>
      <c r="I114" s="46" t="e">
        <f ca="1">VLOOKUP($A114,PDD,2)</f>
        <v>#N/A</v>
      </c>
      <c r="J114" s="46" vm="731">
        <f ca="1">VLOOKUP($A114,GOOGL,2)</f>
        <v>323.3383</v>
      </c>
      <c r="K114" s="46" vm="732">
        <f ca="1">VLOOKUP($A114,AMZN,2)</f>
        <v>192.4</v>
      </c>
      <c r="L114" s="46" t="e">
        <f ca="1">VLOOKUP($A114,RBLX,2)</f>
        <v>#N/A</v>
      </c>
    </row>
    <row r="115" spans="1:12" x14ac:dyDescent="0.3">
      <c r="A115" vm="733">
        <f ca="1"/>
        <v>40991</v>
      </c>
      <c r="B115" vm="734">
        <f ca="1"/>
        <v>128.36000000000001</v>
      </c>
      <c r="C115" s="46" t="e">
        <f ca="1">VLOOKUP($A115,SE,2)</f>
        <v>#N/A</v>
      </c>
      <c r="D115" s="46" t="e">
        <f ca="1">VLOOKUP($A115,U,2)</f>
        <v>#N/A</v>
      </c>
      <c r="E115" s="46" vm="735">
        <f ca="1">VLOOKUP($A115,NVDA,2)</f>
        <v>3.6362999999999999</v>
      </c>
      <c r="F115" s="46" t="e">
        <f ca="1">VLOOKUP($A115,BILI,2)</f>
        <v>#N/A</v>
      </c>
      <c r="G115" s="46" t="e">
        <f ca="1">VLOOKUP($A115,FB,2)</f>
        <v>#N/A</v>
      </c>
      <c r="H115" s="46" t="e">
        <f ca="1">VLOOKUP($A115,DKNG,2)</f>
        <v>#N/A</v>
      </c>
      <c r="I115" s="46" t="e">
        <f ca="1">VLOOKUP($A115,PDD,2)</f>
        <v>#N/A</v>
      </c>
      <c r="J115" s="46" vm="736">
        <f ca="1">VLOOKUP($A115,GOOGL,2)</f>
        <v>321.60669999999999</v>
      </c>
      <c r="K115" s="46" vm="737">
        <f ca="1">VLOOKUP($A115,AMZN,2)</f>
        <v>195.04</v>
      </c>
      <c r="L115" s="46" t="e">
        <f ca="1">VLOOKUP($A115,RBLX,2)</f>
        <v>#N/A</v>
      </c>
    </row>
    <row r="116" spans="1:12" x14ac:dyDescent="0.3">
      <c r="A116" vm="738">
        <f ca="1"/>
        <v>40994</v>
      </c>
      <c r="B116" vm="739">
        <f ca="1"/>
        <v>129.52000000000001</v>
      </c>
      <c r="C116" s="46" t="e">
        <f ca="1">VLOOKUP($A116,SE,2)</f>
        <v>#N/A</v>
      </c>
      <c r="D116" s="46" t="e">
        <f ca="1">VLOOKUP($A116,U,2)</f>
        <v>#N/A</v>
      </c>
      <c r="E116" s="46" vm="674">
        <f ca="1">VLOOKUP($A116,NVDA,2)</f>
        <v>3.68</v>
      </c>
      <c r="F116" s="46" t="e">
        <f ca="1">VLOOKUP($A116,BILI,2)</f>
        <v>#N/A</v>
      </c>
      <c r="G116" s="46" t="e">
        <f ca="1">VLOOKUP($A116,FB,2)</f>
        <v>#N/A</v>
      </c>
      <c r="H116" s="46" t="e">
        <f ca="1">VLOOKUP($A116,DKNG,2)</f>
        <v>#N/A</v>
      </c>
      <c r="I116" s="46" t="e">
        <f ca="1">VLOOKUP($A116,PDD,2)</f>
        <v>#N/A</v>
      </c>
      <c r="J116" s="46" vm="740">
        <f ca="1">VLOOKUP($A116,GOOGL,2)</f>
        <v>324.97989999999999</v>
      </c>
      <c r="K116" s="46" vm="741">
        <f ca="1">VLOOKUP($A116,AMZN,2)</f>
        <v>202.87</v>
      </c>
      <c r="L116" s="46" t="e">
        <f ca="1">VLOOKUP($A116,RBLX,2)</f>
        <v>#N/A</v>
      </c>
    </row>
    <row r="117" spans="1:12" x14ac:dyDescent="0.3">
      <c r="A117" vm="742">
        <f ca="1"/>
        <v>40995</v>
      </c>
      <c r="B117" vm="743">
        <f ca="1"/>
        <v>129.16</v>
      </c>
      <c r="C117" s="46" t="e">
        <f ca="1">VLOOKUP($A117,SE,2)</f>
        <v>#N/A</v>
      </c>
      <c r="D117" s="46" t="e">
        <f ca="1">VLOOKUP($A117,U,2)</f>
        <v>#N/A</v>
      </c>
      <c r="E117" s="46" vm="289">
        <f ca="1">VLOOKUP($A117,NVDA,2)</f>
        <v>3.7050000000000001</v>
      </c>
      <c r="F117" s="46" t="e">
        <f ca="1">VLOOKUP($A117,BILI,2)</f>
        <v>#N/A</v>
      </c>
      <c r="G117" s="46" t="e">
        <f ca="1">VLOOKUP($A117,FB,2)</f>
        <v>#N/A</v>
      </c>
      <c r="H117" s="46" t="e">
        <f ca="1">VLOOKUP($A117,DKNG,2)</f>
        <v>#N/A</v>
      </c>
      <c r="I117" s="46" t="e">
        <f ca="1">VLOOKUP($A117,PDD,2)</f>
        <v>#N/A</v>
      </c>
      <c r="J117" s="46" vm="744">
        <f ca="1">VLOOKUP($A117,GOOGL,2)</f>
        <v>323.82380000000001</v>
      </c>
      <c r="K117" s="46" vm="745">
        <f ca="1">VLOOKUP($A117,AMZN,2)</f>
        <v>205.44</v>
      </c>
      <c r="L117" s="46" t="e">
        <f ca="1">VLOOKUP($A117,RBLX,2)</f>
        <v>#N/A</v>
      </c>
    </row>
    <row r="118" spans="1:12" x14ac:dyDescent="0.3">
      <c r="A118" vm="746">
        <f ca="1"/>
        <v>40996</v>
      </c>
      <c r="B118" vm="747">
        <f ca="1"/>
        <v>128.54</v>
      </c>
      <c r="C118" s="46" t="e">
        <f ca="1">VLOOKUP($A118,SE,2)</f>
        <v>#N/A</v>
      </c>
      <c r="D118" s="46" t="e">
        <f ca="1">VLOOKUP($A118,U,2)</f>
        <v>#N/A</v>
      </c>
      <c r="E118" s="46" vm="748">
        <f ca="1">VLOOKUP($A118,NVDA,2)</f>
        <v>3.79</v>
      </c>
      <c r="F118" s="46" t="e">
        <f ca="1">VLOOKUP($A118,BILI,2)</f>
        <v>#N/A</v>
      </c>
      <c r="G118" s="46" t="e">
        <f ca="1">VLOOKUP($A118,FB,2)</f>
        <v>#N/A</v>
      </c>
      <c r="H118" s="46" t="e">
        <f ca="1">VLOOKUP($A118,DKNG,2)</f>
        <v>#N/A</v>
      </c>
      <c r="I118" s="46" t="e">
        <f ca="1">VLOOKUP($A118,PDD,2)</f>
        <v>#N/A</v>
      </c>
      <c r="J118" s="46" vm="749">
        <f ca="1">VLOOKUP($A118,GOOGL,2)</f>
        <v>328.19799999999998</v>
      </c>
      <c r="K118" s="46" vm="750">
        <f ca="1">VLOOKUP($A118,AMZN,2)</f>
        <v>201.16</v>
      </c>
      <c r="L118" s="46" t="e">
        <f ca="1">VLOOKUP($A118,RBLX,2)</f>
        <v>#N/A</v>
      </c>
    </row>
    <row r="119" spans="1:12" x14ac:dyDescent="0.3">
      <c r="A119" vm="751">
        <f ca="1"/>
        <v>40997</v>
      </c>
      <c r="B119" vm="752">
        <f ca="1"/>
        <v>128.32</v>
      </c>
      <c r="C119" s="46" t="e">
        <f ca="1">VLOOKUP($A119,SE,2)</f>
        <v>#N/A</v>
      </c>
      <c r="D119" s="46" t="e">
        <f ca="1">VLOOKUP($A119,U,2)</f>
        <v>#N/A</v>
      </c>
      <c r="E119" s="46" vm="753">
        <f ca="1">VLOOKUP($A119,NVDA,2)</f>
        <v>3.8075000000000001</v>
      </c>
      <c r="F119" s="46" t="e">
        <f ca="1">VLOOKUP($A119,BILI,2)</f>
        <v>#N/A</v>
      </c>
      <c r="G119" s="46" t="e">
        <f ca="1">VLOOKUP($A119,FB,2)</f>
        <v>#N/A</v>
      </c>
      <c r="H119" s="46" t="e">
        <f ca="1">VLOOKUP($A119,DKNG,2)</f>
        <v>#N/A</v>
      </c>
      <c r="I119" s="46" t="e">
        <f ca="1">VLOOKUP($A119,PDD,2)</f>
        <v>#N/A</v>
      </c>
      <c r="J119" s="46" vm="754">
        <f ca="1">VLOOKUP($A119,GOOGL,2)</f>
        <v>324.51949999999999</v>
      </c>
      <c r="K119" s="46" vm="755">
        <f ca="1">VLOOKUP($A119,AMZN,2)</f>
        <v>204.61</v>
      </c>
      <c r="L119" s="46" t="e">
        <f ca="1">VLOOKUP($A119,RBLX,2)</f>
        <v>#N/A</v>
      </c>
    </row>
    <row r="120" spans="1:12" x14ac:dyDescent="0.3">
      <c r="A120" vm="756">
        <f ca="1"/>
        <v>40998</v>
      </c>
      <c r="B120" vm="757">
        <f ca="1"/>
        <v>128.74</v>
      </c>
      <c r="C120" s="46" t="e">
        <f ca="1">VLOOKUP($A120,SE,2)</f>
        <v>#N/A</v>
      </c>
      <c r="D120" s="46" t="e">
        <f ca="1">VLOOKUP($A120,U,2)</f>
        <v>#N/A</v>
      </c>
      <c r="E120" s="46" vm="758">
        <f ca="1">VLOOKUP($A120,NVDA,2)</f>
        <v>3.8488000000000002</v>
      </c>
      <c r="F120" s="46" t="e">
        <f ca="1">VLOOKUP($A120,BILI,2)</f>
        <v>#N/A</v>
      </c>
      <c r="G120" s="46" t="e">
        <f ca="1">VLOOKUP($A120,FB,2)</f>
        <v>#N/A</v>
      </c>
      <c r="H120" s="46" t="e">
        <f ca="1">VLOOKUP($A120,DKNG,2)</f>
        <v>#N/A</v>
      </c>
      <c r="I120" s="46" t="e">
        <f ca="1">VLOOKUP($A120,PDD,2)</f>
        <v>#N/A</v>
      </c>
      <c r="J120" s="46" vm="759">
        <f ca="1">VLOOKUP($A120,GOOGL,2)</f>
        <v>320.93099999999998</v>
      </c>
      <c r="K120" s="46" vm="760">
        <f ca="1">VLOOKUP($A120,AMZN,2)</f>
        <v>202.51</v>
      </c>
      <c r="L120" s="46" t="e">
        <f ca="1">VLOOKUP($A120,RBLX,2)</f>
        <v>#N/A</v>
      </c>
    </row>
    <row r="121" spans="1:12" x14ac:dyDescent="0.3">
      <c r="A121" vm="761">
        <f ca="1"/>
        <v>41001</v>
      </c>
      <c r="B121" vm="762">
        <f ca="1"/>
        <v>129.78</v>
      </c>
      <c r="C121" s="46" t="e">
        <f ca="1">VLOOKUP($A121,SE,2)</f>
        <v>#N/A</v>
      </c>
      <c r="D121" s="46" t="e">
        <f ca="1">VLOOKUP($A121,U,2)</f>
        <v>#N/A</v>
      </c>
      <c r="E121" s="46" vm="650">
        <f ca="1">VLOOKUP($A121,NVDA,2)</f>
        <v>3.8325</v>
      </c>
      <c r="F121" s="46" t="e">
        <f ca="1">VLOOKUP($A121,BILI,2)</f>
        <v>#N/A</v>
      </c>
      <c r="G121" s="46" t="e">
        <f ca="1">VLOOKUP($A121,FB,2)</f>
        <v>#N/A</v>
      </c>
      <c r="H121" s="46" t="e">
        <f ca="1">VLOOKUP($A121,DKNG,2)</f>
        <v>#N/A</v>
      </c>
      <c r="I121" s="46" t="e">
        <f ca="1">VLOOKUP($A121,PDD,2)</f>
        <v>#N/A</v>
      </c>
      <c r="J121" s="46" vm="763">
        <f ca="1">VLOOKUP($A121,GOOGL,2)</f>
        <v>323.77379999999999</v>
      </c>
      <c r="K121" s="46" vm="764">
        <f ca="1">VLOOKUP($A121,AMZN,2)</f>
        <v>198.05</v>
      </c>
      <c r="L121" s="46" t="e">
        <f ca="1">VLOOKUP($A121,RBLX,2)</f>
        <v>#N/A</v>
      </c>
    </row>
    <row r="122" spans="1:12" x14ac:dyDescent="0.3">
      <c r="A122" vm="765">
        <f ca="1"/>
        <v>41002</v>
      </c>
      <c r="B122" vm="766">
        <f ca="1"/>
        <v>129.28</v>
      </c>
      <c r="C122" s="46" t="e">
        <f ca="1">VLOOKUP($A122,SE,2)</f>
        <v>#N/A</v>
      </c>
      <c r="D122" s="46" t="e">
        <f ca="1">VLOOKUP($A122,U,2)</f>
        <v>#N/A</v>
      </c>
      <c r="E122" s="46" vm="298">
        <f ca="1">VLOOKUP($A122,NVDA,2)</f>
        <v>3.77</v>
      </c>
      <c r="F122" s="46" t="e">
        <f ca="1">VLOOKUP($A122,BILI,2)</f>
        <v>#N/A</v>
      </c>
      <c r="G122" s="46" t="e">
        <f ca="1">VLOOKUP($A122,FB,2)</f>
        <v>#N/A</v>
      </c>
      <c r="H122" s="46" t="e">
        <f ca="1">VLOOKUP($A122,DKNG,2)</f>
        <v>#N/A</v>
      </c>
      <c r="I122" s="46" t="e">
        <f ca="1">VLOOKUP($A122,PDD,2)</f>
        <v>#N/A</v>
      </c>
      <c r="J122" s="46" vm="767">
        <f ca="1">VLOOKUP($A122,GOOGL,2)</f>
        <v>321.62169999999998</v>
      </c>
      <c r="K122" s="46" vm="768">
        <f ca="1">VLOOKUP($A122,AMZN,2)</f>
        <v>199.66</v>
      </c>
      <c r="L122" s="46" t="e">
        <f ca="1">VLOOKUP($A122,RBLX,2)</f>
        <v>#N/A</v>
      </c>
    </row>
    <row r="123" spans="1:12" x14ac:dyDescent="0.3">
      <c r="A123" vm="769">
        <f ca="1"/>
        <v>41003</v>
      </c>
      <c r="B123" vm="770">
        <f ca="1"/>
        <v>127.92</v>
      </c>
      <c r="C123" s="46" t="e">
        <f ca="1">VLOOKUP($A123,SE,2)</f>
        <v>#N/A</v>
      </c>
      <c r="D123" s="46" t="e">
        <f ca="1">VLOOKUP($A123,U,2)</f>
        <v>#N/A</v>
      </c>
      <c r="E123" s="46" vm="284">
        <f ca="1">VLOOKUP($A123,NVDA,2)</f>
        <v>3.6625000000000001</v>
      </c>
      <c r="F123" s="46" t="e">
        <f ca="1">VLOOKUP($A123,BILI,2)</f>
        <v>#N/A</v>
      </c>
      <c r="G123" s="46" t="e">
        <f ca="1">VLOOKUP($A123,FB,2)</f>
        <v>#N/A</v>
      </c>
      <c r="H123" s="46" t="e">
        <f ca="1">VLOOKUP($A123,DKNG,2)</f>
        <v>#N/A</v>
      </c>
      <c r="I123" s="46" t="e">
        <f ca="1">VLOOKUP($A123,PDD,2)</f>
        <v>#N/A</v>
      </c>
      <c r="J123" s="46" vm="771">
        <f ca="1">VLOOKUP($A123,GOOGL,2)</f>
        <v>317.88299999999998</v>
      </c>
      <c r="K123" s="46" vm="772">
        <f ca="1">VLOOKUP($A123,AMZN,2)</f>
        <v>193.99</v>
      </c>
      <c r="L123" s="46" t="e">
        <f ca="1">VLOOKUP($A123,RBLX,2)</f>
        <v>#N/A</v>
      </c>
    </row>
    <row r="124" spans="1:12" x14ac:dyDescent="0.3">
      <c r="A124" vm="773">
        <f ca="1"/>
        <v>41004</v>
      </c>
      <c r="B124" vm="774">
        <f ca="1"/>
        <v>127.88</v>
      </c>
      <c r="C124" s="46" t="e">
        <f ca="1">VLOOKUP($A124,SE,2)</f>
        <v>#N/A</v>
      </c>
      <c r="D124" s="46" t="e">
        <f ca="1">VLOOKUP($A124,U,2)</f>
        <v>#N/A</v>
      </c>
      <c r="E124" s="46" vm="342">
        <f ca="1">VLOOKUP($A124,NVDA,2)</f>
        <v>3.6575000000000002</v>
      </c>
      <c r="F124" s="46" t="e">
        <f ca="1">VLOOKUP($A124,BILI,2)</f>
        <v>#N/A</v>
      </c>
      <c r="G124" s="46" t="e">
        <f ca="1">VLOOKUP($A124,FB,2)</f>
        <v>#N/A</v>
      </c>
      <c r="H124" s="46" t="e">
        <f ca="1">VLOOKUP($A124,DKNG,2)</f>
        <v>#N/A</v>
      </c>
      <c r="I124" s="46" t="e">
        <f ca="1">VLOOKUP($A124,PDD,2)</f>
        <v>#N/A</v>
      </c>
      <c r="J124" s="46" vm="775">
        <f ca="1">VLOOKUP($A124,GOOGL,2)</f>
        <v>316.4667</v>
      </c>
      <c r="K124" s="46" vm="776">
        <f ca="1">VLOOKUP($A124,AMZN,2)</f>
        <v>194.39</v>
      </c>
      <c r="L124" s="46" t="e">
        <f ca="1">VLOOKUP($A124,RBLX,2)</f>
        <v>#N/A</v>
      </c>
    </row>
    <row r="125" spans="1:12" x14ac:dyDescent="0.3">
      <c r="A125" vm="777">
        <f ca="1"/>
        <v>41008</v>
      </c>
      <c r="B125" vm="778">
        <f ca="1"/>
        <v>126.46</v>
      </c>
      <c r="C125" s="46" t="e">
        <f ca="1">VLOOKUP($A125,SE,2)</f>
        <v>#N/A</v>
      </c>
      <c r="D125" s="46" t="e">
        <f ca="1">VLOOKUP($A125,U,2)</f>
        <v>#N/A</v>
      </c>
      <c r="E125" s="46" vm="351">
        <f ca="1">VLOOKUP($A125,NVDA,2)</f>
        <v>3.61</v>
      </c>
      <c r="F125" s="46" t="e">
        <f ca="1">VLOOKUP($A125,BILI,2)</f>
        <v>#N/A</v>
      </c>
      <c r="G125" s="46" t="e">
        <f ca="1">VLOOKUP($A125,FB,2)</f>
        <v>#N/A</v>
      </c>
      <c r="H125" s="46" t="e">
        <f ca="1">VLOOKUP($A125,DKNG,2)</f>
        <v>#N/A</v>
      </c>
      <c r="I125" s="46" t="e">
        <f ca="1">VLOOKUP($A125,PDD,2)</f>
        <v>#N/A</v>
      </c>
      <c r="J125" s="46" vm="779">
        <f ca="1">VLOOKUP($A125,GOOGL,2)</f>
        <v>315.726</v>
      </c>
      <c r="K125" s="46" vm="780">
        <f ca="1">VLOOKUP($A125,AMZN,2)</f>
        <v>191.87</v>
      </c>
      <c r="L125" s="46" t="e">
        <f ca="1">VLOOKUP($A125,RBLX,2)</f>
        <v>#N/A</v>
      </c>
    </row>
    <row r="126" spans="1:12" x14ac:dyDescent="0.3">
      <c r="A126" vm="781">
        <f ca="1"/>
        <v>41009</v>
      </c>
      <c r="B126" vm="782">
        <f ca="1"/>
        <v>124.26</v>
      </c>
      <c r="C126" s="46" t="e">
        <f ca="1">VLOOKUP($A126,SE,2)</f>
        <v>#N/A</v>
      </c>
      <c r="D126" s="46" t="e">
        <f ca="1">VLOOKUP($A126,U,2)</f>
        <v>#N/A</v>
      </c>
      <c r="E126" s="46" vm="783">
        <f ca="1">VLOOKUP($A126,NVDA,2)</f>
        <v>3.54</v>
      </c>
      <c r="F126" s="46" t="e">
        <f ca="1">VLOOKUP($A126,BILI,2)</f>
        <v>#N/A</v>
      </c>
      <c r="G126" s="46" t="e">
        <f ca="1">VLOOKUP($A126,FB,2)</f>
        <v>#N/A</v>
      </c>
      <c r="H126" s="46" t="e">
        <f ca="1">VLOOKUP($A126,DKNG,2)</f>
        <v>#N/A</v>
      </c>
      <c r="I126" s="46" t="e">
        <f ca="1">VLOOKUP($A126,PDD,2)</f>
        <v>#N/A</v>
      </c>
      <c r="J126" s="46" vm="784">
        <f ca="1">VLOOKUP($A126,GOOGL,2)</f>
        <v>313.73399999999998</v>
      </c>
      <c r="K126" s="46" vm="785">
        <f ca="1">VLOOKUP($A126,AMZN,2)</f>
        <v>186.98</v>
      </c>
      <c r="L126" s="46" t="e">
        <f ca="1">VLOOKUP($A126,RBLX,2)</f>
        <v>#N/A</v>
      </c>
    </row>
    <row r="127" spans="1:12" x14ac:dyDescent="0.3">
      <c r="A127" vm="786">
        <f ca="1"/>
        <v>41010</v>
      </c>
      <c r="B127" vm="787">
        <f ca="1"/>
        <v>125.28</v>
      </c>
      <c r="C127" s="46" t="e">
        <f ca="1">VLOOKUP($A127,SE,2)</f>
        <v>#N/A</v>
      </c>
      <c r="D127" s="46" t="e">
        <f ca="1">VLOOKUP($A127,U,2)</f>
        <v>#N/A</v>
      </c>
      <c r="E127" s="46" vm="788">
        <f ca="1">VLOOKUP($A127,NVDA,2)</f>
        <v>3.585</v>
      </c>
      <c r="F127" s="46" t="e">
        <f ca="1">VLOOKUP($A127,BILI,2)</f>
        <v>#N/A</v>
      </c>
      <c r="G127" s="46" t="e">
        <f ca="1">VLOOKUP($A127,FB,2)</f>
        <v>#N/A</v>
      </c>
      <c r="H127" s="46" t="e">
        <f ca="1">VLOOKUP($A127,DKNG,2)</f>
        <v>#N/A</v>
      </c>
      <c r="I127" s="46" t="e">
        <f ca="1">VLOOKUP($A127,PDD,2)</f>
        <v>#N/A</v>
      </c>
      <c r="J127" s="46" vm="789">
        <f ca="1">VLOOKUP($A127,GOOGL,2)</f>
        <v>318.28840000000002</v>
      </c>
      <c r="K127" s="46" vm="790">
        <f ca="1">VLOOKUP($A127,AMZN,2)</f>
        <v>187.97</v>
      </c>
      <c r="L127" s="46" t="e">
        <f ca="1">VLOOKUP($A127,RBLX,2)</f>
        <v>#N/A</v>
      </c>
    </row>
    <row r="128" spans="1:12" x14ac:dyDescent="0.3">
      <c r="A128" vm="791">
        <f ca="1"/>
        <v>41011</v>
      </c>
      <c r="B128" vm="792">
        <f ca="1"/>
        <v>127</v>
      </c>
      <c r="C128" s="46" t="e">
        <f ca="1">VLOOKUP($A128,SE,2)</f>
        <v>#N/A</v>
      </c>
      <c r="D128" s="46" t="e">
        <f ca="1">VLOOKUP($A128,U,2)</f>
        <v>#N/A</v>
      </c>
      <c r="E128" s="46" vm="793">
        <f ca="1">VLOOKUP($A128,NVDA,2)</f>
        <v>3.67</v>
      </c>
      <c r="F128" s="46" t="e">
        <f ca="1">VLOOKUP($A128,BILI,2)</f>
        <v>#N/A</v>
      </c>
      <c r="G128" s="46" t="e">
        <f ca="1">VLOOKUP($A128,FB,2)</f>
        <v>#N/A</v>
      </c>
      <c r="H128" s="46" t="e">
        <f ca="1">VLOOKUP($A128,DKNG,2)</f>
        <v>#N/A</v>
      </c>
      <c r="I128" s="46" t="e">
        <f ca="1">VLOOKUP($A128,PDD,2)</f>
        <v>#N/A</v>
      </c>
      <c r="J128" s="46" vm="794">
        <f ca="1">VLOOKUP($A128,GOOGL,2)</f>
        <v>325.82069999999999</v>
      </c>
      <c r="K128" s="46" vm="795">
        <f ca="1">VLOOKUP($A128,AMZN,2)</f>
        <v>190.69</v>
      </c>
      <c r="L128" s="46" t="e">
        <f ca="1">VLOOKUP($A128,RBLX,2)</f>
        <v>#N/A</v>
      </c>
    </row>
    <row r="129" spans="1:12" x14ac:dyDescent="0.3">
      <c r="A129" vm="796">
        <f ca="1"/>
        <v>41012</v>
      </c>
      <c r="B129" vm="797">
        <f ca="1"/>
        <v>125.48</v>
      </c>
      <c r="C129" s="46" t="e">
        <f ca="1">VLOOKUP($A129,SE,2)</f>
        <v>#N/A</v>
      </c>
      <c r="D129" s="46" t="e">
        <f ca="1">VLOOKUP($A129,U,2)</f>
        <v>#N/A</v>
      </c>
      <c r="E129" s="46" vm="783">
        <f ca="1">VLOOKUP($A129,NVDA,2)</f>
        <v>3.54</v>
      </c>
      <c r="F129" s="46" t="e">
        <f ca="1">VLOOKUP($A129,BILI,2)</f>
        <v>#N/A</v>
      </c>
      <c r="G129" s="46" t="e">
        <f ca="1">VLOOKUP($A129,FB,2)</f>
        <v>#N/A</v>
      </c>
      <c r="H129" s="46" t="e">
        <f ca="1">VLOOKUP($A129,DKNG,2)</f>
        <v>#N/A</v>
      </c>
      <c r="I129" s="46" t="e">
        <f ca="1">VLOOKUP($A129,PDD,2)</f>
        <v>#N/A</v>
      </c>
      <c r="J129" s="46" vm="798">
        <f ca="1">VLOOKUP($A129,GOOGL,2)</f>
        <v>312.60289999999998</v>
      </c>
      <c r="K129" s="46" vm="799">
        <f ca="1">VLOOKUP($A129,AMZN,2)</f>
        <v>188.46</v>
      </c>
      <c r="L129" s="46" t="e">
        <f ca="1">VLOOKUP($A129,RBLX,2)</f>
        <v>#N/A</v>
      </c>
    </row>
    <row r="130" spans="1:12" x14ac:dyDescent="0.3">
      <c r="A130" vm="800">
        <f ca="1"/>
        <v>41015</v>
      </c>
      <c r="B130" vm="683">
        <f ca="1"/>
        <v>125.34</v>
      </c>
      <c r="C130" s="46" t="e">
        <f ca="1">VLOOKUP($A130,SE,2)</f>
        <v>#N/A</v>
      </c>
      <c r="D130" s="46" t="e">
        <f ca="1">VLOOKUP($A130,U,2)</f>
        <v>#N/A</v>
      </c>
      <c r="E130" s="46" vm="801">
        <f ca="1">VLOOKUP($A130,NVDA,2)</f>
        <v>3.4975000000000001</v>
      </c>
      <c r="F130" s="46" t="e">
        <f ca="1">VLOOKUP($A130,BILI,2)</f>
        <v>#N/A</v>
      </c>
      <c r="G130" s="46" t="e">
        <f ca="1">VLOOKUP($A130,FB,2)</f>
        <v>#N/A</v>
      </c>
      <c r="H130" s="46" t="e">
        <f ca="1">VLOOKUP($A130,DKNG,2)</f>
        <v>#N/A</v>
      </c>
      <c r="I130" s="46" t="e">
        <f ca="1">VLOOKUP($A130,PDD,2)</f>
        <v>#N/A</v>
      </c>
      <c r="J130" s="46" vm="802">
        <f ca="1">VLOOKUP($A130,GOOGL,2)</f>
        <v>303.32889999999998</v>
      </c>
      <c r="K130" s="46" vm="803">
        <f ca="1">VLOOKUP($A130,AMZN,2)</f>
        <v>185.5</v>
      </c>
      <c r="L130" s="46" t="e">
        <f ca="1">VLOOKUP($A130,RBLX,2)</f>
        <v>#N/A</v>
      </c>
    </row>
    <row r="131" spans="1:12" x14ac:dyDescent="0.3">
      <c r="A131" vm="804">
        <f ca="1"/>
        <v>41016</v>
      </c>
      <c r="B131" vm="805">
        <f ca="1"/>
        <v>127.26</v>
      </c>
      <c r="C131" s="46" t="e">
        <f ca="1">VLOOKUP($A131,SE,2)</f>
        <v>#N/A</v>
      </c>
      <c r="D131" s="46" t="e">
        <f ca="1">VLOOKUP($A131,U,2)</f>
        <v>#N/A</v>
      </c>
      <c r="E131" s="46" vm="806">
        <f ca="1">VLOOKUP($A131,NVDA,2)</f>
        <v>3.5049999999999999</v>
      </c>
      <c r="F131" s="46" t="e">
        <f ca="1">VLOOKUP($A131,BILI,2)</f>
        <v>#N/A</v>
      </c>
      <c r="G131" s="46" t="e">
        <f ca="1">VLOOKUP($A131,FB,2)</f>
        <v>#N/A</v>
      </c>
      <c r="H131" s="46" t="e">
        <f ca="1">VLOOKUP($A131,DKNG,2)</f>
        <v>#N/A</v>
      </c>
      <c r="I131" s="46" t="e">
        <f ca="1">VLOOKUP($A131,PDD,2)</f>
        <v>#N/A</v>
      </c>
      <c r="J131" s="46" vm="807">
        <f ca="1">VLOOKUP($A131,GOOGL,2)</f>
        <v>305.0806</v>
      </c>
      <c r="K131" s="46" vm="368">
        <f ca="1">VLOOKUP($A131,AMZN,2)</f>
        <v>188.39</v>
      </c>
      <c r="L131" s="46" t="e">
        <f ca="1">VLOOKUP($A131,RBLX,2)</f>
        <v>#N/A</v>
      </c>
    </row>
    <row r="132" spans="1:12" x14ac:dyDescent="0.3">
      <c r="A132" vm="808">
        <f ca="1"/>
        <v>41017</v>
      </c>
      <c r="B132" vm="809">
        <f ca="1"/>
        <v>126.82</v>
      </c>
      <c r="C132" s="46" t="e">
        <f ca="1">VLOOKUP($A132,SE,2)</f>
        <v>#N/A</v>
      </c>
      <c r="D132" s="46" t="e">
        <f ca="1">VLOOKUP($A132,U,2)</f>
        <v>#N/A</v>
      </c>
      <c r="E132" s="46" vm="810">
        <f ca="1">VLOOKUP($A132,NVDA,2)</f>
        <v>3.4674999999999998</v>
      </c>
      <c r="F132" s="46" t="e">
        <f ca="1">VLOOKUP($A132,BILI,2)</f>
        <v>#N/A</v>
      </c>
      <c r="G132" s="46" t="e">
        <f ca="1">VLOOKUP($A132,FB,2)</f>
        <v>#N/A</v>
      </c>
      <c r="H132" s="46" t="e">
        <f ca="1">VLOOKUP($A132,DKNG,2)</f>
        <v>#N/A</v>
      </c>
      <c r="I132" s="46" t="e">
        <f ca="1">VLOOKUP($A132,PDD,2)</f>
        <v>#N/A</v>
      </c>
      <c r="J132" s="46" vm="811">
        <f ca="1">VLOOKUP($A132,GOOGL,2)</f>
        <v>304.01960000000003</v>
      </c>
      <c r="K132" s="46" vm="812">
        <f ca="1">VLOOKUP($A132,AMZN,2)</f>
        <v>191.07</v>
      </c>
      <c r="L132" s="46" t="e">
        <f ca="1">VLOOKUP($A132,RBLX,2)</f>
        <v>#N/A</v>
      </c>
    </row>
    <row r="133" spans="1:12" x14ac:dyDescent="0.3">
      <c r="A133" vm="813">
        <f ca="1"/>
        <v>41018</v>
      </c>
      <c r="B133" vm="659">
        <f ca="1"/>
        <v>126</v>
      </c>
      <c r="C133" s="46" t="e">
        <f ca="1">VLOOKUP($A133,SE,2)</f>
        <v>#N/A</v>
      </c>
      <c r="D133" s="46" t="e">
        <f ca="1">VLOOKUP($A133,U,2)</f>
        <v>#N/A</v>
      </c>
      <c r="E133" s="46" vm="814">
        <f ca="1">VLOOKUP($A133,NVDA,2)</f>
        <v>3.4138000000000002</v>
      </c>
      <c r="F133" s="46" t="e">
        <f ca="1">VLOOKUP($A133,BILI,2)</f>
        <v>#N/A</v>
      </c>
      <c r="G133" s="46" t="e">
        <f ca="1">VLOOKUP($A133,FB,2)</f>
        <v>#N/A</v>
      </c>
      <c r="H133" s="46" t="e">
        <f ca="1">VLOOKUP($A133,DKNG,2)</f>
        <v>#N/A</v>
      </c>
      <c r="I133" s="46" t="e">
        <f ca="1">VLOOKUP($A133,PDD,2)</f>
        <v>#N/A</v>
      </c>
      <c r="J133" s="46" vm="815">
        <f ca="1">VLOOKUP($A133,GOOGL,2)</f>
        <v>299.94069999999999</v>
      </c>
      <c r="K133" s="46" vm="816">
        <f ca="1">VLOOKUP($A133,AMZN,2)</f>
        <v>191.1</v>
      </c>
      <c r="L133" s="46" t="e">
        <f ca="1">VLOOKUP($A133,RBLX,2)</f>
        <v>#N/A</v>
      </c>
    </row>
    <row r="134" spans="1:12" x14ac:dyDescent="0.3">
      <c r="A134" vm="817">
        <f ca="1"/>
        <v>41019</v>
      </c>
      <c r="B134" vm="818">
        <f ca="1"/>
        <v>126.2</v>
      </c>
      <c r="C134" s="46" t="e">
        <f ca="1">VLOOKUP($A134,SE,2)</f>
        <v>#N/A</v>
      </c>
      <c r="D134" s="46" t="e">
        <f ca="1">VLOOKUP($A134,U,2)</f>
        <v>#N/A</v>
      </c>
      <c r="E134" s="46" vm="819">
        <f ca="1">VLOOKUP($A134,NVDA,2)</f>
        <v>3.3475000000000001</v>
      </c>
      <c r="F134" s="46" t="e">
        <f ca="1">VLOOKUP($A134,BILI,2)</f>
        <v>#N/A</v>
      </c>
      <c r="G134" s="46" t="e">
        <f ca="1">VLOOKUP($A134,FB,2)</f>
        <v>#N/A</v>
      </c>
      <c r="H134" s="46" t="e">
        <f ca="1">VLOOKUP($A134,DKNG,2)</f>
        <v>#N/A</v>
      </c>
      <c r="I134" s="46" t="e">
        <f ca="1">VLOOKUP($A134,PDD,2)</f>
        <v>#N/A</v>
      </c>
      <c r="J134" s="46" vm="820">
        <f ca="1">VLOOKUP($A134,GOOGL,2)</f>
        <v>298.31909999999999</v>
      </c>
      <c r="K134" s="46" vm="821">
        <f ca="1">VLOOKUP($A134,AMZN,2)</f>
        <v>189.98</v>
      </c>
      <c r="L134" s="46" t="e">
        <f ca="1">VLOOKUP($A134,RBLX,2)</f>
        <v>#N/A</v>
      </c>
    </row>
    <row r="135" spans="1:12" x14ac:dyDescent="0.3">
      <c r="A135" vm="822">
        <f ca="1"/>
        <v>41022</v>
      </c>
      <c r="B135" vm="668">
        <f ca="1"/>
        <v>125.12</v>
      </c>
      <c r="C135" s="46" t="e">
        <f ca="1">VLOOKUP($A135,SE,2)</f>
        <v>#N/A</v>
      </c>
      <c r="D135" s="46" t="e">
        <f ca="1">VLOOKUP($A135,U,2)</f>
        <v>#N/A</v>
      </c>
      <c r="E135" s="46" vm="823">
        <f ca="1">VLOOKUP($A135,NVDA,2)</f>
        <v>3.3075000000000001</v>
      </c>
      <c r="F135" s="46" t="e">
        <f ca="1">VLOOKUP($A135,BILI,2)</f>
        <v>#N/A</v>
      </c>
      <c r="G135" s="46" t="e">
        <f ca="1">VLOOKUP($A135,FB,2)</f>
        <v>#N/A</v>
      </c>
      <c r="H135" s="46" t="e">
        <f ca="1">VLOOKUP($A135,DKNG,2)</f>
        <v>#N/A</v>
      </c>
      <c r="I135" s="46" t="e">
        <f ca="1">VLOOKUP($A135,PDD,2)</f>
        <v>#N/A</v>
      </c>
      <c r="J135" s="46" vm="824">
        <f ca="1">VLOOKUP($A135,GOOGL,2)</f>
        <v>299.08980000000003</v>
      </c>
      <c r="K135" s="46" vm="825">
        <f ca="1">VLOOKUP($A135,AMZN,2)</f>
        <v>188.24</v>
      </c>
      <c r="L135" s="46" t="e">
        <f ca="1">VLOOKUP($A135,RBLX,2)</f>
        <v>#N/A</v>
      </c>
    </row>
    <row r="136" spans="1:12" x14ac:dyDescent="0.3">
      <c r="A136" vm="826">
        <f ca="1"/>
        <v>41023</v>
      </c>
      <c r="B136" vm="827">
        <f ca="1"/>
        <v>125.58</v>
      </c>
      <c r="C136" s="46" t="e">
        <f ca="1">VLOOKUP($A136,SE,2)</f>
        <v>#N/A</v>
      </c>
      <c r="D136" s="46" t="e">
        <f ca="1">VLOOKUP($A136,U,2)</f>
        <v>#N/A</v>
      </c>
      <c r="E136" s="46" vm="828">
        <f ca="1">VLOOKUP($A136,NVDA,2)</f>
        <v>3.2050000000000001</v>
      </c>
      <c r="F136" s="46" t="e">
        <f ca="1">VLOOKUP($A136,BILI,2)</f>
        <v>#N/A</v>
      </c>
      <c r="G136" s="46" t="e">
        <f ca="1">VLOOKUP($A136,FB,2)</f>
        <v>#N/A</v>
      </c>
      <c r="H136" s="46" t="e">
        <f ca="1">VLOOKUP($A136,DKNG,2)</f>
        <v>#N/A</v>
      </c>
      <c r="I136" s="46" t="e">
        <f ca="1">VLOOKUP($A136,PDD,2)</f>
        <v>#N/A</v>
      </c>
      <c r="J136" s="46" vm="829">
        <f ca="1">VLOOKUP($A136,GOOGL,2)</f>
        <v>300.92660000000001</v>
      </c>
      <c r="K136" s="46" vm="830">
        <f ca="1">VLOOKUP($A136,AMZN,2)</f>
        <v>190.33</v>
      </c>
      <c r="L136" s="46" t="e">
        <f ca="1">VLOOKUP($A136,RBLX,2)</f>
        <v>#N/A</v>
      </c>
    </row>
    <row r="137" spans="1:12" x14ac:dyDescent="0.3">
      <c r="A137" vm="831">
        <f ca="1"/>
        <v>41024</v>
      </c>
      <c r="B137" vm="832">
        <f ca="1"/>
        <v>127.34</v>
      </c>
      <c r="C137" s="46" t="e">
        <f ca="1">VLOOKUP($A137,SE,2)</f>
        <v>#N/A</v>
      </c>
      <c r="D137" s="46" t="e">
        <f ca="1">VLOOKUP($A137,U,2)</f>
        <v>#N/A</v>
      </c>
      <c r="E137" s="46" vm="833">
        <f ca="1">VLOOKUP($A137,NVDA,2)</f>
        <v>3.27</v>
      </c>
      <c r="F137" s="46" t="e">
        <f ca="1">VLOOKUP($A137,BILI,2)</f>
        <v>#N/A</v>
      </c>
      <c r="G137" s="46" t="e">
        <f ca="1">VLOOKUP($A137,FB,2)</f>
        <v>#N/A</v>
      </c>
      <c r="H137" s="46" t="e">
        <f ca="1">VLOOKUP($A137,DKNG,2)</f>
        <v>#N/A</v>
      </c>
      <c r="I137" s="46" t="e">
        <f ca="1">VLOOKUP($A137,PDD,2)</f>
        <v>#N/A</v>
      </c>
      <c r="J137" s="46" vm="834">
        <f ca="1">VLOOKUP($A137,GOOGL,2)</f>
        <v>305.15570000000002</v>
      </c>
      <c r="K137" s="46" vm="835">
        <f ca="1">VLOOKUP($A137,AMZN,2)</f>
        <v>194.42</v>
      </c>
      <c r="L137" s="46" t="e">
        <f ca="1">VLOOKUP($A137,RBLX,2)</f>
        <v>#N/A</v>
      </c>
    </row>
    <row r="138" spans="1:12" x14ac:dyDescent="0.3">
      <c r="A138" vm="836">
        <f ca="1"/>
        <v>41025</v>
      </c>
      <c r="B138" vm="837">
        <f ca="1"/>
        <v>128.22</v>
      </c>
      <c r="C138" s="46" t="e">
        <f ca="1">VLOOKUP($A138,SE,2)</f>
        <v>#N/A</v>
      </c>
      <c r="D138" s="46" t="e">
        <f ca="1">VLOOKUP($A138,U,2)</f>
        <v>#N/A</v>
      </c>
      <c r="E138" s="46" vm="838">
        <f ca="1">VLOOKUP($A138,NVDA,2)</f>
        <v>3.2725</v>
      </c>
      <c r="F138" s="46" t="e">
        <f ca="1">VLOOKUP($A138,BILI,2)</f>
        <v>#N/A</v>
      </c>
      <c r="G138" s="46" t="e">
        <f ca="1">VLOOKUP($A138,FB,2)</f>
        <v>#N/A</v>
      </c>
      <c r="H138" s="46" t="e">
        <f ca="1">VLOOKUP($A138,DKNG,2)</f>
        <v>#N/A</v>
      </c>
      <c r="I138" s="46" t="e">
        <f ca="1">VLOOKUP($A138,PDD,2)</f>
        <v>#N/A</v>
      </c>
      <c r="J138" s="46" vm="839">
        <f ca="1">VLOOKUP($A138,GOOGL,2)</f>
        <v>308.0335</v>
      </c>
      <c r="K138" s="46" vm="840">
        <f ca="1">VLOOKUP($A138,AMZN,2)</f>
        <v>195.99</v>
      </c>
      <c r="L138" s="46" t="e">
        <f ca="1">VLOOKUP($A138,RBLX,2)</f>
        <v>#N/A</v>
      </c>
    </row>
    <row r="139" spans="1:12" x14ac:dyDescent="0.3">
      <c r="A139" vm="841">
        <f ca="1"/>
        <v>41026</v>
      </c>
      <c r="B139" vm="842">
        <f ca="1"/>
        <v>128.47999999999999</v>
      </c>
      <c r="C139" s="46" t="e">
        <f ca="1">VLOOKUP($A139,SE,2)</f>
        <v>#N/A</v>
      </c>
      <c r="D139" s="46" t="e">
        <f ca="1">VLOOKUP($A139,U,2)</f>
        <v>#N/A</v>
      </c>
      <c r="E139" s="46" vm="843">
        <f ca="1">VLOOKUP($A139,NVDA,2)</f>
        <v>3.2450000000000001</v>
      </c>
      <c r="F139" s="46" t="e">
        <f ca="1">VLOOKUP($A139,BILI,2)</f>
        <v>#N/A</v>
      </c>
      <c r="G139" s="46" t="e">
        <f ca="1">VLOOKUP($A139,FB,2)</f>
        <v>#N/A</v>
      </c>
      <c r="H139" s="46" t="e">
        <f ca="1">VLOOKUP($A139,DKNG,2)</f>
        <v>#N/A</v>
      </c>
      <c r="I139" s="46" t="e">
        <f ca="1">VLOOKUP($A139,PDD,2)</f>
        <v>#N/A</v>
      </c>
      <c r="J139" s="46" vm="844">
        <f ca="1">VLOOKUP($A139,GOOGL,2)</f>
        <v>307.78829999999999</v>
      </c>
      <c r="K139" s="46" vm="845">
        <f ca="1">VLOOKUP($A139,AMZN,2)</f>
        <v>226.85</v>
      </c>
      <c r="L139" s="46" t="e">
        <f ca="1">VLOOKUP($A139,RBLX,2)</f>
        <v>#N/A</v>
      </c>
    </row>
    <row r="140" spans="1:12" x14ac:dyDescent="0.3">
      <c r="A140" vm="846">
        <f ca="1"/>
        <v>41029</v>
      </c>
      <c r="B140" vm="770">
        <f ca="1"/>
        <v>127.92</v>
      </c>
      <c r="C140" s="46" t="e">
        <f ca="1">VLOOKUP($A140,SE,2)</f>
        <v>#N/A</v>
      </c>
      <c r="D140" s="46" t="e">
        <f ca="1">VLOOKUP($A140,U,2)</f>
        <v>#N/A</v>
      </c>
      <c r="E140" s="46" vm="847">
        <f ca="1">VLOOKUP($A140,NVDA,2)</f>
        <v>3.25</v>
      </c>
      <c r="F140" s="46" t="e">
        <f ca="1">VLOOKUP($A140,BILI,2)</f>
        <v>#N/A</v>
      </c>
      <c r="G140" s="46" t="e">
        <f ca="1">VLOOKUP($A140,FB,2)</f>
        <v>#N/A</v>
      </c>
      <c r="H140" s="46" t="e">
        <f ca="1">VLOOKUP($A140,DKNG,2)</f>
        <v>#N/A</v>
      </c>
      <c r="I140" s="46" t="e">
        <f ca="1">VLOOKUP($A140,PDD,2)</f>
        <v>#N/A</v>
      </c>
      <c r="J140" s="46" vm="848">
        <f ca="1">VLOOKUP($A140,GOOGL,2)</f>
        <v>302.71839999999997</v>
      </c>
      <c r="K140" s="46" vm="849">
        <f ca="1">VLOOKUP($A140,AMZN,2)</f>
        <v>231.9</v>
      </c>
      <c r="L140" s="46" t="e">
        <f ca="1">VLOOKUP($A140,RBLX,2)</f>
        <v>#N/A</v>
      </c>
    </row>
    <row r="141" spans="1:12" x14ac:dyDescent="0.3">
      <c r="A141" vm="850">
        <f ca="1"/>
        <v>41030</v>
      </c>
      <c r="B141" vm="851">
        <f ca="1"/>
        <v>128.76</v>
      </c>
      <c r="C141" s="46" t="e">
        <f ca="1">VLOOKUP($A141,SE,2)</f>
        <v>#N/A</v>
      </c>
      <c r="D141" s="46" t="e">
        <f ca="1">VLOOKUP($A141,U,2)</f>
        <v>#N/A</v>
      </c>
      <c r="E141" s="46" vm="823">
        <f ca="1">VLOOKUP($A141,NVDA,2)</f>
        <v>3.3075000000000001</v>
      </c>
      <c r="F141" s="46" t="e">
        <f ca="1">VLOOKUP($A141,BILI,2)</f>
        <v>#N/A</v>
      </c>
      <c r="G141" s="46" t="e">
        <f ca="1">VLOOKUP($A141,FB,2)</f>
        <v>#N/A</v>
      </c>
      <c r="H141" s="46" t="e">
        <f ca="1">VLOOKUP($A141,DKNG,2)</f>
        <v>#N/A</v>
      </c>
      <c r="I141" s="46" t="e">
        <f ca="1">VLOOKUP($A141,PDD,2)</f>
        <v>#N/A</v>
      </c>
      <c r="J141" s="46" vm="852">
        <f ca="1">VLOOKUP($A141,GOOGL,2)</f>
        <v>302.50810000000001</v>
      </c>
      <c r="K141" s="46" vm="853">
        <f ca="1">VLOOKUP($A141,AMZN,2)</f>
        <v>230.04</v>
      </c>
      <c r="L141" s="46" t="e">
        <f ca="1">VLOOKUP($A141,RBLX,2)</f>
        <v>#N/A</v>
      </c>
    </row>
    <row r="142" spans="1:12" x14ac:dyDescent="0.3">
      <c r="A142" vm="854">
        <f ca="1"/>
        <v>41031</v>
      </c>
      <c r="B142" vm="734">
        <f ca="1"/>
        <v>128.36000000000001</v>
      </c>
      <c r="C142" s="46" t="e">
        <f ca="1">VLOOKUP($A142,SE,2)</f>
        <v>#N/A</v>
      </c>
      <c r="D142" s="46" t="e">
        <f ca="1">VLOOKUP($A142,U,2)</f>
        <v>#N/A</v>
      </c>
      <c r="E142" s="46" vm="855">
        <f ca="1">VLOOKUP($A142,NVDA,2)</f>
        <v>3.2124999999999999</v>
      </c>
      <c r="F142" s="46" t="e">
        <f ca="1">VLOOKUP($A142,BILI,2)</f>
        <v>#N/A</v>
      </c>
      <c r="G142" s="46" t="e">
        <f ca="1">VLOOKUP($A142,FB,2)</f>
        <v>#N/A</v>
      </c>
      <c r="H142" s="46" t="e">
        <f ca="1">VLOOKUP($A142,DKNG,2)</f>
        <v>#N/A</v>
      </c>
      <c r="I142" s="46" t="e">
        <f ca="1">VLOOKUP($A142,PDD,2)</f>
        <v>#N/A</v>
      </c>
      <c r="J142" s="46" vm="856">
        <f ca="1">VLOOKUP($A142,GOOGL,2)</f>
        <v>303.92450000000002</v>
      </c>
      <c r="K142" s="46" vm="857">
        <f ca="1">VLOOKUP($A142,AMZN,2)</f>
        <v>230.25</v>
      </c>
      <c r="L142" s="46" t="e">
        <f ca="1">VLOOKUP($A142,RBLX,2)</f>
        <v>#N/A</v>
      </c>
    </row>
    <row r="143" spans="1:12" x14ac:dyDescent="0.3">
      <c r="A143" vm="858">
        <f ca="1"/>
        <v>41032</v>
      </c>
      <c r="B143" vm="859">
        <f ca="1"/>
        <v>127.42</v>
      </c>
      <c r="C143" s="46" t="e">
        <f ca="1">VLOOKUP($A143,SE,2)</f>
        <v>#N/A</v>
      </c>
      <c r="D143" s="46" t="e">
        <f ca="1">VLOOKUP($A143,U,2)</f>
        <v>#N/A</v>
      </c>
      <c r="E143" s="46" vm="860">
        <f ca="1">VLOOKUP($A143,NVDA,2)</f>
        <v>3.1575000000000002</v>
      </c>
      <c r="F143" s="46" t="e">
        <f ca="1">VLOOKUP($A143,BILI,2)</f>
        <v>#N/A</v>
      </c>
      <c r="G143" s="46" t="e">
        <f ca="1">VLOOKUP($A143,FB,2)</f>
        <v>#N/A</v>
      </c>
      <c r="H143" s="46" t="e">
        <f ca="1">VLOOKUP($A143,DKNG,2)</f>
        <v>#N/A</v>
      </c>
      <c r="I143" s="46" t="e">
        <f ca="1">VLOOKUP($A143,PDD,2)</f>
        <v>#N/A</v>
      </c>
      <c r="J143" s="46" vm="861">
        <f ca="1">VLOOKUP($A143,GOOGL,2)</f>
        <v>305.80630000000002</v>
      </c>
      <c r="K143" s="46" vm="862">
        <f ca="1">VLOOKUP($A143,AMZN,2)</f>
        <v>229.45</v>
      </c>
      <c r="L143" s="46" t="e">
        <f ca="1">VLOOKUP($A143,RBLX,2)</f>
        <v>#N/A</v>
      </c>
    </row>
    <row r="144" spans="1:12" x14ac:dyDescent="0.3">
      <c r="A144" vm="863">
        <f ca="1"/>
        <v>41033</v>
      </c>
      <c r="B144" vm="683">
        <f ca="1"/>
        <v>125.34</v>
      </c>
      <c r="C144" s="46" t="e">
        <f ca="1">VLOOKUP($A144,SE,2)</f>
        <v>#N/A</v>
      </c>
      <c r="D144" s="46" t="e">
        <f ca="1">VLOOKUP($A144,U,2)</f>
        <v>#N/A</v>
      </c>
      <c r="E144" s="46" vm="864">
        <f ca="1">VLOOKUP($A144,NVDA,2)</f>
        <v>3.0649999999999999</v>
      </c>
      <c r="F144" s="46" t="e">
        <f ca="1">VLOOKUP($A144,BILI,2)</f>
        <v>#N/A</v>
      </c>
      <c r="G144" s="46" t="e">
        <f ca="1">VLOOKUP($A144,FB,2)</f>
        <v>#N/A</v>
      </c>
      <c r="H144" s="46" t="e">
        <f ca="1">VLOOKUP($A144,DKNG,2)</f>
        <v>#N/A</v>
      </c>
      <c r="I144" s="46" t="e">
        <f ca="1">VLOOKUP($A144,PDD,2)</f>
        <v>#N/A</v>
      </c>
      <c r="J144" s="46" vm="865">
        <f ca="1">VLOOKUP($A144,GOOGL,2)</f>
        <v>298.77449999999999</v>
      </c>
      <c r="K144" s="46" vm="866">
        <f ca="1">VLOOKUP($A144,AMZN,2)</f>
        <v>223.99</v>
      </c>
      <c r="L144" s="46" t="e">
        <f ca="1">VLOOKUP($A144,RBLX,2)</f>
        <v>#N/A</v>
      </c>
    </row>
    <row r="145" spans="1:12" x14ac:dyDescent="0.3">
      <c r="A145" vm="867">
        <f ca="1"/>
        <v>41036</v>
      </c>
      <c r="B145" vm="868">
        <f ca="1"/>
        <v>125.44</v>
      </c>
      <c r="C145" s="46" t="e">
        <f ca="1">VLOOKUP($A145,SE,2)</f>
        <v>#N/A</v>
      </c>
      <c r="D145" s="46" t="e">
        <f ca="1">VLOOKUP($A145,U,2)</f>
        <v>#N/A</v>
      </c>
      <c r="E145" s="46" vm="869">
        <f ca="1">VLOOKUP($A145,NVDA,2)</f>
        <v>3.1175000000000002</v>
      </c>
      <c r="F145" s="46" t="e">
        <f ca="1">VLOOKUP($A145,BILI,2)</f>
        <v>#N/A</v>
      </c>
      <c r="G145" s="46" t="e">
        <f ca="1">VLOOKUP($A145,FB,2)</f>
        <v>#N/A</v>
      </c>
      <c r="H145" s="46" t="e">
        <f ca="1">VLOOKUP($A145,DKNG,2)</f>
        <v>#N/A</v>
      </c>
      <c r="I145" s="46" t="e">
        <f ca="1">VLOOKUP($A145,PDD,2)</f>
        <v>#N/A</v>
      </c>
      <c r="J145" s="46" vm="870">
        <f ca="1">VLOOKUP($A145,GOOGL,2)</f>
        <v>304.06970000000001</v>
      </c>
      <c r="K145" s="46" vm="871">
        <f ca="1">VLOOKUP($A145,AMZN,2)</f>
        <v>225.16</v>
      </c>
      <c r="L145" s="46" t="e">
        <f ca="1">VLOOKUP($A145,RBLX,2)</f>
        <v>#N/A</v>
      </c>
    </row>
    <row r="146" spans="1:12" x14ac:dyDescent="0.3">
      <c r="A146" vm="872">
        <f ca="1"/>
        <v>41037</v>
      </c>
      <c r="B146" vm="873">
        <f ca="1"/>
        <v>124.9</v>
      </c>
      <c r="C146" s="46" t="e">
        <f ca="1">VLOOKUP($A146,SE,2)</f>
        <v>#N/A</v>
      </c>
      <c r="D146" s="46" t="e">
        <f ca="1">VLOOKUP($A146,U,2)</f>
        <v>#N/A</v>
      </c>
      <c r="E146" s="46" vm="874">
        <f ca="1">VLOOKUP($A146,NVDA,2)</f>
        <v>3.1150000000000002</v>
      </c>
      <c r="F146" s="46" t="e">
        <f ca="1">VLOOKUP($A146,BILI,2)</f>
        <v>#N/A</v>
      </c>
      <c r="G146" s="46" t="e">
        <f ca="1">VLOOKUP($A146,FB,2)</f>
        <v>#N/A</v>
      </c>
      <c r="H146" s="46" t="e">
        <f ca="1">VLOOKUP($A146,DKNG,2)</f>
        <v>#N/A</v>
      </c>
      <c r="I146" s="46" t="e">
        <f ca="1">VLOOKUP($A146,PDD,2)</f>
        <v>#N/A</v>
      </c>
      <c r="J146" s="46" vm="875">
        <f ca="1">VLOOKUP($A146,GOOGL,2)</f>
        <v>306.69220000000001</v>
      </c>
      <c r="K146" s="46" vm="876">
        <f ca="1">VLOOKUP($A146,AMZN,2)</f>
        <v>223.9</v>
      </c>
      <c r="L146" s="46" t="e">
        <f ca="1">VLOOKUP($A146,RBLX,2)</f>
        <v>#N/A</v>
      </c>
    </row>
    <row r="147" spans="1:12" x14ac:dyDescent="0.3">
      <c r="A147" vm="877">
        <f ca="1"/>
        <v>41038</v>
      </c>
      <c r="B147" vm="878">
        <f ca="1"/>
        <v>124.2</v>
      </c>
      <c r="C147" s="46" t="e">
        <f ca="1">VLOOKUP($A147,SE,2)</f>
        <v>#N/A</v>
      </c>
      <c r="D147" s="46" t="e">
        <f ca="1">VLOOKUP($A147,U,2)</f>
        <v>#N/A</v>
      </c>
      <c r="E147" s="46" vm="879">
        <f ca="1">VLOOKUP($A147,NVDA,2)</f>
        <v>3.1274999999999999</v>
      </c>
      <c r="F147" s="46" t="e">
        <f ca="1">VLOOKUP($A147,BILI,2)</f>
        <v>#N/A</v>
      </c>
      <c r="G147" s="46" t="e">
        <f ca="1">VLOOKUP($A147,FB,2)</f>
        <v>#N/A</v>
      </c>
      <c r="H147" s="46" t="e">
        <f ca="1">VLOOKUP($A147,DKNG,2)</f>
        <v>#N/A</v>
      </c>
      <c r="I147" s="46" t="e">
        <f ca="1">VLOOKUP($A147,PDD,2)</f>
        <v>#N/A</v>
      </c>
      <c r="J147" s="46" vm="880">
        <f ca="1">VLOOKUP($A147,GOOGL,2)</f>
        <v>304.87040000000002</v>
      </c>
      <c r="K147" s="46" vm="881">
        <f ca="1">VLOOKUP($A147,AMZN,2)</f>
        <v>222.98</v>
      </c>
      <c r="L147" s="46" t="e">
        <f ca="1">VLOOKUP($A147,RBLX,2)</f>
        <v>#N/A</v>
      </c>
    </row>
    <row r="148" spans="1:12" x14ac:dyDescent="0.3">
      <c r="A148" vm="882">
        <f ca="1"/>
        <v>41039</v>
      </c>
      <c r="B148" vm="630">
        <f ca="1"/>
        <v>124.42</v>
      </c>
      <c r="C148" s="46" t="e">
        <f ca="1">VLOOKUP($A148,SE,2)</f>
        <v>#N/A</v>
      </c>
      <c r="D148" s="46" t="e">
        <f ca="1">VLOOKUP($A148,U,2)</f>
        <v>#N/A</v>
      </c>
      <c r="E148" s="46" vm="883">
        <f ca="1">VLOOKUP($A148,NVDA,2)</f>
        <v>3.105</v>
      </c>
      <c r="F148" s="46" t="e">
        <f ca="1">VLOOKUP($A148,BILI,2)</f>
        <v>#N/A</v>
      </c>
      <c r="G148" s="46" t="e">
        <f ca="1">VLOOKUP($A148,FB,2)</f>
        <v>#N/A</v>
      </c>
      <c r="H148" s="46" t="e">
        <f ca="1">VLOOKUP($A148,DKNG,2)</f>
        <v>#N/A</v>
      </c>
      <c r="I148" s="46" t="e">
        <f ca="1">VLOOKUP($A148,PDD,2)</f>
        <v>#N/A</v>
      </c>
      <c r="J148" s="46" vm="884">
        <f ca="1">VLOOKUP($A148,GOOGL,2)</f>
        <v>307.12759999999997</v>
      </c>
      <c r="K148" s="46" vm="885">
        <f ca="1">VLOOKUP($A148,AMZN,2)</f>
        <v>226.69</v>
      </c>
      <c r="L148" s="46" t="e">
        <f ca="1">VLOOKUP($A148,RBLX,2)</f>
        <v>#N/A</v>
      </c>
    </row>
    <row r="149" spans="1:12" x14ac:dyDescent="0.3">
      <c r="A149" vm="886">
        <f ca="1"/>
        <v>41040</v>
      </c>
      <c r="B149" vm="887">
        <f ca="1"/>
        <v>124.02</v>
      </c>
      <c r="C149" s="46" t="e">
        <f ca="1">VLOOKUP($A149,SE,2)</f>
        <v>#N/A</v>
      </c>
      <c r="D149" s="46" t="e">
        <f ca="1">VLOOKUP($A149,U,2)</f>
        <v>#N/A</v>
      </c>
      <c r="E149" s="46" vm="888">
        <f ca="1">VLOOKUP($A149,NVDA,2)</f>
        <v>3.3025000000000002</v>
      </c>
      <c r="F149" s="46" t="e">
        <f ca="1">VLOOKUP($A149,BILI,2)</f>
        <v>#N/A</v>
      </c>
      <c r="G149" s="46" t="e">
        <f ca="1">VLOOKUP($A149,FB,2)</f>
        <v>#N/A</v>
      </c>
      <c r="H149" s="46" t="e">
        <f ca="1">VLOOKUP($A149,DKNG,2)</f>
        <v>#N/A</v>
      </c>
      <c r="I149" s="46" t="e">
        <f ca="1">VLOOKUP($A149,PDD,2)</f>
        <v>#N/A</v>
      </c>
      <c r="J149" s="46" vm="889">
        <f ca="1">VLOOKUP($A149,GOOGL,2)</f>
        <v>302.9085</v>
      </c>
      <c r="K149" s="46" vm="890">
        <f ca="1">VLOOKUP($A149,AMZN,2)</f>
        <v>227.68</v>
      </c>
      <c r="L149" s="46" t="e">
        <f ca="1">VLOOKUP($A149,RBLX,2)</f>
        <v>#N/A</v>
      </c>
    </row>
    <row r="150" spans="1:12" x14ac:dyDescent="0.3">
      <c r="A150" vm="891">
        <f ca="1"/>
        <v>41043</v>
      </c>
      <c r="B150" vm="892">
        <f ca="1"/>
        <v>122.7</v>
      </c>
      <c r="C150" s="46" t="e">
        <f ca="1">VLOOKUP($A150,SE,2)</f>
        <v>#N/A</v>
      </c>
      <c r="D150" s="46" t="e">
        <f ca="1">VLOOKUP($A150,U,2)</f>
        <v>#N/A</v>
      </c>
      <c r="E150" s="46" vm="893">
        <f ca="1">VLOOKUP($A150,NVDA,2)</f>
        <v>3.2825000000000002</v>
      </c>
      <c r="F150" s="46" t="e">
        <f ca="1">VLOOKUP($A150,BILI,2)</f>
        <v>#N/A</v>
      </c>
      <c r="G150" s="46" t="e">
        <f ca="1">VLOOKUP($A150,FB,2)</f>
        <v>#N/A</v>
      </c>
      <c r="H150" s="46" t="e">
        <f ca="1">VLOOKUP($A150,DKNG,2)</f>
        <v>#N/A</v>
      </c>
      <c r="I150" s="46" t="e">
        <f ca="1">VLOOKUP($A150,PDD,2)</f>
        <v>#N/A</v>
      </c>
      <c r="J150" s="46" vm="894">
        <f ca="1">VLOOKUP($A150,GOOGL,2)</f>
        <v>302.29289999999997</v>
      </c>
      <c r="K150" s="46" vm="895">
        <f ca="1">VLOOKUP($A150,AMZN,2)</f>
        <v>222.93</v>
      </c>
      <c r="L150" s="46" t="e">
        <f ca="1">VLOOKUP($A150,RBLX,2)</f>
        <v>#N/A</v>
      </c>
    </row>
    <row r="151" spans="1:12" x14ac:dyDescent="0.3">
      <c r="A151" vm="896">
        <f ca="1"/>
        <v>41044</v>
      </c>
      <c r="B151" vm="897">
        <f ca="1"/>
        <v>122.02</v>
      </c>
      <c r="C151" s="46" t="e">
        <f ca="1">VLOOKUP($A151,SE,2)</f>
        <v>#N/A</v>
      </c>
      <c r="D151" s="46" t="e">
        <f ca="1">VLOOKUP($A151,U,2)</f>
        <v>#N/A</v>
      </c>
      <c r="E151" s="46" vm="847">
        <f ca="1">VLOOKUP($A151,NVDA,2)</f>
        <v>3.25</v>
      </c>
      <c r="F151" s="46" t="e">
        <f ca="1">VLOOKUP($A151,BILI,2)</f>
        <v>#N/A</v>
      </c>
      <c r="G151" s="46" t="e">
        <f ca="1">VLOOKUP($A151,FB,2)</f>
        <v>#N/A</v>
      </c>
      <c r="H151" s="46" t="e">
        <f ca="1">VLOOKUP($A151,DKNG,2)</f>
        <v>#N/A</v>
      </c>
      <c r="I151" s="46" t="e">
        <f ca="1">VLOOKUP($A151,PDD,2)</f>
        <v>#N/A</v>
      </c>
      <c r="J151" s="46" vm="898">
        <f ca="1">VLOOKUP($A151,GOOGL,2)</f>
        <v>305.85140000000001</v>
      </c>
      <c r="K151" s="46" vm="899">
        <f ca="1">VLOOKUP($A151,AMZN,2)</f>
        <v>224.39</v>
      </c>
      <c r="L151" s="46" t="e">
        <f ca="1">VLOOKUP($A151,RBLX,2)</f>
        <v>#N/A</v>
      </c>
    </row>
    <row r="152" spans="1:12" x14ac:dyDescent="0.3">
      <c r="A152" vm="900">
        <f ca="1"/>
        <v>41045</v>
      </c>
      <c r="B152" vm="901">
        <f ca="1"/>
        <v>121.5</v>
      </c>
      <c r="C152" s="46" t="e">
        <f ca="1">VLOOKUP($A152,SE,2)</f>
        <v>#N/A</v>
      </c>
      <c r="D152" s="46" t="e">
        <f ca="1">VLOOKUP($A152,U,2)</f>
        <v>#N/A</v>
      </c>
      <c r="E152" s="46" vm="902">
        <f ca="1">VLOOKUP($A152,NVDA,2)</f>
        <v>3.1838000000000002</v>
      </c>
      <c r="F152" s="46" t="e">
        <f ca="1">VLOOKUP($A152,BILI,2)</f>
        <v>#N/A</v>
      </c>
      <c r="G152" s="46" t="e">
        <f ca="1">VLOOKUP($A152,FB,2)</f>
        <v>#N/A</v>
      </c>
      <c r="H152" s="46" t="e">
        <f ca="1">VLOOKUP($A152,DKNG,2)</f>
        <v>#N/A</v>
      </c>
      <c r="I152" s="46" t="e">
        <f ca="1">VLOOKUP($A152,PDD,2)</f>
        <v>#N/A</v>
      </c>
      <c r="J152" s="46" vm="903">
        <f ca="1">VLOOKUP($A152,GOOGL,2)</f>
        <v>314.77</v>
      </c>
      <c r="K152" s="46" vm="904">
        <f ca="1">VLOOKUP($A152,AMZN,2)</f>
        <v>224.06</v>
      </c>
      <c r="L152" s="46" t="e">
        <f ca="1">VLOOKUP($A152,RBLX,2)</f>
        <v>#N/A</v>
      </c>
    </row>
    <row r="153" spans="1:12" x14ac:dyDescent="0.3">
      <c r="A153" vm="905">
        <f ca="1"/>
        <v>41046</v>
      </c>
      <c r="B153" vm="906">
        <f ca="1"/>
        <v>119.66</v>
      </c>
      <c r="C153" s="46" t="e">
        <f ca="1">VLOOKUP($A153,SE,2)</f>
        <v>#N/A</v>
      </c>
      <c r="D153" s="46" t="e">
        <f ca="1">VLOOKUP($A153,U,2)</f>
        <v>#N/A</v>
      </c>
      <c r="E153" s="46" vm="907">
        <f ca="1">VLOOKUP($A153,NVDA,2)</f>
        <v>3.1625000000000001</v>
      </c>
      <c r="F153" s="46" t="e">
        <f ca="1">VLOOKUP($A153,BILI,2)</f>
        <v>#N/A</v>
      </c>
      <c r="G153" s="46" t="e">
        <f ca="1">VLOOKUP($A153,FB,2)</f>
        <v>#N/A</v>
      </c>
      <c r="H153" s="46" t="e">
        <f ca="1">VLOOKUP($A153,DKNG,2)</f>
        <v>#N/A</v>
      </c>
      <c r="I153" s="46" t="e">
        <f ca="1">VLOOKUP($A153,PDD,2)</f>
        <v>#N/A</v>
      </c>
      <c r="J153" s="46" vm="908">
        <f ca="1">VLOOKUP($A153,GOOGL,2)</f>
        <v>311.8272</v>
      </c>
      <c r="K153" s="46" vm="909">
        <f ca="1">VLOOKUP($A153,AMZN,2)</f>
        <v>218.36</v>
      </c>
      <c r="L153" s="46" t="e">
        <f ca="1">VLOOKUP($A153,RBLX,2)</f>
        <v>#N/A</v>
      </c>
    </row>
    <row r="154" spans="1:12" x14ac:dyDescent="0.3">
      <c r="A154" vm="910">
        <f ca="1"/>
        <v>41047</v>
      </c>
      <c r="B154" vm="911">
        <f ca="1"/>
        <v>118.72</v>
      </c>
      <c r="C154" s="46" t="e">
        <f ca="1">VLOOKUP($A154,SE,2)</f>
        <v>#N/A</v>
      </c>
      <c r="D154" s="46" t="e">
        <f ca="1">VLOOKUP($A154,U,2)</f>
        <v>#N/A</v>
      </c>
      <c r="E154" s="46" vm="912">
        <f ca="1">VLOOKUP($A154,NVDA,2)</f>
        <v>3.02</v>
      </c>
      <c r="F154" s="46" t="e">
        <f ca="1">VLOOKUP($A154,BILI,2)</f>
        <v>#N/A</v>
      </c>
      <c r="G154" s="46" vm="913">
        <f ca="1">VLOOKUP($A154,FB,2)</f>
        <v>38.2318</v>
      </c>
      <c r="H154" s="46" t="e">
        <f ca="1">VLOOKUP($A154,DKNG,2)</f>
        <v>#N/A</v>
      </c>
      <c r="I154" s="46" t="e">
        <f ca="1">VLOOKUP($A154,PDD,2)</f>
        <v>#N/A</v>
      </c>
      <c r="J154" s="46" vm="914">
        <f ca="1">VLOOKUP($A154,GOOGL,2)</f>
        <v>300.49119999999999</v>
      </c>
      <c r="K154" s="46" vm="915">
        <f ca="1">VLOOKUP($A154,AMZN,2)</f>
        <v>213.85</v>
      </c>
      <c r="L154" s="46" t="e">
        <f ca="1">VLOOKUP($A154,RBLX,2)</f>
        <v>#N/A</v>
      </c>
    </row>
    <row r="155" spans="1:12" x14ac:dyDescent="0.3">
      <c r="A155" vm="916">
        <f ca="1"/>
        <v>41050</v>
      </c>
      <c r="B155" vm="917">
        <f ca="1"/>
        <v>120.72</v>
      </c>
      <c r="C155" s="46" t="e">
        <f ca="1">VLOOKUP($A155,SE,2)</f>
        <v>#N/A</v>
      </c>
      <c r="D155" s="46" t="e">
        <f ca="1">VLOOKUP($A155,U,2)</f>
        <v>#N/A</v>
      </c>
      <c r="E155" s="46" vm="918">
        <f ca="1">VLOOKUP($A155,NVDA,2)</f>
        <v>3.0724999999999998</v>
      </c>
      <c r="F155" s="46" t="e">
        <f ca="1">VLOOKUP($A155,BILI,2)</f>
        <v>#N/A</v>
      </c>
      <c r="G155" s="46" vm="919">
        <f ca="1">VLOOKUP($A155,FB,2)</f>
        <v>34.03</v>
      </c>
      <c r="H155" s="46" t="e">
        <f ca="1">VLOOKUP($A155,DKNG,2)</f>
        <v>#N/A</v>
      </c>
      <c r="I155" s="46" t="e">
        <f ca="1">VLOOKUP($A155,PDD,2)</f>
        <v>#N/A</v>
      </c>
      <c r="J155" s="46" vm="920">
        <f ca="1">VLOOKUP($A155,GOOGL,2)</f>
        <v>307.3528</v>
      </c>
      <c r="K155" s="46" vm="921">
        <f ca="1">VLOOKUP($A155,AMZN,2)</f>
        <v>218.11</v>
      </c>
      <c r="L155" s="46" t="e">
        <f ca="1">VLOOKUP($A155,RBLX,2)</f>
        <v>#N/A</v>
      </c>
    </row>
    <row r="156" spans="1:12" x14ac:dyDescent="0.3">
      <c r="A156" vm="922">
        <f ca="1"/>
        <v>41051</v>
      </c>
      <c r="B156" vm="923">
        <f ca="1"/>
        <v>120.98</v>
      </c>
      <c r="C156" s="46" t="e">
        <f ca="1">VLOOKUP($A156,SE,2)</f>
        <v>#N/A</v>
      </c>
      <c r="D156" s="46" t="e">
        <f ca="1">VLOOKUP($A156,U,2)</f>
        <v>#N/A</v>
      </c>
      <c r="E156" s="46" vm="924">
        <f ca="1">VLOOKUP($A156,NVDA,2)</f>
        <v>3.0350000000000001</v>
      </c>
      <c r="F156" s="46" t="e">
        <f ca="1">VLOOKUP($A156,BILI,2)</f>
        <v>#N/A</v>
      </c>
      <c r="G156" s="46" vm="925">
        <f ca="1">VLOOKUP($A156,FB,2)</f>
        <v>31</v>
      </c>
      <c r="H156" s="46" t="e">
        <f ca="1">VLOOKUP($A156,DKNG,2)</f>
        <v>#N/A</v>
      </c>
      <c r="I156" s="46" t="e">
        <f ca="1">VLOOKUP($A156,PDD,2)</f>
        <v>#N/A</v>
      </c>
      <c r="J156" s="46" vm="926">
        <f ca="1">VLOOKUP($A156,GOOGL,2)</f>
        <v>300.69139999999999</v>
      </c>
      <c r="K156" s="46" vm="927">
        <f ca="1">VLOOKUP($A156,AMZN,2)</f>
        <v>215.33</v>
      </c>
      <c r="L156" s="46" t="e">
        <f ca="1">VLOOKUP($A156,RBLX,2)</f>
        <v>#N/A</v>
      </c>
    </row>
    <row r="157" spans="1:12" x14ac:dyDescent="0.3">
      <c r="A157" vm="928">
        <f ca="1"/>
        <v>41052</v>
      </c>
      <c r="B157" vm="923">
        <f ca="1"/>
        <v>120.98</v>
      </c>
      <c r="C157" s="46" t="e">
        <f ca="1">VLOOKUP($A157,SE,2)</f>
        <v>#N/A</v>
      </c>
      <c r="D157" s="46" t="e">
        <f ca="1">VLOOKUP($A157,U,2)</f>
        <v>#N/A</v>
      </c>
      <c r="E157" s="46" vm="929">
        <f ca="1">VLOOKUP($A157,NVDA,2)</f>
        <v>3.11</v>
      </c>
      <c r="F157" s="46" t="e">
        <f ca="1">VLOOKUP($A157,BILI,2)</f>
        <v>#N/A</v>
      </c>
      <c r="G157" s="46" vm="930">
        <f ca="1">VLOOKUP($A157,FB,2)</f>
        <v>32</v>
      </c>
      <c r="H157" s="46" t="e">
        <f ca="1">VLOOKUP($A157,DKNG,2)</f>
        <v>#N/A</v>
      </c>
      <c r="I157" s="46" t="e">
        <f ca="1">VLOOKUP($A157,PDD,2)</f>
        <v>#N/A</v>
      </c>
      <c r="J157" s="46" vm="931">
        <f ca="1">VLOOKUP($A157,GOOGL,2)</f>
        <v>305.0256</v>
      </c>
      <c r="K157" s="46" vm="932">
        <f ca="1">VLOOKUP($A157,AMZN,2)</f>
        <v>217.28</v>
      </c>
      <c r="L157" s="46" t="e">
        <f ca="1">VLOOKUP($A157,RBLX,2)</f>
        <v>#N/A</v>
      </c>
    </row>
    <row r="158" spans="1:12" x14ac:dyDescent="0.3">
      <c r="A158" vm="933">
        <f ca="1"/>
        <v>41053</v>
      </c>
      <c r="B158" vm="934">
        <f ca="1"/>
        <v>121.2</v>
      </c>
      <c r="C158" s="46" t="e">
        <f ca="1">VLOOKUP($A158,SE,2)</f>
        <v>#N/A</v>
      </c>
      <c r="D158" s="46" t="e">
        <f ca="1">VLOOKUP($A158,U,2)</f>
        <v>#N/A</v>
      </c>
      <c r="E158" s="46" vm="935">
        <f ca="1">VLOOKUP($A158,NVDA,2)</f>
        <v>3.0274999999999999</v>
      </c>
      <c r="F158" s="46" t="e">
        <f ca="1">VLOOKUP($A158,BILI,2)</f>
        <v>#N/A</v>
      </c>
      <c r="G158" s="46" vm="936">
        <f ca="1">VLOOKUP($A158,FB,2)</f>
        <v>33.03</v>
      </c>
      <c r="H158" s="46" t="e">
        <f ca="1">VLOOKUP($A158,DKNG,2)</f>
        <v>#N/A</v>
      </c>
      <c r="I158" s="46" t="e">
        <f ca="1">VLOOKUP($A158,PDD,2)</f>
        <v>#N/A</v>
      </c>
      <c r="J158" s="46" vm="937">
        <f ca="1">VLOOKUP($A158,GOOGL,2)</f>
        <v>302.12279999999998</v>
      </c>
      <c r="K158" s="46" vm="938">
        <f ca="1">VLOOKUP($A158,AMZN,2)</f>
        <v>215.24</v>
      </c>
      <c r="L158" s="46" t="e">
        <f ca="1">VLOOKUP($A158,RBLX,2)</f>
        <v>#N/A</v>
      </c>
    </row>
    <row r="159" spans="1:12" x14ac:dyDescent="0.3">
      <c r="A159" vm="939">
        <f ca="1"/>
        <v>41054</v>
      </c>
      <c r="B159" vm="940">
        <f ca="1"/>
        <v>120.92</v>
      </c>
      <c r="C159" s="46" t="e">
        <f ca="1">VLOOKUP($A159,SE,2)</f>
        <v>#N/A</v>
      </c>
      <c r="D159" s="46" t="e">
        <f ca="1">VLOOKUP($A159,U,2)</f>
        <v>#N/A</v>
      </c>
      <c r="E159" s="46" vm="941">
        <f ca="1">VLOOKUP($A159,NVDA,2)</f>
        <v>3.1</v>
      </c>
      <c r="F159" s="46" t="e">
        <f ca="1">VLOOKUP($A159,BILI,2)</f>
        <v>#N/A</v>
      </c>
      <c r="G159" s="46" vm="942">
        <f ca="1">VLOOKUP($A159,FB,2)</f>
        <v>31.91</v>
      </c>
      <c r="H159" s="46" t="e">
        <f ca="1">VLOOKUP($A159,DKNG,2)</f>
        <v>#N/A</v>
      </c>
      <c r="I159" s="46" t="e">
        <f ca="1">VLOOKUP($A159,PDD,2)</f>
        <v>#N/A</v>
      </c>
      <c r="J159" s="46" vm="943">
        <f ca="1">VLOOKUP($A159,GOOGL,2)</f>
        <v>296.05189999999999</v>
      </c>
      <c r="K159" s="46" vm="944">
        <f ca="1">VLOOKUP($A159,AMZN,2)</f>
        <v>212.89</v>
      </c>
      <c r="L159" s="46" t="e">
        <f ca="1">VLOOKUP($A159,RBLX,2)</f>
        <v>#N/A</v>
      </c>
    </row>
    <row r="160" spans="1:12" x14ac:dyDescent="0.3">
      <c r="A160" vm="945">
        <f ca="1"/>
        <v>41058</v>
      </c>
      <c r="B160" vm="946">
        <f ca="1"/>
        <v>122.3</v>
      </c>
      <c r="C160" s="46" t="e">
        <f ca="1">VLOOKUP($A160,SE,2)</f>
        <v>#N/A</v>
      </c>
      <c r="D160" s="46" t="e">
        <f ca="1">VLOOKUP($A160,U,2)</f>
        <v>#N/A</v>
      </c>
      <c r="E160" s="46" vm="947">
        <f ca="1">VLOOKUP($A160,NVDA,2)</f>
        <v>3.18</v>
      </c>
      <c r="F160" s="46" t="e">
        <f ca="1">VLOOKUP($A160,BILI,2)</f>
        <v>#N/A</v>
      </c>
      <c r="G160" s="46" vm="948">
        <f ca="1">VLOOKUP($A160,FB,2)</f>
        <v>28.84</v>
      </c>
      <c r="H160" s="46" t="e">
        <f ca="1">VLOOKUP($A160,DKNG,2)</f>
        <v>#N/A</v>
      </c>
      <c r="I160" s="46" t="e">
        <f ca="1">VLOOKUP($A160,PDD,2)</f>
        <v>#N/A</v>
      </c>
      <c r="J160" s="46" vm="949">
        <f ca="1">VLOOKUP($A160,GOOGL,2)</f>
        <v>297.45830000000001</v>
      </c>
      <c r="K160" s="46" vm="950">
        <f ca="1">VLOOKUP($A160,AMZN,2)</f>
        <v>214.75</v>
      </c>
      <c r="L160" s="46" t="e">
        <f ca="1">VLOOKUP($A160,RBLX,2)</f>
        <v>#N/A</v>
      </c>
    </row>
    <row r="161" spans="1:12" x14ac:dyDescent="0.3">
      <c r="A161" vm="951">
        <f ca="1"/>
        <v>41059</v>
      </c>
      <c r="B161" vm="952">
        <f ca="1"/>
        <v>120.54</v>
      </c>
      <c r="C161" s="46" t="e">
        <f ca="1">VLOOKUP($A161,SE,2)</f>
        <v>#N/A</v>
      </c>
      <c r="D161" s="46" t="e">
        <f ca="1">VLOOKUP($A161,U,2)</f>
        <v>#N/A</v>
      </c>
      <c r="E161" s="46" vm="953">
        <f ca="1">VLOOKUP($A161,NVDA,2)</f>
        <v>3.1425000000000001</v>
      </c>
      <c r="F161" s="46" t="e">
        <f ca="1">VLOOKUP($A161,BILI,2)</f>
        <v>#N/A</v>
      </c>
      <c r="G161" s="46" vm="954">
        <f ca="1">VLOOKUP($A161,FB,2)</f>
        <v>28.19</v>
      </c>
      <c r="H161" s="46" t="e">
        <f ca="1">VLOOKUP($A161,DKNG,2)</f>
        <v>#N/A</v>
      </c>
      <c r="I161" s="46" t="e">
        <f ca="1">VLOOKUP($A161,PDD,2)</f>
        <v>#N/A</v>
      </c>
      <c r="J161" s="46" vm="955">
        <f ca="1">VLOOKUP($A161,GOOGL,2)</f>
        <v>294.40030000000002</v>
      </c>
      <c r="K161" s="46" vm="956">
        <f ca="1">VLOOKUP($A161,AMZN,2)</f>
        <v>209.23</v>
      </c>
      <c r="L161" s="46" t="e">
        <f ca="1">VLOOKUP($A161,RBLX,2)</f>
        <v>#N/A</v>
      </c>
    </row>
    <row r="162" spans="1:12" x14ac:dyDescent="0.3">
      <c r="A162" vm="957">
        <f ca="1"/>
        <v>41060</v>
      </c>
      <c r="B162" vm="958">
        <f ca="1"/>
        <v>120.24</v>
      </c>
      <c r="C162" s="46" t="e">
        <f ca="1">VLOOKUP($A162,SE,2)</f>
        <v>#N/A</v>
      </c>
      <c r="D162" s="46" t="e">
        <f ca="1">VLOOKUP($A162,U,2)</f>
        <v>#N/A</v>
      </c>
      <c r="E162" s="46" vm="959">
        <f ca="1">VLOOKUP($A162,NVDA,2)</f>
        <v>3.1074999999999999</v>
      </c>
      <c r="F162" s="46" t="e">
        <f ca="1">VLOOKUP($A162,BILI,2)</f>
        <v>#N/A</v>
      </c>
      <c r="G162" s="46" vm="960">
        <f ca="1">VLOOKUP($A162,FB,2)</f>
        <v>29.6</v>
      </c>
      <c r="H162" s="46" t="e">
        <f ca="1">VLOOKUP($A162,DKNG,2)</f>
        <v>#N/A</v>
      </c>
      <c r="I162" s="46" t="e">
        <f ca="1">VLOOKUP($A162,PDD,2)</f>
        <v>#N/A</v>
      </c>
      <c r="J162" s="46" vm="961">
        <f ca="1">VLOOKUP($A162,GOOGL,2)</f>
        <v>290.71170000000001</v>
      </c>
      <c r="K162" s="46" vm="962">
        <f ca="1">VLOOKUP($A162,AMZN,2)</f>
        <v>212.91</v>
      </c>
      <c r="L162" s="46" t="e">
        <f ca="1">VLOOKUP($A162,RBLX,2)</f>
        <v>#N/A</v>
      </c>
    </row>
    <row r="163" spans="1:12" x14ac:dyDescent="0.3">
      <c r="A163" vm="963">
        <f ca="1"/>
        <v>41061</v>
      </c>
      <c r="B163" vm="964">
        <f ca="1"/>
        <v>117.3</v>
      </c>
      <c r="C163" s="46" t="e">
        <f ca="1">VLOOKUP($A163,SE,2)</f>
        <v>#N/A</v>
      </c>
      <c r="D163" s="46" t="e">
        <f ca="1">VLOOKUP($A163,U,2)</f>
        <v>#N/A</v>
      </c>
      <c r="E163" s="46" vm="965">
        <f ca="1">VLOOKUP($A163,NVDA,2)</f>
        <v>2.9950000000000001</v>
      </c>
      <c r="F163" s="46" t="e">
        <f ca="1">VLOOKUP($A163,BILI,2)</f>
        <v>#N/A</v>
      </c>
      <c r="G163" s="46" vm="966">
        <f ca="1">VLOOKUP($A163,FB,2)</f>
        <v>27.72</v>
      </c>
      <c r="H163" s="46" t="e">
        <f ca="1">VLOOKUP($A163,DKNG,2)</f>
        <v>#N/A</v>
      </c>
      <c r="I163" s="46" t="e">
        <f ca="1">VLOOKUP($A163,PDD,2)</f>
        <v>#N/A</v>
      </c>
      <c r="J163" s="46" vm="967">
        <f ca="1">VLOOKUP($A163,GOOGL,2)</f>
        <v>285.76690000000002</v>
      </c>
      <c r="K163" s="46" vm="968">
        <f ca="1">VLOOKUP($A163,AMZN,2)</f>
        <v>208.22</v>
      </c>
      <c r="L163" s="46" t="e">
        <f ca="1">VLOOKUP($A163,RBLX,2)</f>
        <v>#N/A</v>
      </c>
    </row>
    <row r="164" spans="1:12" x14ac:dyDescent="0.3">
      <c r="A164" vm="969">
        <f ca="1"/>
        <v>41064</v>
      </c>
      <c r="B164" vm="970">
        <f ca="1"/>
        <v>117.26</v>
      </c>
      <c r="C164" s="46" t="e">
        <f ca="1">VLOOKUP($A164,SE,2)</f>
        <v>#N/A</v>
      </c>
      <c r="D164" s="46" t="e">
        <f ca="1">VLOOKUP($A164,U,2)</f>
        <v>#N/A</v>
      </c>
      <c r="E164" s="46" vm="971">
        <f ca="1">VLOOKUP($A164,NVDA,2)</f>
        <v>2.9325000000000001</v>
      </c>
      <c r="F164" s="46" t="e">
        <f ca="1">VLOOKUP($A164,BILI,2)</f>
        <v>#N/A</v>
      </c>
      <c r="G164" s="46" vm="972">
        <f ca="1">VLOOKUP($A164,FB,2)</f>
        <v>26.9</v>
      </c>
      <c r="H164" s="46" t="e">
        <f ca="1">VLOOKUP($A164,DKNG,2)</f>
        <v>#N/A</v>
      </c>
      <c r="I164" s="46" t="e">
        <f ca="1">VLOOKUP($A164,PDD,2)</f>
        <v>#N/A</v>
      </c>
      <c r="J164" s="46" vm="973">
        <f ca="1">VLOOKUP($A164,GOOGL,2)</f>
        <v>289.57560000000001</v>
      </c>
      <c r="K164" s="46" vm="974">
        <f ca="1">VLOOKUP($A164,AMZN,2)</f>
        <v>214.57</v>
      </c>
      <c r="L164" s="46" t="e">
        <f ca="1">VLOOKUP($A164,RBLX,2)</f>
        <v>#N/A</v>
      </c>
    </row>
    <row r="165" spans="1:12" x14ac:dyDescent="0.3">
      <c r="A165" vm="975">
        <f ca="1"/>
        <v>41065</v>
      </c>
      <c r="B165" vm="976">
        <f ca="1"/>
        <v>117.94</v>
      </c>
      <c r="C165" s="46" t="e">
        <f ca="1">VLOOKUP($A165,SE,2)</f>
        <v>#N/A</v>
      </c>
      <c r="D165" s="46" t="e">
        <f ca="1">VLOOKUP($A165,U,2)</f>
        <v>#N/A</v>
      </c>
      <c r="E165" s="46" vm="977">
        <f ca="1">VLOOKUP($A165,NVDA,2)</f>
        <v>3.0163000000000002</v>
      </c>
      <c r="F165" s="46" t="e">
        <f ca="1">VLOOKUP($A165,BILI,2)</f>
        <v>#N/A</v>
      </c>
      <c r="G165" s="46" vm="978">
        <f ca="1">VLOOKUP($A165,FB,2)</f>
        <v>25.869</v>
      </c>
      <c r="H165" s="46" t="e">
        <f ca="1">VLOOKUP($A165,DKNG,2)</f>
        <v>#N/A</v>
      </c>
      <c r="I165" s="46" t="e">
        <f ca="1">VLOOKUP($A165,PDD,2)</f>
        <v>#N/A</v>
      </c>
      <c r="J165" s="46" vm="979">
        <f ca="1">VLOOKUP($A165,GOOGL,2)</f>
        <v>285.48160000000001</v>
      </c>
      <c r="K165" s="46" vm="980">
        <f ca="1">VLOOKUP($A165,AMZN,2)</f>
        <v>213.21</v>
      </c>
      <c r="L165" s="46" t="e">
        <f ca="1">VLOOKUP($A165,RBLX,2)</f>
        <v>#N/A</v>
      </c>
    </row>
    <row r="166" spans="1:12" x14ac:dyDescent="0.3">
      <c r="A166" vm="981">
        <f ca="1"/>
        <v>41066</v>
      </c>
      <c r="B166" vm="982">
        <f ca="1"/>
        <v>120.76</v>
      </c>
      <c r="C166" s="46" t="e">
        <f ca="1">VLOOKUP($A166,SE,2)</f>
        <v>#N/A</v>
      </c>
      <c r="D166" s="46" t="e">
        <f ca="1">VLOOKUP($A166,U,2)</f>
        <v>#N/A</v>
      </c>
      <c r="E166" s="46" vm="983">
        <f ca="1">VLOOKUP($A166,NVDA,2)</f>
        <v>3.0975000000000001</v>
      </c>
      <c r="F166" s="46" t="e">
        <f ca="1">VLOOKUP($A166,BILI,2)</f>
        <v>#N/A</v>
      </c>
      <c r="G166" s="46" vm="984">
        <f ca="1">VLOOKUP($A166,FB,2)</f>
        <v>26.81</v>
      </c>
      <c r="H166" s="46" t="e">
        <f ca="1">VLOOKUP($A166,DKNG,2)</f>
        <v>#N/A</v>
      </c>
      <c r="I166" s="46" t="e">
        <f ca="1">VLOOKUP($A166,PDD,2)</f>
        <v>#N/A</v>
      </c>
      <c r="J166" s="46" vm="985">
        <f ca="1">VLOOKUP($A166,GOOGL,2)</f>
        <v>290.56659999999999</v>
      </c>
      <c r="K166" s="46" vm="986">
        <f ca="1">VLOOKUP($A166,AMZN,2)</f>
        <v>217.64</v>
      </c>
      <c r="L166" s="46" t="e">
        <f ca="1">VLOOKUP($A166,RBLX,2)</f>
        <v>#N/A</v>
      </c>
    </row>
    <row r="167" spans="1:12" x14ac:dyDescent="0.3">
      <c r="A167" vm="987">
        <f ca="1"/>
        <v>41067</v>
      </c>
      <c r="B167" vm="988">
        <f ca="1"/>
        <v>120.74</v>
      </c>
      <c r="C167" s="46" t="e">
        <f ca="1">VLOOKUP($A167,SE,2)</f>
        <v>#N/A</v>
      </c>
      <c r="D167" s="46" t="e">
        <f ca="1">VLOOKUP($A167,U,2)</f>
        <v>#N/A</v>
      </c>
      <c r="E167" s="46" vm="989">
        <f ca="1">VLOOKUP($A167,NVDA,2)</f>
        <v>2.9725000000000001</v>
      </c>
      <c r="F167" s="46" t="e">
        <f ca="1">VLOOKUP($A167,BILI,2)</f>
        <v>#N/A</v>
      </c>
      <c r="G167" s="46" vm="990">
        <f ca="1">VLOOKUP($A167,FB,2)</f>
        <v>26.31</v>
      </c>
      <c r="H167" s="46" t="e">
        <f ca="1">VLOOKUP($A167,DKNG,2)</f>
        <v>#N/A</v>
      </c>
      <c r="I167" s="46" t="e">
        <f ca="1">VLOOKUP($A167,PDD,2)</f>
        <v>#N/A</v>
      </c>
      <c r="J167" s="46" vm="991">
        <f ca="1">VLOOKUP($A167,GOOGL,2)</f>
        <v>289.3954</v>
      </c>
      <c r="K167" s="46" vm="992">
        <f ca="1">VLOOKUP($A167,AMZN,2)</f>
        <v>218.8</v>
      </c>
      <c r="L167" s="46" t="e">
        <f ca="1">VLOOKUP($A167,RBLX,2)</f>
        <v>#N/A</v>
      </c>
    </row>
    <row r="168" spans="1:12" x14ac:dyDescent="0.3">
      <c r="A168" vm="993">
        <f ca="1"/>
        <v>41068</v>
      </c>
      <c r="B168" vm="994">
        <f ca="1"/>
        <v>121.74</v>
      </c>
      <c r="C168" s="46" t="e">
        <f ca="1">VLOOKUP($A168,SE,2)</f>
        <v>#N/A</v>
      </c>
      <c r="D168" s="46" t="e">
        <f ca="1">VLOOKUP($A168,U,2)</f>
        <v>#N/A</v>
      </c>
      <c r="E168" s="46" vm="995">
        <f ca="1">VLOOKUP($A168,NVDA,2)</f>
        <v>3.03</v>
      </c>
      <c r="F168" s="46" t="e">
        <f ca="1">VLOOKUP($A168,BILI,2)</f>
        <v>#N/A</v>
      </c>
      <c r="G168" s="46" vm="996">
        <f ca="1">VLOOKUP($A168,FB,2)</f>
        <v>27.1</v>
      </c>
      <c r="H168" s="46" t="e">
        <f ca="1">VLOOKUP($A168,DKNG,2)</f>
        <v>#N/A</v>
      </c>
      <c r="I168" s="46" t="e">
        <f ca="1">VLOOKUP($A168,PDD,2)</f>
        <v>#N/A</v>
      </c>
      <c r="J168" s="46" vm="997">
        <f ca="1">VLOOKUP($A168,GOOGL,2)</f>
        <v>290.50650000000002</v>
      </c>
      <c r="K168" s="46" vm="998">
        <f ca="1">VLOOKUP($A168,AMZN,2)</f>
        <v>218.48</v>
      </c>
      <c r="L168" s="46" t="e">
        <f ca="1">VLOOKUP($A168,RBLX,2)</f>
        <v>#N/A</v>
      </c>
    </row>
    <row r="169" spans="1:12" x14ac:dyDescent="0.3">
      <c r="A169" vm="999">
        <f ca="1"/>
        <v>41071</v>
      </c>
      <c r="B169" vm="1000">
        <f ca="1"/>
        <v>120.26</v>
      </c>
      <c r="C169" s="46" t="e">
        <f ca="1">VLOOKUP($A169,SE,2)</f>
        <v>#N/A</v>
      </c>
      <c r="D169" s="46" t="e">
        <f ca="1">VLOOKUP($A169,U,2)</f>
        <v>#N/A</v>
      </c>
      <c r="E169" s="46" vm="864">
        <f ca="1">VLOOKUP($A169,NVDA,2)</f>
        <v>3.0649999999999999</v>
      </c>
      <c r="F169" s="46" t="e">
        <f ca="1">VLOOKUP($A169,BILI,2)</f>
        <v>#N/A</v>
      </c>
      <c r="G169" s="46" vm="1001">
        <f ca="1">VLOOKUP($A169,FB,2)</f>
        <v>27.004999999999999</v>
      </c>
      <c r="H169" s="46" t="e">
        <f ca="1">VLOOKUP($A169,DKNG,2)</f>
        <v>#N/A</v>
      </c>
      <c r="I169" s="46" t="e">
        <f ca="1">VLOOKUP($A169,PDD,2)</f>
        <v>#N/A</v>
      </c>
      <c r="J169" s="46" vm="1002">
        <f ca="1">VLOOKUP($A169,GOOGL,2)</f>
        <v>284.52569999999997</v>
      </c>
      <c r="K169" s="46" vm="1003">
        <f ca="1">VLOOKUP($A169,AMZN,2)</f>
        <v>216.5</v>
      </c>
      <c r="L169" s="46" t="e">
        <f ca="1">VLOOKUP($A169,RBLX,2)</f>
        <v>#N/A</v>
      </c>
    </row>
    <row r="170" spans="1:12" x14ac:dyDescent="0.3">
      <c r="A170" vm="1004">
        <f ca="1"/>
        <v>41072</v>
      </c>
      <c r="B170" vm="1005">
        <f ca="1"/>
        <v>121.66</v>
      </c>
      <c r="C170" s="46" t="e">
        <f ca="1">VLOOKUP($A170,SE,2)</f>
        <v>#N/A</v>
      </c>
      <c r="D170" s="46" t="e">
        <f ca="1">VLOOKUP($A170,U,2)</f>
        <v>#N/A</v>
      </c>
      <c r="E170" s="46" vm="879">
        <f ca="1">VLOOKUP($A170,NVDA,2)</f>
        <v>3.1274999999999999</v>
      </c>
      <c r="F170" s="46" t="e">
        <f ca="1">VLOOKUP($A170,BILI,2)</f>
        <v>#N/A</v>
      </c>
      <c r="G170" s="46" vm="1006">
        <f ca="1">VLOOKUP($A170,FB,2)</f>
        <v>27.4</v>
      </c>
      <c r="H170" s="46" t="e">
        <f ca="1">VLOOKUP($A170,DKNG,2)</f>
        <v>#N/A</v>
      </c>
      <c r="I170" s="46" t="e">
        <f ca="1">VLOOKUP($A170,PDD,2)</f>
        <v>#N/A</v>
      </c>
      <c r="J170" s="46" vm="1007">
        <f ca="1">VLOOKUP($A170,GOOGL,2)</f>
        <v>282.82409999999999</v>
      </c>
      <c r="K170" s="46" vm="1008">
        <f ca="1">VLOOKUP($A170,AMZN,2)</f>
        <v>216.42</v>
      </c>
      <c r="L170" s="46" t="e">
        <f ca="1">VLOOKUP($A170,RBLX,2)</f>
        <v>#N/A</v>
      </c>
    </row>
    <row r="171" spans="1:12" x14ac:dyDescent="0.3">
      <c r="A171" vm="1009">
        <f ca="1"/>
        <v>41073</v>
      </c>
      <c r="B171" vm="1010">
        <f ca="1"/>
        <v>120.86</v>
      </c>
      <c r="C171" s="46" t="e">
        <f ca="1">VLOOKUP($A171,SE,2)</f>
        <v>#N/A</v>
      </c>
      <c r="D171" s="46" t="e">
        <f ca="1">VLOOKUP($A171,U,2)</f>
        <v>#N/A</v>
      </c>
      <c r="E171" s="46" vm="1011">
        <f ca="1">VLOOKUP($A171,NVDA,2)</f>
        <v>3.0449999999999999</v>
      </c>
      <c r="F171" s="46" t="e">
        <f ca="1">VLOOKUP($A171,BILI,2)</f>
        <v>#N/A</v>
      </c>
      <c r="G171" s="46" vm="1012">
        <f ca="1">VLOOKUP($A171,FB,2)</f>
        <v>27.27</v>
      </c>
      <c r="H171" s="46" t="e">
        <f ca="1">VLOOKUP($A171,DKNG,2)</f>
        <v>#N/A</v>
      </c>
      <c r="I171" s="46" t="e">
        <f ca="1">VLOOKUP($A171,PDD,2)</f>
        <v>#N/A</v>
      </c>
      <c r="J171" s="46" vm="1013">
        <f ca="1">VLOOKUP($A171,GOOGL,2)</f>
        <v>280.81709999999998</v>
      </c>
      <c r="K171" s="46" vm="1014">
        <f ca="1">VLOOKUP($A171,AMZN,2)</f>
        <v>214.73</v>
      </c>
      <c r="L171" s="46" t="e">
        <f ca="1">VLOOKUP($A171,RBLX,2)</f>
        <v>#N/A</v>
      </c>
    </row>
    <row r="172" spans="1:12" x14ac:dyDescent="0.3">
      <c r="A172" vm="1015">
        <f ca="1"/>
        <v>41074</v>
      </c>
      <c r="B172" vm="1016">
        <f ca="1"/>
        <v>122.2</v>
      </c>
      <c r="C172" s="46" t="e">
        <f ca="1">VLOOKUP($A172,SE,2)</f>
        <v>#N/A</v>
      </c>
      <c r="D172" s="46" t="e">
        <f ca="1">VLOOKUP($A172,U,2)</f>
        <v>#N/A</v>
      </c>
      <c r="E172" s="46" vm="1017">
        <f ca="1">VLOOKUP($A172,NVDA,2)</f>
        <v>3.0074999999999998</v>
      </c>
      <c r="F172" s="46" t="e">
        <f ca="1">VLOOKUP($A172,BILI,2)</f>
        <v>#N/A</v>
      </c>
      <c r="G172" s="46" vm="1018">
        <f ca="1">VLOOKUP($A172,FB,2)</f>
        <v>28.29</v>
      </c>
      <c r="H172" s="46" t="e">
        <f ca="1">VLOOKUP($A172,DKNG,2)</f>
        <v>#N/A</v>
      </c>
      <c r="I172" s="46" t="e">
        <f ca="1">VLOOKUP($A172,PDD,2)</f>
        <v>#N/A</v>
      </c>
      <c r="J172" s="46" vm="1019">
        <f ca="1">VLOOKUP($A172,GOOGL,2)</f>
        <v>279.79610000000002</v>
      </c>
      <c r="K172" s="46" vm="1020">
        <f ca="1">VLOOKUP($A172,AMZN,2)</f>
        <v>214.45</v>
      </c>
      <c r="L172" s="46" t="e">
        <f ca="1">VLOOKUP($A172,RBLX,2)</f>
        <v>#N/A</v>
      </c>
    </row>
    <row r="173" spans="1:12" x14ac:dyDescent="0.3">
      <c r="A173" vm="1021">
        <f ca="1"/>
        <v>41075</v>
      </c>
      <c r="B173" vm="1022">
        <f ca="1"/>
        <v>123.28</v>
      </c>
      <c r="C173" s="46" t="e">
        <f ca="1">VLOOKUP($A173,SE,2)</f>
        <v>#N/A</v>
      </c>
      <c r="D173" s="46" t="e">
        <f ca="1">VLOOKUP($A173,U,2)</f>
        <v>#N/A</v>
      </c>
      <c r="E173" s="46" vm="918">
        <f ca="1">VLOOKUP($A173,NVDA,2)</f>
        <v>3.0724999999999998</v>
      </c>
      <c r="F173" s="46" t="e">
        <f ca="1">VLOOKUP($A173,BILI,2)</f>
        <v>#N/A</v>
      </c>
      <c r="G173" s="46" vm="1023">
        <f ca="1">VLOOKUP($A173,FB,2)</f>
        <v>30.013999999999999</v>
      </c>
      <c r="H173" s="46" t="e">
        <f ca="1">VLOOKUP($A173,DKNG,2)</f>
        <v>#N/A</v>
      </c>
      <c r="I173" s="46" t="e">
        <f ca="1">VLOOKUP($A173,PDD,2)</f>
        <v>#N/A</v>
      </c>
      <c r="J173" s="46" vm="1024">
        <f ca="1">VLOOKUP($A173,GOOGL,2)</f>
        <v>282.52879999999999</v>
      </c>
      <c r="K173" s="46" vm="1025">
        <f ca="1">VLOOKUP($A173,AMZN,2)</f>
        <v>218.35</v>
      </c>
      <c r="L173" s="46" t="e">
        <f ca="1">VLOOKUP($A173,RBLX,2)</f>
        <v>#N/A</v>
      </c>
    </row>
    <row r="174" spans="1:12" x14ac:dyDescent="0.3">
      <c r="A174" vm="1026">
        <f ca="1"/>
        <v>41078</v>
      </c>
      <c r="B174" vm="1027">
        <f ca="1"/>
        <v>123.54</v>
      </c>
      <c r="C174" s="46" t="e">
        <f ca="1">VLOOKUP($A174,SE,2)</f>
        <v>#N/A</v>
      </c>
      <c r="D174" s="46" t="e">
        <f ca="1">VLOOKUP($A174,U,2)</f>
        <v>#N/A</v>
      </c>
      <c r="E174" s="46" vm="941">
        <f ca="1">VLOOKUP($A174,NVDA,2)</f>
        <v>3.1</v>
      </c>
      <c r="F174" s="46" t="e">
        <f ca="1">VLOOKUP($A174,BILI,2)</f>
        <v>#N/A</v>
      </c>
      <c r="G174" s="46" vm="1028">
        <f ca="1">VLOOKUP($A174,FB,2)</f>
        <v>31.41</v>
      </c>
      <c r="H174" s="46" t="e">
        <f ca="1">VLOOKUP($A174,DKNG,2)</f>
        <v>#N/A</v>
      </c>
      <c r="I174" s="46" t="e">
        <f ca="1">VLOOKUP($A174,PDD,2)</f>
        <v>#N/A</v>
      </c>
      <c r="J174" s="46" vm="1029">
        <f ca="1">VLOOKUP($A174,GOOGL,2)</f>
        <v>285.70190000000002</v>
      </c>
      <c r="K174" s="46" vm="1030">
        <f ca="1">VLOOKUP($A174,AMZN,2)</f>
        <v>222.66</v>
      </c>
      <c r="L174" s="46" t="e">
        <f ca="1">VLOOKUP($A174,RBLX,2)</f>
        <v>#N/A</v>
      </c>
    </row>
    <row r="175" spans="1:12" x14ac:dyDescent="0.3">
      <c r="A175" vm="1031">
        <f ca="1"/>
        <v>41079</v>
      </c>
      <c r="B175" vm="1032">
        <f ca="1"/>
        <v>124.8</v>
      </c>
      <c r="C175" s="46" t="e">
        <f ca="1">VLOOKUP($A175,SE,2)</f>
        <v>#N/A</v>
      </c>
      <c r="D175" s="46" t="e">
        <f ca="1">VLOOKUP($A175,U,2)</f>
        <v>#N/A</v>
      </c>
      <c r="E175" s="46" vm="1033">
        <f ca="1">VLOOKUP($A175,NVDA,2)</f>
        <v>3.3088000000000002</v>
      </c>
      <c r="F175" s="46" t="e">
        <f ca="1">VLOOKUP($A175,BILI,2)</f>
        <v>#N/A</v>
      </c>
      <c r="G175" s="46" vm="1034">
        <f ca="1">VLOOKUP($A175,FB,2)</f>
        <v>31.911000000000001</v>
      </c>
      <c r="H175" s="46" t="e">
        <f ca="1">VLOOKUP($A175,DKNG,2)</f>
        <v>#N/A</v>
      </c>
      <c r="I175" s="46" t="e">
        <f ca="1">VLOOKUP($A175,PDD,2)</f>
        <v>#N/A</v>
      </c>
      <c r="J175" s="46" vm="1035">
        <f ca="1">VLOOKUP($A175,GOOGL,2)</f>
        <v>291.04700000000003</v>
      </c>
      <c r="K175" s="46" vm="1036">
        <f ca="1">VLOOKUP($A175,AMZN,2)</f>
        <v>224.03</v>
      </c>
      <c r="L175" s="46" t="e">
        <f ca="1">VLOOKUP($A175,RBLX,2)</f>
        <v>#N/A</v>
      </c>
    </row>
    <row r="176" spans="1:12" x14ac:dyDescent="0.3">
      <c r="A176" vm="1037">
        <f ca="1"/>
        <v>41080</v>
      </c>
      <c r="B176" vm="1038">
        <f ca="1"/>
        <v>124.6</v>
      </c>
      <c r="C176" s="46" t="e">
        <f ca="1">VLOOKUP($A176,SE,2)</f>
        <v>#N/A</v>
      </c>
      <c r="D176" s="46" t="e">
        <f ca="1">VLOOKUP($A176,U,2)</f>
        <v>#N/A</v>
      </c>
      <c r="E176" s="46" vm="1039">
        <f ca="1">VLOOKUP($A176,NVDA,2)</f>
        <v>3.3624999999999998</v>
      </c>
      <c r="F176" s="46" t="e">
        <f ca="1">VLOOKUP($A176,BILI,2)</f>
        <v>#N/A</v>
      </c>
      <c r="G176" s="46" vm="1040">
        <f ca="1">VLOOKUP($A176,FB,2)</f>
        <v>31.6</v>
      </c>
      <c r="H176" s="46" t="e">
        <f ca="1">VLOOKUP($A176,DKNG,2)</f>
        <v>#N/A</v>
      </c>
      <c r="I176" s="46" t="e">
        <f ca="1">VLOOKUP($A176,PDD,2)</f>
        <v>#N/A</v>
      </c>
      <c r="J176" s="46" vm="1041">
        <f ca="1">VLOOKUP($A176,GOOGL,2)</f>
        <v>289.0351</v>
      </c>
      <c r="K176" s="46" vm="1042">
        <f ca="1">VLOOKUP($A176,AMZN,2)</f>
        <v>223.02</v>
      </c>
      <c r="L176" s="46" t="e">
        <f ca="1">VLOOKUP($A176,RBLX,2)</f>
        <v>#N/A</v>
      </c>
    </row>
    <row r="177" spans="1:12" x14ac:dyDescent="0.3">
      <c r="A177" vm="1043">
        <f ca="1"/>
        <v>41081</v>
      </c>
      <c r="B177" vm="1044">
        <f ca="1"/>
        <v>121.86</v>
      </c>
      <c r="C177" s="46" t="e">
        <f ca="1">VLOOKUP($A177,SE,2)</f>
        <v>#N/A</v>
      </c>
      <c r="D177" s="46" t="e">
        <f ca="1">VLOOKUP($A177,U,2)</f>
        <v>#N/A</v>
      </c>
      <c r="E177" s="46" vm="1045">
        <f ca="1">VLOOKUP($A177,NVDA,2)</f>
        <v>3.2088000000000001</v>
      </c>
      <c r="F177" s="46" t="e">
        <f ca="1">VLOOKUP($A177,BILI,2)</f>
        <v>#N/A</v>
      </c>
      <c r="G177" s="46" vm="1046">
        <f ca="1">VLOOKUP($A177,FB,2)</f>
        <v>31.84</v>
      </c>
      <c r="H177" s="46" t="e">
        <f ca="1">VLOOKUP($A177,DKNG,2)</f>
        <v>#N/A</v>
      </c>
      <c r="I177" s="46" t="e">
        <f ca="1">VLOOKUP($A177,PDD,2)</f>
        <v>#N/A</v>
      </c>
      <c r="J177" s="46" vm="1047">
        <f ca="1">VLOOKUP($A177,GOOGL,2)</f>
        <v>282.87909999999999</v>
      </c>
      <c r="K177" s="46" vm="1048">
        <f ca="1">VLOOKUP($A177,AMZN,2)</f>
        <v>220.57499999999999</v>
      </c>
      <c r="L177" s="46" t="e">
        <f ca="1">VLOOKUP($A177,RBLX,2)</f>
        <v>#N/A</v>
      </c>
    </row>
    <row r="178" spans="1:12" x14ac:dyDescent="0.3">
      <c r="A178" vm="1049">
        <f ca="1"/>
        <v>41082</v>
      </c>
      <c r="B178" vm="1050">
        <f ca="1"/>
        <v>122.74</v>
      </c>
      <c r="C178" s="46" t="e">
        <f ca="1">VLOOKUP($A178,SE,2)</f>
        <v>#N/A</v>
      </c>
      <c r="D178" s="46" t="e">
        <f ca="1">VLOOKUP($A178,U,2)</f>
        <v>#N/A</v>
      </c>
      <c r="E178" s="46" vm="1051">
        <f ca="1">VLOOKUP($A178,NVDA,2)</f>
        <v>3.2486999999999999</v>
      </c>
      <c r="F178" s="46" t="e">
        <f ca="1">VLOOKUP($A178,BILI,2)</f>
        <v>#N/A</v>
      </c>
      <c r="G178" s="46" vm="1052">
        <f ca="1">VLOOKUP($A178,FB,2)</f>
        <v>33.049999999999997</v>
      </c>
      <c r="H178" s="46" t="e">
        <f ca="1">VLOOKUP($A178,DKNG,2)</f>
        <v>#N/A</v>
      </c>
      <c r="I178" s="46" t="e">
        <f ca="1">VLOOKUP($A178,PDD,2)</f>
        <v>#N/A</v>
      </c>
      <c r="J178" s="46" vm="1053">
        <f ca="1">VLOOKUP($A178,GOOGL,2)</f>
        <v>286.0172</v>
      </c>
      <c r="K178" s="46" vm="1054">
        <f ca="1">VLOOKUP($A178,AMZN,2)</f>
        <v>222.16</v>
      </c>
      <c r="L178" s="46" t="e">
        <f ca="1">VLOOKUP($A178,RBLX,2)</f>
        <v>#N/A</v>
      </c>
    </row>
    <row r="179" spans="1:12" x14ac:dyDescent="0.3">
      <c r="A179" vm="1055">
        <f ca="1"/>
        <v>41085</v>
      </c>
      <c r="B179" vm="1056">
        <f ca="1"/>
        <v>120.16</v>
      </c>
      <c r="C179" s="46" t="e">
        <f ca="1">VLOOKUP($A179,SE,2)</f>
        <v>#N/A</v>
      </c>
      <c r="D179" s="46" t="e">
        <f ca="1">VLOOKUP($A179,U,2)</f>
        <v>#N/A</v>
      </c>
      <c r="E179" s="46" vm="1057">
        <f ca="1">VLOOKUP($A179,NVDA,2)</f>
        <v>3.1475</v>
      </c>
      <c r="F179" s="46" t="e">
        <f ca="1">VLOOKUP($A179,BILI,2)</f>
        <v>#N/A</v>
      </c>
      <c r="G179" s="46" vm="1058">
        <f ca="1">VLOOKUP($A179,FB,2)</f>
        <v>32.06</v>
      </c>
      <c r="H179" s="46" t="e">
        <f ca="1">VLOOKUP($A179,DKNG,2)</f>
        <v>#N/A</v>
      </c>
      <c r="I179" s="46" t="e">
        <f ca="1">VLOOKUP($A179,PDD,2)</f>
        <v>#N/A</v>
      </c>
      <c r="J179" s="46" vm="1059">
        <f ca="1">VLOOKUP($A179,GOOGL,2)</f>
        <v>280.62189999999998</v>
      </c>
      <c r="K179" s="46" vm="1060">
        <f ca="1">VLOOKUP($A179,AMZN,2)</f>
        <v>220.07</v>
      </c>
      <c r="L179" s="46" t="e">
        <f ca="1">VLOOKUP($A179,RBLX,2)</f>
        <v>#N/A</v>
      </c>
    </row>
    <row r="180" spans="1:12" x14ac:dyDescent="0.3">
      <c r="A180" vm="1061">
        <f ca="1"/>
        <v>41086</v>
      </c>
      <c r="B180" vm="988">
        <f ca="1"/>
        <v>120.74</v>
      </c>
      <c r="C180" s="46" t="e">
        <f ca="1">VLOOKUP($A180,SE,2)</f>
        <v>#N/A</v>
      </c>
      <c r="D180" s="46" t="e">
        <f ca="1">VLOOKUP($A180,U,2)</f>
        <v>#N/A</v>
      </c>
      <c r="E180" s="46" vm="1062">
        <f ca="1">VLOOKUP($A180,NVDA,2)</f>
        <v>3.1825000000000001</v>
      </c>
      <c r="F180" s="46" t="e">
        <f ca="1">VLOOKUP($A180,BILI,2)</f>
        <v>#N/A</v>
      </c>
      <c r="G180" s="46" vm="1063">
        <f ca="1">VLOOKUP($A180,FB,2)</f>
        <v>33.1</v>
      </c>
      <c r="H180" s="46" t="e">
        <f ca="1">VLOOKUP($A180,DKNG,2)</f>
        <v>#N/A</v>
      </c>
      <c r="I180" s="46" t="e">
        <f ca="1">VLOOKUP($A180,PDD,2)</f>
        <v>#N/A</v>
      </c>
      <c r="J180" s="46" vm="1064">
        <f ca="1">VLOOKUP($A180,GOOGL,2)</f>
        <v>282.6139</v>
      </c>
      <c r="K180" s="46" vm="1065">
        <f ca="1">VLOOKUP($A180,AMZN,2)</f>
        <v>225.61</v>
      </c>
      <c r="L180" s="46" t="e">
        <f ca="1">VLOOKUP($A180,RBLX,2)</f>
        <v>#N/A</v>
      </c>
    </row>
    <row r="181" spans="1:12" x14ac:dyDescent="0.3">
      <c r="A181" vm="1066">
        <f ca="1"/>
        <v>41087</v>
      </c>
      <c r="B181" vm="1067">
        <f ca="1"/>
        <v>121.82</v>
      </c>
      <c r="C181" s="46" t="e">
        <f ca="1">VLOOKUP($A181,SE,2)</f>
        <v>#N/A</v>
      </c>
      <c r="D181" s="46" t="e">
        <f ca="1">VLOOKUP($A181,U,2)</f>
        <v>#N/A</v>
      </c>
      <c r="E181" s="46" vm="1068">
        <f ca="1">VLOOKUP($A181,NVDA,2)</f>
        <v>3.2850000000000001</v>
      </c>
      <c r="F181" s="46" t="e">
        <f ca="1">VLOOKUP($A181,BILI,2)</f>
        <v>#N/A</v>
      </c>
      <c r="G181" s="46" vm="1069">
        <f ca="1">VLOOKUP($A181,FB,2)</f>
        <v>32.229999999999997</v>
      </c>
      <c r="H181" s="46" t="e">
        <f ca="1">VLOOKUP($A181,DKNG,2)</f>
        <v>#N/A</v>
      </c>
      <c r="I181" s="46" t="e">
        <f ca="1">VLOOKUP($A181,PDD,2)</f>
        <v>#N/A</v>
      </c>
      <c r="J181" s="46" vm="1070">
        <f ca="1">VLOOKUP($A181,GOOGL,2)</f>
        <v>284.92610000000002</v>
      </c>
      <c r="K181" s="46" vm="1071">
        <f ca="1">VLOOKUP($A181,AMZN,2)</f>
        <v>225.62</v>
      </c>
      <c r="L181" s="46" t="e">
        <f ca="1">VLOOKUP($A181,RBLX,2)</f>
        <v>#N/A</v>
      </c>
    </row>
    <row r="182" spans="1:12" x14ac:dyDescent="0.3">
      <c r="A182" vm="1072">
        <f ca="1"/>
        <v>41088</v>
      </c>
      <c r="B182" vm="1073">
        <f ca="1"/>
        <v>121.54</v>
      </c>
      <c r="C182" s="46" t="e">
        <f ca="1">VLOOKUP($A182,SE,2)</f>
        <v>#N/A</v>
      </c>
      <c r="D182" s="46" t="e">
        <f ca="1">VLOOKUP($A182,U,2)</f>
        <v>#N/A</v>
      </c>
      <c r="E182" s="46" vm="1074">
        <f ca="1">VLOOKUP($A182,NVDA,2)</f>
        <v>3.31</v>
      </c>
      <c r="F182" s="46" t="e">
        <f ca="1">VLOOKUP($A182,BILI,2)</f>
        <v>#N/A</v>
      </c>
      <c r="G182" s="46" vm="1075">
        <f ca="1">VLOOKUP($A182,FB,2)</f>
        <v>31.36</v>
      </c>
      <c r="H182" s="46" t="e">
        <f ca="1">VLOOKUP($A182,DKNG,2)</f>
        <v>#N/A</v>
      </c>
      <c r="I182" s="46" t="e">
        <f ca="1">VLOOKUP($A182,PDD,2)</f>
        <v>#N/A</v>
      </c>
      <c r="J182" s="46" vm="1076">
        <f ca="1">VLOOKUP($A182,GOOGL,2)</f>
        <v>282.42869999999999</v>
      </c>
      <c r="K182" s="46" vm="1077">
        <f ca="1">VLOOKUP($A182,AMZN,2)</f>
        <v>221.31</v>
      </c>
      <c r="L182" s="46" t="e">
        <f ca="1">VLOOKUP($A182,RBLX,2)</f>
        <v>#N/A</v>
      </c>
    </row>
    <row r="183" spans="1:12" x14ac:dyDescent="0.3">
      <c r="A183" vm="1078">
        <f ca="1"/>
        <v>41089</v>
      </c>
      <c r="B183" vm="1079">
        <f ca="1"/>
        <v>124.56</v>
      </c>
      <c r="C183" s="46" t="e">
        <f ca="1">VLOOKUP($A183,SE,2)</f>
        <v>#N/A</v>
      </c>
      <c r="D183" s="46" t="e">
        <f ca="1">VLOOKUP($A183,U,2)</f>
        <v>#N/A</v>
      </c>
      <c r="E183" s="46" vm="1080">
        <f ca="1">VLOOKUP($A183,NVDA,2)</f>
        <v>3.4550000000000001</v>
      </c>
      <c r="F183" s="46" t="e">
        <f ca="1">VLOOKUP($A183,BILI,2)</f>
        <v>#N/A</v>
      </c>
      <c r="G183" s="46" vm="1081">
        <f ca="1">VLOOKUP($A183,FB,2)</f>
        <v>31.094999999999999</v>
      </c>
      <c r="H183" s="46" t="e">
        <f ca="1">VLOOKUP($A183,DKNG,2)</f>
        <v>#N/A</v>
      </c>
      <c r="I183" s="46" t="e">
        <f ca="1">VLOOKUP($A183,PDD,2)</f>
        <v>#N/A</v>
      </c>
      <c r="J183" s="46" vm="1082">
        <f ca="1">VLOOKUP($A183,GOOGL,2)</f>
        <v>290.31630000000001</v>
      </c>
      <c r="K183" s="46" vm="1083">
        <f ca="1">VLOOKUP($A183,AMZN,2)</f>
        <v>228.35</v>
      </c>
      <c r="L183" s="46" t="e">
        <f ca="1">VLOOKUP($A183,RBLX,2)</f>
        <v>#N/A</v>
      </c>
    </row>
    <row r="184" spans="1:12" x14ac:dyDescent="0.3">
      <c r="A184" vm="1084">
        <f ca="1"/>
        <v>41092</v>
      </c>
      <c r="B184" vm="873">
        <f ca="1"/>
        <v>124.9</v>
      </c>
      <c r="C184" s="46" t="e">
        <f ca="1">VLOOKUP($A184,SE,2)</f>
        <v>#N/A</v>
      </c>
      <c r="D184" s="46" t="e">
        <f ca="1">VLOOKUP($A184,U,2)</f>
        <v>#N/A</v>
      </c>
      <c r="E184" s="46" vm="1085">
        <f ca="1">VLOOKUP($A184,NVDA,2)</f>
        <v>3.3613</v>
      </c>
      <c r="F184" s="46" t="e">
        <f ca="1">VLOOKUP($A184,BILI,2)</f>
        <v>#N/A</v>
      </c>
      <c r="G184" s="46" vm="1086">
        <f ca="1">VLOOKUP($A184,FB,2)</f>
        <v>30.771000000000001</v>
      </c>
      <c r="H184" s="46" t="e">
        <f ca="1">VLOOKUP($A184,DKNG,2)</f>
        <v>#N/A</v>
      </c>
      <c r="I184" s="46" t="e">
        <f ca="1">VLOOKUP($A184,PDD,2)</f>
        <v>#N/A</v>
      </c>
      <c r="J184" s="46" vm="1087">
        <f ca="1">VLOOKUP($A184,GOOGL,2)</f>
        <v>290.51650000000001</v>
      </c>
      <c r="K184" s="46" vm="1088">
        <f ca="1">VLOOKUP($A184,AMZN,2)</f>
        <v>229.32</v>
      </c>
      <c r="L184" s="46" t="e">
        <f ca="1">VLOOKUP($A184,RBLX,2)</f>
        <v>#N/A</v>
      </c>
    </row>
    <row r="185" spans="1:12" x14ac:dyDescent="0.3">
      <c r="A185" vm="1089">
        <f ca="1"/>
        <v>41093</v>
      </c>
      <c r="B185" vm="1090">
        <f ca="1"/>
        <v>125.72</v>
      </c>
      <c r="C185" s="46" t="e">
        <f ca="1">VLOOKUP($A185,SE,2)</f>
        <v>#N/A</v>
      </c>
      <c r="D185" s="46" t="e">
        <f ca="1">VLOOKUP($A185,U,2)</f>
        <v>#N/A</v>
      </c>
      <c r="E185" s="46" vm="1091">
        <f ca="1">VLOOKUP($A185,NVDA,2)</f>
        <v>3.45</v>
      </c>
      <c r="F185" s="46" t="e">
        <f ca="1">VLOOKUP($A185,BILI,2)</f>
        <v>#N/A</v>
      </c>
      <c r="G185" s="46" vm="1092">
        <f ca="1">VLOOKUP($A185,FB,2)</f>
        <v>31.2</v>
      </c>
      <c r="H185" s="46" t="e">
        <f ca="1">VLOOKUP($A185,DKNG,2)</f>
        <v>#N/A</v>
      </c>
      <c r="I185" s="46" t="e">
        <f ca="1">VLOOKUP($A185,PDD,2)</f>
        <v>#N/A</v>
      </c>
      <c r="J185" s="46" vm="1093">
        <f ca="1">VLOOKUP($A185,GOOGL,2)</f>
        <v>294.20010000000002</v>
      </c>
      <c r="K185" s="46" vm="1094">
        <f ca="1">VLOOKUP($A185,AMZN,2)</f>
        <v>229.53</v>
      </c>
      <c r="L185" s="46" t="e">
        <f ca="1">VLOOKUP($A185,RBLX,2)</f>
        <v>#N/A</v>
      </c>
    </row>
    <row r="186" spans="1:12" x14ac:dyDescent="0.3">
      <c r="A186" vm="1095">
        <f ca="1"/>
        <v>41095</v>
      </c>
      <c r="B186" vm="654">
        <f ca="1"/>
        <v>125.18</v>
      </c>
      <c r="C186" s="46" t="e">
        <f ca="1">VLOOKUP($A186,SE,2)</f>
        <v>#N/A</v>
      </c>
      <c r="D186" s="46" t="e">
        <f ca="1">VLOOKUP($A186,U,2)</f>
        <v>#N/A</v>
      </c>
      <c r="E186" s="46" vm="1096">
        <f ca="1">VLOOKUP($A186,NVDA,2)</f>
        <v>3.415</v>
      </c>
      <c r="F186" s="46" t="e">
        <f ca="1">VLOOKUP($A186,BILI,2)</f>
        <v>#N/A</v>
      </c>
      <c r="G186" s="46" vm="1097">
        <f ca="1">VLOOKUP($A186,FB,2)</f>
        <v>31.47</v>
      </c>
      <c r="H186" s="46" t="e">
        <f ca="1">VLOOKUP($A186,DKNG,2)</f>
        <v>#N/A</v>
      </c>
      <c r="I186" s="46" t="e">
        <f ca="1">VLOOKUP($A186,PDD,2)</f>
        <v>#N/A</v>
      </c>
      <c r="J186" s="46" vm="1098">
        <f ca="1">VLOOKUP($A186,GOOGL,2)</f>
        <v>298.24900000000002</v>
      </c>
      <c r="K186" s="46" vm="1099">
        <f ca="1">VLOOKUP($A186,AMZN,2)</f>
        <v>227.06</v>
      </c>
      <c r="L186" s="46" t="e">
        <f ca="1">VLOOKUP($A186,RBLX,2)</f>
        <v>#N/A</v>
      </c>
    </row>
    <row r="187" spans="1:12" x14ac:dyDescent="0.3">
      <c r="A187" vm="1100">
        <f ca="1"/>
        <v>41096</v>
      </c>
      <c r="B187" vm="887">
        <f ca="1"/>
        <v>124.02</v>
      </c>
      <c r="C187" s="46" t="e">
        <f ca="1">VLOOKUP($A187,SE,2)</f>
        <v>#N/A</v>
      </c>
      <c r="D187" s="46" t="e">
        <f ca="1">VLOOKUP($A187,U,2)</f>
        <v>#N/A</v>
      </c>
      <c r="E187" s="46" vm="1101">
        <f ca="1">VLOOKUP($A187,NVDA,2)</f>
        <v>3.35</v>
      </c>
      <c r="F187" s="46" t="e">
        <f ca="1">VLOOKUP($A187,BILI,2)</f>
        <v>#N/A</v>
      </c>
      <c r="G187" s="46" vm="1102">
        <f ca="1">VLOOKUP($A187,FB,2)</f>
        <v>31.73</v>
      </c>
      <c r="H187" s="46" t="e">
        <f ca="1">VLOOKUP($A187,DKNG,2)</f>
        <v>#N/A</v>
      </c>
      <c r="I187" s="46" t="e">
        <f ca="1">VLOOKUP($A187,PDD,2)</f>
        <v>#N/A</v>
      </c>
      <c r="J187" s="46" vm="1103">
        <f ca="1">VLOOKUP($A187,GOOGL,2)</f>
        <v>293.27420000000001</v>
      </c>
      <c r="K187" s="46" vm="1104">
        <f ca="1">VLOOKUP($A187,AMZN,2)</f>
        <v>225.05</v>
      </c>
      <c r="L187" s="46" t="e">
        <f ca="1">VLOOKUP($A187,RBLX,2)</f>
        <v>#N/A</v>
      </c>
    </row>
    <row r="188" spans="1:12" x14ac:dyDescent="0.3">
      <c r="A188" vm="1105">
        <f ca="1"/>
        <v>41099</v>
      </c>
      <c r="B188" vm="1106">
        <f ca="1"/>
        <v>123.86</v>
      </c>
      <c r="C188" s="46" t="e">
        <f ca="1">VLOOKUP($A188,SE,2)</f>
        <v>#N/A</v>
      </c>
      <c r="D188" s="46" t="e">
        <f ca="1">VLOOKUP($A188,U,2)</f>
        <v>#N/A</v>
      </c>
      <c r="E188" s="46" vm="1107">
        <f ca="1">VLOOKUP($A188,NVDA,2)</f>
        <v>3.3050000000000002</v>
      </c>
      <c r="F188" s="46" t="e">
        <f ca="1">VLOOKUP($A188,BILI,2)</f>
        <v>#N/A</v>
      </c>
      <c r="G188" s="46" vm="1108">
        <f ca="1">VLOOKUP($A188,FB,2)</f>
        <v>32.17</v>
      </c>
      <c r="H188" s="46" t="e">
        <f ca="1">VLOOKUP($A188,DKNG,2)</f>
        <v>#N/A</v>
      </c>
      <c r="I188" s="46" t="e">
        <f ca="1">VLOOKUP($A188,PDD,2)</f>
        <v>#N/A</v>
      </c>
      <c r="J188" s="46" vm="1109">
        <f ca="1">VLOOKUP($A188,GOOGL,2)</f>
        <v>293.28919999999999</v>
      </c>
      <c r="K188" s="46" vm="1104">
        <f ca="1">VLOOKUP($A188,AMZN,2)</f>
        <v>225.05</v>
      </c>
      <c r="L188" s="46" t="e">
        <f ca="1">VLOOKUP($A188,RBLX,2)</f>
        <v>#N/A</v>
      </c>
    </row>
    <row r="189" spans="1:12" x14ac:dyDescent="0.3">
      <c r="A189" vm="1110">
        <f ca="1"/>
        <v>41100</v>
      </c>
      <c r="B189" vm="1111">
        <f ca="1"/>
        <v>122.72</v>
      </c>
      <c r="C189" s="46" t="e">
        <f ca="1">VLOOKUP($A189,SE,2)</f>
        <v>#N/A</v>
      </c>
      <c r="D189" s="46" t="e">
        <f ca="1">VLOOKUP($A189,U,2)</f>
        <v>#N/A</v>
      </c>
      <c r="E189" s="46" vm="828">
        <f ca="1">VLOOKUP($A189,NVDA,2)</f>
        <v>3.2050000000000001</v>
      </c>
      <c r="F189" s="46" t="e">
        <f ca="1">VLOOKUP($A189,BILI,2)</f>
        <v>#N/A</v>
      </c>
      <c r="G189" s="46" vm="1097">
        <f ca="1">VLOOKUP($A189,FB,2)</f>
        <v>31.47</v>
      </c>
      <c r="H189" s="46" t="e">
        <f ca="1">VLOOKUP($A189,DKNG,2)</f>
        <v>#N/A</v>
      </c>
      <c r="I189" s="46" t="e">
        <f ca="1">VLOOKUP($A189,PDD,2)</f>
        <v>#N/A</v>
      </c>
      <c r="J189" s="46" vm="1112">
        <f ca="1">VLOOKUP($A189,GOOGL,2)</f>
        <v>291.13209999999998</v>
      </c>
      <c r="K189" s="46" vm="1113">
        <f ca="1">VLOOKUP($A189,AMZN,2)</f>
        <v>219.5</v>
      </c>
      <c r="L189" s="46" t="e">
        <f ca="1">VLOOKUP($A189,RBLX,2)</f>
        <v>#N/A</v>
      </c>
    </row>
    <row r="190" spans="1:12" x14ac:dyDescent="0.3">
      <c r="A190" vm="1114">
        <f ca="1"/>
        <v>41101</v>
      </c>
      <c r="B190" vm="1050">
        <f ca="1"/>
        <v>122.74</v>
      </c>
      <c r="C190" s="46" t="e">
        <f ca="1">VLOOKUP($A190,SE,2)</f>
        <v>#N/A</v>
      </c>
      <c r="D190" s="46" t="e">
        <f ca="1">VLOOKUP($A190,U,2)</f>
        <v>#N/A</v>
      </c>
      <c r="E190" s="46" vm="1115">
        <f ca="1">VLOOKUP($A190,NVDA,2)</f>
        <v>3.1524999999999999</v>
      </c>
      <c r="F190" s="46" t="e">
        <f ca="1">VLOOKUP($A190,BILI,2)</f>
        <v>#N/A</v>
      </c>
      <c r="G190" s="46" vm="1116">
        <f ca="1">VLOOKUP($A190,FB,2)</f>
        <v>30.97</v>
      </c>
      <c r="H190" s="46" t="e">
        <f ca="1">VLOOKUP($A190,DKNG,2)</f>
        <v>#N/A</v>
      </c>
      <c r="I190" s="46" t="e">
        <f ca="1">VLOOKUP($A190,PDD,2)</f>
        <v>#N/A</v>
      </c>
      <c r="J190" s="46" vm="1117">
        <f ca="1">VLOOKUP($A190,GOOGL,2)</f>
        <v>285.87200000000001</v>
      </c>
      <c r="K190" s="46" vm="1118">
        <f ca="1">VLOOKUP($A190,AMZN,2)</f>
        <v>218.37</v>
      </c>
      <c r="L190" s="46" t="e">
        <f ca="1">VLOOKUP($A190,RBLX,2)</f>
        <v>#N/A</v>
      </c>
    </row>
    <row r="191" spans="1:12" x14ac:dyDescent="0.3">
      <c r="A191" vm="1119">
        <f ca="1"/>
        <v>41102</v>
      </c>
      <c r="B191" vm="1120">
        <f ca="1"/>
        <v>122.1</v>
      </c>
      <c r="C191" s="46" t="e">
        <f ca="1">VLOOKUP($A191,SE,2)</f>
        <v>#N/A</v>
      </c>
      <c r="D191" s="46" t="e">
        <f ca="1">VLOOKUP($A191,U,2)</f>
        <v>#N/A</v>
      </c>
      <c r="E191" s="46" vm="941">
        <f ca="1">VLOOKUP($A191,NVDA,2)</f>
        <v>3.1</v>
      </c>
      <c r="F191" s="46" t="e">
        <f ca="1">VLOOKUP($A191,BILI,2)</f>
        <v>#N/A</v>
      </c>
      <c r="G191" s="46" vm="1121">
        <f ca="1">VLOOKUP($A191,FB,2)</f>
        <v>30.81</v>
      </c>
      <c r="H191" s="46" t="e">
        <f ca="1">VLOOKUP($A191,DKNG,2)</f>
        <v>#N/A</v>
      </c>
      <c r="I191" s="46" t="e">
        <f ca="1">VLOOKUP($A191,PDD,2)</f>
        <v>#N/A</v>
      </c>
      <c r="J191" s="46" vm="1122">
        <f ca="1">VLOOKUP($A191,GOOGL,2)</f>
        <v>285.51670000000001</v>
      </c>
      <c r="K191" s="46" vm="1123">
        <f ca="1">VLOOKUP($A191,AMZN,2)</f>
        <v>215.36</v>
      </c>
      <c r="L191" s="46" t="e">
        <f ca="1">VLOOKUP($A191,RBLX,2)</f>
        <v>#N/A</v>
      </c>
    </row>
    <row r="192" spans="1:12" x14ac:dyDescent="0.3">
      <c r="A192" vm="1124">
        <f ca="1"/>
        <v>41103</v>
      </c>
      <c r="B192" vm="1125">
        <f ca="1"/>
        <v>124.18</v>
      </c>
      <c r="C192" s="46" t="e">
        <f ca="1">VLOOKUP($A192,SE,2)</f>
        <v>#N/A</v>
      </c>
      <c r="D192" s="46" t="e">
        <f ca="1">VLOOKUP($A192,U,2)</f>
        <v>#N/A</v>
      </c>
      <c r="E192" s="46" vm="1126">
        <f ca="1">VLOOKUP($A192,NVDA,2)</f>
        <v>3.1387999999999998</v>
      </c>
      <c r="F192" s="46" t="e">
        <f ca="1">VLOOKUP($A192,BILI,2)</f>
        <v>#N/A</v>
      </c>
      <c r="G192" s="46" vm="1127">
        <f ca="1">VLOOKUP($A192,FB,2)</f>
        <v>30.72</v>
      </c>
      <c r="H192" s="46" t="e">
        <f ca="1">VLOOKUP($A192,DKNG,2)</f>
        <v>#N/A</v>
      </c>
      <c r="I192" s="46" t="e">
        <f ca="1">VLOOKUP($A192,PDD,2)</f>
        <v>#N/A</v>
      </c>
      <c r="J192" s="46" vm="1128">
        <f ca="1">VLOOKUP($A192,GOOGL,2)</f>
        <v>288.53960000000001</v>
      </c>
      <c r="K192" s="46" vm="1129">
        <f ca="1">VLOOKUP($A192,AMZN,2)</f>
        <v>218.39</v>
      </c>
      <c r="L192" s="46" t="e">
        <f ca="1">VLOOKUP($A192,RBLX,2)</f>
        <v>#N/A</v>
      </c>
    </row>
    <row r="193" spans="1:12" x14ac:dyDescent="0.3">
      <c r="A193" vm="1130">
        <f ca="1"/>
        <v>41106</v>
      </c>
      <c r="B193" vm="1131">
        <f ca="1"/>
        <v>123.9</v>
      </c>
      <c r="C193" s="46" t="e">
        <f ca="1">VLOOKUP($A193,SE,2)</f>
        <v>#N/A</v>
      </c>
      <c r="D193" s="46" t="e">
        <f ca="1">VLOOKUP($A193,U,2)</f>
        <v>#N/A</v>
      </c>
      <c r="E193" s="46" vm="1132">
        <f ca="1">VLOOKUP($A193,NVDA,2)</f>
        <v>3.1488</v>
      </c>
      <c r="F193" s="46" t="e">
        <f ca="1">VLOOKUP($A193,BILI,2)</f>
        <v>#N/A</v>
      </c>
      <c r="G193" s="46" vm="1133">
        <f ca="1">VLOOKUP($A193,FB,2)</f>
        <v>28.245000000000001</v>
      </c>
      <c r="H193" s="46" t="e">
        <f ca="1">VLOOKUP($A193,DKNG,2)</f>
        <v>#N/A</v>
      </c>
      <c r="I193" s="46" t="e">
        <f ca="1">VLOOKUP($A193,PDD,2)</f>
        <v>#N/A</v>
      </c>
      <c r="J193" s="46" vm="1134">
        <f ca="1">VLOOKUP($A193,GOOGL,2)</f>
        <v>287.73880000000003</v>
      </c>
      <c r="K193" s="46" vm="1135">
        <f ca="1">VLOOKUP($A193,AMZN,2)</f>
        <v>216.01</v>
      </c>
      <c r="L193" s="46" t="e">
        <f ca="1">VLOOKUP($A193,RBLX,2)</f>
        <v>#N/A</v>
      </c>
    </row>
    <row r="194" spans="1:12" x14ac:dyDescent="0.3">
      <c r="A194" vm="1136">
        <f ca="1"/>
        <v>41107</v>
      </c>
      <c r="B194" vm="1137">
        <f ca="1"/>
        <v>124.78</v>
      </c>
      <c r="C194" s="46" t="e">
        <f ca="1">VLOOKUP($A194,SE,2)</f>
        <v>#N/A</v>
      </c>
      <c r="D194" s="46" t="e">
        <f ca="1">VLOOKUP($A194,U,2)</f>
        <v>#N/A</v>
      </c>
      <c r="E194" s="46" vm="1138">
        <f ca="1">VLOOKUP($A194,NVDA,2)</f>
        <v>3.0924999999999998</v>
      </c>
      <c r="F194" s="46" t="e">
        <f ca="1">VLOOKUP($A194,BILI,2)</f>
        <v>#N/A</v>
      </c>
      <c r="G194" s="46" vm="1139">
        <f ca="1">VLOOKUP($A194,FB,2)</f>
        <v>28.09</v>
      </c>
      <c r="H194" s="46" t="e">
        <f ca="1">VLOOKUP($A194,DKNG,2)</f>
        <v>#N/A</v>
      </c>
      <c r="I194" s="46" t="e">
        <f ca="1">VLOOKUP($A194,PDD,2)</f>
        <v>#N/A</v>
      </c>
      <c r="J194" s="46" vm="1140">
        <f ca="1">VLOOKUP($A194,GOOGL,2)</f>
        <v>288.6447</v>
      </c>
      <c r="K194" s="46" vm="1141">
        <f ca="1">VLOOKUP($A194,AMZN,2)</f>
        <v>216.93</v>
      </c>
      <c r="L194" s="46" t="e">
        <f ca="1">VLOOKUP($A194,RBLX,2)</f>
        <v>#N/A</v>
      </c>
    </row>
    <row r="195" spans="1:12" x14ac:dyDescent="0.3">
      <c r="A195" vm="1142">
        <f ca="1"/>
        <v>41108</v>
      </c>
      <c r="B195" vm="1143">
        <f ca="1"/>
        <v>125.68</v>
      </c>
      <c r="C195" s="46" t="e">
        <f ca="1">VLOOKUP($A195,SE,2)</f>
        <v>#N/A</v>
      </c>
      <c r="D195" s="46" t="e">
        <f ca="1">VLOOKUP($A195,U,2)</f>
        <v>#N/A</v>
      </c>
      <c r="E195" s="46" vm="1144">
        <f ca="1">VLOOKUP($A195,NVDA,2)</f>
        <v>3.2650000000000001</v>
      </c>
      <c r="F195" s="46" t="e">
        <f ca="1">VLOOKUP($A195,BILI,2)</f>
        <v>#N/A</v>
      </c>
      <c r="G195" s="46" vm="1145">
        <f ca="1">VLOOKUP($A195,FB,2)</f>
        <v>29.11</v>
      </c>
      <c r="H195" s="46" t="e">
        <f ca="1">VLOOKUP($A195,DKNG,2)</f>
        <v>#N/A</v>
      </c>
      <c r="I195" s="46" t="e">
        <f ca="1">VLOOKUP($A195,PDD,2)</f>
        <v>#N/A</v>
      </c>
      <c r="J195" s="46" vm="1146">
        <f ca="1">VLOOKUP($A195,GOOGL,2)</f>
        <v>290.6617</v>
      </c>
      <c r="K195" s="46" vm="1147">
        <f ca="1">VLOOKUP($A195,AMZN,2)</f>
        <v>217.47</v>
      </c>
      <c r="L195" s="46" t="e">
        <f ca="1">VLOOKUP($A195,RBLX,2)</f>
        <v>#N/A</v>
      </c>
    </row>
    <row r="196" spans="1:12" x14ac:dyDescent="0.3">
      <c r="A196" vm="1148">
        <f ca="1"/>
        <v>41109</v>
      </c>
      <c r="B196" vm="659">
        <f ca="1"/>
        <v>126</v>
      </c>
      <c r="C196" s="46" t="e">
        <f ca="1">VLOOKUP($A196,SE,2)</f>
        <v>#N/A</v>
      </c>
      <c r="D196" s="46" t="e">
        <f ca="1">VLOOKUP($A196,U,2)</f>
        <v>#N/A</v>
      </c>
      <c r="E196" s="46" vm="1149">
        <f ca="1">VLOOKUP($A196,NVDA,2)</f>
        <v>3.2963</v>
      </c>
      <c r="F196" s="46" t="e">
        <f ca="1">VLOOKUP($A196,BILI,2)</f>
        <v>#N/A</v>
      </c>
      <c r="G196" s="46" vm="1150">
        <f ca="1">VLOOKUP($A196,FB,2)</f>
        <v>29</v>
      </c>
      <c r="H196" s="46" t="e">
        <f ca="1">VLOOKUP($A196,DKNG,2)</f>
        <v>#N/A</v>
      </c>
      <c r="I196" s="46" t="e">
        <f ca="1">VLOOKUP($A196,PDD,2)</f>
        <v>#N/A</v>
      </c>
      <c r="J196" s="46" vm="1151">
        <f ca="1">VLOOKUP($A196,GOOGL,2)</f>
        <v>296.81760000000003</v>
      </c>
      <c r="K196" s="46" vm="1152">
        <f ca="1">VLOOKUP($A196,AMZN,2)</f>
        <v>226.17</v>
      </c>
      <c r="L196" s="46" t="e">
        <f ca="1">VLOOKUP($A196,RBLX,2)</f>
        <v>#N/A</v>
      </c>
    </row>
    <row r="197" spans="1:12" x14ac:dyDescent="0.3">
      <c r="A197" vm="1153">
        <f ca="1"/>
        <v>41110</v>
      </c>
      <c r="B197" vm="625">
        <f ca="1"/>
        <v>124.84</v>
      </c>
      <c r="C197" s="46" t="e">
        <f ca="1">VLOOKUP($A197,SE,2)</f>
        <v>#N/A</v>
      </c>
      <c r="D197" s="46" t="e">
        <f ca="1">VLOOKUP($A197,U,2)</f>
        <v>#N/A</v>
      </c>
      <c r="E197" s="46" vm="1154">
        <f ca="1">VLOOKUP($A197,NVDA,2)</f>
        <v>3.2012999999999998</v>
      </c>
      <c r="F197" s="46" t="e">
        <f ca="1">VLOOKUP($A197,BILI,2)</f>
        <v>#N/A</v>
      </c>
      <c r="G197" s="46" vm="1155">
        <f ca="1">VLOOKUP($A197,FB,2)</f>
        <v>28.76</v>
      </c>
      <c r="H197" s="46" t="e">
        <f ca="1">VLOOKUP($A197,DKNG,2)</f>
        <v>#N/A</v>
      </c>
      <c r="I197" s="46" t="e">
        <f ca="1">VLOOKUP($A197,PDD,2)</f>
        <v>#N/A</v>
      </c>
      <c r="J197" s="46" vm="1156">
        <f ca="1">VLOOKUP($A197,GOOGL,2)</f>
        <v>305.70620000000002</v>
      </c>
      <c r="K197" s="46" vm="1157">
        <f ca="1">VLOOKUP($A197,AMZN,2)</f>
        <v>228.29</v>
      </c>
      <c r="L197" s="46" t="e">
        <f ca="1">VLOOKUP($A197,RBLX,2)</f>
        <v>#N/A</v>
      </c>
    </row>
    <row r="198" spans="1:12" x14ac:dyDescent="0.3">
      <c r="A198" vm="1158">
        <f ca="1"/>
        <v>41113</v>
      </c>
      <c r="B198" vm="585">
        <f ca="1"/>
        <v>123.6</v>
      </c>
      <c r="C198" s="46" t="e">
        <f ca="1">VLOOKUP($A198,SE,2)</f>
        <v>#N/A</v>
      </c>
      <c r="D198" s="46" t="e">
        <f ca="1">VLOOKUP($A198,U,2)</f>
        <v>#N/A</v>
      </c>
      <c r="E198" s="46" vm="843">
        <f ca="1">VLOOKUP($A198,NVDA,2)</f>
        <v>3.2450000000000001</v>
      </c>
      <c r="F198" s="46" t="e">
        <f ca="1">VLOOKUP($A198,BILI,2)</f>
        <v>#N/A</v>
      </c>
      <c r="G198" s="46" vm="1159">
        <f ca="1">VLOOKUP($A198,FB,2)</f>
        <v>28.75</v>
      </c>
      <c r="H198" s="46" t="e">
        <f ca="1">VLOOKUP($A198,DKNG,2)</f>
        <v>#N/A</v>
      </c>
      <c r="I198" s="46" t="e">
        <f ca="1">VLOOKUP($A198,PDD,2)</f>
        <v>#N/A</v>
      </c>
      <c r="J198" s="46" vm="1160">
        <f ca="1">VLOOKUP($A198,GOOGL,2)</f>
        <v>308.05349999999999</v>
      </c>
      <c r="K198" s="46" vm="1161">
        <f ca="1">VLOOKUP($A198,AMZN,2)</f>
        <v>226.01</v>
      </c>
      <c r="L198" s="46" t="e">
        <f ca="1">VLOOKUP($A198,RBLX,2)</f>
        <v>#N/A</v>
      </c>
    </row>
    <row r="199" spans="1:12" x14ac:dyDescent="0.3">
      <c r="A199" vm="1162">
        <f ca="1"/>
        <v>41114</v>
      </c>
      <c r="B199" vm="1163">
        <f ca="1"/>
        <v>122.62</v>
      </c>
      <c r="C199" s="46" t="e">
        <f ca="1">VLOOKUP($A199,SE,2)</f>
        <v>#N/A</v>
      </c>
      <c r="D199" s="46" t="e">
        <f ca="1">VLOOKUP($A199,U,2)</f>
        <v>#N/A</v>
      </c>
      <c r="E199" s="46" vm="1164">
        <f ca="1">VLOOKUP($A199,NVDA,2)</f>
        <v>3.21</v>
      </c>
      <c r="F199" s="46" t="e">
        <f ca="1">VLOOKUP($A199,BILI,2)</f>
        <v>#N/A</v>
      </c>
      <c r="G199" s="46" vm="1165">
        <f ca="1">VLOOKUP($A199,FB,2)</f>
        <v>28.45</v>
      </c>
      <c r="H199" s="46" t="e">
        <f ca="1">VLOOKUP($A199,DKNG,2)</f>
        <v>#N/A</v>
      </c>
      <c r="I199" s="46" t="e">
        <f ca="1">VLOOKUP($A199,PDD,2)</f>
        <v>#N/A</v>
      </c>
      <c r="J199" s="46" vm="1166">
        <f ca="1">VLOOKUP($A199,GOOGL,2)</f>
        <v>304.0797</v>
      </c>
      <c r="K199" s="46" vm="1167">
        <f ca="1">VLOOKUP($A199,AMZN,2)</f>
        <v>223.04</v>
      </c>
      <c r="L199" s="46" t="e">
        <f ca="1">VLOOKUP($A199,RBLX,2)</f>
        <v>#N/A</v>
      </c>
    </row>
    <row r="200" spans="1:12" x14ac:dyDescent="0.3">
      <c r="A200" vm="1168">
        <f ca="1"/>
        <v>41115</v>
      </c>
      <c r="B200" vm="1169">
        <f ca="1"/>
        <v>122.54</v>
      </c>
      <c r="C200" s="46" t="e">
        <f ca="1">VLOOKUP($A200,SE,2)</f>
        <v>#N/A</v>
      </c>
      <c r="D200" s="46" t="e">
        <f ca="1">VLOOKUP($A200,U,2)</f>
        <v>#N/A</v>
      </c>
      <c r="E200" s="46" vm="838">
        <f ca="1">VLOOKUP($A200,NVDA,2)</f>
        <v>3.2725</v>
      </c>
      <c r="F200" s="46" t="e">
        <f ca="1">VLOOKUP($A200,BILI,2)</f>
        <v>#N/A</v>
      </c>
      <c r="G200" s="46" vm="1170">
        <f ca="1">VLOOKUP($A200,FB,2)</f>
        <v>29.34</v>
      </c>
      <c r="H200" s="46" t="e">
        <f ca="1">VLOOKUP($A200,DKNG,2)</f>
        <v>#N/A</v>
      </c>
      <c r="I200" s="46" t="e">
        <f ca="1">VLOOKUP($A200,PDD,2)</f>
        <v>#N/A</v>
      </c>
      <c r="J200" s="46" vm="1171">
        <f ca="1">VLOOKUP($A200,GOOGL,2)</f>
        <v>304.28989999999999</v>
      </c>
      <c r="K200" s="46" vm="1172">
        <f ca="1">VLOOKUP($A200,AMZN,2)</f>
        <v>217.05</v>
      </c>
      <c r="L200" s="46" t="e">
        <f ca="1">VLOOKUP($A200,RBLX,2)</f>
        <v>#N/A</v>
      </c>
    </row>
    <row r="201" spans="1:12" x14ac:dyDescent="0.3">
      <c r="A201" vm="1173">
        <f ca="1"/>
        <v>41116</v>
      </c>
      <c r="B201" vm="1174">
        <f ca="1"/>
        <v>124.54</v>
      </c>
      <c r="C201" s="46" t="e">
        <f ca="1">VLOOKUP($A201,SE,2)</f>
        <v>#N/A</v>
      </c>
      <c r="D201" s="46" t="e">
        <f ca="1">VLOOKUP($A201,U,2)</f>
        <v>#N/A</v>
      </c>
      <c r="E201" s="46" vm="1175">
        <f ca="1">VLOOKUP($A201,NVDA,2)</f>
        <v>3.2875000000000001</v>
      </c>
      <c r="F201" s="46" t="e">
        <f ca="1">VLOOKUP($A201,BILI,2)</f>
        <v>#N/A</v>
      </c>
      <c r="G201" s="46" vm="1176">
        <f ca="1">VLOOKUP($A201,FB,2)</f>
        <v>26.844999999999999</v>
      </c>
      <c r="H201" s="46" t="e">
        <f ca="1">VLOOKUP($A201,DKNG,2)</f>
        <v>#N/A</v>
      </c>
      <c r="I201" s="46" t="e">
        <f ca="1">VLOOKUP($A201,PDD,2)</f>
        <v>#N/A</v>
      </c>
      <c r="J201" s="46" vm="1177">
        <f ca="1">VLOOKUP($A201,GOOGL,2)</f>
        <v>306.97750000000002</v>
      </c>
      <c r="K201" s="46" vm="1178">
        <f ca="1">VLOOKUP($A201,AMZN,2)</f>
        <v>220.01</v>
      </c>
      <c r="L201" s="46" t="e">
        <f ca="1">VLOOKUP($A201,RBLX,2)</f>
        <v>#N/A</v>
      </c>
    </row>
    <row r="202" spans="1:12" x14ac:dyDescent="0.3">
      <c r="A202" vm="1179">
        <f ca="1"/>
        <v>41117</v>
      </c>
      <c r="B202" vm="1180">
        <f ca="1"/>
        <v>126.94</v>
      </c>
      <c r="C202" s="46" t="e">
        <f ca="1">VLOOKUP($A202,SE,2)</f>
        <v>#N/A</v>
      </c>
      <c r="D202" s="46" t="e">
        <f ca="1">VLOOKUP($A202,U,2)</f>
        <v>#N/A</v>
      </c>
      <c r="E202" s="46" vm="1181">
        <f ca="1">VLOOKUP($A202,NVDA,2)</f>
        <v>3.3687999999999998</v>
      </c>
      <c r="F202" s="46" t="e">
        <f ca="1">VLOOKUP($A202,BILI,2)</f>
        <v>#N/A</v>
      </c>
      <c r="G202" s="46" vm="1182">
        <f ca="1">VLOOKUP($A202,FB,2)</f>
        <v>23.704999999999998</v>
      </c>
      <c r="H202" s="46" t="e">
        <f ca="1">VLOOKUP($A202,DKNG,2)</f>
        <v>#N/A</v>
      </c>
      <c r="I202" s="46" t="e">
        <f ca="1">VLOOKUP($A202,PDD,2)</f>
        <v>#N/A</v>
      </c>
      <c r="J202" s="46" vm="1183">
        <f ca="1">VLOOKUP($A202,GOOGL,2)</f>
        <v>317.78800000000001</v>
      </c>
      <c r="K202" s="46" vm="1184">
        <f ca="1">VLOOKUP($A202,AMZN,2)</f>
        <v>237.32</v>
      </c>
      <c r="L202" s="46" t="e">
        <f ca="1">VLOOKUP($A202,RBLX,2)</f>
        <v>#N/A</v>
      </c>
    </row>
    <row r="203" spans="1:12" x14ac:dyDescent="0.3">
      <c r="A203" vm="1185">
        <f ca="1"/>
        <v>41120</v>
      </c>
      <c r="B203" vm="1186">
        <f ca="1"/>
        <v>126.88</v>
      </c>
      <c r="C203" s="46" t="e">
        <f ca="1">VLOOKUP($A203,SE,2)</f>
        <v>#N/A</v>
      </c>
      <c r="D203" s="46" t="e">
        <f ca="1">VLOOKUP($A203,U,2)</f>
        <v>#N/A</v>
      </c>
      <c r="E203" s="46" vm="1187">
        <f ca="1">VLOOKUP($A203,NVDA,2)</f>
        <v>3.3325</v>
      </c>
      <c r="F203" s="46" t="e">
        <f ca="1">VLOOKUP($A203,BILI,2)</f>
        <v>#N/A</v>
      </c>
      <c r="G203" s="46" vm="1188">
        <f ca="1">VLOOKUP($A203,FB,2)</f>
        <v>23.15</v>
      </c>
      <c r="H203" s="46" t="e">
        <f ca="1">VLOOKUP($A203,DKNG,2)</f>
        <v>#N/A</v>
      </c>
      <c r="I203" s="46" t="e">
        <f ca="1">VLOOKUP($A203,PDD,2)</f>
        <v>#N/A</v>
      </c>
      <c r="J203" s="46" vm="1189">
        <f ca="1">VLOOKUP($A203,GOOGL,2)</f>
        <v>316.45670000000001</v>
      </c>
      <c r="K203" s="46" vm="1190">
        <f ca="1">VLOOKUP($A203,AMZN,2)</f>
        <v>236.09</v>
      </c>
      <c r="L203" s="46" t="e">
        <f ca="1">VLOOKUP($A203,RBLX,2)</f>
        <v>#N/A</v>
      </c>
    </row>
    <row r="204" spans="1:12" x14ac:dyDescent="0.3">
      <c r="A204" vm="1191">
        <f ca="1"/>
        <v>41121</v>
      </c>
      <c r="B204" vm="1192">
        <f ca="1"/>
        <v>126.06</v>
      </c>
      <c r="C204" s="46" t="e">
        <f ca="1">VLOOKUP($A204,SE,2)</f>
        <v>#N/A</v>
      </c>
      <c r="D204" s="46" t="e">
        <f ca="1">VLOOKUP($A204,U,2)</f>
        <v>#N/A</v>
      </c>
      <c r="E204" s="46" vm="1193">
        <f ca="1">VLOOKUP($A204,NVDA,2)</f>
        <v>3.3849999999999998</v>
      </c>
      <c r="F204" s="46" t="e">
        <f ca="1">VLOOKUP($A204,BILI,2)</f>
        <v>#N/A</v>
      </c>
      <c r="G204" s="46" vm="1194">
        <f ca="1">VLOOKUP($A204,FB,2)</f>
        <v>21.71</v>
      </c>
      <c r="H204" s="46" t="e">
        <f ca="1">VLOOKUP($A204,DKNG,2)</f>
        <v>#N/A</v>
      </c>
      <c r="I204" s="46" t="e">
        <f ca="1">VLOOKUP($A204,PDD,2)</f>
        <v>#N/A</v>
      </c>
      <c r="J204" s="46" vm="1195">
        <f ca="1">VLOOKUP($A204,GOOGL,2)</f>
        <v>316.79199999999997</v>
      </c>
      <c r="K204" s="46" vm="1196">
        <f ca="1">VLOOKUP($A204,AMZN,2)</f>
        <v>233.3</v>
      </c>
      <c r="L204" s="46" t="e">
        <f ca="1">VLOOKUP($A204,RBLX,2)</f>
        <v>#N/A</v>
      </c>
    </row>
    <row r="205" spans="1:12" x14ac:dyDescent="0.3">
      <c r="A205" vm="1197">
        <f ca="1"/>
        <v>41122</v>
      </c>
      <c r="B205" vm="1198">
        <f ca="1"/>
        <v>125.92</v>
      </c>
      <c r="C205" s="46" t="e">
        <f ca="1">VLOOKUP($A205,SE,2)</f>
        <v>#N/A</v>
      </c>
      <c r="D205" s="46" t="e">
        <f ca="1">VLOOKUP($A205,U,2)</f>
        <v>#N/A</v>
      </c>
      <c r="E205" s="46" vm="819">
        <f ca="1">VLOOKUP($A205,NVDA,2)</f>
        <v>3.3475000000000001</v>
      </c>
      <c r="F205" s="46" t="e">
        <f ca="1">VLOOKUP($A205,BILI,2)</f>
        <v>#N/A</v>
      </c>
      <c r="G205" s="46" vm="1199">
        <f ca="1">VLOOKUP($A205,FB,2)</f>
        <v>20.88</v>
      </c>
      <c r="H205" s="46" t="e">
        <f ca="1">VLOOKUP($A205,DKNG,2)</f>
        <v>#N/A</v>
      </c>
      <c r="I205" s="46" t="e">
        <f ca="1">VLOOKUP($A205,PDD,2)</f>
        <v>#N/A</v>
      </c>
      <c r="J205" s="46" vm="1200">
        <f ca="1">VLOOKUP($A205,GOOGL,2)</f>
        <v>316.64679999999998</v>
      </c>
      <c r="K205" s="46" vm="1201">
        <f ca="1">VLOOKUP($A205,AMZN,2)</f>
        <v>232.09</v>
      </c>
      <c r="L205" s="46" t="e">
        <f ca="1">VLOOKUP($A205,RBLX,2)</f>
        <v>#N/A</v>
      </c>
    </row>
    <row r="206" spans="1:12" x14ac:dyDescent="0.3">
      <c r="A206" vm="1202">
        <f ca="1"/>
        <v>41123</v>
      </c>
      <c r="B206" vm="1203">
        <f ca="1"/>
        <v>125.04</v>
      </c>
      <c r="C206" s="46" t="e">
        <f ca="1">VLOOKUP($A206,SE,2)</f>
        <v>#N/A</v>
      </c>
      <c r="D206" s="46" t="e">
        <f ca="1">VLOOKUP($A206,U,2)</f>
        <v>#N/A</v>
      </c>
      <c r="E206" s="46" vm="1204">
        <f ca="1">VLOOKUP($A206,NVDA,2)</f>
        <v>3.36</v>
      </c>
      <c r="F206" s="46" t="e">
        <f ca="1">VLOOKUP($A206,BILI,2)</f>
        <v>#N/A</v>
      </c>
      <c r="G206" s="46" vm="1205">
        <f ca="1">VLOOKUP($A206,FB,2)</f>
        <v>20.04</v>
      </c>
      <c r="H206" s="46" t="e">
        <f ca="1">VLOOKUP($A206,DKNG,2)</f>
        <v>#N/A</v>
      </c>
      <c r="I206" s="46" t="e">
        <f ca="1">VLOOKUP($A206,PDD,2)</f>
        <v>#N/A</v>
      </c>
      <c r="J206" s="46" vm="1206">
        <f ca="1">VLOOKUP($A206,GOOGL,2)</f>
        <v>314.67989999999998</v>
      </c>
      <c r="K206" s="46" vm="1207">
        <f ca="1">VLOOKUP($A206,AMZN,2)</f>
        <v>230.81</v>
      </c>
      <c r="L206" s="46" t="e">
        <f ca="1">VLOOKUP($A206,RBLX,2)</f>
        <v>#N/A</v>
      </c>
    </row>
    <row r="207" spans="1:12" x14ac:dyDescent="0.3">
      <c r="A207" vm="1208">
        <f ca="1"/>
        <v>41124</v>
      </c>
      <c r="B207" vm="1209">
        <f ca="1"/>
        <v>127.48</v>
      </c>
      <c r="C207" s="46" t="e">
        <f ca="1">VLOOKUP($A207,SE,2)</f>
        <v>#N/A</v>
      </c>
      <c r="D207" s="46" t="e">
        <f ca="1">VLOOKUP($A207,U,2)</f>
        <v>#N/A</v>
      </c>
      <c r="E207" s="46" vm="440">
        <f ca="1">VLOOKUP($A207,NVDA,2)</f>
        <v>3.43</v>
      </c>
      <c r="F207" s="46" t="e">
        <f ca="1">VLOOKUP($A207,BILI,2)</f>
        <v>#N/A</v>
      </c>
      <c r="G207" s="46" vm="1210">
        <f ca="1">VLOOKUP($A207,FB,2)</f>
        <v>21.09</v>
      </c>
      <c r="H207" s="46" t="e">
        <f ca="1">VLOOKUP($A207,DKNG,2)</f>
        <v>#N/A</v>
      </c>
      <c r="I207" s="46" t="e">
        <f ca="1">VLOOKUP($A207,PDD,2)</f>
        <v>#N/A</v>
      </c>
      <c r="J207" s="46" vm="1211">
        <f ca="1">VLOOKUP($A207,GOOGL,2)</f>
        <v>320.976</v>
      </c>
      <c r="K207" s="46" vm="1212">
        <f ca="1">VLOOKUP($A207,AMZN,2)</f>
        <v>234.97</v>
      </c>
      <c r="L207" s="46" t="e">
        <f ca="1">VLOOKUP($A207,RBLX,2)</f>
        <v>#N/A</v>
      </c>
    </row>
    <row r="208" spans="1:12" x14ac:dyDescent="0.3">
      <c r="A208" vm="1213">
        <f ca="1"/>
        <v>41127</v>
      </c>
      <c r="B208" vm="1214">
        <f ca="1"/>
        <v>127.82</v>
      </c>
      <c r="C208" s="46" t="e">
        <f ca="1">VLOOKUP($A208,SE,2)</f>
        <v>#N/A</v>
      </c>
      <c r="D208" s="46" t="e">
        <f ca="1">VLOOKUP($A208,U,2)</f>
        <v>#N/A</v>
      </c>
      <c r="E208" s="46" vm="1215">
        <f ca="1">VLOOKUP($A208,NVDA,2)</f>
        <v>3.5024999999999999</v>
      </c>
      <c r="F208" s="46" t="e">
        <f ca="1">VLOOKUP($A208,BILI,2)</f>
        <v>#N/A</v>
      </c>
      <c r="G208" s="46" vm="1216">
        <f ca="1">VLOOKUP($A208,FB,2)</f>
        <v>21.92</v>
      </c>
      <c r="H208" s="46" t="e">
        <f ca="1">VLOOKUP($A208,DKNG,2)</f>
        <v>#N/A</v>
      </c>
      <c r="I208" s="46" t="e">
        <f ca="1">VLOOKUP($A208,PDD,2)</f>
        <v>#N/A</v>
      </c>
      <c r="J208" s="46" vm="1217">
        <f ca="1">VLOOKUP($A208,GOOGL,2)</f>
        <v>321.72179999999997</v>
      </c>
      <c r="K208" s="46" vm="1218">
        <f ca="1">VLOOKUP($A208,AMZN,2)</f>
        <v>233.99</v>
      </c>
      <c r="L208" s="46" t="e">
        <f ca="1">VLOOKUP($A208,RBLX,2)</f>
        <v>#N/A</v>
      </c>
    </row>
    <row r="209" spans="1:12" x14ac:dyDescent="0.3">
      <c r="A209" vm="1219">
        <f ca="1"/>
        <v>41128</v>
      </c>
      <c r="B209" vm="1220">
        <f ca="1"/>
        <v>128.4</v>
      </c>
      <c r="C209" s="46" t="e">
        <f ca="1">VLOOKUP($A209,SE,2)</f>
        <v>#N/A</v>
      </c>
      <c r="D209" s="46" t="e">
        <f ca="1">VLOOKUP($A209,U,2)</f>
        <v>#N/A</v>
      </c>
      <c r="E209" s="46" vm="1221">
        <f ca="1">VLOOKUP($A209,NVDA,2)</f>
        <v>3.5375000000000001</v>
      </c>
      <c r="F209" s="46" t="e">
        <f ca="1">VLOOKUP($A209,BILI,2)</f>
        <v>#N/A</v>
      </c>
      <c r="G209" s="46" vm="1222">
        <f ca="1">VLOOKUP($A209,FB,2)</f>
        <v>20.72</v>
      </c>
      <c r="H209" s="46" t="e">
        <f ca="1">VLOOKUP($A209,DKNG,2)</f>
        <v>#N/A</v>
      </c>
      <c r="I209" s="46" t="e">
        <f ca="1">VLOOKUP($A209,PDD,2)</f>
        <v>#N/A</v>
      </c>
      <c r="J209" s="46" vm="1223">
        <f ca="1">VLOOKUP($A209,GOOGL,2)</f>
        <v>320.58069999999998</v>
      </c>
      <c r="K209" s="46" vm="1224">
        <f ca="1">VLOOKUP($A209,AMZN,2)</f>
        <v>236.56</v>
      </c>
      <c r="L209" s="46" t="e">
        <f ca="1">VLOOKUP($A209,RBLX,2)</f>
        <v>#N/A</v>
      </c>
    </row>
    <row r="210" spans="1:12" x14ac:dyDescent="0.3">
      <c r="A210" vm="1225">
        <f ca="1"/>
        <v>41129</v>
      </c>
      <c r="B210" vm="747">
        <f ca="1"/>
        <v>128.54</v>
      </c>
      <c r="C210" s="46" t="e">
        <f ca="1">VLOOKUP($A210,SE,2)</f>
        <v>#N/A</v>
      </c>
      <c r="D210" s="46" t="e">
        <f ca="1">VLOOKUP($A210,U,2)</f>
        <v>#N/A</v>
      </c>
      <c r="E210" s="46" vm="1226">
        <f ca="1">VLOOKUP($A210,NVDA,2)</f>
        <v>3.5575000000000001</v>
      </c>
      <c r="F210" s="46" t="e">
        <f ca="1">VLOOKUP($A210,BILI,2)</f>
        <v>#N/A</v>
      </c>
      <c r="G210" s="46" vm="1222">
        <f ca="1">VLOOKUP($A210,FB,2)</f>
        <v>20.72</v>
      </c>
      <c r="H210" s="46" t="e">
        <f ca="1">VLOOKUP($A210,DKNG,2)</f>
        <v>#N/A</v>
      </c>
      <c r="I210" s="46" t="e">
        <f ca="1">VLOOKUP($A210,PDD,2)</f>
        <v>#N/A</v>
      </c>
      <c r="J210" s="46" vm="1227">
        <f ca="1">VLOOKUP($A210,GOOGL,2)</f>
        <v>321.42649999999998</v>
      </c>
      <c r="K210" s="46" vm="1228">
        <f ca="1">VLOOKUP($A210,AMZN,2)</f>
        <v>234.38</v>
      </c>
      <c r="L210" s="46" t="e">
        <f ca="1">VLOOKUP($A210,RBLX,2)</f>
        <v>#N/A</v>
      </c>
    </row>
    <row r="211" spans="1:12" x14ac:dyDescent="0.3">
      <c r="A211" vm="1229">
        <f ca="1"/>
        <v>41130</v>
      </c>
      <c r="B211" vm="1230">
        <f ca="1"/>
        <v>128.68</v>
      </c>
      <c r="C211" s="46" t="e">
        <f ca="1">VLOOKUP($A211,SE,2)</f>
        <v>#N/A</v>
      </c>
      <c r="D211" s="46" t="e">
        <f ca="1">VLOOKUP($A211,U,2)</f>
        <v>#N/A</v>
      </c>
      <c r="E211" s="46" vm="480">
        <f ca="1">VLOOKUP($A211,NVDA,2)</f>
        <v>3.6775000000000002</v>
      </c>
      <c r="F211" s="46" t="e">
        <f ca="1">VLOOKUP($A211,BILI,2)</f>
        <v>#N/A</v>
      </c>
      <c r="G211" s="46" vm="1231">
        <f ca="1">VLOOKUP($A211,FB,2)</f>
        <v>21.01</v>
      </c>
      <c r="H211" s="46" t="e">
        <f ca="1">VLOOKUP($A211,DKNG,2)</f>
        <v>#N/A</v>
      </c>
      <c r="I211" s="46" t="e">
        <f ca="1">VLOOKUP($A211,PDD,2)</f>
        <v>#N/A</v>
      </c>
      <c r="J211" s="46" vm="1232">
        <f ca="1">VLOOKUP($A211,GOOGL,2)</f>
        <v>321.48649999999998</v>
      </c>
      <c r="K211" s="46" vm="1233">
        <f ca="1">VLOOKUP($A211,AMZN,2)</f>
        <v>234.06</v>
      </c>
      <c r="L211" s="46" t="e">
        <f ca="1">VLOOKUP($A211,RBLX,2)</f>
        <v>#N/A</v>
      </c>
    </row>
    <row r="212" spans="1:12" x14ac:dyDescent="0.3">
      <c r="A212" vm="1234">
        <f ca="1"/>
        <v>41131</v>
      </c>
      <c r="B212" vm="710">
        <f ca="1"/>
        <v>128.88</v>
      </c>
      <c r="C212" s="46" t="e">
        <f ca="1">VLOOKUP($A212,SE,2)</f>
        <v>#N/A</v>
      </c>
      <c r="D212" s="46" t="e">
        <f ca="1">VLOOKUP($A212,U,2)</f>
        <v>#N/A</v>
      </c>
      <c r="E212" s="46" vm="1235">
        <f ca="1">VLOOKUP($A212,NVDA,2)</f>
        <v>3.6553</v>
      </c>
      <c r="F212" s="46" t="e">
        <f ca="1">VLOOKUP($A212,BILI,2)</f>
        <v>#N/A</v>
      </c>
      <c r="G212" s="46" vm="1236">
        <f ca="1">VLOOKUP($A212,FB,2)</f>
        <v>21.806999999999999</v>
      </c>
      <c r="H212" s="46" t="e">
        <f ca="1">VLOOKUP($A212,DKNG,2)</f>
        <v>#N/A</v>
      </c>
      <c r="I212" s="46" t="e">
        <f ca="1">VLOOKUP($A212,PDD,2)</f>
        <v>#N/A</v>
      </c>
      <c r="J212" s="46" vm="1237">
        <f ca="1">VLOOKUP($A212,GOOGL,2)</f>
        <v>321.31139999999999</v>
      </c>
      <c r="K212" s="46" vm="1238">
        <f ca="1">VLOOKUP($A212,AMZN,2)</f>
        <v>232.75</v>
      </c>
      <c r="L212" s="46" t="e">
        <f ca="1">VLOOKUP($A212,RBLX,2)</f>
        <v>#N/A</v>
      </c>
    </row>
    <row r="213" spans="1:12" x14ac:dyDescent="0.3">
      <c r="A213" vm="1239">
        <f ca="1"/>
        <v>41134</v>
      </c>
      <c r="B213" vm="1240">
        <f ca="1"/>
        <v>128.78</v>
      </c>
      <c r="C213" s="46" t="e">
        <f ca="1">VLOOKUP($A213,SE,2)</f>
        <v>#N/A</v>
      </c>
      <c r="D213" s="46" t="e">
        <f ca="1">VLOOKUP($A213,U,2)</f>
        <v>#N/A</v>
      </c>
      <c r="E213" s="46" vm="679">
        <f ca="1">VLOOKUP($A213,NVDA,2)</f>
        <v>3.7025000000000001</v>
      </c>
      <c r="F213" s="46" t="e">
        <f ca="1">VLOOKUP($A213,BILI,2)</f>
        <v>#N/A</v>
      </c>
      <c r="G213" s="46" vm="1241">
        <f ca="1">VLOOKUP($A213,FB,2)</f>
        <v>21.6</v>
      </c>
      <c r="H213" s="46" t="e">
        <f ca="1">VLOOKUP($A213,DKNG,2)</f>
        <v>#N/A</v>
      </c>
      <c r="I213" s="46" t="e">
        <f ca="1">VLOOKUP($A213,PDD,2)</f>
        <v>#N/A</v>
      </c>
      <c r="J213" s="46" vm="1242">
        <f ca="1">VLOOKUP($A213,GOOGL,2)</f>
        <v>330.32510000000002</v>
      </c>
      <c r="K213" s="46" vm="1243">
        <f ca="1">VLOOKUP($A213,AMZN,2)</f>
        <v>232.44</v>
      </c>
      <c r="L213" s="46" t="e">
        <f ca="1">VLOOKUP($A213,RBLX,2)</f>
        <v>#N/A</v>
      </c>
    </row>
    <row r="214" spans="1:12" x14ac:dyDescent="0.3">
      <c r="A214" vm="1244">
        <f ca="1"/>
        <v>41135</v>
      </c>
      <c r="B214" vm="1245">
        <f ca="1"/>
        <v>128.84</v>
      </c>
      <c r="C214" s="46" t="e">
        <f ca="1">VLOOKUP($A214,SE,2)</f>
        <v>#N/A</v>
      </c>
      <c r="D214" s="46" t="e">
        <f ca="1">VLOOKUP($A214,U,2)</f>
        <v>#N/A</v>
      </c>
      <c r="E214" s="46" vm="1246">
        <f ca="1">VLOOKUP($A214,NVDA,2)</f>
        <v>3.6475</v>
      </c>
      <c r="F214" s="46" t="e">
        <f ca="1">VLOOKUP($A214,BILI,2)</f>
        <v>#N/A</v>
      </c>
      <c r="G214" s="46" vm="1247">
        <f ca="1">VLOOKUP($A214,FB,2)</f>
        <v>20.38</v>
      </c>
      <c r="H214" s="46" t="e">
        <f ca="1">VLOOKUP($A214,DKNG,2)</f>
        <v>#N/A</v>
      </c>
      <c r="I214" s="46" t="e">
        <f ca="1">VLOOKUP($A214,PDD,2)</f>
        <v>#N/A</v>
      </c>
      <c r="J214" s="46" vm="1248">
        <f ca="1">VLOOKUP($A214,GOOGL,2)</f>
        <v>334.65429999999998</v>
      </c>
      <c r="K214" s="46" vm="1249">
        <f ca="1">VLOOKUP($A214,AMZN,2)</f>
        <v>233.19</v>
      </c>
      <c r="L214" s="46" t="e">
        <f ca="1">VLOOKUP($A214,RBLX,2)</f>
        <v>#N/A</v>
      </c>
    </row>
    <row r="215" spans="1:12" x14ac:dyDescent="0.3">
      <c r="A215" vm="1250">
        <f ca="1"/>
        <v>41136</v>
      </c>
      <c r="B215" vm="1251">
        <f ca="1"/>
        <v>128.97999999999999</v>
      </c>
      <c r="C215" s="46" t="e">
        <f ca="1">VLOOKUP($A215,SE,2)</f>
        <v>#N/A</v>
      </c>
      <c r="D215" s="46" t="e">
        <f ca="1">VLOOKUP($A215,U,2)</f>
        <v>#N/A</v>
      </c>
      <c r="E215" s="46" vm="239">
        <f ca="1">VLOOKUP($A215,NVDA,2)</f>
        <v>3.62</v>
      </c>
      <c r="F215" s="46" t="e">
        <f ca="1">VLOOKUP($A215,BILI,2)</f>
        <v>#N/A</v>
      </c>
      <c r="G215" s="46" vm="1252">
        <f ca="1">VLOOKUP($A215,FB,2)</f>
        <v>21.2</v>
      </c>
      <c r="H215" s="46" t="e">
        <f ca="1">VLOOKUP($A215,DKNG,2)</f>
        <v>#N/A</v>
      </c>
      <c r="I215" s="46" t="e">
        <f ca="1">VLOOKUP($A215,PDD,2)</f>
        <v>#N/A</v>
      </c>
      <c r="J215" s="46" vm="1253">
        <f ca="1">VLOOKUP($A215,GOOGL,2)</f>
        <v>334.09379999999999</v>
      </c>
      <c r="K215" s="46" vm="1254">
        <f ca="1">VLOOKUP($A215,AMZN,2)</f>
        <v>237.42</v>
      </c>
      <c r="L215" s="46" t="e">
        <f ca="1">VLOOKUP($A215,RBLX,2)</f>
        <v>#N/A</v>
      </c>
    </row>
    <row r="216" spans="1:12" x14ac:dyDescent="0.3">
      <c r="A216" vm="1255">
        <f ca="1"/>
        <v>41137</v>
      </c>
      <c r="B216" vm="1256">
        <f ca="1"/>
        <v>129.86000000000001</v>
      </c>
      <c r="C216" s="46" t="e">
        <f ca="1">VLOOKUP($A216,SE,2)</f>
        <v>#N/A</v>
      </c>
      <c r="D216" s="46" t="e">
        <f ca="1">VLOOKUP($A216,U,2)</f>
        <v>#N/A</v>
      </c>
      <c r="E216" s="46" vm="1257">
        <f ca="1">VLOOKUP($A216,NVDA,2)</f>
        <v>3.6949999999999998</v>
      </c>
      <c r="F216" s="46" t="e">
        <f ca="1">VLOOKUP($A216,BILI,2)</f>
        <v>#N/A</v>
      </c>
      <c r="G216" s="46" vm="1258">
        <f ca="1">VLOOKUP($A216,FB,2)</f>
        <v>19.87</v>
      </c>
      <c r="H216" s="46" t="e">
        <f ca="1">VLOOKUP($A216,DKNG,2)</f>
        <v>#N/A</v>
      </c>
      <c r="I216" s="46" t="e">
        <f ca="1">VLOOKUP($A216,PDD,2)</f>
        <v>#N/A</v>
      </c>
      <c r="J216" s="46" vm="1259">
        <f ca="1">VLOOKUP($A216,GOOGL,2)</f>
        <v>336.76130000000001</v>
      </c>
      <c r="K216" s="46" vm="1260">
        <f ca="1">VLOOKUP($A216,AMZN,2)</f>
        <v>241.55</v>
      </c>
      <c r="L216" s="46" t="e">
        <f ca="1">VLOOKUP($A216,RBLX,2)</f>
        <v>#N/A</v>
      </c>
    </row>
    <row r="217" spans="1:12" x14ac:dyDescent="0.3">
      <c r="A217" vm="1261">
        <f ca="1"/>
        <v>41138</v>
      </c>
      <c r="B217" vm="1262">
        <f ca="1"/>
        <v>130.16</v>
      </c>
      <c r="C217" s="46" t="e">
        <f ca="1">VLOOKUP($A217,SE,2)</f>
        <v>#N/A</v>
      </c>
      <c r="D217" s="46" t="e">
        <f ca="1">VLOOKUP($A217,U,2)</f>
        <v>#N/A</v>
      </c>
      <c r="E217" s="46" vm="284">
        <f ca="1">VLOOKUP($A217,NVDA,2)</f>
        <v>3.6625000000000001</v>
      </c>
      <c r="F217" s="46" t="e">
        <f ca="1">VLOOKUP($A217,BILI,2)</f>
        <v>#N/A</v>
      </c>
      <c r="G217" s="46" vm="1263">
        <f ca="1">VLOOKUP($A217,FB,2)</f>
        <v>19.05</v>
      </c>
      <c r="H217" s="46" t="e">
        <f ca="1">VLOOKUP($A217,DKNG,2)</f>
        <v>#N/A</v>
      </c>
      <c r="I217" s="46" t="e">
        <f ca="1">VLOOKUP($A217,PDD,2)</f>
        <v>#N/A</v>
      </c>
      <c r="J217" s="46" vm="1264">
        <f ca="1">VLOOKUP($A217,GOOGL,2)</f>
        <v>338.89839999999998</v>
      </c>
      <c r="K217" s="46" vm="1265">
        <f ca="1">VLOOKUP($A217,AMZN,2)</f>
        <v>241.17</v>
      </c>
      <c r="L217" s="46" t="e">
        <f ca="1">VLOOKUP($A217,RBLX,2)</f>
        <v>#N/A</v>
      </c>
    </row>
    <row r="218" spans="1:12" x14ac:dyDescent="0.3">
      <c r="A218" vm="1266">
        <f ca="1"/>
        <v>41141</v>
      </c>
      <c r="B218" vm="1267">
        <f ca="1"/>
        <v>130.12</v>
      </c>
      <c r="C218" s="46" t="e">
        <f ca="1">VLOOKUP($A218,SE,2)</f>
        <v>#N/A</v>
      </c>
      <c r="D218" s="46" t="e">
        <f ca="1">VLOOKUP($A218,U,2)</f>
        <v>#N/A</v>
      </c>
      <c r="E218" s="46" vm="284">
        <f ca="1">VLOOKUP($A218,NVDA,2)</f>
        <v>3.6625000000000001</v>
      </c>
      <c r="F218" s="46" t="e">
        <f ca="1">VLOOKUP($A218,BILI,2)</f>
        <v>#N/A</v>
      </c>
      <c r="G218" s="46" vm="1268">
        <f ca="1">VLOOKUP($A218,FB,2)</f>
        <v>20.010999999999999</v>
      </c>
      <c r="H218" s="46" t="e">
        <f ca="1">VLOOKUP($A218,DKNG,2)</f>
        <v>#N/A</v>
      </c>
      <c r="I218" s="46" t="e">
        <f ca="1">VLOOKUP($A218,PDD,2)</f>
        <v>#N/A</v>
      </c>
      <c r="J218" s="46" vm="1269">
        <f ca="1">VLOOKUP($A218,GOOGL,2)</f>
        <v>338.0976</v>
      </c>
      <c r="K218" s="46" vm="1270">
        <f ca="1">VLOOKUP($A218,AMZN,2)</f>
        <v>240.35</v>
      </c>
      <c r="L218" s="46" t="e">
        <f ca="1">VLOOKUP($A218,RBLX,2)</f>
        <v>#N/A</v>
      </c>
    </row>
    <row r="219" spans="1:12" x14ac:dyDescent="0.3">
      <c r="A219" vm="1271">
        <f ca="1"/>
        <v>41142</v>
      </c>
      <c r="B219" vm="1272">
        <f ca="1"/>
        <v>129.72</v>
      </c>
      <c r="C219" s="46" t="e">
        <f ca="1">VLOOKUP($A219,SE,2)</f>
        <v>#N/A</v>
      </c>
      <c r="D219" s="46" t="e">
        <f ca="1">VLOOKUP($A219,U,2)</f>
        <v>#N/A</v>
      </c>
      <c r="E219" s="46" vm="531">
        <f ca="1">VLOOKUP($A219,NVDA,2)</f>
        <v>3.6524999999999999</v>
      </c>
      <c r="F219" s="46" t="e">
        <f ca="1">VLOOKUP($A219,BILI,2)</f>
        <v>#N/A</v>
      </c>
      <c r="G219" s="46" vm="1273">
        <f ca="1">VLOOKUP($A219,FB,2)</f>
        <v>19.158999999999999</v>
      </c>
      <c r="H219" s="46" t="e">
        <f ca="1">VLOOKUP($A219,DKNG,2)</f>
        <v>#N/A</v>
      </c>
      <c r="I219" s="46" t="e">
        <f ca="1">VLOOKUP($A219,PDD,2)</f>
        <v>#N/A</v>
      </c>
      <c r="J219" s="46" vm="1274">
        <f ca="1">VLOOKUP($A219,GOOGL,2)</f>
        <v>335.0797</v>
      </c>
      <c r="K219" s="46" vm="1275">
        <f ca="1">VLOOKUP($A219,AMZN,2)</f>
        <v>239.45</v>
      </c>
      <c r="L219" s="46" t="e">
        <f ca="1">VLOOKUP($A219,RBLX,2)</f>
        <v>#N/A</v>
      </c>
    </row>
    <row r="220" spans="1:12" x14ac:dyDescent="0.3">
      <c r="A220" vm="1276">
        <f ca="1"/>
        <v>41143</v>
      </c>
      <c r="B220" vm="1277">
        <f ca="1"/>
        <v>129.74</v>
      </c>
      <c r="C220" s="46" t="e">
        <f ca="1">VLOOKUP($A220,SE,2)</f>
        <v>#N/A</v>
      </c>
      <c r="D220" s="46" t="e">
        <f ca="1">VLOOKUP($A220,U,2)</f>
        <v>#N/A</v>
      </c>
      <c r="E220" s="46" vm="716">
        <f ca="1">VLOOKUP($A220,NVDA,2)</f>
        <v>3.66</v>
      </c>
      <c r="F220" s="46" t="e">
        <f ca="1">VLOOKUP($A220,BILI,2)</f>
        <v>#N/A</v>
      </c>
      <c r="G220" s="46" vm="1278">
        <f ca="1">VLOOKUP($A220,FB,2)</f>
        <v>19.439</v>
      </c>
      <c r="H220" s="46" t="e">
        <f ca="1">VLOOKUP($A220,DKNG,2)</f>
        <v>#N/A</v>
      </c>
      <c r="I220" s="46" t="e">
        <f ca="1">VLOOKUP($A220,PDD,2)</f>
        <v>#N/A</v>
      </c>
      <c r="J220" s="46" vm="1279">
        <f ca="1">VLOOKUP($A220,GOOGL,2)</f>
        <v>338.91840000000002</v>
      </c>
      <c r="K220" s="46" vm="1280">
        <f ca="1">VLOOKUP($A220,AMZN,2)</f>
        <v>243.1</v>
      </c>
      <c r="L220" s="46" t="e">
        <f ca="1">VLOOKUP($A220,RBLX,2)</f>
        <v>#N/A</v>
      </c>
    </row>
    <row r="221" spans="1:12" x14ac:dyDescent="0.3">
      <c r="A221" vm="1281">
        <f ca="1"/>
        <v>41144</v>
      </c>
      <c r="B221" vm="1282">
        <f ca="1"/>
        <v>128.72</v>
      </c>
      <c r="C221" s="46" t="e">
        <f ca="1">VLOOKUP($A221,SE,2)</f>
        <v>#N/A</v>
      </c>
      <c r="D221" s="46" t="e">
        <f ca="1">VLOOKUP($A221,U,2)</f>
        <v>#N/A</v>
      </c>
      <c r="E221" s="46" vm="445">
        <f ca="1">VLOOKUP($A221,NVDA,2)</f>
        <v>3.5762999999999998</v>
      </c>
      <c r="F221" s="46" t="e">
        <f ca="1">VLOOKUP($A221,BILI,2)</f>
        <v>#N/A</v>
      </c>
      <c r="G221" s="46" vm="1283">
        <f ca="1">VLOOKUP($A221,FB,2)</f>
        <v>19.440000000000001</v>
      </c>
      <c r="H221" s="46" t="e">
        <f ca="1">VLOOKUP($A221,DKNG,2)</f>
        <v>#N/A</v>
      </c>
      <c r="I221" s="46" t="e">
        <f ca="1">VLOOKUP($A221,PDD,2)</f>
        <v>#N/A</v>
      </c>
      <c r="J221" s="46" vm="1284">
        <f ca="1">VLOOKUP($A221,GOOGL,2)</f>
        <v>338.72820000000002</v>
      </c>
      <c r="K221" s="46" vm="1285">
        <f ca="1">VLOOKUP($A221,AMZN,2)</f>
        <v>241.19800000000001</v>
      </c>
      <c r="L221" s="46" t="e">
        <f ca="1">VLOOKUP($A221,RBLX,2)</f>
        <v>#N/A</v>
      </c>
    </row>
    <row r="222" spans="1:12" x14ac:dyDescent="0.3">
      <c r="A222" vm="1286">
        <f ca="1"/>
        <v>41145</v>
      </c>
      <c r="B222" vm="739">
        <f ca="1"/>
        <v>129.52000000000001</v>
      </c>
      <c r="C222" s="46" t="e">
        <f ca="1">VLOOKUP($A222,SE,2)</f>
        <v>#N/A</v>
      </c>
      <c r="D222" s="46" t="e">
        <f ca="1">VLOOKUP($A222,U,2)</f>
        <v>#N/A</v>
      </c>
      <c r="E222" s="46" vm="711">
        <f ca="1">VLOOKUP($A222,NVDA,2)</f>
        <v>3.65</v>
      </c>
      <c r="F222" s="46" t="e">
        <f ca="1">VLOOKUP($A222,BILI,2)</f>
        <v>#N/A</v>
      </c>
      <c r="G222" s="46" vm="1287">
        <f ca="1">VLOOKUP($A222,FB,2)</f>
        <v>19.408999999999999</v>
      </c>
      <c r="H222" s="46" t="e">
        <f ca="1">VLOOKUP($A222,DKNG,2)</f>
        <v>#N/A</v>
      </c>
      <c r="I222" s="46" t="e">
        <f ca="1">VLOOKUP($A222,PDD,2)</f>
        <v>#N/A</v>
      </c>
      <c r="J222" s="46" vm="1288">
        <f ca="1">VLOOKUP($A222,GOOGL,2)</f>
        <v>339.64409999999998</v>
      </c>
      <c r="K222" s="46" vm="1289">
        <f ca="1">VLOOKUP($A222,AMZN,2)</f>
        <v>245.74</v>
      </c>
      <c r="L222" s="46" t="e">
        <f ca="1">VLOOKUP($A222,RBLX,2)</f>
        <v>#N/A</v>
      </c>
    </row>
    <row r="223" spans="1:12" x14ac:dyDescent="0.3">
      <c r="A223" vm="1290">
        <f ca="1"/>
        <v>41148</v>
      </c>
      <c r="B223" vm="739">
        <f ca="1"/>
        <v>129.52000000000001</v>
      </c>
      <c r="C223" s="46" t="e">
        <f ca="1">VLOOKUP($A223,SE,2)</f>
        <v>#N/A</v>
      </c>
      <c r="D223" s="46" t="e">
        <f ca="1">VLOOKUP($A223,U,2)</f>
        <v>#N/A</v>
      </c>
      <c r="E223" s="46" vm="522">
        <f ca="1">VLOOKUP($A223,NVDA,2)</f>
        <v>3.5874999999999999</v>
      </c>
      <c r="F223" s="46" t="e">
        <f ca="1">VLOOKUP($A223,BILI,2)</f>
        <v>#N/A</v>
      </c>
      <c r="G223" s="46" vm="1291">
        <f ca="1">VLOOKUP($A223,FB,2)</f>
        <v>19.149999999999999</v>
      </c>
      <c r="H223" s="46" t="e">
        <f ca="1">VLOOKUP($A223,DKNG,2)</f>
        <v>#N/A</v>
      </c>
      <c r="I223" s="46" t="e">
        <f ca="1">VLOOKUP($A223,PDD,2)</f>
        <v>#N/A</v>
      </c>
      <c r="J223" s="46" vm="1292">
        <f ca="1">VLOOKUP($A223,GOOGL,2)</f>
        <v>334.93459999999999</v>
      </c>
      <c r="K223" s="46" vm="1293">
        <f ca="1">VLOOKUP($A223,AMZN,2)</f>
        <v>243.92</v>
      </c>
      <c r="L223" s="46" t="e">
        <f ca="1">VLOOKUP($A223,RBLX,2)</f>
        <v>#N/A</v>
      </c>
    </row>
    <row r="224" spans="1:12" x14ac:dyDescent="0.3">
      <c r="A224" vm="1294">
        <f ca="1"/>
        <v>41149</v>
      </c>
      <c r="B224" vm="1295">
        <f ca="1"/>
        <v>129.4</v>
      </c>
      <c r="C224" s="46" t="e">
        <f ca="1">VLOOKUP($A224,SE,2)</f>
        <v>#N/A</v>
      </c>
      <c r="D224" s="46" t="e">
        <f ca="1">VLOOKUP($A224,U,2)</f>
        <v>#N/A</v>
      </c>
      <c r="E224" s="46" vm="1296">
        <f ca="1">VLOOKUP($A224,NVDA,2)</f>
        <v>3.5724999999999998</v>
      </c>
      <c r="F224" s="46" t="e">
        <f ca="1">VLOOKUP($A224,BILI,2)</f>
        <v>#N/A</v>
      </c>
      <c r="G224" s="46" vm="1297">
        <f ca="1">VLOOKUP($A224,FB,2)</f>
        <v>19.34</v>
      </c>
      <c r="H224" s="46" t="e">
        <f ca="1">VLOOKUP($A224,DKNG,2)</f>
        <v>#N/A</v>
      </c>
      <c r="I224" s="46" t="e">
        <f ca="1">VLOOKUP($A224,PDD,2)</f>
        <v>#N/A</v>
      </c>
      <c r="J224" s="46" vm="1298">
        <f ca="1">VLOOKUP($A224,GOOGL,2)</f>
        <v>338.95350000000002</v>
      </c>
      <c r="K224" s="46" vm="1299">
        <f ca="1">VLOOKUP($A224,AMZN,2)</f>
        <v>246.11</v>
      </c>
      <c r="L224" s="46" t="e">
        <f ca="1">VLOOKUP($A224,RBLX,2)</f>
        <v>#N/A</v>
      </c>
    </row>
    <row r="225" spans="1:12" x14ac:dyDescent="0.3">
      <c r="A225" vm="1300">
        <f ca="1"/>
        <v>41150</v>
      </c>
      <c r="B225" vm="739">
        <f ca="1"/>
        <v>129.52000000000001</v>
      </c>
      <c r="C225" s="46" t="e">
        <f ca="1">VLOOKUP($A225,SE,2)</f>
        <v>#N/A</v>
      </c>
      <c r="D225" s="46" t="e">
        <f ca="1">VLOOKUP($A225,U,2)</f>
        <v>#N/A</v>
      </c>
      <c r="E225" s="46" vm="303">
        <f ca="1">VLOOKUP($A225,NVDA,2)</f>
        <v>3.58</v>
      </c>
      <c r="F225" s="46" t="e">
        <f ca="1">VLOOKUP($A225,BILI,2)</f>
        <v>#N/A</v>
      </c>
      <c r="G225" s="46" vm="1301">
        <f ca="1">VLOOKUP($A225,FB,2)</f>
        <v>19.100000000000001</v>
      </c>
      <c r="H225" s="46" t="e">
        <f ca="1">VLOOKUP($A225,DKNG,2)</f>
        <v>#N/A</v>
      </c>
      <c r="I225" s="46" t="e">
        <f ca="1">VLOOKUP($A225,PDD,2)</f>
        <v>#N/A</v>
      </c>
      <c r="J225" s="46" vm="1302">
        <f ca="1">VLOOKUP($A225,GOOGL,2)</f>
        <v>344.33870000000002</v>
      </c>
      <c r="K225" s="46" vm="1303">
        <f ca="1">VLOOKUP($A225,AMZN,2)</f>
        <v>247.12</v>
      </c>
      <c r="L225" s="46" t="e">
        <f ca="1">VLOOKUP($A225,RBLX,2)</f>
        <v>#N/A</v>
      </c>
    </row>
    <row r="226" spans="1:12" x14ac:dyDescent="0.3">
      <c r="A226" vm="1304">
        <f ca="1"/>
        <v>41151</v>
      </c>
      <c r="B226" vm="747">
        <f ca="1"/>
        <v>128.54</v>
      </c>
      <c r="C226" s="46" t="e">
        <f ca="1">VLOOKUP($A226,SE,2)</f>
        <v>#N/A</v>
      </c>
      <c r="D226" s="46" t="e">
        <f ca="1">VLOOKUP($A226,U,2)</f>
        <v>#N/A</v>
      </c>
      <c r="E226" s="46" vm="1305">
        <f ca="1">VLOOKUP($A226,NVDA,2)</f>
        <v>3.5125000000000002</v>
      </c>
      <c r="F226" s="46" t="e">
        <f ca="1">VLOOKUP($A226,BILI,2)</f>
        <v>#N/A</v>
      </c>
      <c r="G226" s="46" vm="1306">
        <f ca="1">VLOOKUP($A226,FB,2)</f>
        <v>19.0885</v>
      </c>
      <c r="H226" s="46" t="e">
        <f ca="1">VLOOKUP($A226,DKNG,2)</f>
        <v>#N/A</v>
      </c>
      <c r="I226" s="46" t="e">
        <f ca="1">VLOOKUP($A226,PDD,2)</f>
        <v>#N/A</v>
      </c>
      <c r="J226" s="46" vm="1307">
        <f ca="1">VLOOKUP($A226,GOOGL,2)</f>
        <v>341.17059999999998</v>
      </c>
      <c r="K226" s="46" vm="1308">
        <f ca="1">VLOOKUP($A226,AMZN,2)</f>
        <v>246.22</v>
      </c>
      <c r="L226" s="46" t="e">
        <f ca="1">VLOOKUP($A226,RBLX,2)</f>
        <v>#N/A</v>
      </c>
    </row>
    <row r="227" spans="1:12" x14ac:dyDescent="0.3">
      <c r="A227" vm="1309">
        <f ca="1"/>
        <v>41152</v>
      </c>
      <c r="B227" vm="1310">
        <f ca="1"/>
        <v>129.22</v>
      </c>
      <c r="C227" s="46" t="e">
        <f ca="1">VLOOKUP($A227,SE,2)</f>
        <v>#N/A</v>
      </c>
      <c r="D227" s="46" t="e">
        <f ca="1">VLOOKUP($A227,U,2)</f>
        <v>#N/A</v>
      </c>
      <c r="E227" s="46" vm="1311">
        <f ca="1">VLOOKUP($A227,NVDA,2)</f>
        <v>3.5074999999999998</v>
      </c>
      <c r="F227" s="46" t="e">
        <f ca="1">VLOOKUP($A227,BILI,2)</f>
        <v>#N/A</v>
      </c>
      <c r="G227" s="46" vm="1312">
        <f ca="1">VLOOKUP($A227,FB,2)</f>
        <v>18.058</v>
      </c>
      <c r="H227" s="46" t="e">
        <f ca="1">VLOOKUP($A227,DKNG,2)</f>
        <v>#N/A</v>
      </c>
      <c r="I227" s="46" t="e">
        <f ca="1">VLOOKUP($A227,PDD,2)</f>
        <v>#N/A</v>
      </c>
      <c r="J227" s="46" vm="1313">
        <f ca="1">VLOOKUP($A227,GOOGL,2)</f>
        <v>342.87729999999999</v>
      </c>
      <c r="K227" s="46" vm="1314">
        <f ca="1">VLOOKUP($A227,AMZN,2)</f>
        <v>248.27</v>
      </c>
      <c r="L227" s="46" t="e">
        <f ca="1">VLOOKUP($A227,RBLX,2)</f>
        <v>#N/A</v>
      </c>
    </row>
    <row r="228" spans="1:12" x14ac:dyDescent="0.3">
      <c r="A228" vm="1315">
        <f ca="1"/>
        <v>41156</v>
      </c>
      <c r="B228" vm="710">
        <f ca="1"/>
        <v>128.88</v>
      </c>
      <c r="C228" s="46" t="e">
        <f ca="1">VLOOKUP($A228,SE,2)</f>
        <v>#N/A</v>
      </c>
      <c r="D228" s="46" t="e">
        <f ca="1">VLOOKUP($A228,U,2)</f>
        <v>#N/A</v>
      </c>
      <c r="E228" s="46" vm="1316">
        <f ca="1">VLOOKUP($A228,NVDA,2)</f>
        <v>3.3188</v>
      </c>
      <c r="F228" s="46" t="e">
        <f ca="1">VLOOKUP($A228,BILI,2)</f>
        <v>#N/A</v>
      </c>
      <c r="G228" s="46" vm="1317">
        <f ca="1">VLOOKUP($A228,FB,2)</f>
        <v>17.728999999999999</v>
      </c>
      <c r="H228" s="46" t="e">
        <f ca="1">VLOOKUP($A228,DKNG,2)</f>
        <v>#N/A</v>
      </c>
      <c r="I228" s="46" t="e">
        <f ca="1">VLOOKUP($A228,PDD,2)</f>
        <v>#N/A</v>
      </c>
      <c r="J228" s="46" vm="1318">
        <f ca="1">VLOOKUP($A228,GOOGL,2)</f>
        <v>340.8503</v>
      </c>
      <c r="K228" s="46" vm="1319">
        <f ca="1">VLOOKUP($A228,AMZN,2)</f>
        <v>247.88</v>
      </c>
      <c r="L228" s="46" t="e">
        <f ca="1">VLOOKUP($A228,RBLX,2)</f>
        <v>#N/A</v>
      </c>
    </row>
    <row r="229" spans="1:12" x14ac:dyDescent="0.3">
      <c r="A229" vm="1320">
        <f ca="1"/>
        <v>41157</v>
      </c>
      <c r="B229" vm="710">
        <f ca="1"/>
        <v>128.88</v>
      </c>
      <c r="C229" s="46" t="e">
        <f ca="1">VLOOKUP($A229,SE,2)</f>
        <v>#N/A</v>
      </c>
      <c r="D229" s="46" t="e">
        <f ca="1">VLOOKUP($A229,U,2)</f>
        <v>#N/A</v>
      </c>
      <c r="E229" s="46" vm="1321">
        <f ca="1">VLOOKUP($A229,NVDA,2)</f>
        <v>3.33</v>
      </c>
      <c r="F229" s="46" t="e">
        <f ca="1">VLOOKUP($A229,BILI,2)</f>
        <v>#N/A</v>
      </c>
      <c r="G229" s="46" vm="1322">
        <f ca="1">VLOOKUP($A229,FB,2)</f>
        <v>18.579999999999998</v>
      </c>
      <c r="H229" s="46" t="e">
        <f ca="1">VLOOKUP($A229,DKNG,2)</f>
        <v>#N/A</v>
      </c>
      <c r="I229" s="46" t="e">
        <f ca="1">VLOOKUP($A229,PDD,2)</f>
        <v>#N/A</v>
      </c>
      <c r="J229" s="46" vm="1323">
        <f ca="1">VLOOKUP($A229,GOOGL,2)</f>
        <v>340.69009999999997</v>
      </c>
      <c r="K229" s="46" vm="1308">
        <f ca="1">VLOOKUP($A229,AMZN,2)</f>
        <v>246.22</v>
      </c>
      <c r="L229" s="46" t="e">
        <f ca="1">VLOOKUP($A229,RBLX,2)</f>
        <v>#N/A</v>
      </c>
    </row>
    <row r="230" spans="1:12" x14ac:dyDescent="0.3">
      <c r="A230" vm="1324">
        <f ca="1"/>
        <v>41158</v>
      </c>
      <c r="B230" vm="1325">
        <f ca="1"/>
        <v>131.56</v>
      </c>
      <c r="C230" s="46" t="e">
        <f ca="1">VLOOKUP($A230,SE,2)</f>
        <v>#N/A</v>
      </c>
      <c r="D230" s="46" t="e">
        <f ca="1">VLOOKUP($A230,U,2)</f>
        <v>#N/A</v>
      </c>
      <c r="E230" s="46" vm="507">
        <f ca="1">VLOOKUP($A230,NVDA,2)</f>
        <v>3.4325000000000001</v>
      </c>
      <c r="F230" s="46" t="e">
        <f ca="1">VLOOKUP($A230,BILI,2)</f>
        <v>#N/A</v>
      </c>
      <c r="G230" s="46" vm="1326">
        <f ca="1">VLOOKUP($A230,FB,2)</f>
        <v>18.96</v>
      </c>
      <c r="H230" s="46" t="e">
        <f ca="1">VLOOKUP($A230,DKNG,2)</f>
        <v>#N/A</v>
      </c>
      <c r="I230" s="46" t="e">
        <f ca="1">VLOOKUP($A230,PDD,2)</f>
        <v>#N/A</v>
      </c>
      <c r="J230" s="46" vm="1327">
        <f ca="1">VLOOKUP($A230,GOOGL,2)</f>
        <v>350.03919999999999</v>
      </c>
      <c r="K230" s="46" vm="1328">
        <f ca="1">VLOOKUP($A230,AMZN,2)</f>
        <v>251.38</v>
      </c>
      <c r="L230" s="46" t="e">
        <f ca="1">VLOOKUP($A230,RBLX,2)</f>
        <v>#N/A</v>
      </c>
    </row>
    <row r="231" spans="1:12" x14ac:dyDescent="0.3">
      <c r="A231" vm="1329">
        <f ca="1"/>
        <v>41159</v>
      </c>
      <c r="B231" vm="1330">
        <f ca="1"/>
        <v>132.1</v>
      </c>
      <c r="C231" s="46" t="e">
        <f ca="1">VLOOKUP($A231,SE,2)</f>
        <v>#N/A</v>
      </c>
      <c r="D231" s="46" t="e">
        <f ca="1">VLOOKUP($A231,U,2)</f>
        <v>#N/A</v>
      </c>
      <c r="E231" s="46" vm="1101">
        <f ca="1">VLOOKUP($A231,NVDA,2)</f>
        <v>3.35</v>
      </c>
      <c r="F231" s="46" t="e">
        <f ca="1">VLOOKUP($A231,BILI,2)</f>
        <v>#N/A</v>
      </c>
      <c r="G231" s="46" vm="1331">
        <f ca="1">VLOOKUP($A231,FB,2)</f>
        <v>18.98</v>
      </c>
      <c r="H231" s="46" t="e">
        <f ca="1">VLOOKUP($A231,DKNG,2)</f>
        <v>#N/A</v>
      </c>
      <c r="I231" s="46" t="e">
        <f ca="1">VLOOKUP($A231,PDD,2)</f>
        <v>#N/A</v>
      </c>
      <c r="J231" s="46" vm="1332">
        <f ca="1">VLOOKUP($A231,GOOGL,2)</f>
        <v>353.41750000000002</v>
      </c>
      <c r="K231" s="46" vm="1333">
        <f ca="1">VLOOKUP($A231,AMZN,2)</f>
        <v>259.14</v>
      </c>
      <c r="L231" s="46" t="e">
        <f ca="1">VLOOKUP($A231,RBLX,2)</f>
        <v>#N/A</v>
      </c>
    </row>
    <row r="232" spans="1:12" x14ac:dyDescent="0.3">
      <c r="A232" vm="1334">
        <f ca="1"/>
        <v>41162</v>
      </c>
      <c r="B232" vm="1335">
        <f ca="1"/>
        <v>131.32</v>
      </c>
      <c r="C232" s="46" t="e">
        <f ca="1">VLOOKUP($A232,SE,2)</f>
        <v>#N/A</v>
      </c>
      <c r="D232" s="46" t="e">
        <f ca="1">VLOOKUP($A232,U,2)</f>
        <v>#N/A</v>
      </c>
      <c r="E232" s="46" vm="1336">
        <f ca="1">VLOOKUP($A232,NVDA,2)</f>
        <v>3.32</v>
      </c>
      <c r="F232" s="46" t="e">
        <f ca="1">VLOOKUP($A232,BILI,2)</f>
        <v>#N/A</v>
      </c>
      <c r="G232" s="46" vm="1337">
        <f ca="1">VLOOKUP($A232,FB,2)</f>
        <v>18.809999999999999</v>
      </c>
      <c r="H232" s="46" t="e">
        <f ca="1">VLOOKUP($A232,DKNG,2)</f>
        <v>#N/A</v>
      </c>
      <c r="I232" s="46" t="e">
        <f ca="1">VLOOKUP($A232,PDD,2)</f>
        <v>#N/A</v>
      </c>
      <c r="J232" s="46" vm="1338">
        <f ca="1">VLOOKUP($A232,GOOGL,2)</f>
        <v>350.72489999999999</v>
      </c>
      <c r="K232" s="46" vm="1339">
        <f ca="1">VLOOKUP($A232,AMZN,2)</f>
        <v>257.08999999999997</v>
      </c>
      <c r="L232" s="46" t="e">
        <f ca="1">VLOOKUP($A232,RBLX,2)</f>
        <v>#N/A</v>
      </c>
    </row>
    <row r="233" spans="1:12" x14ac:dyDescent="0.3">
      <c r="A233" vm="1340">
        <f ca="1"/>
        <v>41163</v>
      </c>
      <c r="B233" vm="1341">
        <f ca="1"/>
        <v>131.68</v>
      </c>
      <c r="C233" s="46" t="e">
        <f ca="1">VLOOKUP($A233,SE,2)</f>
        <v>#N/A</v>
      </c>
      <c r="D233" s="46" t="e">
        <f ca="1">VLOOKUP($A233,U,2)</f>
        <v>#N/A</v>
      </c>
      <c r="E233" s="46" vm="1204">
        <f ca="1">VLOOKUP($A233,NVDA,2)</f>
        <v>3.36</v>
      </c>
      <c r="F233" s="46" t="e">
        <f ca="1">VLOOKUP($A233,BILI,2)</f>
        <v>#N/A</v>
      </c>
      <c r="G233" s="46" vm="1342">
        <f ca="1">VLOOKUP($A233,FB,2)</f>
        <v>19.43</v>
      </c>
      <c r="H233" s="46" t="e">
        <f ca="1">VLOOKUP($A233,DKNG,2)</f>
        <v>#N/A</v>
      </c>
      <c r="I233" s="46" t="e">
        <f ca="1">VLOOKUP($A233,PDD,2)</f>
        <v>#N/A</v>
      </c>
      <c r="J233" s="46" vm="1343">
        <f ca="1">VLOOKUP($A233,GOOGL,2)</f>
        <v>346.4307</v>
      </c>
      <c r="K233" s="46" vm="1344">
        <f ca="1">VLOOKUP($A233,AMZN,2)</f>
        <v>255.67</v>
      </c>
      <c r="L233" s="46" t="e">
        <f ca="1">VLOOKUP($A233,RBLX,2)</f>
        <v>#N/A</v>
      </c>
    </row>
    <row r="234" spans="1:12" x14ac:dyDescent="0.3">
      <c r="A234" vm="1345">
        <f ca="1"/>
        <v>41164</v>
      </c>
      <c r="B234" vm="1330">
        <f ca="1"/>
        <v>132.1</v>
      </c>
      <c r="C234" s="46" t="e">
        <f ca="1">VLOOKUP($A234,SE,2)</f>
        <v>#N/A</v>
      </c>
      <c r="D234" s="46" t="e">
        <f ca="1">VLOOKUP($A234,U,2)</f>
        <v>#N/A</v>
      </c>
      <c r="E234" s="46" vm="1346">
        <f ca="1">VLOOKUP($A234,NVDA,2)</f>
        <v>3.3975</v>
      </c>
      <c r="F234" s="46" t="e">
        <f ca="1">VLOOKUP($A234,BILI,2)</f>
        <v>#N/A</v>
      </c>
      <c r="G234" s="46" vm="1347">
        <f ca="1">VLOOKUP($A234,FB,2)</f>
        <v>20.931000000000001</v>
      </c>
      <c r="H234" s="46" t="e">
        <f ca="1">VLOOKUP($A234,DKNG,2)</f>
        <v>#N/A</v>
      </c>
      <c r="I234" s="46" t="e">
        <f ca="1">VLOOKUP($A234,PDD,2)</f>
        <v>#N/A</v>
      </c>
      <c r="J234" s="46" vm="1348">
        <f ca="1">VLOOKUP($A234,GOOGL,2)</f>
        <v>345.77510000000001</v>
      </c>
      <c r="K234" s="46" vm="1349">
        <f ca="1">VLOOKUP($A234,AMZN,2)</f>
        <v>255.63</v>
      </c>
      <c r="L234" s="46" t="e">
        <f ca="1">VLOOKUP($A234,RBLX,2)</f>
        <v>#N/A</v>
      </c>
    </row>
    <row r="235" spans="1:12" x14ac:dyDescent="0.3">
      <c r="A235" vm="1350">
        <f ca="1"/>
        <v>41165</v>
      </c>
      <c r="B235" vm="1351">
        <f ca="1"/>
        <v>134.19999999999999</v>
      </c>
      <c r="C235" s="46" t="e">
        <f ca="1">VLOOKUP($A235,SE,2)</f>
        <v>#N/A</v>
      </c>
      <c r="D235" s="46" t="e">
        <f ca="1">VLOOKUP($A235,U,2)</f>
        <v>#N/A</v>
      </c>
      <c r="E235" s="46" vm="1352">
        <f ca="1">VLOOKUP($A235,NVDA,2)</f>
        <v>3.4188000000000001</v>
      </c>
      <c r="F235" s="46" t="e">
        <f ca="1">VLOOKUP($A235,BILI,2)</f>
        <v>#N/A</v>
      </c>
      <c r="G235" s="46" vm="1353">
        <f ca="1">VLOOKUP($A235,FB,2)</f>
        <v>20.713000000000001</v>
      </c>
      <c r="H235" s="46" t="e">
        <f ca="1">VLOOKUP($A235,DKNG,2)</f>
        <v>#N/A</v>
      </c>
      <c r="I235" s="46" t="e">
        <f ca="1">VLOOKUP($A235,PDD,2)</f>
        <v>#N/A</v>
      </c>
      <c r="J235" s="46" vm="1354">
        <f ca="1">VLOOKUP($A235,GOOGL,2)</f>
        <v>353.36239999999998</v>
      </c>
      <c r="K235" s="46" vm="1355">
        <f ca="1">VLOOKUP($A235,AMZN,2)</f>
        <v>260.24</v>
      </c>
      <c r="L235" s="46" t="e">
        <f ca="1">VLOOKUP($A235,RBLX,2)</f>
        <v>#N/A</v>
      </c>
    </row>
    <row r="236" spans="1:12" x14ac:dyDescent="0.3">
      <c r="A236" vm="1356">
        <f ca="1"/>
        <v>41166</v>
      </c>
      <c r="B236" vm="1357">
        <f ca="1"/>
        <v>134.76</v>
      </c>
      <c r="C236" s="46" t="e">
        <f ca="1">VLOOKUP($A236,SE,2)</f>
        <v>#N/A</v>
      </c>
      <c r="D236" s="46" t="e">
        <f ca="1">VLOOKUP($A236,U,2)</f>
        <v>#N/A</v>
      </c>
      <c r="E236" s="46" vm="1358">
        <f ca="1">VLOOKUP($A236,NVDA,2)</f>
        <v>3.46</v>
      </c>
      <c r="F236" s="46" t="e">
        <f ca="1">VLOOKUP($A236,BILI,2)</f>
        <v>#N/A</v>
      </c>
      <c r="G236" s="46" vm="1359">
        <f ca="1">VLOOKUP($A236,FB,2)</f>
        <v>22</v>
      </c>
      <c r="H236" s="46" t="e">
        <f ca="1">VLOOKUP($A236,DKNG,2)</f>
        <v>#N/A</v>
      </c>
      <c r="I236" s="46" t="e">
        <f ca="1">VLOOKUP($A236,PDD,2)</f>
        <v>#N/A</v>
      </c>
      <c r="J236" s="46" vm="1360">
        <f ca="1">VLOOKUP($A236,GOOGL,2)</f>
        <v>355.18419999999998</v>
      </c>
      <c r="K236" s="46" vm="1361">
        <f ca="1">VLOOKUP($A236,AMZN,2)</f>
        <v>261.27</v>
      </c>
      <c r="L236" s="46" t="e">
        <f ca="1">VLOOKUP($A236,RBLX,2)</f>
        <v>#N/A</v>
      </c>
    </row>
    <row r="237" spans="1:12" x14ac:dyDescent="0.3">
      <c r="A237" vm="1362">
        <f ca="1"/>
        <v>41169</v>
      </c>
      <c r="B237" vm="1363">
        <f ca="1"/>
        <v>134.36000000000001</v>
      </c>
      <c r="C237" s="46" t="e">
        <f ca="1">VLOOKUP($A237,SE,2)</f>
        <v>#N/A</v>
      </c>
      <c r="D237" s="46" t="e">
        <f ca="1">VLOOKUP($A237,U,2)</f>
        <v>#N/A</v>
      </c>
      <c r="E237" s="46" vm="422">
        <f ca="1">VLOOKUP($A237,NVDA,2)</f>
        <v>3.3650000000000002</v>
      </c>
      <c r="F237" s="46" t="e">
        <f ca="1">VLOOKUP($A237,BILI,2)</f>
        <v>#N/A</v>
      </c>
      <c r="G237" s="46" vm="1364">
        <f ca="1">VLOOKUP($A237,FB,2)</f>
        <v>21.52</v>
      </c>
      <c r="H237" s="46" t="e">
        <f ca="1">VLOOKUP($A237,DKNG,2)</f>
        <v>#N/A</v>
      </c>
      <c r="I237" s="46" t="e">
        <f ca="1">VLOOKUP($A237,PDD,2)</f>
        <v>#N/A</v>
      </c>
      <c r="J237" s="46" vm="1365">
        <f ca="1">VLOOKUP($A237,GOOGL,2)</f>
        <v>355.33429999999998</v>
      </c>
      <c r="K237" s="46" vm="1366">
        <f ca="1">VLOOKUP($A237,AMZN,2)</f>
        <v>258</v>
      </c>
      <c r="L237" s="46" t="e">
        <f ca="1">VLOOKUP($A237,RBLX,2)</f>
        <v>#N/A</v>
      </c>
    </row>
    <row r="238" spans="1:12" x14ac:dyDescent="0.3">
      <c r="A238" vm="1367">
        <f ca="1"/>
        <v>41170</v>
      </c>
      <c r="B238" vm="1368">
        <f ca="1"/>
        <v>134.22</v>
      </c>
      <c r="C238" s="46" t="e">
        <f ca="1">VLOOKUP($A238,SE,2)</f>
        <v>#N/A</v>
      </c>
      <c r="D238" s="46" t="e">
        <f ca="1">VLOOKUP($A238,U,2)</f>
        <v>#N/A</v>
      </c>
      <c r="E238" s="46" vm="1369">
        <f ca="1">VLOOKUP($A238,NVDA,2)</f>
        <v>3.3875000000000002</v>
      </c>
      <c r="F238" s="46" t="e">
        <f ca="1">VLOOKUP($A238,BILI,2)</f>
        <v>#N/A</v>
      </c>
      <c r="G238" s="46" vm="1370">
        <f ca="1">VLOOKUP($A238,FB,2)</f>
        <v>21.87</v>
      </c>
      <c r="H238" s="46" t="e">
        <f ca="1">VLOOKUP($A238,DKNG,2)</f>
        <v>#N/A</v>
      </c>
      <c r="I238" s="46" t="e">
        <f ca="1">VLOOKUP($A238,PDD,2)</f>
        <v>#N/A</v>
      </c>
      <c r="J238" s="46" vm="1371">
        <f ca="1">VLOOKUP($A238,GOOGL,2)</f>
        <v>359.48840000000001</v>
      </c>
      <c r="K238" s="46" vm="1372">
        <f ca="1">VLOOKUP($A238,AMZN,2)</f>
        <v>258.75</v>
      </c>
      <c r="L238" s="46" t="e">
        <f ca="1">VLOOKUP($A238,RBLX,2)</f>
        <v>#N/A</v>
      </c>
    </row>
    <row r="239" spans="1:12" x14ac:dyDescent="0.3">
      <c r="A239" vm="1373">
        <f ca="1"/>
        <v>41171</v>
      </c>
      <c r="B239" vm="1374">
        <f ca="1"/>
        <v>134.32</v>
      </c>
      <c r="C239" s="46" t="e">
        <f ca="1">VLOOKUP($A239,SE,2)</f>
        <v>#N/A</v>
      </c>
      <c r="D239" s="46" t="e">
        <f ca="1">VLOOKUP($A239,U,2)</f>
        <v>#N/A</v>
      </c>
      <c r="E239" s="46" vm="458">
        <f ca="1">VLOOKUP($A239,NVDA,2)</f>
        <v>3.4275000000000002</v>
      </c>
      <c r="F239" s="46" t="e">
        <f ca="1">VLOOKUP($A239,BILI,2)</f>
        <v>#N/A</v>
      </c>
      <c r="G239" s="46" vm="1375">
        <f ca="1">VLOOKUP($A239,FB,2)</f>
        <v>23.29</v>
      </c>
      <c r="H239" s="46" t="e">
        <f ca="1">VLOOKUP($A239,DKNG,2)</f>
        <v>#N/A</v>
      </c>
      <c r="I239" s="46" t="e">
        <f ca="1">VLOOKUP($A239,PDD,2)</f>
        <v>#N/A</v>
      </c>
      <c r="J239" s="46" vm="1376">
        <f ca="1">VLOOKUP($A239,GOOGL,2)</f>
        <v>364.1028</v>
      </c>
      <c r="K239" s="46" vm="1377">
        <f ca="1">VLOOKUP($A239,AMZN,2)</f>
        <v>261.68</v>
      </c>
      <c r="L239" s="46" t="e">
        <f ca="1">VLOOKUP($A239,RBLX,2)</f>
        <v>#N/A</v>
      </c>
    </row>
    <row r="240" spans="1:12" x14ac:dyDescent="0.3">
      <c r="A240" vm="1378">
        <f ca="1"/>
        <v>41172</v>
      </c>
      <c r="B240" vm="1379">
        <f ca="1"/>
        <v>134.30000000000001</v>
      </c>
      <c r="C240" s="46" t="e">
        <f ca="1">VLOOKUP($A240,SE,2)</f>
        <v>#N/A</v>
      </c>
      <c r="D240" s="46" t="e">
        <f ca="1">VLOOKUP($A240,U,2)</f>
        <v>#N/A</v>
      </c>
      <c r="E240" s="46" vm="1380">
        <f ca="1">VLOOKUP($A240,NVDA,2)</f>
        <v>3.4024999999999999</v>
      </c>
      <c r="F240" s="46" t="e">
        <f ca="1">VLOOKUP($A240,BILI,2)</f>
        <v>#N/A</v>
      </c>
      <c r="G240" s="46" vm="1381">
        <f ca="1">VLOOKUP($A240,FB,2)</f>
        <v>22.59</v>
      </c>
      <c r="H240" s="46" t="e">
        <f ca="1">VLOOKUP($A240,DKNG,2)</f>
        <v>#N/A</v>
      </c>
      <c r="I240" s="46" t="e">
        <f ca="1">VLOOKUP($A240,PDD,2)</f>
        <v>#N/A</v>
      </c>
      <c r="J240" s="46" vm="1382">
        <f ca="1">VLOOKUP($A240,GOOGL,2)</f>
        <v>364.41140000000001</v>
      </c>
      <c r="K240" s="46" vm="1383">
        <f ca="1">VLOOKUP($A240,AMZN,2)</f>
        <v>260.81</v>
      </c>
      <c r="L240" s="46" t="e">
        <f ca="1">VLOOKUP($A240,RBLX,2)</f>
        <v>#N/A</v>
      </c>
    </row>
    <row r="241" spans="1:12" x14ac:dyDescent="0.3">
      <c r="A241" vm="1384">
        <f ca="1"/>
        <v>41173</v>
      </c>
      <c r="B241" vm="1368">
        <f ca="1"/>
        <v>134.22</v>
      </c>
      <c r="C241" s="46" t="e">
        <f ca="1">VLOOKUP($A241,SE,2)</f>
        <v>#N/A</v>
      </c>
      <c r="D241" s="46" t="e">
        <f ca="1">VLOOKUP($A241,U,2)</f>
        <v>#N/A</v>
      </c>
      <c r="E241" s="46" vm="1385">
        <f ca="1">VLOOKUP($A241,NVDA,2)</f>
        <v>3.4163000000000001</v>
      </c>
      <c r="F241" s="46" t="e">
        <f ca="1">VLOOKUP($A241,BILI,2)</f>
        <v>#N/A</v>
      </c>
      <c r="G241" s="46" vm="1386">
        <f ca="1">VLOOKUP($A241,FB,2)</f>
        <v>22.86</v>
      </c>
      <c r="H241" s="46" t="e">
        <f ca="1">VLOOKUP($A241,DKNG,2)</f>
        <v>#N/A</v>
      </c>
      <c r="I241" s="46" t="e">
        <f ca="1">VLOOKUP($A241,PDD,2)</f>
        <v>#N/A</v>
      </c>
      <c r="J241" s="46" vm="1387">
        <f ca="1">VLOOKUP($A241,GOOGL,2)</f>
        <v>367.351</v>
      </c>
      <c r="K241" s="46" vm="1388">
        <f ca="1">VLOOKUP($A241,AMZN,2)</f>
        <v>257.47000000000003</v>
      </c>
      <c r="L241" s="46" t="e">
        <f ca="1">VLOOKUP($A241,RBLX,2)</f>
        <v>#N/A</v>
      </c>
    </row>
    <row r="242" spans="1:12" x14ac:dyDescent="0.3">
      <c r="A242" vm="1389">
        <f ca="1"/>
        <v>41176</v>
      </c>
      <c r="B242" vm="1390">
        <f ca="1"/>
        <v>133.36000000000001</v>
      </c>
      <c r="C242" s="46" t="e">
        <f ca="1">VLOOKUP($A242,SE,2)</f>
        <v>#N/A</v>
      </c>
      <c r="D242" s="46" t="e">
        <f ca="1">VLOOKUP($A242,U,2)</f>
        <v>#N/A</v>
      </c>
      <c r="E242" s="46" vm="1096">
        <f ca="1">VLOOKUP($A242,NVDA,2)</f>
        <v>3.415</v>
      </c>
      <c r="F242" s="46" t="e">
        <f ca="1">VLOOKUP($A242,BILI,2)</f>
        <v>#N/A</v>
      </c>
      <c r="G242" s="46" vm="1391">
        <f ca="1">VLOOKUP($A242,FB,2)</f>
        <v>20.79</v>
      </c>
      <c r="H242" s="46" t="e">
        <f ca="1">VLOOKUP($A242,DKNG,2)</f>
        <v>#N/A</v>
      </c>
      <c r="I242" s="46" t="e">
        <f ca="1">VLOOKUP($A242,PDD,2)</f>
        <v>#N/A</v>
      </c>
      <c r="J242" s="46" vm="1392">
        <f ca="1">VLOOKUP($A242,GOOGL,2)</f>
        <v>375.05340000000001</v>
      </c>
      <c r="K242" s="46" vm="1393">
        <f ca="1">VLOOKUP($A242,AMZN,2)</f>
        <v>254.80500000000001</v>
      </c>
      <c r="L242" s="46" t="e">
        <f ca="1">VLOOKUP($A242,RBLX,2)</f>
        <v>#N/A</v>
      </c>
    </row>
    <row r="243" spans="1:12" x14ac:dyDescent="0.3">
      <c r="A243" vm="1394">
        <f ca="1"/>
        <v>41177</v>
      </c>
      <c r="B243" vm="1395">
        <f ca="1"/>
        <v>132</v>
      </c>
      <c r="C243" s="46" t="e">
        <f ca="1">VLOOKUP($A243,SE,2)</f>
        <v>#N/A</v>
      </c>
      <c r="D243" s="46" t="e">
        <f ca="1">VLOOKUP($A243,U,2)</f>
        <v>#N/A</v>
      </c>
      <c r="E243" s="46" vm="1396">
        <f ca="1">VLOOKUP($A243,NVDA,2)</f>
        <v>3.3525</v>
      </c>
      <c r="F243" s="46" t="e">
        <f ca="1">VLOOKUP($A243,BILI,2)</f>
        <v>#N/A</v>
      </c>
      <c r="G243" s="46" vm="1397">
        <f ca="1">VLOOKUP($A243,FB,2)</f>
        <v>20.28</v>
      </c>
      <c r="H243" s="46" t="e">
        <f ca="1">VLOOKUP($A243,DKNG,2)</f>
        <v>#N/A</v>
      </c>
      <c r="I243" s="46" t="e">
        <f ca="1">VLOOKUP($A243,PDD,2)</f>
        <v>#N/A</v>
      </c>
      <c r="J243" s="46" vm="1398">
        <f ca="1">VLOOKUP($A243,GOOGL,2)</f>
        <v>374.94330000000002</v>
      </c>
      <c r="K243" s="46" vm="1399">
        <f ca="1">VLOOKUP($A243,AMZN,2)</f>
        <v>252.46</v>
      </c>
      <c r="L243" s="46" t="e">
        <f ca="1">VLOOKUP($A243,RBLX,2)</f>
        <v>#N/A</v>
      </c>
    </row>
    <row r="244" spans="1:12" x14ac:dyDescent="0.3">
      <c r="A244" vm="1400">
        <f ca="1"/>
        <v>41178</v>
      </c>
      <c r="B244" vm="1401">
        <f ca="1"/>
        <v>131.16</v>
      </c>
      <c r="C244" s="46" t="e">
        <f ca="1">VLOOKUP($A244,SE,2)</f>
        <v>#N/A</v>
      </c>
      <c r="D244" s="46" t="e">
        <f ca="1">VLOOKUP($A244,U,2)</f>
        <v>#N/A</v>
      </c>
      <c r="E244" s="46" vm="1402">
        <f ca="1">VLOOKUP($A244,NVDA,2)</f>
        <v>3.2949999999999999</v>
      </c>
      <c r="F244" s="46" t="e">
        <f ca="1">VLOOKUP($A244,BILI,2)</f>
        <v>#N/A</v>
      </c>
      <c r="G244" s="46" vm="1403">
        <f ca="1">VLOOKUP($A244,FB,2)</f>
        <v>20.62</v>
      </c>
      <c r="H244" s="46" t="e">
        <f ca="1">VLOOKUP($A244,DKNG,2)</f>
        <v>#N/A</v>
      </c>
      <c r="I244" s="46" t="e">
        <f ca="1">VLOOKUP($A244,PDD,2)</f>
        <v>#N/A</v>
      </c>
      <c r="J244" s="46" vm="1404">
        <f ca="1">VLOOKUP($A244,GOOGL,2)</f>
        <v>377.09539999999998</v>
      </c>
      <c r="K244" s="46" vm="1405">
        <f ca="1">VLOOKUP($A244,AMZN,2)</f>
        <v>249.67</v>
      </c>
      <c r="L244" s="46" t="e">
        <f ca="1">VLOOKUP($A244,RBLX,2)</f>
        <v>#N/A</v>
      </c>
    </row>
    <row r="245" spans="1:12" x14ac:dyDescent="0.3">
      <c r="A245" vm="1406">
        <f ca="1"/>
        <v>41179</v>
      </c>
      <c r="B245" vm="1407">
        <f ca="1"/>
        <v>132.44</v>
      </c>
      <c r="C245" s="46" t="e">
        <f ca="1">VLOOKUP($A245,SE,2)</f>
        <v>#N/A</v>
      </c>
      <c r="D245" s="46" t="e">
        <f ca="1">VLOOKUP($A245,U,2)</f>
        <v>#N/A</v>
      </c>
      <c r="E245" s="46" vm="1316">
        <f ca="1">VLOOKUP($A245,NVDA,2)</f>
        <v>3.3188</v>
      </c>
      <c r="F245" s="46" t="e">
        <f ca="1">VLOOKUP($A245,BILI,2)</f>
        <v>#N/A</v>
      </c>
      <c r="G245" s="46" vm="1408">
        <f ca="1">VLOOKUP($A245,FB,2)</f>
        <v>20.32</v>
      </c>
      <c r="H245" s="46" t="e">
        <f ca="1">VLOOKUP($A245,DKNG,2)</f>
        <v>#N/A</v>
      </c>
      <c r="I245" s="46" t="e">
        <f ca="1">VLOOKUP($A245,PDD,2)</f>
        <v>#N/A</v>
      </c>
      <c r="J245" s="46" vm="1409">
        <f ca="1">VLOOKUP($A245,GOOGL,2)</f>
        <v>378.61689999999999</v>
      </c>
      <c r="K245" s="46" vm="1410">
        <f ca="1">VLOOKUP($A245,AMZN,2)</f>
        <v>256.58999999999997</v>
      </c>
      <c r="L245" s="46" t="e">
        <f ca="1">VLOOKUP($A245,RBLX,2)</f>
        <v>#N/A</v>
      </c>
    </row>
    <row r="246" spans="1:12" x14ac:dyDescent="0.3">
      <c r="A246" vm="1411">
        <f ca="1"/>
        <v>41180</v>
      </c>
      <c r="B246" vm="1412">
        <f ca="1"/>
        <v>131.84</v>
      </c>
      <c r="C246" s="46" t="e">
        <f ca="1">VLOOKUP($A246,SE,2)</f>
        <v>#N/A</v>
      </c>
      <c r="D246" s="46" t="e">
        <f ca="1">VLOOKUP($A246,U,2)</f>
        <v>#N/A</v>
      </c>
      <c r="E246" s="46" vm="1413">
        <f ca="1">VLOOKUP($A246,NVDA,2)</f>
        <v>3.335</v>
      </c>
      <c r="F246" s="46" t="e">
        <f ca="1">VLOOKUP($A246,BILI,2)</f>
        <v>#N/A</v>
      </c>
      <c r="G246" s="46" vm="1414">
        <f ca="1">VLOOKUP($A246,FB,2)</f>
        <v>21.66</v>
      </c>
      <c r="H246" s="46" t="e">
        <f ca="1">VLOOKUP($A246,DKNG,2)</f>
        <v>#N/A</v>
      </c>
      <c r="I246" s="46" t="e">
        <f ca="1">VLOOKUP($A246,PDD,2)</f>
        <v>#N/A</v>
      </c>
      <c r="J246" s="46" vm="1415">
        <f ca="1">VLOOKUP($A246,GOOGL,2)</f>
        <v>377.61590000000001</v>
      </c>
      <c r="K246" s="46" vm="1416">
        <f ca="1">VLOOKUP($A246,AMZN,2)</f>
        <v>254.32</v>
      </c>
      <c r="L246" s="46" t="e">
        <f ca="1">VLOOKUP($A246,RBLX,2)</f>
        <v>#N/A</v>
      </c>
    </row>
    <row r="247" spans="1:12" x14ac:dyDescent="0.3">
      <c r="A247" vm="1417">
        <f ca="1"/>
        <v>41183</v>
      </c>
      <c r="B247" vm="1418">
        <f ca="1"/>
        <v>132.08000000000001</v>
      </c>
      <c r="C247" s="46" t="e">
        <f ca="1">VLOOKUP($A247,SE,2)</f>
        <v>#N/A</v>
      </c>
      <c r="D247" s="46" t="e">
        <f ca="1">VLOOKUP($A247,U,2)</f>
        <v>#N/A</v>
      </c>
      <c r="E247" s="46" vm="1419">
        <f ca="1">VLOOKUP($A247,NVDA,2)</f>
        <v>3.2787999999999999</v>
      </c>
      <c r="F247" s="46" t="e">
        <f ca="1">VLOOKUP($A247,BILI,2)</f>
        <v>#N/A</v>
      </c>
      <c r="G247" s="46" vm="1420">
        <f ca="1">VLOOKUP($A247,FB,2)</f>
        <v>21.99</v>
      </c>
      <c r="H247" s="46" t="e">
        <f ca="1">VLOOKUP($A247,DKNG,2)</f>
        <v>#N/A</v>
      </c>
      <c r="I247" s="46" t="e">
        <f ca="1">VLOOKUP($A247,PDD,2)</f>
        <v>#N/A</v>
      </c>
      <c r="J247" s="46" vm="1421">
        <f ca="1">VLOOKUP($A247,GOOGL,2)</f>
        <v>381.2595</v>
      </c>
      <c r="K247" s="46" vm="1422">
        <f ca="1">VLOOKUP($A247,AMZN,2)</f>
        <v>252.01</v>
      </c>
      <c r="L247" s="46" t="e">
        <f ca="1">VLOOKUP($A247,RBLX,2)</f>
        <v>#N/A</v>
      </c>
    </row>
    <row r="248" spans="1:12" x14ac:dyDescent="0.3">
      <c r="A248" vm="1423">
        <f ca="1"/>
        <v>41184</v>
      </c>
      <c r="B248" vm="1424">
        <f ca="1"/>
        <v>132.26</v>
      </c>
      <c r="C248" s="46" t="e">
        <f ca="1">VLOOKUP($A248,SE,2)</f>
        <v>#N/A</v>
      </c>
      <c r="D248" s="46" t="e">
        <f ca="1">VLOOKUP($A248,U,2)</f>
        <v>#N/A</v>
      </c>
      <c r="E248" s="46" vm="1425">
        <f ca="1">VLOOKUP($A248,NVDA,2)</f>
        <v>3.2925</v>
      </c>
      <c r="F248" s="46" t="e">
        <f ca="1">VLOOKUP($A248,BILI,2)</f>
        <v>#N/A</v>
      </c>
      <c r="G248" s="46" vm="1426">
        <f ca="1">VLOOKUP($A248,FB,2)</f>
        <v>22.27</v>
      </c>
      <c r="H248" s="46" t="e">
        <f ca="1">VLOOKUP($A248,DKNG,2)</f>
        <v>#N/A</v>
      </c>
      <c r="I248" s="46" t="e">
        <f ca="1">VLOOKUP($A248,PDD,2)</f>
        <v>#N/A</v>
      </c>
      <c r="J248" s="46" vm="1427">
        <f ca="1">VLOOKUP($A248,GOOGL,2)</f>
        <v>378.8621</v>
      </c>
      <c r="K248" s="46" vm="1428">
        <f ca="1">VLOOKUP($A248,AMZN,2)</f>
        <v>250.6</v>
      </c>
      <c r="L248" s="46" t="e">
        <f ca="1">VLOOKUP($A248,RBLX,2)</f>
        <v>#N/A</v>
      </c>
    </row>
    <row r="249" spans="1:12" x14ac:dyDescent="0.3">
      <c r="A249" vm="1429">
        <f ca="1"/>
        <v>41185</v>
      </c>
      <c r="B249" vm="1430">
        <f ca="1"/>
        <v>132.80000000000001</v>
      </c>
      <c r="C249" s="46" t="e">
        <f ca="1">VLOOKUP($A249,SE,2)</f>
        <v>#N/A</v>
      </c>
      <c r="D249" s="46" t="e">
        <f ca="1">VLOOKUP($A249,U,2)</f>
        <v>#N/A</v>
      </c>
      <c r="E249" s="46" vm="1431">
        <f ca="1">VLOOKUP($A249,NVDA,2)</f>
        <v>3.2587999999999999</v>
      </c>
      <c r="F249" s="46" t="e">
        <f ca="1">VLOOKUP($A249,BILI,2)</f>
        <v>#N/A</v>
      </c>
      <c r="G249" s="46" vm="1432">
        <f ca="1">VLOOKUP($A249,FB,2)</f>
        <v>21.83</v>
      </c>
      <c r="H249" s="46" t="e">
        <f ca="1">VLOOKUP($A249,DKNG,2)</f>
        <v>#N/A</v>
      </c>
      <c r="I249" s="46" t="e">
        <f ca="1">VLOOKUP($A249,PDD,2)</f>
        <v>#N/A</v>
      </c>
      <c r="J249" s="46" vm="1433">
        <f ca="1">VLOOKUP($A249,GOOGL,2)</f>
        <v>381.6198</v>
      </c>
      <c r="K249" s="46" vm="1434">
        <f ca="1">VLOOKUP($A249,AMZN,2)</f>
        <v>255.92</v>
      </c>
      <c r="L249" s="46" t="e">
        <f ca="1">VLOOKUP($A249,RBLX,2)</f>
        <v>#N/A</v>
      </c>
    </row>
    <row r="250" spans="1:12" x14ac:dyDescent="0.3">
      <c r="A250" vm="1435">
        <f ca="1"/>
        <v>41186</v>
      </c>
      <c r="B250" vm="1436">
        <f ca="1"/>
        <v>133.82</v>
      </c>
      <c r="C250" s="46" t="e">
        <f ca="1">VLOOKUP($A250,SE,2)</f>
        <v>#N/A</v>
      </c>
      <c r="D250" s="46" t="e">
        <f ca="1">VLOOKUP($A250,U,2)</f>
        <v>#N/A</v>
      </c>
      <c r="E250" s="46" vm="1437">
        <f ca="1">VLOOKUP($A250,NVDA,2)</f>
        <v>3.4049999999999998</v>
      </c>
      <c r="F250" s="46" t="e">
        <f ca="1">VLOOKUP($A250,BILI,2)</f>
        <v>#N/A</v>
      </c>
      <c r="G250" s="46" vm="1438">
        <f ca="1">VLOOKUP($A250,FB,2)</f>
        <v>21.947500000000002</v>
      </c>
      <c r="H250" s="46" t="e">
        <f ca="1">VLOOKUP($A250,DKNG,2)</f>
        <v>#N/A</v>
      </c>
      <c r="I250" s="46" t="e">
        <f ca="1">VLOOKUP($A250,PDD,2)</f>
        <v>#N/A</v>
      </c>
      <c r="J250" s="46" vm="1439">
        <f ca="1">VLOOKUP($A250,GOOGL,2)</f>
        <v>384.39749999999998</v>
      </c>
      <c r="K250" s="46" vm="1440">
        <f ca="1">VLOOKUP($A250,AMZN,2)</f>
        <v>260.47000000000003</v>
      </c>
      <c r="L250" s="46" t="e">
        <f ca="1">VLOOKUP($A250,RBLX,2)</f>
        <v>#N/A</v>
      </c>
    </row>
    <row r="251" spans="1:12" x14ac:dyDescent="0.3">
      <c r="A251" vm="1441">
        <f ca="1"/>
        <v>41187</v>
      </c>
      <c r="B251" vm="1442">
        <f ca="1"/>
        <v>133.78</v>
      </c>
      <c r="C251" s="46" t="e">
        <f ca="1">VLOOKUP($A251,SE,2)</f>
        <v>#N/A</v>
      </c>
      <c r="D251" s="46" t="e">
        <f ca="1">VLOOKUP($A251,U,2)</f>
        <v>#N/A</v>
      </c>
      <c r="E251" s="46" vm="1443">
        <f ca="1">VLOOKUP($A251,NVDA,2)</f>
        <v>3.3250000000000002</v>
      </c>
      <c r="F251" s="46" t="e">
        <f ca="1">VLOOKUP($A251,BILI,2)</f>
        <v>#N/A</v>
      </c>
      <c r="G251" s="46" vm="1444">
        <f ca="1">VLOOKUP($A251,FB,2)</f>
        <v>20.91</v>
      </c>
      <c r="H251" s="46" t="e">
        <f ca="1">VLOOKUP($A251,DKNG,2)</f>
        <v>#N/A</v>
      </c>
      <c r="I251" s="46" t="e">
        <f ca="1">VLOOKUP($A251,PDD,2)</f>
        <v>#N/A</v>
      </c>
      <c r="J251" s="46" vm="1445">
        <f ca="1">VLOOKUP($A251,GOOGL,2)</f>
        <v>384.19729999999998</v>
      </c>
      <c r="K251" s="46" vm="1446">
        <f ca="1">VLOOKUP($A251,AMZN,2)</f>
        <v>258.51</v>
      </c>
      <c r="L251" s="46" t="e">
        <f ca="1">VLOOKUP($A251,RBLX,2)</f>
        <v>#N/A</v>
      </c>
    </row>
    <row r="252" spans="1:12" x14ac:dyDescent="0.3">
      <c r="A252" vm="1447">
        <f ca="1"/>
        <v>41190</v>
      </c>
      <c r="B252" vm="1448">
        <f ca="1"/>
        <v>133.38</v>
      </c>
      <c r="C252" s="46" t="e">
        <f ca="1">VLOOKUP($A252,SE,2)</f>
        <v>#N/A</v>
      </c>
      <c r="D252" s="46" t="e">
        <f ca="1">VLOOKUP($A252,U,2)</f>
        <v>#N/A</v>
      </c>
      <c r="E252" s="46" vm="1425">
        <f ca="1">VLOOKUP($A252,NVDA,2)</f>
        <v>3.2925</v>
      </c>
      <c r="F252" s="46" t="e">
        <f ca="1">VLOOKUP($A252,BILI,2)</f>
        <v>#N/A</v>
      </c>
      <c r="G252" s="46" vm="1449">
        <f ca="1">VLOOKUP($A252,FB,2)</f>
        <v>20.399999999999999</v>
      </c>
      <c r="H252" s="46" t="e">
        <f ca="1">VLOOKUP($A252,DKNG,2)</f>
        <v>#N/A</v>
      </c>
      <c r="I252" s="46" t="e">
        <f ca="1">VLOOKUP($A252,PDD,2)</f>
        <v>#N/A</v>
      </c>
      <c r="J252" s="46" vm="1450">
        <f ca="1">VLOOKUP($A252,GOOGL,2)</f>
        <v>379.2876</v>
      </c>
      <c r="K252" s="46" vm="1451">
        <f ca="1">VLOOKUP($A252,AMZN,2)</f>
        <v>259.06</v>
      </c>
      <c r="L252" s="46" t="e">
        <f ca="1">VLOOKUP($A252,RBLX,2)</f>
        <v>#N/A</v>
      </c>
    </row>
    <row r="253" spans="1:12" x14ac:dyDescent="0.3">
      <c r="A253" vm="1452">
        <f ca="1"/>
        <v>41191</v>
      </c>
      <c r="B253" vm="1418">
        <f ca="1"/>
        <v>132.08000000000001</v>
      </c>
      <c r="C253" s="46" t="e">
        <f ca="1">VLOOKUP($A253,SE,2)</f>
        <v>#N/A</v>
      </c>
      <c r="D253" s="46" t="e">
        <f ca="1">VLOOKUP($A253,U,2)</f>
        <v>#N/A</v>
      </c>
      <c r="E253" s="46" vm="1453">
        <f ca="1">VLOOKUP($A253,NVDA,2)</f>
        <v>3.2225000000000001</v>
      </c>
      <c r="F253" s="46" t="e">
        <f ca="1">VLOOKUP($A253,BILI,2)</f>
        <v>#N/A</v>
      </c>
      <c r="G253" s="46" vm="1454">
        <f ca="1">VLOOKUP($A253,FB,2)</f>
        <v>20.227</v>
      </c>
      <c r="H253" s="46" t="e">
        <f ca="1">VLOOKUP($A253,DKNG,2)</f>
        <v>#N/A</v>
      </c>
      <c r="I253" s="46" t="e">
        <f ca="1">VLOOKUP($A253,PDD,2)</f>
        <v>#N/A</v>
      </c>
      <c r="J253" s="46" vm="1455">
        <f ca="1">VLOOKUP($A253,GOOGL,2)</f>
        <v>372.40589999999997</v>
      </c>
      <c r="K253" s="46" vm="1456">
        <f ca="1">VLOOKUP($A253,AMZN,2)</f>
        <v>250.96</v>
      </c>
      <c r="L253" s="46" t="e">
        <f ca="1">VLOOKUP($A253,RBLX,2)</f>
        <v>#N/A</v>
      </c>
    </row>
    <row r="254" spans="1:12" x14ac:dyDescent="0.3">
      <c r="A254" vm="1457">
        <f ca="1"/>
        <v>41192</v>
      </c>
      <c r="B254" vm="1458">
        <f ca="1"/>
        <v>131.18</v>
      </c>
      <c r="C254" s="46" t="e">
        <f ca="1">VLOOKUP($A254,SE,2)</f>
        <v>#N/A</v>
      </c>
      <c r="D254" s="46" t="e">
        <f ca="1">VLOOKUP($A254,U,2)</f>
        <v>#N/A</v>
      </c>
      <c r="E254" s="46" vm="1459">
        <f ca="1">VLOOKUP($A254,NVDA,2)</f>
        <v>3.1675</v>
      </c>
      <c r="F254" s="46" t="e">
        <f ca="1">VLOOKUP($A254,BILI,2)</f>
        <v>#N/A</v>
      </c>
      <c r="G254" s="46" vm="1460">
        <f ca="1">VLOOKUP($A254,FB,2)</f>
        <v>19.64</v>
      </c>
      <c r="H254" s="46" t="e">
        <f ca="1">VLOOKUP($A254,DKNG,2)</f>
        <v>#N/A</v>
      </c>
      <c r="I254" s="46" t="e">
        <f ca="1">VLOOKUP($A254,PDD,2)</f>
        <v>#N/A</v>
      </c>
      <c r="J254" s="46" vm="1461">
        <f ca="1">VLOOKUP($A254,GOOGL,2)</f>
        <v>372.64109999999999</v>
      </c>
      <c r="K254" s="46" vm="1462">
        <f ca="1">VLOOKUP($A254,AMZN,2)</f>
        <v>244.99</v>
      </c>
      <c r="L254" s="46" t="e">
        <f ca="1">VLOOKUP($A254,RBLX,2)</f>
        <v>#N/A</v>
      </c>
    </row>
    <row r="255" spans="1:12" x14ac:dyDescent="0.3">
      <c r="A255" vm="1463">
        <f ca="1"/>
        <v>41193</v>
      </c>
      <c r="B255" vm="1464">
        <f ca="1"/>
        <v>131.26</v>
      </c>
      <c r="C255" s="46" t="e">
        <f ca="1">VLOOKUP($A255,SE,2)</f>
        <v>#N/A</v>
      </c>
      <c r="D255" s="46" t="e">
        <f ca="1">VLOOKUP($A255,U,2)</f>
        <v>#N/A</v>
      </c>
      <c r="E255" s="46" vm="1465">
        <f ca="1">VLOOKUP($A255,NVDA,2)</f>
        <v>3.1850000000000001</v>
      </c>
      <c r="F255" s="46" t="e">
        <f ca="1">VLOOKUP($A255,BILI,2)</f>
        <v>#N/A</v>
      </c>
      <c r="G255" s="46" vm="1466">
        <f ca="1">VLOOKUP($A255,FB,2)</f>
        <v>19.75</v>
      </c>
      <c r="H255" s="46" t="e">
        <f ca="1">VLOOKUP($A255,DKNG,2)</f>
        <v>#N/A</v>
      </c>
      <c r="I255" s="46" t="e">
        <f ca="1">VLOOKUP($A255,PDD,2)</f>
        <v>#N/A</v>
      </c>
      <c r="J255" s="46" vm="1467">
        <f ca="1">VLOOKUP($A255,GOOGL,2)</f>
        <v>376.10449999999997</v>
      </c>
      <c r="K255" s="46" vm="1468">
        <f ca="1">VLOOKUP($A255,AMZN,2)</f>
        <v>244.22</v>
      </c>
      <c r="L255" s="46" t="e">
        <f ca="1">VLOOKUP($A255,RBLX,2)</f>
        <v>#N/A</v>
      </c>
    </row>
    <row r="256" spans="1:12" x14ac:dyDescent="0.3">
      <c r="A256" vm="1469">
        <f ca="1"/>
        <v>41194</v>
      </c>
      <c r="B256" vm="1470">
        <f ca="1"/>
        <v>130.80000000000001</v>
      </c>
      <c r="C256" s="46" t="e">
        <f ca="1">VLOOKUP($A256,SE,2)</f>
        <v>#N/A</v>
      </c>
      <c r="D256" s="46" t="e">
        <f ca="1">VLOOKUP($A256,U,2)</f>
        <v>#N/A</v>
      </c>
      <c r="E256" s="46" vm="860">
        <f ca="1">VLOOKUP($A256,NVDA,2)</f>
        <v>3.1575000000000002</v>
      </c>
      <c r="F256" s="46" t="e">
        <f ca="1">VLOOKUP($A256,BILI,2)</f>
        <v>#N/A</v>
      </c>
      <c r="G256" s="46" vm="1471">
        <f ca="1">VLOOKUP($A256,FB,2)</f>
        <v>19.5181</v>
      </c>
      <c r="H256" s="46" t="e">
        <f ca="1">VLOOKUP($A256,DKNG,2)</f>
        <v>#N/A</v>
      </c>
      <c r="I256" s="46" t="e">
        <f ca="1">VLOOKUP($A256,PDD,2)</f>
        <v>#N/A</v>
      </c>
      <c r="J256" s="46" vm="1472">
        <f ca="1">VLOOKUP($A256,GOOGL,2)</f>
        <v>372.7362</v>
      </c>
      <c r="K256" s="46" vm="1473">
        <f ca="1">VLOOKUP($A256,AMZN,2)</f>
        <v>242.36</v>
      </c>
      <c r="L256" s="46" t="e">
        <f ca="1">VLOOKUP($A256,RBLX,2)</f>
        <v>#N/A</v>
      </c>
    </row>
    <row r="257" spans="1:12" x14ac:dyDescent="0.3">
      <c r="A257" vm="1474">
        <f ca="1"/>
        <v>41197</v>
      </c>
      <c r="B257" vm="1475">
        <f ca="1"/>
        <v>131.9</v>
      </c>
      <c r="C257" s="46" t="e">
        <f ca="1">VLOOKUP($A257,SE,2)</f>
        <v>#N/A</v>
      </c>
      <c r="D257" s="46" t="e">
        <f ca="1">VLOOKUP($A257,U,2)</f>
        <v>#N/A</v>
      </c>
      <c r="E257" s="46" vm="1476">
        <f ca="1">VLOOKUP($A257,NVDA,2)</f>
        <v>3.1974999999999998</v>
      </c>
      <c r="F257" s="46" t="e">
        <f ca="1">VLOOKUP($A257,BILI,2)</f>
        <v>#N/A</v>
      </c>
      <c r="G257" s="46" vm="1477">
        <f ca="1">VLOOKUP($A257,FB,2)</f>
        <v>19.52</v>
      </c>
      <c r="H257" s="46" t="e">
        <f ca="1">VLOOKUP($A257,DKNG,2)</f>
        <v>#N/A</v>
      </c>
      <c r="I257" s="46" t="e">
        <f ca="1">VLOOKUP($A257,PDD,2)</f>
        <v>#N/A</v>
      </c>
      <c r="J257" s="46" vm="1478">
        <f ca="1">VLOOKUP($A257,GOOGL,2)</f>
        <v>370.8494</v>
      </c>
      <c r="K257" s="46" vm="1479">
        <f ca="1">VLOOKUP($A257,AMZN,2)</f>
        <v>244.18</v>
      </c>
      <c r="L257" s="46" t="e">
        <f ca="1">VLOOKUP($A257,RBLX,2)</f>
        <v>#N/A</v>
      </c>
    </row>
    <row r="258" spans="1:12" x14ac:dyDescent="0.3">
      <c r="A258" vm="1480">
        <f ca="1"/>
        <v>41198</v>
      </c>
      <c r="B258" vm="1481">
        <f ca="1"/>
        <v>133.24</v>
      </c>
      <c r="C258" s="46" t="e">
        <f ca="1">VLOOKUP($A258,SE,2)</f>
        <v>#N/A</v>
      </c>
      <c r="D258" s="46" t="e">
        <f ca="1">VLOOKUP($A258,U,2)</f>
        <v>#N/A</v>
      </c>
      <c r="E258" s="46" vm="1482">
        <f ca="1">VLOOKUP($A258,NVDA,2)</f>
        <v>3.29</v>
      </c>
      <c r="F258" s="46" t="e">
        <f ca="1">VLOOKUP($A258,BILI,2)</f>
        <v>#N/A</v>
      </c>
      <c r="G258" s="46" vm="1483">
        <f ca="1">VLOOKUP($A258,FB,2)</f>
        <v>19.48</v>
      </c>
      <c r="H258" s="46" t="e">
        <f ca="1">VLOOKUP($A258,DKNG,2)</f>
        <v>#N/A</v>
      </c>
      <c r="I258" s="46" t="e">
        <f ca="1">VLOOKUP($A258,PDD,2)</f>
        <v>#N/A</v>
      </c>
      <c r="J258" s="46" vm="1484">
        <f ca="1">VLOOKUP($A258,GOOGL,2)</f>
        <v>372.71120000000002</v>
      </c>
      <c r="K258" s="46" vm="1485">
        <f ca="1">VLOOKUP($A258,AMZN,2)</f>
        <v>243.94</v>
      </c>
      <c r="L258" s="46" t="e">
        <f ca="1">VLOOKUP($A258,RBLX,2)</f>
        <v>#N/A</v>
      </c>
    </row>
    <row r="259" spans="1:12" x14ac:dyDescent="0.3">
      <c r="A259" vm="1486">
        <f ca="1"/>
        <v>41199</v>
      </c>
      <c r="B259" vm="1487">
        <f ca="1"/>
        <v>133.86000000000001</v>
      </c>
      <c r="C259" s="46" t="e">
        <f ca="1">VLOOKUP($A259,SE,2)</f>
        <v>#N/A</v>
      </c>
      <c r="D259" s="46" t="e">
        <f ca="1">VLOOKUP($A259,U,2)</f>
        <v>#N/A</v>
      </c>
      <c r="E259" s="46" vm="1144">
        <f ca="1">VLOOKUP($A259,NVDA,2)</f>
        <v>3.2650000000000001</v>
      </c>
      <c r="F259" s="46" t="e">
        <f ca="1">VLOOKUP($A259,BILI,2)</f>
        <v>#N/A</v>
      </c>
      <c r="G259" s="46" vm="1488">
        <f ca="1">VLOOKUP($A259,FB,2)</f>
        <v>19.88</v>
      </c>
      <c r="H259" s="46" t="e">
        <f ca="1">VLOOKUP($A259,DKNG,2)</f>
        <v>#N/A</v>
      </c>
      <c r="I259" s="46" t="e">
        <f ca="1">VLOOKUP($A259,PDD,2)</f>
        <v>#N/A</v>
      </c>
      <c r="J259" s="46" vm="1489">
        <f ca="1">VLOOKUP($A259,GOOGL,2)</f>
        <v>378.1114</v>
      </c>
      <c r="K259" s="46" vm="1490">
        <f ca="1">VLOOKUP($A259,AMZN,2)</f>
        <v>247.49</v>
      </c>
      <c r="L259" s="46" t="e">
        <f ca="1">VLOOKUP($A259,RBLX,2)</f>
        <v>#N/A</v>
      </c>
    </row>
    <row r="260" spans="1:12" x14ac:dyDescent="0.3">
      <c r="A260" vm="1491">
        <f ca="1"/>
        <v>41200</v>
      </c>
      <c r="B260" vm="1492">
        <f ca="1"/>
        <v>133.52000000000001</v>
      </c>
      <c r="C260" s="46" t="e">
        <f ca="1">VLOOKUP($A260,SE,2)</f>
        <v>#N/A</v>
      </c>
      <c r="D260" s="46" t="e">
        <f ca="1">VLOOKUP($A260,U,2)</f>
        <v>#N/A</v>
      </c>
      <c r="E260" s="46" vm="1493">
        <f ca="1">VLOOKUP($A260,NVDA,2)</f>
        <v>3.2149999999999999</v>
      </c>
      <c r="F260" s="46" t="e">
        <f ca="1">VLOOKUP($A260,BILI,2)</f>
        <v>#N/A</v>
      </c>
      <c r="G260" s="46" vm="1494">
        <f ca="1">VLOOKUP($A260,FB,2)</f>
        <v>18.975000000000001</v>
      </c>
      <c r="H260" s="46" t="e">
        <f ca="1">VLOOKUP($A260,DKNG,2)</f>
        <v>#N/A</v>
      </c>
      <c r="I260" s="46" t="e">
        <f ca="1">VLOOKUP($A260,PDD,2)</f>
        <v>#N/A</v>
      </c>
      <c r="J260" s="46" vm="1495">
        <f ca="1">VLOOKUP($A260,GOOGL,2)</f>
        <v>347.83710000000002</v>
      </c>
      <c r="K260" s="46" vm="1496">
        <f ca="1">VLOOKUP($A260,AMZN,2)</f>
        <v>244.85</v>
      </c>
      <c r="L260" s="46" t="e">
        <f ca="1">VLOOKUP($A260,RBLX,2)</f>
        <v>#N/A</v>
      </c>
    </row>
    <row r="261" spans="1:12" x14ac:dyDescent="0.3">
      <c r="A261" vm="1497">
        <f ca="1"/>
        <v>41201</v>
      </c>
      <c r="B261" vm="1498">
        <f ca="1"/>
        <v>131.24</v>
      </c>
      <c r="C261" s="46" t="e">
        <f ca="1">VLOOKUP($A261,SE,2)</f>
        <v>#N/A</v>
      </c>
      <c r="D261" s="46" t="e">
        <f ca="1">VLOOKUP($A261,U,2)</f>
        <v>#N/A</v>
      </c>
      <c r="E261" s="46" vm="1499">
        <f ca="1">VLOOKUP($A261,NVDA,2)</f>
        <v>3.0263</v>
      </c>
      <c r="F261" s="46" t="e">
        <f ca="1">VLOOKUP($A261,BILI,2)</f>
        <v>#N/A</v>
      </c>
      <c r="G261" s="46" vm="1500">
        <f ca="1">VLOOKUP($A261,FB,2)</f>
        <v>19</v>
      </c>
      <c r="H261" s="46" t="e">
        <f ca="1">VLOOKUP($A261,DKNG,2)</f>
        <v>#N/A</v>
      </c>
      <c r="I261" s="46" t="e">
        <f ca="1">VLOOKUP($A261,PDD,2)</f>
        <v>#N/A</v>
      </c>
      <c r="J261" s="46" vm="1501">
        <f ca="1">VLOOKUP($A261,GOOGL,2)</f>
        <v>341.22570000000002</v>
      </c>
      <c r="K261" s="46" vm="1502">
        <f ca="1">VLOOKUP($A261,AMZN,2)</f>
        <v>240</v>
      </c>
      <c r="L261" s="46" t="e">
        <f ca="1">VLOOKUP($A261,RBLX,2)</f>
        <v>#N/A</v>
      </c>
    </row>
    <row r="262" spans="1:12" x14ac:dyDescent="0.3">
      <c r="A262" vm="1503">
        <f ca="1"/>
        <v>41204</v>
      </c>
      <c r="B262" vm="1335">
        <f ca="1"/>
        <v>131.32</v>
      </c>
      <c r="C262" s="46" t="e">
        <f ca="1">VLOOKUP($A262,SE,2)</f>
        <v>#N/A</v>
      </c>
      <c r="D262" s="46" t="e">
        <f ca="1">VLOOKUP($A262,U,2)</f>
        <v>#N/A</v>
      </c>
      <c r="E262" s="46" vm="1504">
        <f ca="1">VLOOKUP($A262,NVDA,2)</f>
        <v>2.9925000000000002</v>
      </c>
      <c r="F262" s="46" t="e">
        <f ca="1">VLOOKUP($A262,BILI,2)</f>
        <v>#N/A</v>
      </c>
      <c r="G262" s="46" vm="1505">
        <f ca="1">VLOOKUP($A262,FB,2)</f>
        <v>19.321000000000002</v>
      </c>
      <c r="H262" s="46" t="e">
        <f ca="1">VLOOKUP($A262,DKNG,2)</f>
        <v>#N/A</v>
      </c>
      <c r="I262" s="46" t="e">
        <f ca="1">VLOOKUP($A262,PDD,2)</f>
        <v>#N/A</v>
      </c>
      <c r="J262" s="46" vm="1506">
        <f ca="1">VLOOKUP($A262,GOOGL,2)</f>
        <v>339.66419999999999</v>
      </c>
      <c r="K262" s="46" vm="1507">
        <f ca="1">VLOOKUP($A262,AMZN,2)</f>
        <v>233.78</v>
      </c>
      <c r="L262" s="46" t="e">
        <f ca="1">VLOOKUP($A262,RBLX,2)</f>
        <v>#N/A</v>
      </c>
    </row>
    <row r="263" spans="1:12" x14ac:dyDescent="0.3">
      <c r="A263" vm="1508">
        <f ca="1"/>
        <v>41205</v>
      </c>
      <c r="B263" vm="1295">
        <f ca="1"/>
        <v>129.4</v>
      </c>
      <c r="C263" s="46" t="e">
        <f ca="1">VLOOKUP($A263,SE,2)</f>
        <v>#N/A</v>
      </c>
      <c r="D263" s="46" t="e">
        <f ca="1">VLOOKUP($A263,U,2)</f>
        <v>#N/A</v>
      </c>
      <c r="E263" s="46" vm="1509">
        <f ca="1">VLOOKUP($A263,NVDA,2)</f>
        <v>3.0825</v>
      </c>
      <c r="F263" s="46" t="e">
        <f ca="1">VLOOKUP($A263,BILI,2)</f>
        <v>#N/A</v>
      </c>
      <c r="G263" s="46" vm="1510">
        <f ca="1">VLOOKUP($A263,FB,2)</f>
        <v>19.5</v>
      </c>
      <c r="H263" s="46" t="e">
        <f ca="1">VLOOKUP($A263,DKNG,2)</f>
        <v>#N/A</v>
      </c>
      <c r="I263" s="46" t="e">
        <f ca="1">VLOOKUP($A263,PDD,2)</f>
        <v>#N/A</v>
      </c>
      <c r="J263" s="46" vm="1511">
        <f ca="1">VLOOKUP($A263,GOOGL,2)</f>
        <v>340.505</v>
      </c>
      <c r="K263" s="46" vm="1512">
        <f ca="1">VLOOKUP($A263,AMZN,2)</f>
        <v>234.31</v>
      </c>
      <c r="L263" s="46" t="e">
        <f ca="1">VLOOKUP($A263,RBLX,2)</f>
        <v>#N/A</v>
      </c>
    </row>
    <row r="264" spans="1:12" x14ac:dyDescent="0.3">
      <c r="A264" vm="1513">
        <f ca="1"/>
        <v>41206</v>
      </c>
      <c r="B264" vm="1514">
        <f ca="1"/>
        <v>129.12</v>
      </c>
      <c r="C264" s="46" t="e">
        <f ca="1">VLOOKUP($A264,SE,2)</f>
        <v>#N/A</v>
      </c>
      <c r="D264" s="46" t="e">
        <f ca="1">VLOOKUP($A264,U,2)</f>
        <v>#N/A</v>
      </c>
      <c r="E264" s="46" vm="1515">
        <f ca="1">VLOOKUP($A264,NVDA,2)</f>
        <v>3.0425</v>
      </c>
      <c r="F264" s="46" t="e">
        <f ca="1">VLOOKUP($A264,BILI,2)</f>
        <v>#N/A</v>
      </c>
      <c r="G264" s="46" vm="1516">
        <f ca="1">VLOOKUP($A264,FB,2)</f>
        <v>23.229900000000001</v>
      </c>
      <c r="H264" s="46" t="e">
        <f ca="1">VLOOKUP($A264,DKNG,2)</f>
        <v>#N/A</v>
      </c>
      <c r="I264" s="46" t="e">
        <f ca="1">VLOOKUP($A264,PDD,2)</f>
        <v>#N/A</v>
      </c>
      <c r="J264" s="46" vm="1517">
        <f ca="1">VLOOKUP($A264,GOOGL,2)</f>
        <v>338.9796</v>
      </c>
      <c r="K264" s="46" vm="1518">
        <f ca="1">VLOOKUP($A264,AMZN,2)</f>
        <v>228.49</v>
      </c>
      <c r="L264" s="46" t="e">
        <f ca="1">VLOOKUP($A264,RBLX,2)</f>
        <v>#N/A</v>
      </c>
    </row>
    <row r="265" spans="1:12" x14ac:dyDescent="0.3">
      <c r="A265" vm="1519">
        <f ca="1"/>
        <v>41207</v>
      </c>
      <c r="B265" vm="1520">
        <f ca="1"/>
        <v>129.47999999999999</v>
      </c>
      <c r="C265" s="46" t="e">
        <f ca="1">VLOOKUP($A265,SE,2)</f>
        <v>#N/A</v>
      </c>
      <c r="D265" s="46" t="e">
        <f ca="1">VLOOKUP($A265,U,2)</f>
        <v>#N/A</v>
      </c>
      <c r="E265" s="46" vm="1011">
        <f ca="1">VLOOKUP($A265,NVDA,2)</f>
        <v>3.0449999999999999</v>
      </c>
      <c r="F265" s="46" t="e">
        <f ca="1">VLOOKUP($A265,BILI,2)</f>
        <v>#N/A</v>
      </c>
      <c r="G265" s="46" vm="1521">
        <f ca="1">VLOOKUP($A265,FB,2)</f>
        <v>22.56</v>
      </c>
      <c r="H265" s="46" t="e">
        <f ca="1">VLOOKUP($A265,DKNG,2)</f>
        <v>#N/A</v>
      </c>
      <c r="I265" s="46" t="e">
        <f ca="1">VLOOKUP($A265,PDD,2)</f>
        <v>#N/A</v>
      </c>
      <c r="J265" s="46" vm="1522">
        <f ca="1">VLOOKUP($A265,GOOGL,2)</f>
        <v>339.20870000000002</v>
      </c>
      <c r="K265" s="46" vm="1523">
        <f ca="1">VLOOKUP($A265,AMZN,2)</f>
        <v>222.92</v>
      </c>
      <c r="L265" s="46" t="e">
        <f ca="1">VLOOKUP($A265,RBLX,2)</f>
        <v>#N/A</v>
      </c>
    </row>
    <row r="266" spans="1:12" x14ac:dyDescent="0.3">
      <c r="A266" vm="1524">
        <f ca="1"/>
        <v>41208</v>
      </c>
      <c r="B266" vm="1525">
        <f ca="1"/>
        <v>129.38</v>
      </c>
      <c r="C266" s="46" t="e">
        <f ca="1">VLOOKUP($A266,SE,2)</f>
        <v>#N/A</v>
      </c>
      <c r="D266" s="46" t="e">
        <f ca="1">VLOOKUP($A266,U,2)</f>
        <v>#N/A</v>
      </c>
      <c r="E266" s="46" vm="1526">
        <f ca="1">VLOOKUP($A266,NVDA,2)</f>
        <v>3.0125000000000002</v>
      </c>
      <c r="F266" s="46" t="e">
        <f ca="1">VLOOKUP($A266,BILI,2)</f>
        <v>#N/A</v>
      </c>
      <c r="G266" s="46" vm="1527">
        <f ca="1">VLOOKUP($A266,FB,2)</f>
        <v>21.942499999999999</v>
      </c>
      <c r="H266" s="46" t="e">
        <f ca="1">VLOOKUP($A266,DKNG,2)</f>
        <v>#N/A</v>
      </c>
      <c r="I266" s="46" t="e">
        <f ca="1">VLOOKUP($A266,PDD,2)</f>
        <v>#N/A</v>
      </c>
      <c r="J266" s="46" vm="1528">
        <f ca="1">VLOOKUP($A266,GOOGL,2)</f>
        <v>337.9024</v>
      </c>
      <c r="K266" s="46" vm="1529">
        <f ca="1">VLOOKUP($A266,AMZN,2)</f>
        <v>238.24</v>
      </c>
      <c r="L266" s="46" t="e">
        <f ca="1">VLOOKUP($A266,RBLX,2)</f>
        <v>#N/A</v>
      </c>
    </row>
    <row r="267" spans="1:12" x14ac:dyDescent="0.3">
      <c r="A267" vm="1530">
        <f ca="1"/>
        <v>41213</v>
      </c>
      <c r="B267" vm="1531">
        <f ca="1"/>
        <v>129.26</v>
      </c>
      <c r="C267" s="46" t="e">
        <f ca="1">VLOOKUP($A267,SE,2)</f>
        <v>#N/A</v>
      </c>
      <c r="D267" s="46" t="e">
        <f ca="1">VLOOKUP($A267,U,2)</f>
        <v>#N/A</v>
      </c>
      <c r="E267" s="46" vm="1532">
        <f ca="1">VLOOKUP($A267,NVDA,2)</f>
        <v>2.9937999999999998</v>
      </c>
      <c r="F267" s="46" t="e">
        <f ca="1">VLOOKUP($A267,BILI,2)</f>
        <v>#N/A</v>
      </c>
      <c r="G267" s="46" vm="1533">
        <f ca="1">VLOOKUP($A267,FB,2)</f>
        <v>21.11</v>
      </c>
      <c r="H267" s="46" t="e">
        <f ca="1">VLOOKUP($A267,DKNG,2)</f>
        <v>#N/A</v>
      </c>
      <c r="I267" s="46" t="e">
        <f ca="1">VLOOKUP($A267,PDD,2)</f>
        <v>#N/A</v>
      </c>
      <c r="J267" s="46" vm="1534">
        <f ca="1">VLOOKUP($A267,GOOGL,2)</f>
        <v>340.4787</v>
      </c>
      <c r="K267" s="46" vm="1535">
        <f ca="1">VLOOKUP($A267,AMZN,2)</f>
        <v>232.8931</v>
      </c>
      <c r="L267" s="46" t="e">
        <f ca="1">VLOOKUP($A267,RBLX,2)</f>
        <v>#N/A</v>
      </c>
    </row>
    <row r="268" spans="1:12" x14ac:dyDescent="0.3">
      <c r="A268" vm="1536">
        <f ca="1"/>
        <v>41214</v>
      </c>
      <c r="B268" vm="1537">
        <f ca="1"/>
        <v>130.78</v>
      </c>
      <c r="C268" s="46" t="e">
        <f ca="1">VLOOKUP($A268,SE,2)</f>
        <v>#N/A</v>
      </c>
      <c r="D268" s="46" t="e">
        <f ca="1">VLOOKUP($A268,U,2)</f>
        <v>#N/A</v>
      </c>
      <c r="E268" s="46" vm="1538">
        <f ca="1">VLOOKUP($A268,NVDA,2)</f>
        <v>3.1375000000000002</v>
      </c>
      <c r="F268" s="46" t="e">
        <f ca="1">VLOOKUP($A268,BILI,2)</f>
        <v>#N/A</v>
      </c>
      <c r="G268" s="46" vm="1539">
        <f ca="1">VLOOKUP($A268,FB,2)</f>
        <v>21.21</v>
      </c>
      <c r="H268" s="46" t="e">
        <f ca="1">VLOOKUP($A268,DKNG,2)</f>
        <v>#N/A</v>
      </c>
      <c r="I268" s="46" t="e">
        <f ca="1">VLOOKUP($A268,PDD,2)</f>
        <v>#N/A</v>
      </c>
      <c r="J268" s="46" vm="1540">
        <f ca="1">VLOOKUP($A268,GOOGL,2)</f>
        <v>344.12849999999997</v>
      </c>
      <c r="K268" s="46" vm="1541">
        <f ca="1">VLOOKUP($A268,AMZN,2)</f>
        <v>232.14</v>
      </c>
      <c r="L268" s="46" t="e">
        <f ca="1">VLOOKUP($A268,RBLX,2)</f>
        <v>#N/A</v>
      </c>
    </row>
    <row r="269" spans="1:12" x14ac:dyDescent="0.3">
      <c r="A269" vm="1542">
        <f ca="1"/>
        <v>41215</v>
      </c>
      <c r="B269" vm="1543">
        <f ca="1"/>
        <v>129.6</v>
      </c>
      <c r="C269" s="46" t="e">
        <f ca="1">VLOOKUP($A269,SE,2)</f>
        <v>#N/A</v>
      </c>
      <c r="D269" s="46" t="e">
        <f ca="1">VLOOKUP($A269,U,2)</f>
        <v>#N/A</v>
      </c>
      <c r="E269" s="46" vm="1544">
        <f ca="1">VLOOKUP($A269,NVDA,2)</f>
        <v>3.1225000000000001</v>
      </c>
      <c r="F269" s="46" t="e">
        <f ca="1">VLOOKUP($A269,BILI,2)</f>
        <v>#N/A</v>
      </c>
      <c r="G269" s="46" vm="1545">
        <f ca="1">VLOOKUP($A269,FB,2)</f>
        <v>21.18</v>
      </c>
      <c r="H269" s="46" t="e">
        <f ca="1">VLOOKUP($A269,DKNG,2)</f>
        <v>#N/A</v>
      </c>
      <c r="I269" s="46" t="e">
        <f ca="1">VLOOKUP($A269,PDD,2)</f>
        <v>#N/A</v>
      </c>
      <c r="J269" s="46" vm="1546">
        <f ca="1">VLOOKUP($A269,GOOGL,2)</f>
        <v>344.29259999999999</v>
      </c>
      <c r="K269" s="46" vm="1547">
        <f ca="1">VLOOKUP($A269,AMZN,2)</f>
        <v>232.42240000000001</v>
      </c>
      <c r="L269" s="46" t="e">
        <f ca="1">VLOOKUP($A269,RBLX,2)</f>
        <v>#N/A</v>
      </c>
    </row>
    <row r="270" spans="1:12" x14ac:dyDescent="0.3">
      <c r="A270" vm="1548">
        <f ca="1"/>
        <v>41218</v>
      </c>
      <c r="B270" vm="1549">
        <f ca="1"/>
        <v>129.9</v>
      </c>
      <c r="C270" s="46" t="e">
        <f ca="1">VLOOKUP($A270,SE,2)</f>
        <v>#N/A</v>
      </c>
      <c r="D270" s="46" t="e">
        <f ca="1">VLOOKUP($A270,U,2)</f>
        <v>#N/A</v>
      </c>
      <c r="E270" s="46" vm="1550">
        <f ca="1">VLOOKUP($A270,NVDA,2)</f>
        <v>3.2549999999999999</v>
      </c>
      <c r="F270" s="46" t="e">
        <f ca="1">VLOOKUP($A270,BILI,2)</f>
        <v>#N/A</v>
      </c>
      <c r="G270" s="46" vm="1551">
        <f ca="1">VLOOKUP($A270,FB,2)</f>
        <v>21.25</v>
      </c>
      <c r="H270" s="46" t="e">
        <f ca="1">VLOOKUP($A270,DKNG,2)</f>
        <v>#N/A</v>
      </c>
      <c r="I270" s="46" t="e">
        <f ca="1">VLOOKUP($A270,PDD,2)</f>
        <v>#N/A</v>
      </c>
      <c r="J270" s="46" vm="1552">
        <f ca="1">VLOOKUP($A270,GOOGL,2)</f>
        <v>341.81119999999999</v>
      </c>
      <c r="K270" s="46" vm="1553">
        <f ca="1">VLOOKUP($A270,AMZN,2)</f>
        <v>234.33</v>
      </c>
      <c r="L270" s="46" t="e">
        <f ca="1">VLOOKUP($A270,RBLX,2)</f>
        <v>#N/A</v>
      </c>
    </row>
    <row r="271" spans="1:12" x14ac:dyDescent="0.3">
      <c r="A271" vm="1554">
        <f ca="1"/>
        <v>41219</v>
      </c>
      <c r="B271" vm="1555">
        <f ca="1"/>
        <v>130.86000000000001</v>
      </c>
      <c r="C271" s="46" t="e">
        <f ca="1">VLOOKUP($A271,SE,2)</f>
        <v>#N/A</v>
      </c>
      <c r="D271" s="46" t="e">
        <f ca="1">VLOOKUP($A271,U,2)</f>
        <v>#N/A</v>
      </c>
      <c r="E271" s="46" vm="1556">
        <f ca="1">VLOOKUP($A271,NVDA,2)</f>
        <v>3.2524999999999999</v>
      </c>
      <c r="F271" s="46" t="e">
        <f ca="1">VLOOKUP($A271,BILI,2)</f>
        <v>#N/A</v>
      </c>
      <c r="G271" s="46" vm="1557">
        <f ca="1">VLOOKUP($A271,FB,2)</f>
        <v>21.171199999999999</v>
      </c>
      <c r="H271" s="46" t="e">
        <f ca="1">VLOOKUP($A271,DKNG,2)</f>
        <v>#N/A</v>
      </c>
      <c r="I271" s="46" t="e">
        <f ca="1">VLOOKUP($A271,PDD,2)</f>
        <v>#N/A</v>
      </c>
      <c r="J271" s="46" vm="1558">
        <f ca="1">VLOOKUP($A271,GOOGL,2)</f>
        <v>341.19060000000002</v>
      </c>
      <c r="K271" s="46" vm="1559">
        <f ca="1">VLOOKUP($A271,AMZN,2)</f>
        <v>237.56</v>
      </c>
      <c r="L271" s="46" t="e">
        <f ca="1">VLOOKUP($A271,RBLX,2)</f>
        <v>#N/A</v>
      </c>
    </row>
    <row r="272" spans="1:12" x14ac:dyDescent="0.3">
      <c r="A272" vm="1560">
        <f ca="1"/>
        <v>41220</v>
      </c>
      <c r="B272" vm="1561">
        <f ca="1"/>
        <v>128</v>
      </c>
      <c r="C272" s="46" t="e">
        <f ca="1">VLOOKUP($A272,SE,2)</f>
        <v>#N/A</v>
      </c>
      <c r="D272" s="46" t="e">
        <f ca="1">VLOOKUP($A272,U,2)</f>
        <v>#N/A</v>
      </c>
      <c r="E272" s="46" vm="1115">
        <f ca="1">VLOOKUP($A272,NVDA,2)</f>
        <v>3.1524999999999999</v>
      </c>
      <c r="F272" s="46" t="e">
        <f ca="1">VLOOKUP($A272,BILI,2)</f>
        <v>#N/A</v>
      </c>
      <c r="G272" s="46" vm="1562">
        <f ca="1">VLOOKUP($A272,FB,2)</f>
        <v>20.47</v>
      </c>
      <c r="H272" s="46" t="e">
        <f ca="1">VLOOKUP($A272,DKNG,2)</f>
        <v>#N/A</v>
      </c>
      <c r="I272" s="46" t="e">
        <f ca="1">VLOOKUP($A272,PDD,2)</f>
        <v>#N/A</v>
      </c>
      <c r="J272" s="46" vm="1563">
        <f ca="1">VLOOKUP($A272,GOOGL,2)</f>
        <v>333.8836</v>
      </c>
      <c r="K272" s="46" vm="1564">
        <f ca="1">VLOOKUP($A272,AMZN,2)</f>
        <v>232.0608</v>
      </c>
      <c r="L272" s="46" t="e">
        <f ca="1">VLOOKUP($A272,RBLX,2)</f>
        <v>#N/A</v>
      </c>
    </row>
    <row r="273" spans="1:12" x14ac:dyDescent="0.3">
      <c r="A273" vm="1565">
        <f ca="1"/>
        <v>41221</v>
      </c>
      <c r="B273" vm="1566">
        <f ca="1"/>
        <v>126.3</v>
      </c>
      <c r="C273" s="46" t="e">
        <f ca="1">VLOOKUP($A273,SE,2)</f>
        <v>#N/A</v>
      </c>
      <c r="D273" s="46" t="e">
        <f ca="1">VLOOKUP($A273,U,2)</f>
        <v>#N/A</v>
      </c>
      <c r="E273" s="46" vm="1567">
        <f ca="1">VLOOKUP($A273,NVDA,2)</f>
        <v>3.17</v>
      </c>
      <c r="F273" s="46" t="e">
        <f ca="1">VLOOKUP($A273,BILI,2)</f>
        <v>#N/A</v>
      </c>
      <c r="G273" s="46" vm="1568">
        <f ca="1">VLOOKUP($A273,FB,2)</f>
        <v>19.989999999999998</v>
      </c>
      <c r="H273" s="46" t="e">
        <f ca="1">VLOOKUP($A273,DKNG,2)</f>
        <v>#N/A</v>
      </c>
      <c r="I273" s="46" t="e">
        <f ca="1">VLOOKUP($A273,PDD,2)</f>
        <v>#N/A</v>
      </c>
      <c r="J273" s="46" vm="1569">
        <f ca="1">VLOOKUP($A273,GOOGL,2)</f>
        <v>326.46140000000003</v>
      </c>
      <c r="K273" s="46" vm="1570">
        <f ca="1">VLOOKUP($A273,AMZN,2)</f>
        <v>227.35</v>
      </c>
      <c r="L273" s="46" t="e">
        <f ca="1">VLOOKUP($A273,RBLX,2)</f>
        <v>#N/A</v>
      </c>
    </row>
    <row r="274" spans="1:12" x14ac:dyDescent="0.3">
      <c r="A274" vm="1571">
        <f ca="1"/>
        <v>41222</v>
      </c>
      <c r="B274" vm="1572">
        <f ca="1"/>
        <v>126.44</v>
      </c>
      <c r="C274" s="46" t="e">
        <f ca="1">VLOOKUP($A274,SE,2)</f>
        <v>#N/A</v>
      </c>
      <c r="D274" s="46" t="e">
        <f ca="1">VLOOKUP($A274,U,2)</f>
        <v>#N/A</v>
      </c>
      <c r="E274" s="46" vm="1573">
        <f ca="1">VLOOKUP($A274,NVDA,2)</f>
        <v>3.0474999999999999</v>
      </c>
      <c r="F274" s="46" t="e">
        <f ca="1">VLOOKUP($A274,BILI,2)</f>
        <v>#N/A</v>
      </c>
      <c r="G274" s="46" vm="1574">
        <f ca="1">VLOOKUP($A274,FB,2)</f>
        <v>19.21</v>
      </c>
      <c r="H274" s="46" t="e">
        <f ca="1">VLOOKUP($A274,DKNG,2)</f>
        <v>#N/A</v>
      </c>
      <c r="I274" s="46" t="e">
        <f ca="1">VLOOKUP($A274,PDD,2)</f>
        <v>#N/A</v>
      </c>
      <c r="J274" s="46" vm="1575">
        <f ca="1">VLOOKUP($A274,GOOGL,2)</f>
        <v>331.83659999999998</v>
      </c>
      <c r="K274" s="46" vm="1576">
        <f ca="1">VLOOKUP($A274,AMZN,2)</f>
        <v>226.31</v>
      </c>
      <c r="L274" s="46" t="e">
        <f ca="1">VLOOKUP($A274,RBLX,2)</f>
        <v>#N/A</v>
      </c>
    </row>
    <row r="275" spans="1:12" x14ac:dyDescent="0.3">
      <c r="A275" vm="1577">
        <f ca="1"/>
        <v>41225</v>
      </c>
      <c r="B275" vm="1578">
        <f ca="1"/>
        <v>126.62</v>
      </c>
      <c r="C275" s="46" t="e">
        <f ca="1">VLOOKUP($A275,SE,2)</f>
        <v>#N/A</v>
      </c>
      <c r="D275" s="46" t="e">
        <f ca="1">VLOOKUP($A275,U,2)</f>
        <v>#N/A</v>
      </c>
      <c r="E275" s="46" vm="1579">
        <f ca="1">VLOOKUP($A275,NVDA,2)</f>
        <v>2.9786999999999999</v>
      </c>
      <c r="F275" s="46" t="e">
        <f ca="1">VLOOKUP($A275,BILI,2)</f>
        <v>#N/A</v>
      </c>
      <c r="G275" s="46" vm="1580">
        <f ca="1">VLOOKUP($A275,FB,2)</f>
        <v>20.07</v>
      </c>
      <c r="H275" s="46" t="e">
        <f ca="1">VLOOKUP($A275,DKNG,2)</f>
        <v>#N/A</v>
      </c>
      <c r="I275" s="46" t="e">
        <f ca="1">VLOOKUP($A275,PDD,2)</f>
        <v>#N/A</v>
      </c>
      <c r="J275" s="46" vm="1581">
        <f ca="1">VLOOKUP($A275,GOOGL,2)</f>
        <v>333.27300000000002</v>
      </c>
      <c r="K275" s="46" vm="1582">
        <f ca="1">VLOOKUP($A275,AMZN,2)</f>
        <v>226.47</v>
      </c>
      <c r="L275" s="46" t="e">
        <f ca="1">VLOOKUP($A275,RBLX,2)</f>
        <v>#N/A</v>
      </c>
    </row>
    <row r="276" spans="1:12" x14ac:dyDescent="0.3">
      <c r="A276" vm="1583">
        <f ca="1"/>
        <v>41226</v>
      </c>
      <c r="B276" vm="1584">
        <f ca="1"/>
        <v>126.16</v>
      </c>
      <c r="C276" s="46" t="e">
        <f ca="1">VLOOKUP($A276,SE,2)</f>
        <v>#N/A</v>
      </c>
      <c r="D276" s="46" t="e">
        <f ca="1">VLOOKUP($A276,U,2)</f>
        <v>#N/A</v>
      </c>
      <c r="E276" s="46" vm="1585">
        <f ca="1">VLOOKUP($A276,NVDA,2)</f>
        <v>2.9575</v>
      </c>
      <c r="F276" s="46" t="e">
        <f ca="1">VLOOKUP($A276,BILI,2)</f>
        <v>#N/A</v>
      </c>
      <c r="G276" s="46" vm="1586">
        <f ca="1">VLOOKUP($A276,FB,2)</f>
        <v>19.86</v>
      </c>
      <c r="H276" s="46" t="e">
        <f ca="1">VLOOKUP($A276,DKNG,2)</f>
        <v>#N/A</v>
      </c>
      <c r="I276" s="46" t="e">
        <f ca="1">VLOOKUP($A276,PDD,2)</f>
        <v>#N/A</v>
      </c>
      <c r="J276" s="46" vm="1587">
        <f ca="1">VLOOKUP($A276,GOOGL,2)</f>
        <v>329.84620000000001</v>
      </c>
      <c r="K276" s="46" vm="1588">
        <f ca="1">VLOOKUP($A276,AMZN,2)</f>
        <v>226.6</v>
      </c>
      <c r="L276" s="46" t="e">
        <f ca="1">VLOOKUP($A276,RBLX,2)</f>
        <v>#N/A</v>
      </c>
    </row>
    <row r="277" spans="1:12" x14ac:dyDescent="0.3">
      <c r="A277" vm="1589">
        <f ca="1"/>
        <v>41227</v>
      </c>
      <c r="B277" vm="1590">
        <f ca="1"/>
        <v>124.62</v>
      </c>
      <c r="C277" s="46" t="e">
        <f ca="1">VLOOKUP($A277,SE,2)</f>
        <v>#N/A</v>
      </c>
      <c r="D277" s="46" t="e">
        <f ca="1">VLOOKUP($A277,U,2)</f>
        <v>#N/A</v>
      </c>
      <c r="E277" s="46" vm="1591">
        <f ca="1">VLOOKUP($A277,NVDA,2)</f>
        <v>2.8849999999999998</v>
      </c>
      <c r="F277" s="46" t="e">
        <f ca="1">VLOOKUP($A277,BILI,2)</f>
        <v>#N/A</v>
      </c>
      <c r="G277" s="46" vm="1592">
        <f ca="1">VLOOKUP($A277,FB,2)</f>
        <v>22.36</v>
      </c>
      <c r="H277" s="46" t="e">
        <f ca="1">VLOOKUP($A277,DKNG,2)</f>
        <v>#N/A</v>
      </c>
      <c r="I277" s="46" t="e">
        <f ca="1">VLOOKUP($A277,PDD,2)</f>
        <v>#N/A</v>
      </c>
      <c r="J277" s="46" vm="1593">
        <f ca="1">VLOOKUP($A277,GOOGL,2)</f>
        <v>326.5915</v>
      </c>
      <c r="K277" s="46" vm="1594">
        <f ca="1">VLOOKUP($A277,AMZN,2)</f>
        <v>222.95</v>
      </c>
      <c r="L277" s="46" t="e">
        <f ca="1">VLOOKUP($A277,RBLX,2)</f>
        <v>#N/A</v>
      </c>
    </row>
    <row r="278" spans="1:12" x14ac:dyDescent="0.3">
      <c r="A278" vm="1595">
        <f ca="1"/>
        <v>41228</v>
      </c>
      <c r="B278" vm="678">
        <f ca="1"/>
        <v>124.14</v>
      </c>
      <c r="C278" s="46" t="e">
        <f ca="1">VLOOKUP($A278,SE,2)</f>
        <v>#N/A</v>
      </c>
      <c r="D278" s="46" t="e">
        <f ca="1">VLOOKUP($A278,U,2)</f>
        <v>#N/A</v>
      </c>
      <c r="E278" s="46" vm="1596">
        <f ca="1">VLOOKUP($A278,NVDA,2)</f>
        <v>2.8975</v>
      </c>
      <c r="F278" s="46" t="e">
        <f ca="1">VLOOKUP($A278,BILI,2)</f>
        <v>#N/A</v>
      </c>
      <c r="G278" s="46" vm="1597">
        <f ca="1">VLOOKUP($A278,FB,2)</f>
        <v>22.17</v>
      </c>
      <c r="H278" s="46" t="e">
        <f ca="1">VLOOKUP($A278,DKNG,2)</f>
        <v>#N/A</v>
      </c>
      <c r="I278" s="46" t="e">
        <f ca="1">VLOOKUP($A278,PDD,2)</f>
        <v>#N/A</v>
      </c>
      <c r="J278" s="46" vm="1598">
        <f ca="1">VLOOKUP($A278,GOOGL,2)</f>
        <v>323.94389999999999</v>
      </c>
      <c r="K278" s="46" vm="1599">
        <f ca="1">VLOOKUP($A278,AMZN,2)</f>
        <v>220.59899999999999</v>
      </c>
      <c r="L278" s="46" t="e">
        <f ca="1">VLOOKUP($A278,RBLX,2)</f>
        <v>#N/A</v>
      </c>
    </row>
    <row r="279" spans="1:12" x14ac:dyDescent="0.3">
      <c r="A279" vm="1600">
        <f ca="1"/>
        <v>41229</v>
      </c>
      <c r="B279" vm="1137">
        <f ca="1"/>
        <v>124.78</v>
      </c>
      <c r="C279" s="46" t="e">
        <f ca="1">VLOOKUP($A279,SE,2)</f>
        <v>#N/A</v>
      </c>
      <c r="D279" s="46" t="e">
        <f ca="1">VLOOKUP($A279,U,2)</f>
        <v>#N/A</v>
      </c>
      <c r="E279" s="46" vm="1601">
        <f ca="1">VLOOKUP($A279,NVDA,2)</f>
        <v>2.8450000000000002</v>
      </c>
      <c r="F279" s="46" t="e">
        <f ca="1">VLOOKUP($A279,BILI,2)</f>
        <v>#N/A</v>
      </c>
      <c r="G279" s="46" vm="1602">
        <f ca="1">VLOOKUP($A279,FB,2)</f>
        <v>23.560700000000001</v>
      </c>
      <c r="H279" s="46" t="e">
        <f ca="1">VLOOKUP($A279,DKNG,2)</f>
        <v>#N/A</v>
      </c>
      <c r="I279" s="46" t="e">
        <f ca="1">VLOOKUP($A279,PDD,2)</f>
        <v>#N/A</v>
      </c>
      <c r="J279" s="46" vm="1603">
        <f ca="1">VLOOKUP($A279,GOOGL,2)</f>
        <v>323.90390000000002</v>
      </c>
      <c r="K279" s="46" vm="1604">
        <f ca="1">VLOOKUP($A279,AMZN,2)</f>
        <v>225.23</v>
      </c>
      <c r="L279" s="46" t="e">
        <f ca="1">VLOOKUP($A279,RBLX,2)</f>
        <v>#N/A</v>
      </c>
    </row>
    <row r="280" spans="1:12" x14ac:dyDescent="0.3">
      <c r="A280" vm="1605">
        <f ca="1"/>
        <v>41232</v>
      </c>
      <c r="B280" vm="1606">
        <f ca="1"/>
        <v>127.32</v>
      </c>
      <c r="C280" s="46" t="e">
        <f ca="1">VLOOKUP($A280,SE,2)</f>
        <v>#N/A</v>
      </c>
      <c r="D280" s="46" t="e">
        <f ca="1">VLOOKUP($A280,U,2)</f>
        <v>#N/A</v>
      </c>
      <c r="E280" s="46" vm="1607">
        <f ca="1">VLOOKUP($A280,NVDA,2)</f>
        <v>2.9245999999999999</v>
      </c>
      <c r="F280" s="46" t="e">
        <f ca="1">VLOOKUP($A280,BILI,2)</f>
        <v>#N/A</v>
      </c>
      <c r="G280" s="46" vm="1608">
        <f ca="1">VLOOKUP($A280,FB,2)</f>
        <v>22.92</v>
      </c>
      <c r="H280" s="46" t="e">
        <f ca="1">VLOOKUP($A280,DKNG,2)</f>
        <v>#N/A</v>
      </c>
      <c r="I280" s="46" t="e">
        <f ca="1">VLOOKUP($A280,PDD,2)</f>
        <v>#N/A</v>
      </c>
      <c r="J280" s="46" vm="1609">
        <f ca="1">VLOOKUP($A280,GOOGL,2)</f>
        <v>334.42910000000001</v>
      </c>
      <c r="K280" s="46" vm="1610">
        <f ca="1">VLOOKUP($A280,AMZN,2)</f>
        <v>229.71</v>
      </c>
      <c r="L280" s="46" t="e">
        <f ca="1">VLOOKUP($A280,RBLX,2)</f>
        <v>#N/A</v>
      </c>
    </row>
    <row r="281" spans="1:12" x14ac:dyDescent="0.3">
      <c r="A281" vm="1611">
        <f ca="1"/>
        <v>41233</v>
      </c>
      <c r="B281" vm="1612">
        <f ca="1"/>
        <v>127.46</v>
      </c>
      <c r="C281" s="46" t="e">
        <f ca="1">VLOOKUP($A281,SE,2)</f>
        <v>#N/A</v>
      </c>
      <c r="D281" s="46" t="e">
        <f ca="1">VLOOKUP($A281,U,2)</f>
        <v>#N/A</v>
      </c>
      <c r="E281" s="46" vm="1613">
        <f ca="1">VLOOKUP($A281,NVDA,2)</f>
        <v>2.8725000000000001</v>
      </c>
      <c r="F281" s="46" t="e">
        <f ca="1">VLOOKUP($A281,BILI,2)</f>
        <v>#N/A</v>
      </c>
      <c r="G281" s="46" vm="1614">
        <f ca="1">VLOOKUP($A281,FB,2)</f>
        <v>23.1</v>
      </c>
      <c r="H281" s="46" t="e">
        <f ca="1">VLOOKUP($A281,DKNG,2)</f>
        <v>#N/A</v>
      </c>
      <c r="I281" s="46" t="e">
        <f ca="1">VLOOKUP($A281,PDD,2)</f>
        <v>#N/A</v>
      </c>
      <c r="J281" s="46" vm="1615">
        <f ca="1">VLOOKUP($A281,GOOGL,2)</f>
        <v>335.30990000000003</v>
      </c>
      <c r="K281" s="46" vm="1507">
        <f ca="1">VLOOKUP($A281,AMZN,2)</f>
        <v>233.78</v>
      </c>
      <c r="L281" s="46" t="e">
        <f ca="1">VLOOKUP($A281,RBLX,2)</f>
        <v>#N/A</v>
      </c>
    </row>
    <row r="282" spans="1:12" x14ac:dyDescent="0.3">
      <c r="A282" vm="1616">
        <f ca="1"/>
        <v>41234</v>
      </c>
      <c r="B282" vm="1617">
        <f ca="1"/>
        <v>127.74</v>
      </c>
      <c r="C282" s="46" t="e">
        <f ca="1">VLOOKUP($A282,SE,2)</f>
        <v>#N/A</v>
      </c>
      <c r="D282" s="46" t="e">
        <f ca="1">VLOOKUP($A282,U,2)</f>
        <v>#N/A</v>
      </c>
      <c r="E282" s="46" vm="1618">
        <f ca="1">VLOOKUP($A282,NVDA,2)</f>
        <v>2.9550000000000001</v>
      </c>
      <c r="F282" s="46" t="e">
        <f ca="1">VLOOKUP($A282,BILI,2)</f>
        <v>#N/A</v>
      </c>
      <c r="G282" s="46" vm="1619">
        <f ca="1">VLOOKUP($A282,FB,2)</f>
        <v>24.32</v>
      </c>
      <c r="H282" s="46" t="e">
        <f ca="1">VLOOKUP($A282,DKNG,2)</f>
        <v>#N/A</v>
      </c>
      <c r="I282" s="46" t="e">
        <f ca="1">VLOOKUP($A282,PDD,2)</f>
        <v>#N/A</v>
      </c>
      <c r="J282" s="46" vm="1620">
        <f ca="1">VLOOKUP($A282,GOOGL,2)</f>
        <v>333.25790000000001</v>
      </c>
      <c r="K282" s="46" vm="1621">
        <f ca="1">VLOOKUP($A282,AMZN,2)</f>
        <v>238.03</v>
      </c>
      <c r="L282" s="46" t="e">
        <f ca="1">VLOOKUP($A282,RBLX,2)</f>
        <v>#N/A</v>
      </c>
    </row>
    <row r="283" spans="1:12" x14ac:dyDescent="0.3">
      <c r="A283" vm="1622">
        <f ca="1"/>
        <v>41236</v>
      </c>
      <c r="B283" vm="1623">
        <f ca="1"/>
        <v>129.36000000000001</v>
      </c>
      <c r="C283" s="46" t="e">
        <f ca="1">VLOOKUP($A283,SE,2)</f>
        <v>#N/A</v>
      </c>
      <c r="D283" s="46" t="e">
        <f ca="1">VLOOKUP($A283,U,2)</f>
        <v>#N/A</v>
      </c>
      <c r="E283" s="46" vm="1624">
        <f ca="1">VLOOKUP($A283,NVDA,2)</f>
        <v>2.9750000000000001</v>
      </c>
      <c r="F283" s="46" t="e">
        <f ca="1">VLOOKUP($A283,BILI,2)</f>
        <v>#N/A</v>
      </c>
      <c r="G283" s="46" vm="1625">
        <f ca="1">VLOOKUP($A283,FB,2)</f>
        <v>23.998000000000001</v>
      </c>
      <c r="H283" s="46" t="e">
        <f ca="1">VLOOKUP($A283,DKNG,2)</f>
        <v>#N/A</v>
      </c>
      <c r="I283" s="46" t="e">
        <f ca="1">VLOOKUP($A283,PDD,2)</f>
        <v>#N/A</v>
      </c>
      <c r="J283" s="46" vm="1626">
        <f ca="1">VLOOKUP($A283,GOOGL,2)</f>
        <v>334.30900000000003</v>
      </c>
      <c r="K283" s="46" vm="1627">
        <f ca="1">VLOOKUP($A283,AMZN,2)</f>
        <v>239.88</v>
      </c>
      <c r="L283" s="46" t="e">
        <f ca="1">VLOOKUP($A283,RBLX,2)</f>
        <v>#N/A</v>
      </c>
    </row>
    <row r="284" spans="1:12" x14ac:dyDescent="0.3">
      <c r="A284" vm="1628">
        <f ca="1"/>
        <v>41239</v>
      </c>
      <c r="B284" vm="1629">
        <f ca="1"/>
        <v>129.19999999999999</v>
      </c>
      <c r="C284" s="46" t="e">
        <f ca="1">VLOOKUP($A284,SE,2)</f>
        <v>#N/A</v>
      </c>
      <c r="D284" s="46" t="e">
        <f ca="1">VLOOKUP($A284,U,2)</f>
        <v>#N/A</v>
      </c>
      <c r="E284" s="46" vm="1499">
        <f ca="1">VLOOKUP($A284,NVDA,2)</f>
        <v>3.0263</v>
      </c>
      <c r="F284" s="46" t="e">
        <f ca="1">VLOOKUP($A284,BILI,2)</f>
        <v>#N/A</v>
      </c>
      <c r="G284" s="46" vm="1630">
        <f ca="1">VLOOKUP($A284,FB,2)</f>
        <v>25.94</v>
      </c>
      <c r="H284" s="46" t="e">
        <f ca="1">VLOOKUP($A284,DKNG,2)</f>
        <v>#N/A</v>
      </c>
      <c r="I284" s="46" t="e">
        <f ca="1">VLOOKUP($A284,PDD,2)</f>
        <v>#N/A</v>
      </c>
      <c r="J284" s="46" vm="1631">
        <f ca="1">VLOOKUP($A284,GOOGL,2)</f>
        <v>330.89569999999998</v>
      </c>
      <c r="K284" s="46" vm="1632">
        <f ca="1">VLOOKUP($A284,AMZN,2)</f>
        <v>243.62</v>
      </c>
      <c r="L284" s="46" t="e">
        <f ca="1">VLOOKUP($A284,RBLX,2)</f>
        <v>#N/A</v>
      </c>
    </row>
    <row r="285" spans="1:12" x14ac:dyDescent="0.3">
      <c r="A285" vm="1633">
        <f ca="1"/>
        <v>41240</v>
      </c>
      <c r="B285" vm="1634">
        <f ca="1"/>
        <v>128.58000000000001</v>
      </c>
      <c r="C285" s="46" t="e">
        <f ca="1">VLOOKUP($A285,SE,2)</f>
        <v>#N/A</v>
      </c>
      <c r="D285" s="46" t="e">
        <f ca="1">VLOOKUP($A285,U,2)</f>
        <v>#N/A</v>
      </c>
      <c r="E285" s="46" vm="1635">
        <f ca="1">VLOOKUP($A285,NVDA,2)</f>
        <v>3.0388000000000002</v>
      </c>
      <c r="F285" s="46" t="e">
        <f ca="1">VLOOKUP($A285,BILI,2)</f>
        <v>#N/A</v>
      </c>
      <c r="G285" s="46" vm="1636">
        <f ca="1">VLOOKUP($A285,FB,2)</f>
        <v>26.15</v>
      </c>
      <c r="H285" s="46" t="e">
        <f ca="1">VLOOKUP($A285,DKNG,2)</f>
        <v>#N/A</v>
      </c>
      <c r="I285" s="46" t="e">
        <f ca="1">VLOOKUP($A285,PDD,2)</f>
        <v>#N/A</v>
      </c>
      <c r="J285" s="46" vm="1637">
        <f ca="1">VLOOKUP($A285,GOOGL,2)</f>
        <v>335.68029999999999</v>
      </c>
      <c r="K285" s="46" vm="1638">
        <f ca="1">VLOOKUP($A285,AMZN,2)</f>
        <v>243.40170000000001</v>
      </c>
      <c r="L285" s="46" t="e">
        <f ca="1">VLOOKUP($A285,RBLX,2)</f>
        <v>#N/A</v>
      </c>
    </row>
    <row r="286" spans="1:12" x14ac:dyDescent="0.3">
      <c r="A286" vm="1639">
        <f ca="1"/>
        <v>41241</v>
      </c>
      <c r="B286" vm="1640">
        <f ca="1"/>
        <v>129.54</v>
      </c>
      <c r="C286" s="46" t="e">
        <f ca="1">VLOOKUP($A286,SE,2)</f>
        <v>#N/A</v>
      </c>
      <c r="D286" s="46" t="e">
        <f ca="1">VLOOKUP($A286,U,2)</f>
        <v>#N/A</v>
      </c>
      <c r="E286" s="46" vm="864">
        <f ca="1">VLOOKUP($A286,NVDA,2)</f>
        <v>3.0649999999999999</v>
      </c>
      <c r="F286" s="46" t="e">
        <f ca="1">VLOOKUP($A286,BILI,2)</f>
        <v>#N/A</v>
      </c>
      <c r="G286" s="46" vm="1641">
        <f ca="1">VLOOKUP($A286,FB,2)</f>
        <v>26.36</v>
      </c>
      <c r="H286" s="46" t="e">
        <f ca="1">VLOOKUP($A286,DKNG,2)</f>
        <v>#N/A</v>
      </c>
      <c r="I286" s="46" t="e">
        <f ca="1">VLOOKUP($A286,PDD,2)</f>
        <v>#N/A</v>
      </c>
      <c r="J286" s="46" vm="1642">
        <f ca="1">VLOOKUP($A286,GOOGL,2)</f>
        <v>342.16660000000002</v>
      </c>
      <c r="K286" s="46" vm="1643">
        <f ca="1">VLOOKUP($A286,AMZN,2)</f>
        <v>247.11</v>
      </c>
      <c r="L286" s="46" t="e">
        <f ca="1">VLOOKUP($A286,RBLX,2)</f>
        <v>#N/A</v>
      </c>
    </row>
    <row r="287" spans="1:12" x14ac:dyDescent="0.3">
      <c r="A287" vm="1644">
        <f ca="1"/>
        <v>41242</v>
      </c>
      <c r="B287" vm="1267">
        <f ca="1"/>
        <v>130.12</v>
      </c>
      <c r="C287" s="46" t="e">
        <f ca="1">VLOOKUP($A287,SE,2)</f>
        <v>#N/A</v>
      </c>
      <c r="D287" s="46" t="e">
        <f ca="1">VLOOKUP($A287,U,2)</f>
        <v>#N/A</v>
      </c>
      <c r="E287" s="46" vm="1645">
        <f ca="1">VLOOKUP($A287,NVDA,2)</f>
        <v>3.01</v>
      </c>
      <c r="F287" s="46" t="e">
        <f ca="1">VLOOKUP($A287,BILI,2)</f>
        <v>#N/A</v>
      </c>
      <c r="G287" s="46" vm="1646">
        <f ca="1">VLOOKUP($A287,FB,2)</f>
        <v>27.32</v>
      </c>
      <c r="H287" s="46" t="e">
        <f ca="1">VLOOKUP($A287,DKNG,2)</f>
        <v>#N/A</v>
      </c>
      <c r="I287" s="46" t="e">
        <f ca="1">VLOOKUP($A287,PDD,2)</f>
        <v>#N/A</v>
      </c>
      <c r="J287" s="46" vm="1647">
        <f ca="1">VLOOKUP($A287,GOOGL,2)</f>
        <v>346.28059999999999</v>
      </c>
      <c r="K287" s="46" vm="1648">
        <f ca="1">VLOOKUP($A287,AMZN,2)</f>
        <v>251.27</v>
      </c>
      <c r="L287" s="46" t="e">
        <f ca="1">VLOOKUP($A287,RBLX,2)</f>
        <v>#N/A</v>
      </c>
    </row>
    <row r="288" spans="1:12" x14ac:dyDescent="0.3">
      <c r="A288" vm="1649">
        <f ca="1"/>
        <v>41243</v>
      </c>
      <c r="B288" vm="1650">
        <f ca="1"/>
        <v>130</v>
      </c>
      <c r="C288" s="46" t="e">
        <f ca="1">VLOOKUP($A288,SE,2)</f>
        <v>#N/A</v>
      </c>
      <c r="D288" s="46" t="e">
        <f ca="1">VLOOKUP($A288,U,2)</f>
        <v>#N/A</v>
      </c>
      <c r="E288" s="46" vm="1504">
        <f ca="1">VLOOKUP($A288,NVDA,2)</f>
        <v>2.9925000000000002</v>
      </c>
      <c r="F288" s="46" t="e">
        <f ca="1">VLOOKUP($A288,BILI,2)</f>
        <v>#N/A</v>
      </c>
      <c r="G288" s="46" vm="1651">
        <f ca="1">VLOOKUP($A288,FB,2)</f>
        <v>28</v>
      </c>
      <c r="H288" s="46" t="e">
        <f ca="1">VLOOKUP($A288,DKNG,2)</f>
        <v>#N/A</v>
      </c>
      <c r="I288" s="46" t="e">
        <f ca="1">VLOOKUP($A288,PDD,2)</f>
        <v>#N/A</v>
      </c>
      <c r="J288" s="46" vm="1652">
        <f ca="1">VLOOKUP($A288,GOOGL,2)</f>
        <v>349.52370000000002</v>
      </c>
      <c r="K288" s="46" vm="1653">
        <f ca="1">VLOOKUP($A288,AMZN,2)</f>
        <v>252.05</v>
      </c>
      <c r="L288" s="46" t="e">
        <f ca="1">VLOOKUP($A288,RBLX,2)</f>
        <v>#N/A</v>
      </c>
    </row>
    <row r="289" spans="1:12" x14ac:dyDescent="0.3">
      <c r="A289" vm="1654">
        <f ca="1"/>
        <v>41246</v>
      </c>
      <c r="B289" vm="1640">
        <f ca="1"/>
        <v>129.54</v>
      </c>
      <c r="C289" s="46" t="e">
        <f ca="1">VLOOKUP($A289,SE,2)</f>
        <v>#N/A</v>
      </c>
      <c r="D289" s="46" t="e">
        <f ca="1">VLOOKUP($A289,U,2)</f>
        <v>#N/A</v>
      </c>
      <c r="E289" s="46" vm="1655">
        <f ca="1">VLOOKUP($A289,NVDA,2)</f>
        <v>2.9375</v>
      </c>
      <c r="F289" s="46" t="e">
        <f ca="1">VLOOKUP($A289,BILI,2)</f>
        <v>#N/A</v>
      </c>
      <c r="G289" s="46" vm="1656">
        <f ca="1">VLOOKUP($A289,FB,2)</f>
        <v>27.04</v>
      </c>
      <c r="H289" s="46" t="e">
        <f ca="1">VLOOKUP($A289,DKNG,2)</f>
        <v>#N/A</v>
      </c>
      <c r="I289" s="46" t="e">
        <f ca="1">VLOOKUP($A289,PDD,2)</f>
        <v>#N/A</v>
      </c>
      <c r="J289" s="46" vm="1657">
        <f ca="1">VLOOKUP($A289,GOOGL,2)</f>
        <v>347.9622</v>
      </c>
      <c r="K289" s="46" vm="1658">
        <f ca="1">VLOOKUP($A289,AMZN,2)</f>
        <v>250.32910000000001</v>
      </c>
      <c r="L289" s="46" t="e">
        <f ca="1">VLOOKUP($A289,RBLX,2)</f>
        <v>#N/A</v>
      </c>
    </row>
    <row r="290" spans="1:12" x14ac:dyDescent="0.3">
      <c r="A290" vm="1659">
        <f ca="1"/>
        <v>41247</v>
      </c>
      <c r="B290" vm="1660">
        <f ca="1"/>
        <v>129.30000000000001</v>
      </c>
      <c r="C290" s="46" t="e">
        <f ca="1">VLOOKUP($A290,SE,2)</f>
        <v>#N/A</v>
      </c>
      <c r="D290" s="46" t="e">
        <f ca="1">VLOOKUP($A290,U,2)</f>
        <v>#N/A</v>
      </c>
      <c r="E290" s="46" vm="1661">
        <f ca="1">VLOOKUP($A290,NVDA,2)</f>
        <v>3.0238</v>
      </c>
      <c r="F290" s="46" t="e">
        <f ca="1">VLOOKUP($A290,BILI,2)</f>
        <v>#N/A</v>
      </c>
      <c r="G290" s="46" vm="1662">
        <f ca="1">VLOOKUP($A290,FB,2)</f>
        <v>27.46</v>
      </c>
      <c r="H290" s="46" t="e">
        <f ca="1">VLOOKUP($A290,DKNG,2)</f>
        <v>#N/A</v>
      </c>
      <c r="I290" s="46" t="e">
        <f ca="1">VLOOKUP($A290,PDD,2)</f>
        <v>#N/A</v>
      </c>
      <c r="J290" s="46" vm="1663">
        <f ca="1">VLOOKUP($A290,GOOGL,2)</f>
        <v>345.8501</v>
      </c>
      <c r="K290" s="46" vm="1664">
        <f ca="1">VLOOKUP($A290,AMZN,2)</f>
        <v>252.4881</v>
      </c>
      <c r="L290" s="46" t="e">
        <f ca="1">VLOOKUP($A290,RBLX,2)</f>
        <v>#N/A</v>
      </c>
    </row>
    <row r="291" spans="1:12" x14ac:dyDescent="0.3">
      <c r="A291" vm="1665">
        <f ca="1"/>
        <v>41248</v>
      </c>
      <c r="B291" vm="1666">
        <f ca="1"/>
        <v>129.58000000000001</v>
      </c>
      <c r="C291" s="46" t="e">
        <f ca="1">VLOOKUP($A291,SE,2)</f>
        <v>#N/A</v>
      </c>
      <c r="D291" s="46" t="e">
        <f ca="1">VLOOKUP($A291,U,2)</f>
        <v>#N/A</v>
      </c>
      <c r="E291" s="46" vm="1667">
        <f ca="1">VLOOKUP($A291,NVDA,2)</f>
        <v>2.9901</v>
      </c>
      <c r="F291" s="46" t="e">
        <f ca="1">VLOOKUP($A291,BILI,2)</f>
        <v>#N/A</v>
      </c>
      <c r="G291" s="46" vm="1668">
        <f ca="1">VLOOKUP($A291,FB,2)</f>
        <v>27.71</v>
      </c>
      <c r="H291" s="46" t="e">
        <f ca="1">VLOOKUP($A291,DKNG,2)</f>
        <v>#N/A</v>
      </c>
      <c r="I291" s="46" t="e">
        <f ca="1">VLOOKUP($A291,PDD,2)</f>
        <v>#N/A</v>
      </c>
      <c r="J291" s="46" vm="1669">
        <f ca="1">VLOOKUP($A291,GOOGL,2)</f>
        <v>344.24360000000001</v>
      </c>
      <c r="K291" s="46" vm="1670">
        <f ca="1">VLOOKUP($A291,AMZN,2)</f>
        <v>253.96</v>
      </c>
      <c r="L291" s="46" t="e">
        <f ca="1">VLOOKUP($A291,RBLX,2)</f>
        <v>#N/A</v>
      </c>
    </row>
    <row r="292" spans="1:12" x14ac:dyDescent="0.3">
      <c r="A292" vm="1671">
        <f ca="1"/>
        <v>41249</v>
      </c>
      <c r="B292" vm="1672">
        <f ca="1"/>
        <v>129.97999999999999</v>
      </c>
      <c r="C292" s="46" t="e">
        <f ca="1">VLOOKUP($A292,SE,2)</f>
        <v>#N/A</v>
      </c>
      <c r="D292" s="46" t="e">
        <f ca="1">VLOOKUP($A292,U,2)</f>
        <v>#N/A</v>
      </c>
      <c r="E292" s="46" vm="965">
        <f ca="1">VLOOKUP($A292,NVDA,2)</f>
        <v>2.9950000000000001</v>
      </c>
      <c r="F292" s="46" t="e">
        <f ca="1">VLOOKUP($A292,BILI,2)</f>
        <v>#N/A</v>
      </c>
      <c r="G292" s="46" vm="1673">
        <f ca="1">VLOOKUP($A292,FB,2)</f>
        <v>26.97</v>
      </c>
      <c r="H292" s="46" t="e">
        <f ca="1">VLOOKUP($A292,DKNG,2)</f>
        <v>#N/A</v>
      </c>
      <c r="I292" s="46" t="e">
        <f ca="1">VLOOKUP($A292,PDD,2)</f>
        <v>#N/A</v>
      </c>
      <c r="J292" s="46" vm="1674">
        <f ca="1">VLOOKUP($A292,GOOGL,2)</f>
        <v>345.90019999999998</v>
      </c>
      <c r="K292" s="46" vm="1675">
        <f ca="1">VLOOKUP($A292,AMZN,2)</f>
        <v>253.37</v>
      </c>
      <c r="L292" s="46" t="e">
        <f ca="1">VLOOKUP($A292,RBLX,2)</f>
        <v>#N/A</v>
      </c>
    </row>
    <row r="293" spans="1:12" x14ac:dyDescent="0.3">
      <c r="A293" vm="1676">
        <f ca="1"/>
        <v>41250</v>
      </c>
      <c r="B293" vm="1677">
        <f ca="1"/>
        <v>130.38</v>
      </c>
      <c r="C293" s="46" t="e">
        <f ca="1">VLOOKUP($A293,SE,2)</f>
        <v>#N/A</v>
      </c>
      <c r="D293" s="46" t="e">
        <f ca="1">VLOOKUP($A293,U,2)</f>
        <v>#N/A</v>
      </c>
      <c r="E293" s="46" vm="1678">
        <f ca="1">VLOOKUP($A293,NVDA,2)</f>
        <v>2.9887999999999999</v>
      </c>
      <c r="F293" s="46" t="e">
        <f ca="1">VLOOKUP($A293,BILI,2)</f>
        <v>#N/A</v>
      </c>
      <c r="G293" s="46" vm="1679">
        <f ca="1">VLOOKUP($A293,FB,2)</f>
        <v>27.484999999999999</v>
      </c>
      <c r="H293" s="46" t="e">
        <f ca="1">VLOOKUP($A293,DKNG,2)</f>
        <v>#N/A</v>
      </c>
      <c r="I293" s="46" t="e">
        <f ca="1">VLOOKUP($A293,PDD,2)</f>
        <v>#N/A</v>
      </c>
      <c r="J293" s="46" vm="1680">
        <f ca="1">VLOOKUP($A293,GOOGL,2)</f>
        <v>342.43680000000001</v>
      </c>
      <c r="K293" s="46" vm="1681">
        <f ca="1">VLOOKUP($A293,AMZN,2)</f>
        <v>253.2681</v>
      </c>
      <c r="L293" s="46" t="e">
        <f ca="1">VLOOKUP($A293,RBLX,2)</f>
        <v>#N/A</v>
      </c>
    </row>
    <row r="294" spans="1:12" x14ac:dyDescent="0.3">
      <c r="A294" vm="1682">
        <f ca="1"/>
        <v>41253</v>
      </c>
      <c r="B294" vm="1683">
        <f ca="1"/>
        <v>130.46</v>
      </c>
      <c r="C294" s="46" t="e">
        <f ca="1">VLOOKUP($A294,SE,2)</f>
        <v>#N/A</v>
      </c>
      <c r="D294" s="46" t="e">
        <f ca="1">VLOOKUP($A294,U,2)</f>
        <v>#N/A</v>
      </c>
      <c r="E294" s="46" vm="1684">
        <f ca="1">VLOOKUP($A294,NVDA,2)</f>
        <v>3.09</v>
      </c>
      <c r="F294" s="46" t="e">
        <f ca="1">VLOOKUP($A294,BILI,2)</f>
        <v>#N/A</v>
      </c>
      <c r="G294" s="46" vm="1685">
        <f ca="1">VLOOKUP($A294,FB,2)</f>
        <v>27.84</v>
      </c>
      <c r="H294" s="46" t="e">
        <f ca="1">VLOOKUP($A294,DKNG,2)</f>
        <v>#N/A</v>
      </c>
      <c r="I294" s="46" t="e">
        <f ca="1">VLOOKUP($A294,PDD,2)</f>
        <v>#N/A</v>
      </c>
      <c r="J294" s="46" vm="1686">
        <f ca="1">VLOOKUP($A294,GOOGL,2)</f>
        <v>343.04239999999999</v>
      </c>
      <c r="K294" s="46" vm="1687">
        <f ca="1">VLOOKUP($A294,AMZN,2)</f>
        <v>247.77</v>
      </c>
      <c r="L294" s="46" t="e">
        <f ca="1">VLOOKUP($A294,RBLX,2)</f>
        <v>#N/A</v>
      </c>
    </row>
    <row r="295" spans="1:12" x14ac:dyDescent="0.3">
      <c r="A295" vm="1688">
        <f ca="1"/>
        <v>41254</v>
      </c>
      <c r="B295" vm="1689">
        <f ca="1"/>
        <v>131.30000000000001</v>
      </c>
      <c r="C295" s="46" t="e">
        <f ca="1">VLOOKUP($A295,SE,2)</f>
        <v>#N/A</v>
      </c>
      <c r="D295" s="46" t="e">
        <f ca="1">VLOOKUP($A295,U,2)</f>
        <v>#N/A</v>
      </c>
      <c r="E295" s="46" vm="907">
        <f ca="1">VLOOKUP($A295,NVDA,2)</f>
        <v>3.1625000000000001</v>
      </c>
      <c r="F295" s="46" t="e">
        <f ca="1">VLOOKUP($A295,BILI,2)</f>
        <v>#N/A</v>
      </c>
      <c r="G295" s="46" vm="1690">
        <f ca="1">VLOOKUP($A295,FB,2)</f>
        <v>27.98</v>
      </c>
      <c r="H295" s="46" t="e">
        <f ca="1">VLOOKUP($A295,DKNG,2)</f>
        <v>#N/A</v>
      </c>
      <c r="I295" s="46" t="e">
        <f ca="1">VLOOKUP($A295,PDD,2)</f>
        <v>#N/A</v>
      </c>
      <c r="J295" s="46" vm="1691">
        <f ca="1">VLOOKUP($A295,GOOGL,2)</f>
        <v>348.77800000000002</v>
      </c>
      <c r="K295" s="46" vm="1692">
        <f ca="1">VLOOKUP($A295,AMZN,2)</f>
        <v>250.69</v>
      </c>
      <c r="L295" s="46" t="e">
        <f ca="1">VLOOKUP($A295,RBLX,2)</f>
        <v>#N/A</v>
      </c>
    </row>
    <row r="296" spans="1:12" x14ac:dyDescent="0.3">
      <c r="A296" vm="1693">
        <f ca="1"/>
        <v>41255</v>
      </c>
      <c r="B296" vm="1694">
        <f ca="1"/>
        <v>131.4</v>
      </c>
      <c r="C296" s="46" t="e">
        <f ca="1">VLOOKUP($A296,SE,2)</f>
        <v>#N/A</v>
      </c>
      <c r="D296" s="46" t="e">
        <f ca="1">VLOOKUP($A296,U,2)</f>
        <v>#N/A</v>
      </c>
      <c r="E296" s="46" vm="1695">
        <f ca="1">VLOOKUP($A296,NVDA,2)</f>
        <v>3.13</v>
      </c>
      <c r="F296" s="46" t="e">
        <f ca="1">VLOOKUP($A296,BILI,2)</f>
        <v>#N/A</v>
      </c>
      <c r="G296" s="46" vm="1696">
        <f ca="1">VLOOKUP($A296,FB,2)</f>
        <v>27.580100000000002</v>
      </c>
      <c r="H296" s="46" t="e">
        <f ca="1">VLOOKUP($A296,DKNG,2)</f>
        <v>#N/A</v>
      </c>
      <c r="I296" s="46" t="e">
        <f ca="1">VLOOKUP($A296,PDD,2)</f>
        <v>#N/A</v>
      </c>
      <c r="J296" s="46" vm="1697">
        <f ca="1">VLOOKUP($A296,GOOGL,2)</f>
        <v>349.11829999999998</v>
      </c>
      <c r="K296" s="46" vm="1698">
        <f ca="1">VLOOKUP($A296,AMZN,2)</f>
        <v>251.76</v>
      </c>
      <c r="L296" s="46" t="e">
        <f ca="1">VLOOKUP($A296,RBLX,2)</f>
        <v>#N/A</v>
      </c>
    </row>
    <row r="297" spans="1:12" x14ac:dyDescent="0.3">
      <c r="A297" vm="1699">
        <f ca="1"/>
        <v>41256</v>
      </c>
      <c r="B297" vm="1700">
        <f ca="1"/>
        <v>130.6</v>
      </c>
      <c r="C297" s="46" t="e">
        <f ca="1">VLOOKUP($A297,SE,2)</f>
        <v>#N/A</v>
      </c>
      <c r="D297" s="46" t="e">
        <f ca="1">VLOOKUP($A297,U,2)</f>
        <v>#N/A</v>
      </c>
      <c r="E297" s="46" vm="1701">
        <f ca="1">VLOOKUP($A297,NVDA,2)</f>
        <v>3.1324999999999998</v>
      </c>
      <c r="F297" s="46" t="e">
        <f ca="1">VLOOKUP($A297,BILI,2)</f>
        <v>#N/A</v>
      </c>
      <c r="G297" s="46" vm="1702">
        <f ca="1">VLOOKUP($A297,FB,2)</f>
        <v>28.24</v>
      </c>
      <c r="H297" s="46" t="e">
        <f ca="1">VLOOKUP($A297,DKNG,2)</f>
        <v>#N/A</v>
      </c>
      <c r="I297" s="46" t="e">
        <f ca="1">VLOOKUP($A297,PDD,2)</f>
        <v>#N/A</v>
      </c>
      <c r="J297" s="46" vm="1703">
        <f ca="1">VLOOKUP($A297,GOOGL,2)</f>
        <v>351.69080000000002</v>
      </c>
      <c r="K297" s="46" vm="1704">
        <f ca="1">VLOOKUP($A297,AMZN,2)</f>
        <v>251.25</v>
      </c>
      <c r="L297" s="46" t="e">
        <f ca="1">VLOOKUP($A297,RBLX,2)</f>
        <v>#N/A</v>
      </c>
    </row>
    <row r="298" spans="1:12" x14ac:dyDescent="0.3">
      <c r="A298" vm="1705">
        <f ca="1"/>
        <v>41257</v>
      </c>
      <c r="B298" vm="1706">
        <f ca="1"/>
        <v>130.18</v>
      </c>
      <c r="C298" s="46" t="e">
        <f ca="1">VLOOKUP($A298,SE,2)</f>
        <v>#N/A</v>
      </c>
      <c r="D298" s="46" t="e">
        <f ca="1">VLOOKUP($A298,U,2)</f>
        <v>#N/A</v>
      </c>
      <c r="E298" s="46" vm="1057">
        <f ca="1">VLOOKUP($A298,NVDA,2)</f>
        <v>3.1475</v>
      </c>
      <c r="F298" s="46" t="e">
        <f ca="1">VLOOKUP($A298,BILI,2)</f>
        <v>#N/A</v>
      </c>
      <c r="G298" s="46" vm="1707">
        <f ca="1">VLOOKUP($A298,FB,2)</f>
        <v>26.812000000000001</v>
      </c>
      <c r="H298" s="46" t="e">
        <f ca="1">VLOOKUP($A298,DKNG,2)</f>
        <v>#N/A</v>
      </c>
      <c r="I298" s="46" t="e">
        <f ca="1">VLOOKUP($A298,PDD,2)</f>
        <v>#N/A</v>
      </c>
      <c r="J298" s="46" vm="1708">
        <f ca="1">VLOOKUP($A298,GOOGL,2)</f>
        <v>351.32209999999998</v>
      </c>
      <c r="K298" s="46" vm="1709">
        <f ca="1">VLOOKUP($A298,AMZN,2)</f>
        <v>249.19</v>
      </c>
      <c r="L298" s="46" t="e">
        <f ca="1">VLOOKUP($A298,RBLX,2)</f>
        <v>#N/A</v>
      </c>
    </row>
    <row r="299" spans="1:12" x14ac:dyDescent="0.3">
      <c r="A299" vm="1710">
        <f ca="1"/>
        <v>41260</v>
      </c>
      <c r="B299" vm="1711">
        <f ca="1"/>
        <v>131.74</v>
      </c>
      <c r="C299" s="46" t="e">
        <f ca="1">VLOOKUP($A299,SE,2)</f>
        <v>#N/A</v>
      </c>
      <c r="D299" s="46" t="e">
        <f ca="1">VLOOKUP($A299,U,2)</f>
        <v>#N/A</v>
      </c>
      <c r="E299" s="46" vm="1712">
        <f ca="1">VLOOKUP($A299,NVDA,2)</f>
        <v>3.1337999999999999</v>
      </c>
      <c r="F299" s="46" t="e">
        <f ca="1">VLOOKUP($A299,BILI,2)</f>
        <v>#N/A</v>
      </c>
      <c r="G299" s="46" vm="1713">
        <f ca="1">VLOOKUP($A299,FB,2)</f>
        <v>26.75</v>
      </c>
      <c r="H299" s="46" t="e">
        <f ca="1">VLOOKUP($A299,DKNG,2)</f>
        <v>#N/A</v>
      </c>
      <c r="I299" s="46" t="e">
        <f ca="1">VLOOKUP($A299,PDD,2)</f>
        <v>#N/A</v>
      </c>
      <c r="J299" s="46" vm="1714">
        <f ca="1">VLOOKUP($A299,GOOGL,2)</f>
        <v>360.7396</v>
      </c>
      <c r="K299" s="46" vm="1715">
        <f ca="1">VLOOKUP($A299,AMZN,2)</f>
        <v>253.86</v>
      </c>
      <c r="L299" s="46" t="e">
        <f ca="1">VLOOKUP($A299,RBLX,2)</f>
        <v>#N/A</v>
      </c>
    </row>
    <row r="300" spans="1:12" x14ac:dyDescent="0.3">
      <c r="A300" vm="1716">
        <f ca="1"/>
        <v>41261</v>
      </c>
      <c r="B300" vm="1717">
        <f ca="1"/>
        <v>133.08000000000001</v>
      </c>
      <c r="C300" s="46" t="e">
        <f ca="1">VLOOKUP($A300,SE,2)</f>
        <v>#N/A</v>
      </c>
      <c r="D300" s="46" t="e">
        <f ca="1">VLOOKUP($A300,U,2)</f>
        <v>#N/A</v>
      </c>
      <c r="E300" s="46" vm="1718">
        <f ca="1">VLOOKUP($A300,NVDA,2)</f>
        <v>3.14</v>
      </c>
      <c r="F300" s="46" t="e">
        <f ca="1">VLOOKUP($A300,BILI,2)</f>
        <v>#N/A</v>
      </c>
      <c r="G300" s="46" vm="1668">
        <f ca="1">VLOOKUP($A300,FB,2)</f>
        <v>27.71</v>
      </c>
      <c r="H300" s="46" t="e">
        <f ca="1">VLOOKUP($A300,DKNG,2)</f>
        <v>#N/A</v>
      </c>
      <c r="I300" s="46" t="e">
        <f ca="1">VLOOKUP($A300,PDD,2)</f>
        <v>#N/A</v>
      </c>
      <c r="J300" s="46" vm="1719">
        <f ca="1">VLOOKUP($A300,GOOGL,2)</f>
        <v>360.88470000000001</v>
      </c>
      <c r="K300" s="46" vm="1720">
        <f ca="1">VLOOKUP($A300,AMZN,2)</f>
        <v>260.39999999999998</v>
      </c>
      <c r="L300" s="46" t="e">
        <f ca="1">VLOOKUP($A300,RBLX,2)</f>
        <v>#N/A</v>
      </c>
    </row>
    <row r="301" spans="1:12" x14ac:dyDescent="0.3">
      <c r="A301" vm="1721">
        <f ca="1"/>
        <v>41262</v>
      </c>
      <c r="B301" vm="1330">
        <f ca="1"/>
        <v>132.1</v>
      </c>
      <c r="C301" s="46" t="e">
        <f ca="1">VLOOKUP($A301,SE,2)</f>
        <v>#N/A</v>
      </c>
      <c r="D301" s="46" t="e">
        <f ca="1">VLOOKUP($A301,U,2)</f>
        <v>#N/A</v>
      </c>
      <c r="E301" s="46" vm="907">
        <f ca="1">VLOOKUP($A301,NVDA,2)</f>
        <v>3.1625000000000001</v>
      </c>
      <c r="F301" s="46" t="e">
        <f ca="1">VLOOKUP($A301,BILI,2)</f>
        <v>#N/A</v>
      </c>
      <c r="G301" s="46" vm="1722">
        <f ca="1">VLOOKUP($A301,FB,2)</f>
        <v>27.41</v>
      </c>
      <c r="H301" s="46" t="e">
        <f ca="1">VLOOKUP($A301,DKNG,2)</f>
        <v>#N/A</v>
      </c>
      <c r="I301" s="46" t="e">
        <f ca="1">VLOOKUP($A301,PDD,2)</f>
        <v>#N/A</v>
      </c>
      <c r="J301" s="46" vm="1723">
        <f ca="1">VLOOKUP($A301,GOOGL,2)</f>
        <v>360.40429999999998</v>
      </c>
      <c r="K301" s="46" vm="1724">
        <f ca="1">VLOOKUP($A301,AMZN,2)</f>
        <v>257.99</v>
      </c>
      <c r="L301" s="46" t="e">
        <f ca="1">VLOOKUP($A301,RBLX,2)</f>
        <v>#N/A</v>
      </c>
    </row>
    <row r="302" spans="1:12" x14ac:dyDescent="0.3">
      <c r="A302" vm="1725">
        <f ca="1"/>
        <v>41263</v>
      </c>
      <c r="B302" vm="1726">
        <f ca="1"/>
        <v>132.91999999999999</v>
      </c>
      <c r="C302" s="46" t="e">
        <f ca="1">VLOOKUP($A302,SE,2)</f>
        <v>#N/A</v>
      </c>
      <c r="D302" s="46" t="e">
        <f ca="1">VLOOKUP($A302,U,2)</f>
        <v>#N/A</v>
      </c>
      <c r="E302" s="46" vm="1727">
        <f ca="1">VLOOKUP($A302,NVDA,2)</f>
        <v>3.16</v>
      </c>
      <c r="F302" s="46" t="e">
        <f ca="1">VLOOKUP($A302,BILI,2)</f>
        <v>#N/A</v>
      </c>
      <c r="G302" s="46" vm="1728">
        <f ca="1">VLOOKUP($A302,FB,2)</f>
        <v>27.36</v>
      </c>
      <c r="H302" s="46" t="e">
        <f ca="1">VLOOKUP($A302,DKNG,2)</f>
        <v>#N/A</v>
      </c>
      <c r="I302" s="46" t="e">
        <f ca="1">VLOOKUP($A302,PDD,2)</f>
        <v>#N/A</v>
      </c>
      <c r="J302" s="46" vm="1729">
        <f ca="1">VLOOKUP($A302,GOOGL,2)</f>
        <v>361.53030000000001</v>
      </c>
      <c r="K302" s="46" vm="1730">
        <f ca="1">VLOOKUP($A302,AMZN,2)</f>
        <v>261.5</v>
      </c>
      <c r="L302" s="46" t="e">
        <f ca="1">VLOOKUP($A302,RBLX,2)</f>
        <v>#N/A</v>
      </c>
    </row>
    <row r="303" spans="1:12" x14ac:dyDescent="0.3">
      <c r="A303" vm="1731">
        <f ca="1"/>
        <v>41264</v>
      </c>
      <c r="B303" vm="1341">
        <f ca="1"/>
        <v>131.68</v>
      </c>
      <c r="C303" s="46" t="e">
        <f ca="1">VLOOKUP($A303,SE,2)</f>
        <v>#N/A</v>
      </c>
      <c r="D303" s="46" t="e">
        <f ca="1">VLOOKUP($A303,U,2)</f>
        <v>#N/A</v>
      </c>
      <c r="E303" s="46" vm="1732">
        <f ca="1">VLOOKUP($A303,NVDA,2)</f>
        <v>3.0874999999999999</v>
      </c>
      <c r="F303" s="46" t="e">
        <f ca="1">VLOOKUP($A303,BILI,2)</f>
        <v>#N/A</v>
      </c>
      <c r="G303" s="46" vm="1733">
        <f ca="1">VLOOKUP($A303,FB,2)</f>
        <v>26.26</v>
      </c>
      <c r="H303" s="46" t="e">
        <f ca="1">VLOOKUP($A303,DKNG,2)</f>
        <v>#N/A</v>
      </c>
      <c r="I303" s="46" t="e">
        <f ca="1">VLOOKUP($A303,PDD,2)</f>
        <v>#N/A</v>
      </c>
      <c r="J303" s="46" vm="1734">
        <f ca="1">VLOOKUP($A303,GOOGL,2)</f>
        <v>358.16210000000001</v>
      </c>
      <c r="K303" s="46" vm="1735">
        <f ca="1">VLOOKUP($A303,AMZN,2)</f>
        <v>256.92</v>
      </c>
      <c r="L303" s="46" t="e">
        <f ca="1">VLOOKUP($A303,RBLX,2)</f>
        <v>#N/A</v>
      </c>
    </row>
    <row r="304" spans="1:12" x14ac:dyDescent="0.3">
      <c r="A304" vm="1736">
        <f ca="1"/>
        <v>41267</v>
      </c>
      <c r="B304" vm="1737">
        <f ca="1"/>
        <v>130.36000000000001</v>
      </c>
      <c r="C304" s="46" t="e">
        <f ca="1">VLOOKUP($A304,SE,2)</f>
        <v>#N/A</v>
      </c>
      <c r="D304" s="46" t="e">
        <f ca="1">VLOOKUP($A304,U,2)</f>
        <v>#N/A</v>
      </c>
      <c r="E304" s="46" vm="1738">
        <f ca="1">VLOOKUP($A304,NVDA,2)</f>
        <v>3.0625</v>
      </c>
      <c r="F304" s="46" t="e">
        <f ca="1">VLOOKUP($A304,BILI,2)</f>
        <v>#N/A</v>
      </c>
      <c r="G304" s="46" vm="1739">
        <f ca="1">VLOOKUP($A304,FB,2)</f>
        <v>26.93</v>
      </c>
      <c r="H304" s="46" t="e">
        <f ca="1">VLOOKUP($A304,DKNG,2)</f>
        <v>#N/A</v>
      </c>
      <c r="I304" s="46" t="e">
        <f ca="1">VLOOKUP($A304,PDD,2)</f>
        <v>#N/A</v>
      </c>
      <c r="J304" s="46" vm="1740">
        <f ca="1">VLOOKUP($A304,GOOGL,2)</f>
        <v>355.09410000000003</v>
      </c>
      <c r="K304" s="46" vm="1741">
        <f ca="1">VLOOKUP($A304,AMZN,2)</f>
        <v>258.62</v>
      </c>
      <c r="L304" s="46" t="e">
        <f ca="1">VLOOKUP($A304,RBLX,2)</f>
        <v>#N/A</v>
      </c>
    </row>
    <row r="305" spans="1:12" x14ac:dyDescent="0.3">
      <c r="A305" vm="1742">
        <f ca="1"/>
        <v>41269</v>
      </c>
      <c r="B305" vm="1277">
        <f ca="1"/>
        <v>129.74</v>
      </c>
      <c r="C305" s="46" t="e">
        <f ca="1">VLOOKUP($A305,SE,2)</f>
        <v>#N/A</v>
      </c>
      <c r="D305" s="46" t="e">
        <f ca="1">VLOOKUP($A305,U,2)</f>
        <v>#N/A</v>
      </c>
      <c r="E305" s="46" vm="1743">
        <f ca="1">VLOOKUP($A305,NVDA,2)</f>
        <v>3.06</v>
      </c>
      <c r="F305" s="46" t="e">
        <f ca="1">VLOOKUP($A305,BILI,2)</f>
        <v>#N/A</v>
      </c>
      <c r="G305" s="46" vm="1744">
        <f ca="1">VLOOKUP($A305,FB,2)</f>
        <v>26.51</v>
      </c>
      <c r="H305" s="46" t="e">
        <f ca="1">VLOOKUP($A305,DKNG,2)</f>
        <v>#N/A</v>
      </c>
      <c r="I305" s="46" t="e">
        <f ca="1">VLOOKUP($A305,PDD,2)</f>
        <v>#N/A</v>
      </c>
      <c r="J305" s="46" vm="1745">
        <f ca="1">VLOOKUP($A305,GOOGL,2)</f>
        <v>354.77879999999999</v>
      </c>
      <c r="K305" s="46" vm="1746">
        <f ca="1">VLOOKUP($A305,AMZN,2)</f>
        <v>248.63140000000001</v>
      </c>
      <c r="L305" s="46" t="e">
        <f ca="1">VLOOKUP($A305,RBLX,2)</f>
        <v>#N/A</v>
      </c>
    </row>
    <row r="306" spans="1:12" x14ac:dyDescent="0.3">
      <c r="A306" vm="1747">
        <f ca="1"/>
        <v>41270</v>
      </c>
      <c r="B306" vm="1748">
        <f ca="1"/>
        <v>129.62</v>
      </c>
      <c r="C306" s="46" t="e">
        <f ca="1">VLOOKUP($A306,SE,2)</f>
        <v>#N/A</v>
      </c>
      <c r="D306" s="46" t="e">
        <f ca="1">VLOOKUP($A306,U,2)</f>
        <v>#N/A</v>
      </c>
      <c r="E306" s="46" vm="1749">
        <f ca="1">VLOOKUP($A306,NVDA,2)</f>
        <v>3.04</v>
      </c>
      <c r="F306" s="46" t="e">
        <f ca="1">VLOOKUP($A306,BILI,2)</f>
        <v>#N/A</v>
      </c>
      <c r="G306" s="46" vm="1750">
        <f ca="1">VLOOKUP($A306,FB,2)</f>
        <v>26.05</v>
      </c>
      <c r="H306" s="46" t="e">
        <f ca="1">VLOOKUP($A306,DKNG,2)</f>
        <v>#N/A</v>
      </c>
      <c r="I306" s="46" t="e">
        <f ca="1">VLOOKUP($A306,PDD,2)</f>
        <v>#N/A</v>
      </c>
      <c r="J306" s="46" vm="1751">
        <f ca="1">VLOOKUP($A306,GOOGL,2)</f>
        <v>353.48759999999999</v>
      </c>
      <c r="K306" s="46" vm="1752">
        <f ca="1">VLOOKUP($A306,AMZN,2)</f>
        <v>248.31</v>
      </c>
      <c r="L306" s="46" t="e">
        <f ca="1">VLOOKUP($A306,RBLX,2)</f>
        <v>#N/A</v>
      </c>
    </row>
    <row r="307" spans="1:12" x14ac:dyDescent="0.3">
      <c r="A307" vm="1753">
        <f ca="1"/>
        <v>41271</v>
      </c>
      <c r="B307" vm="1754">
        <f ca="1"/>
        <v>128.18</v>
      </c>
      <c r="C307" s="46" t="e">
        <f ca="1">VLOOKUP($A307,SE,2)</f>
        <v>#N/A</v>
      </c>
      <c r="D307" s="46" t="e">
        <f ca="1">VLOOKUP($A307,U,2)</f>
        <v>#N/A</v>
      </c>
      <c r="E307" s="46" vm="1755">
        <f ca="1">VLOOKUP($A307,NVDA,2)</f>
        <v>3.0249999999999999</v>
      </c>
      <c r="F307" s="46" t="e">
        <f ca="1">VLOOKUP($A307,BILI,2)</f>
        <v>#N/A</v>
      </c>
      <c r="G307" s="46" vm="1756">
        <f ca="1">VLOOKUP($A307,FB,2)</f>
        <v>25.911200000000001</v>
      </c>
      <c r="H307" s="46" t="e">
        <f ca="1">VLOOKUP($A307,DKNG,2)</f>
        <v>#N/A</v>
      </c>
      <c r="I307" s="46" t="e">
        <f ca="1">VLOOKUP($A307,PDD,2)</f>
        <v>#N/A</v>
      </c>
      <c r="J307" s="46" vm="1757">
        <f ca="1">VLOOKUP($A307,GOOGL,2)</f>
        <v>350.34449999999998</v>
      </c>
      <c r="K307" s="46" vm="1758">
        <f ca="1">VLOOKUP($A307,AMZN,2)</f>
        <v>245.18</v>
      </c>
      <c r="L307" s="46" t="e">
        <f ca="1">VLOOKUP($A307,RBLX,2)</f>
        <v>#N/A</v>
      </c>
    </row>
    <row r="308" spans="1:12" x14ac:dyDescent="0.3">
      <c r="A308" vm="1759">
        <f ca="1"/>
        <v>41274</v>
      </c>
      <c r="B308" vm="1677">
        <f ca="1"/>
        <v>130.38</v>
      </c>
      <c r="C308" s="46" t="e">
        <f ca="1">VLOOKUP($A308,SE,2)</f>
        <v>#N/A</v>
      </c>
      <c r="D308" s="46" t="e">
        <f ca="1">VLOOKUP($A308,U,2)</f>
        <v>#N/A</v>
      </c>
      <c r="E308" s="46" vm="864">
        <f ca="1">VLOOKUP($A308,NVDA,2)</f>
        <v>3.0649999999999999</v>
      </c>
      <c r="F308" s="46" t="e">
        <f ca="1">VLOOKUP($A308,BILI,2)</f>
        <v>#N/A</v>
      </c>
      <c r="G308" s="46" vm="1760">
        <f ca="1">VLOOKUP($A308,FB,2)</f>
        <v>26.619700000000002</v>
      </c>
      <c r="H308" s="46" t="e">
        <f ca="1">VLOOKUP($A308,DKNG,2)</f>
        <v>#N/A</v>
      </c>
      <c r="I308" s="46" t="e">
        <f ca="1">VLOOKUP($A308,PDD,2)</f>
        <v>#N/A</v>
      </c>
      <c r="J308" s="46" vm="1761">
        <f ca="1">VLOOKUP($A308,GOOGL,2)</f>
        <v>354.03309999999999</v>
      </c>
      <c r="K308" s="46" vm="1762">
        <f ca="1">VLOOKUP($A308,AMZN,2)</f>
        <v>250.87</v>
      </c>
      <c r="L308" s="46" t="e">
        <f ca="1">VLOOKUP($A308,RBLX,2)</f>
        <v>#N/A</v>
      </c>
    </row>
    <row r="309" spans="1:12" x14ac:dyDescent="0.3">
      <c r="A309" vm="1763">
        <f ca="1"/>
        <v>41276</v>
      </c>
      <c r="B309" vm="1764">
        <f ca="1"/>
        <v>133.6</v>
      </c>
      <c r="C309" s="46" t="e">
        <f ca="1">VLOOKUP($A309,SE,2)</f>
        <v>#N/A</v>
      </c>
      <c r="D309" s="46" t="e">
        <f ca="1">VLOOKUP($A309,U,2)</f>
        <v>#N/A</v>
      </c>
      <c r="E309" s="46" vm="947">
        <f ca="1">VLOOKUP($A309,NVDA,2)</f>
        <v>3.18</v>
      </c>
      <c r="F309" s="46" t="e">
        <f ca="1">VLOOKUP($A309,BILI,2)</f>
        <v>#N/A</v>
      </c>
      <c r="G309" s="46" vm="1651">
        <f ca="1">VLOOKUP($A309,FB,2)</f>
        <v>28</v>
      </c>
      <c r="H309" s="46" t="e">
        <f ca="1">VLOOKUP($A309,DKNG,2)</f>
        <v>#N/A</v>
      </c>
      <c r="I309" s="46" t="e">
        <f ca="1">VLOOKUP($A309,PDD,2)</f>
        <v>#N/A</v>
      </c>
      <c r="J309" s="46" vm="1765">
        <f ca="1">VLOOKUP($A309,GOOGL,2)</f>
        <v>361.97579999999999</v>
      </c>
      <c r="K309" s="46" vm="1766">
        <f ca="1">VLOOKUP($A309,AMZN,2)</f>
        <v>257.31</v>
      </c>
      <c r="L309" s="46" t="e">
        <f ca="1">VLOOKUP($A309,RBLX,2)</f>
        <v>#N/A</v>
      </c>
    </row>
    <row r="310" spans="1:12" x14ac:dyDescent="0.3">
      <c r="A310" vm="1767">
        <f ca="1"/>
        <v>41277</v>
      </c>
      <c r="B310" vm="1768">
        <f ca="1"/>
        <v>133.47999999999999</v>
      </c>
      <c r="C310" s="46" t="e">
        <f ca="1">VLOOKUP($A310,SE,2)</f>
        <v>#N/A</v>
      </c>
      <c r="D310" s="46" t="e">
        <f ca="1">VLOOKUP($A310,U,2)</f>
        <v>#N/A</v>
      </c>
      <c r="E310" s="46" vm="1062">
        <f ca="1">VLOOKUP($A310,NVDA,2)</f>
        <v>3.1825000000000001</v>
      </c>
      <c r="F310" s="46" t="e">
        <f ca="1">VLOOKUP($A310,BILI,2)</f>
        <v>#N/A</v>
      </c>
      <c r="G310" s="46" vm="1769">
        <f ca="1">VLOOKUP($A310,FB,2)</f>
        <v>27.77</v>
      </c>
      <c r="H310" s="46" t="e">
        <f ca="1">VLOOKUP($A310,DKNG,2)</f>
        <v>#N/A</v>
      </c>
      <c r="I310" s="46" t="e">
        <f ca="1">VLOOKUP($A310,PDD,2)</f>
        <v>#N/A</v>
      </c>
      <c r="J310" s="46" vm="1770">
        <f ca="1">VLOOKUP($A310,GOOGL,2)</f>
        <v>362.18599999999998</v>
      </c>
      <c r="K310" s="46" vm="1771">
        <f ca="1">VLOOKUP($A310,AMZN,2)</f>
        <v>258.48</v>
      </c>
      <c r="L310" s="46" t="e">
        <f ca="1">VLOOKUP($A310,RBLX,2)</f>
        <v>#N/A</v>
      </c>
    </row>
    <row r="311" spans="1:12" x14ac:dyDescent="0.3">
      <c r="A311" vm="1772">
        <f ca="1"/>
        <v>41278</v>
      </c>
      <c r="B311" vm="1773">
        <f ca="1"/>
        <v>134.04</v>
      </c>
      <c r="C311" s="46" t="e">
        <f ca="1">VLOOKUP($A311,SE,2)</f>
        <v>#N/A</v>
      </c>
      <c r="D311" s="46" t="e">
        <f ca="1">VLOOKUP($A311,U,2)</f>
        <v>#N/A</v>
      </c>
      <c r="E311" s="46" vm="1175">
        <f ca="1">VLOOKUP($A311,NVDA,2)</f>
        <v>3.2875000000000001</v>
      </c>
      <c r="F311" s="46" t="e">
        <f ca="1">VLOOKUP($A311,BILI,2)</f>
        <v>#N/A</v>
      </c>
      <c r="G311" s="46" vm="1155">
        <f ca="1">VLOOKUP($A311,FB,2)</f>
        <v>28.76</v>
      </c>
      <c r="H311" s="46" t="e">
        <f ca="1">VLOOKUP($A311,DKNG,2)</f>
        <v>#N/A</v>
      </c>
      <c r="I311" s="46" t="e">
        <f ca="1">VLOOKUP($A311,PDD,2)</f>
        <v>#N/A</v>
      </c>
      <c r="J311" s="46" vm="1774">
        <f ca="1">VLOOKUP($A311,GOOGL,2)</f>
        <v>369.34289999999999</v>
      </c>
      <c r="K311" s="46" vm="1775">
        <f ca="1">VLOOKUP($A311,AMZN,2)</f>
        <v>259.14999999999998</v>
      </c>
      <c r="L311" s="46" t="e">
        <f ca="1">VLOOKUP($A311,RBLX,2)</f>
        <v>#N/A</v>
      </c>
    </row>
    <row r="312" spans="1:12" x14ac:dyDescent="0.3">
      <c r="A312" vm="1776">
        <f ca="1"/>
        <v>41281</v>
      </c>
      <c r="B312" vm="1777">
        <f ca="1"/>
        <v>133.68</v>
      </c>
      <c r="C312" s="46" t="e">
        <f ca="1">VLOOKUP($A312,SE,2)</f>
        <v>#N/A</v>
      </c>
      <c r="D312" s="46" t="e">
        <f ca="1">VLOOKUP($A312,U,2)</f>
        <v>#N/A</v>
      </c>
      <c r="E312" s="46" vm="1778">
        <f ca="1">VLOOKUP($A312,NVDA,2)</f>
        <v>3.1924999999999999</v>
      </c>
      <c r="F312" s="46" t="e">
        <f ca="1">VLOOKUP($A312,BILI,2)</f>
        <v>#N/A</v>
      </c>
      <c r="G312" s="46" vm="1779">
        <f ca="1">VLOOKUP($A312,FB,2)</f>
        <v>29.421299999999999</v>
      </c>
      <c r="H312" s="46" t="e">
        <f ca="1">VLOOKUP($A312,DKNG,2)</f>
        <v>#N/A</v>
      </c>
      <c r="I312" s="46" t="e">
        <f ca="1">VLOOKUP($A312,PDD,2)</f>
        <v>#N/A</v>
      </c>
      <c r="J312" s="46" vm="1780">
        <f ca="1">VLOOKUP($A312,GOOGL,2)</f>
        <v>367.73140000000001</v>
      </c>
      <c r="K312" s="46" vm="1781">
        <f ca="1">VLOOKUP($A312,AMZN,2)</f>
        <v>268.45920000000001</v>
      </c>
      <c r="L312" s="46" t="e">
        <f ca="1">VLOOKUP($A312,RBLX,2)</f>
        <v>#N/A</v>
      </c>
    </row>
    <row r="313" spans="1:12" x14ac:dyDescent="0.3">
      <c r="A313" vm="1782">
        <f ca="1"/>
        <v>41282</v>
      </c>
      <c r="B313" vm="1783">
        <f ca="1"/>
        <v>133.28</v>
      </c>
      <c r="C313" s="46" t="e">
        <f ca="1">VLOOKUP($A313,SE,2)</f>
        <v>#N/A</v>
      </c>
      <c r="D313" s="46" t="e">
        <f ca="1">VLOOKUP($A313,U,2)</f>
        <v>#N/A</v>
      </c>
      <c r="E313" s="46" vm="1784">
        <f ca="1">VLOOKUP($A313,NVDA,2)</f>
        <v>3.1229</v>
      </c>
      <c r="F313" s="46" t="e">
        <f ca="1">VLOOKUP($A313,BILI,2)</f>
        <v>#N/A</v>
      </c>
      <c r="G313" s="46" vm="1785">
        <f ca="1">VLOOKUP($A313,FB,2)</f>
        <v>29.060700000000001</v>
      </c>
      <c r="H313" s="46" t="e">
        <f ca="1">VLOOKUP($A313,DKNG,2)</f>
        <v>#N/A</v>
      </c>
      <c r="I313" s="46" t="e">
        <f ca="1">VLOOKUP($A313,PDD,2)</f>
        <v>#N/A</v>
      </c>
      <c r="J313" s="46" vm="1786">
        <f ca="1">VLOOKUP($A313,GOOGL,2)</f>
        <v>367.00569999999999</v>
      </c>
      <c r="K313" s="46" vm="1787">
        <f ca="1">VLOOKUP($A313,AMZN,2)</f>
        <v>266.38</v>
      </c>
      <c r="L313" s="46" t="e">
        <f ca="1">VLOOKUP($A313,RBLX,2)</f>
        <v>#N/A</v>
      </c>
    </row>
    <row r="314" spans="1:12" x14ac:dyDescent="0.3">
      <c r="A314" vm="1788">
        <f ca="1"/>
        <v>41283</v>
      </c>
      <c r="B314" vm="1777">
        <f ca="1"/>
        <v>133.68</v>
      </c>
      <c r="C314" s="46" t="e">
        <f ca="1">VLOOKUP($A314,SE,2)</f>
        <v>#N/A</v>
      </c>
      <c r="D314" s="46" t="e">
        <f ca="1">VLOOKUP($A314,U,2)</f>
        <v>#N/A</v>
      </c>
      <c r="E314" s="46" vm="1789">
        <f ca="1">VLOOKUP($A314,NVDA,2)</f>
        <v>3.0525000000000002</v>
      </c>
      <c r="F314" s="46" t="e">
        <f ca="1">VLOOKUP($A314,BILI,2)</f>
        <v>#N/A</v>
      </c>
      <c r="G314" s="46" vm="1790">
        <f ca="1">VLOOKUP($A314,FB,2)</f>
        <v>30.59</v>
      </c>
      <c r="H314" s="46" t="e">
        <f ca="1">VLOOKUP($A314,DKNG,2)</f>
        <v>#N/A</v>
      </c>
      <c r="I314" s="46" t="e">
        <f ca="1">VLOOKUP($A314,PDD,2)</f>
        <v>#N/A</v>
      </c>
      <c r="J314" s="46" vm="1791">
        <f ca="1">VLOOKUP($A314,GOOGL,2)</f>
        <v>369.41699999999997</v>
      </c>
      <c r="K314" s="46" vm="1792">
        <f ca="1">VLOOKUP($A314,AMZN,2)</f>
        <v>266.35000000000002</v>
      </c>
      <c r="L314" s="46" t="e">
        <f ca="1">VLOOKUP($A314,RBLX,2)</f>
        <v>#N/A</v>
      </c>
    </row>
    <row r="315" spans="1:12" x14ac:dyDescent="0.3">
      <c r="A315" vm="1793">
        <f ca="1"/>
        <v>41284</v>
      </c>
      <c r="B315" vm="1794">
        <f ca="1"/>
        <v>134.66</v>
      </c>
      <c r="C315" s="46" t="e">
        <f ca="1">VLOOKUP($A315,SE,2)</f>
        <v>#N/A</v>
      </c>
      <c r="D315" s="46" t="e">
        <f ca="1">VLOOKUP($A315,U,2)</f>
        <v>#N/A</v>
      </c>
      <c r="E315" s="46" vm="1795">
        <f ca="1">VLOOKUP($A315,NVDA,2)</f>
        <v>3.0575000000000001</v>
      </c>
      <c r="F315" s="46" t="e">
        <f ca="1">VLOOKUP($A315,BILI,2)</f>
        <v>#N/A</v>
      </c>
      <c r="G315" s="46" vm="1796">
        <f ca="1">VLOOKUP($A315,FB,2)</f>
        <v>31.3</v>
      </c>
      <c r="H315" s="46" t="e">
        <f ca="1">VLOOKUP($A315,DKNG,2)</f>
        <v>#N/A</v>
      </c>
      <c r="I315" s="46" t="e">
        <f ca="1">VLOOKUP($A315,PDD,2)</f>
        <v>#N/A</v>
      </c>
      <c r="J315" s="46" vm="1797">
        <f ca="1">VLOOKUP($A315,GOOGL,2)</f>
        <v>371.09960000000001</v>
      </c>
      <c r="K315" s="46" vm="1798">
        <f ca="1">VLOOKUP($A315,AMZN,2)</f>
        <v>265.33999999999997</v>
      </c>
      <c r="L315" s="46" t="e">
        <f ca="1">VLOOKUP($A315,RBLX,2)</f>
        <v>#N/A</v>
      </c>
    </row>
    <row r="316" spans="1:12" x14ac:dyDescent="0.3">
      <c r="A316" vm="1799">
        <f ca="1"/>
        <v>41285</v>
      </c>
      <c r="B316" vm="1800">
        <f ca="1"/>
        <v>134.72</v>
      </c>
      <c r="C316" s="46" t="e">
        <f ca="1">VLOOKUP($A316,SE,2)</f>
        <v>#N/A</v>
      </c>
      <c r="D316" s="46" t="e">
        <f ca="1">VLOOKUP($A316,U,2)</f>
        <v>#N/A</v>
      </c>
      <c r="E316" s="46" vm="1789">
        <f ca="1">VLOOKUP($A316,NVDA,2)</f>
        <v>3.0525000000000002</v>
      </c>
      <c r="F316" s="46" t="e">
        <f ca="1">VLOOKUP($A316,BILI,2)</f>
        <v>#N/A</v>
      </c>
      <c r="G316" s="46" vm="1801">
        <f ca="1">VLOOKUP($A316,FB,2)</f>
        <v>31.72</v>
      </c>
      <c r="H316" s="46" t="e">
        <f ca="1">VLOOKUP($A316,DKNG,2)</f>
        <v>#N/A</v>
      </c>
      <c r="I316" s="46" t="e">
        <f ca="1">VLOOKUP($A316,PDD,2)</f>
        <v>#N/A</v>
      </c>
      <c r="J316" s="46" vm="1802">
        <f ca="1">VLOOKUP($A316,GOOGL,2)</f>
        <v>370.35390000000001</v>
      </c>
      <c r="K316" s="46" vm="1803">
        <f ca="1">VLOOKUP($A316,AMZN,2)</f>
        <v>267.94</v>
      </c>
      <c r="L316" s="46" t="e">
        <f ca="1">VLOOKUP($A316,RBLX,2)</f>
        <v>#N/A</v>
      </c>
    </row>
    <row r="317" spans="1:12" x14ac:dyDescent="0.3">
      <c r="A317" vm="1804">
        <f ca="1"/>
        <v>41288</v>
      </c>
      <c r="B317" vm="1805">
        <f ca="1"/>
        <v>134.6</v>
      </c>
      <c r="C317" s="46" t="e">
        <f ca="1">VLOOKUP($A317,SE,2)</f>
        <v>#N/A</v>
      </c>
      <c r="D317" s="46" t="e">
        <f ca="1">VLOOKUP($A317,U,2)</f>
        <v>#N/A</v>
      </c>
      <c r="E317" s="46" vm="1806">
        <f ca="1">VLOOKUP($A317,NVDA,2)</f>
        <v>3.05</v>
      </c>
      <c r="F317" s="46" t="e">
        <f ca="1">VLOOKUP($A317,BILI,2)</f>
        <v>#N/A</v>
      </c>
      <c r="G317" s="46" vm="1807">
        <f ca="1">VLOOKUP($A317,FB,2)</f>
        <v>30.947500000000002</v>
      </c>
      <c r="H317" s="46" t="e">
        <f ca="1">VLOOKUP($A317,DKNG,2)</f>
        <v>#N/A</v>
      </c>
      <c r="I317" s="46" t="e">
        <f ca="1">VLOOKUP($A317,PDD,2)</f>
        <v>#N/A</v>
      </c>
      <c r="J317" s="46" vm="1765">
        <f ca="1">VLOOKUP($A317,GOOGL,2)</f>
        <v>361.97579999999999</v>
      </c>
      <c r="K317" s="46" vm="1808">
        <f ca="1">VLOOKUP($A317,AMZN,2)</f>
        <v>272.73</v>
      </c>
      <c r="L317" s="46" t="e">
        <f ca="1">VLOOKUP($A317,RBLX,2)</f>
        <v>#N/A</v>
      </c>
    </row>
    <row r="318" spans="1:12" x14ac:dyDescent="0.3">
      <c r="A318" vm="1809">
        <f ca="1"/>
        <v>41289</v>
      </c>
      <c r="B318" vm="1794">
        <f ca="1"/>
        <v>134.66</v>
      </c>
      <c r="C318" s="46" t="e">
        <f ca="1">VLOOKUP($A318,SE,2)</f>
        <v>#N/A</v>
      </c>
      <c r="D318" s="46" t="e">
        <f ca="1">VLOOKUP($A318,U,2)</f>
        <v>#N/A</v>
      </c>
      <c r="E318" s="46" vm="965">
        <f ca="1">VLOOKUP($A318,NVDA,2)</f>
        <v>2.9950000000000001</v>
      </c>
      <c r="F318" s="46" t="e">
        <f ca="1">VLOOKUP($A318,BILI,2)</f>
        <v>#N/A</v>
      </c>
      <c r="G318" s="46" vm="1810">
        <f ca="1">VLOOKUP($A318,FB,2)</f>
        <v>30.1</v>
      </c>
      <c r="H318" s="46" t="e">
        <f ca="1">VLOOKUP($A318,DKNG,2)</f>
        <v>#N/A</v>
      </c>
      <c r="I318" s="46" t="e">
        <f ca="1">VLOOKUP($A318,PDD,2)</f>
        <v>#N/A</v>
      </c>
      <c r="J318" s="46" vm="1811">
        <f ca="1">VLOOKUP($A318,GOOGL,2)</f>
        <v>362.81659999999999</v>
      </c>
      <c r="K318" s="46" vm="1812">
        <f ca="1">VLOOKUP($A318,AMZN,2)</f>
        <v>271.89999999999998</v>
      </c>
      <c r="L318" s="46" t="e">
        <f ca="1">VLOOKUP($A318,RBLX,2)</f>
        <v>#N/A</v>
      </c>
    </row>
    <row r="319" spans="1:12" x14ac:dyDescent="0.3">
      <c r="A319" vm="1813">
        <f ca="1"/>
        <v>41290</v>
      </c>
      <c r="B319" vm="1794">
        <f ca="1"/>
        <v>134.66</v>
      </c>
      <c r="C319" s="46" t="e">
        <f ca="1">VLOOKUP($A319,SE,2)</f>
        <v>#N/A</v>
      </c>
      <c r="D319" s="46" t="e">
        <f ca="1">VLOOKUP($A319,U,2)</f>
        <v>#N/A</v>
      </c>
      <c r="E319" s="46" vm="1814">
        <f ca="1">VLOOKUP($A319,NVDA,2)</f>
        <v>3.0225</v>
      </c>
      <c r="F319" s="46" t="e">
        <f ca="1">VLOOKUP($A319,BILI,2)</f>
        <v>#N/A</v>
      </c>
      <c r="G319" s="46" vm="1815">
        <f ca="1">VLOOKUP($A319,FB,2)</f>
        <v>29.85</v>
      </c>
      <c r="H319" s="46" t="e">
        <f ca="1">VLOOKUP($A319,DKNG,2)</f>
        <v>#N/A</v>
      </c>
      <c r="I319" s="46" t="e">
        <f ca="1">VLOOKUP($A319,PDD,2)</f>
        <v>#N/A</v>
      </c>
      <c r="J319" s="46" vm="1816">
        <f ca="1">VLOOKUP($A319,GOOGL,2)</f>
        <v>357.94189999999998</v>
      </c>
      <c r="K319" s="46" vm="1817">
        <f ca="1">VLOOKUP($A319,AMZN,2)</f>
        <v>268.93</v>
      </c>
      <c r="L319" s="46" t="e">
        <f ca="1">VLOOKUP($A319,RBLX,2)</f>
        <v>#N/A</v>
      </c>
    </row>
    <row r="320" spans="1:12" x14ac:dyDescent="0.3">
      <c r="A320" vm="1818">
        <f ca="1"/>
        <v>41291</v>
      </c>
      <c r="B320" vm="1819">
        <f ca="1"/>
        <v>135.49</v>
      </c>
      <c r="C320" s="46" t="e">
        <f ca="1">VLOOKUP($A320,SE,2)</f>
        <v>#N/A</v>
      </c>
      <c r="D320" s="46" t="e">
        <f ca="1">VLOOKUP($A320,U,2)</f>
        <v>#N/A</v>
      </c>
      <c r="E320" s="46" vm="1738">
        <f ca="1">VLOOKUP($A320,NVDA,2)</f>
        <v>3.0625</v>
      </c>
      <c r="F320" s="46" t="e">
        <f ca="1">VLOOKUP($A320,BILI,2)</f>
        <v>#N/A</v>
      </c>
      <c r="G320" s="46" vm="1820">
        <f ca="1">VLOOKUP($A320,FB,2)</f>
        <v>30.14</v>
      </c>
      <c r="H320" s="46" t="e">
        <f ca="1">VLOOKUP($A320,DKNG,2)</f>
        <v>#N/A</v>
      </c>
      <c r="I320" s="46" t="e">
        <f ca="1">VLOOKUP($A320,PDD,2)</f>
        <v>#N/A</v>
      </c>
      <c r="J320" s="46" vm="1821">
        <f ca="1">VLOOKUP($A320,GOOGL,2)</f>
        <v>356.005</v>
      </c>
      <c r="K320" s="46" vm="1822">
        <f ca="1">VLOOKUP($A320,AMZN,2)</f>
        <v>270.48</v>
      </c>
      <c r="L320" s="46" t="e">
        <f ca="1">VLOOKUP($A320,RBLX,2)</f>
        <v>#N/A</v>
      </c>
    </row>
    <row r="321" spans="1:12" x14ac:dyDescent="0.3">
      <c r="A321" vm="1823">
        <f ca="1"/>
        <v>41292</v>
      </c>
      <c r="B321" vm="1824">
        <f ca="1"/>
        <v>135.88</v>
      </c>
      <c r="C321" s="46" t="e">
        <f ca="1">VLOOKUP($A321,SE,2)</f>
        <v>#N/A</v>
      </c>
      <c r="D321" s="46" t="e">
        <f ca="1">VLOOKUP($A321,U,2)</f>
        <v>#N/A</v>
      </c>
      <c r="E321" s="46" vm="1515">
        <f ca="1">VLOOKUP($A321,NVDA,2)</f>
        <v>3.0425</v>
      </c>
      <c r="F321" s="46" t="e">
        <f ca="1">VLOOKUP($A321,BILI,2)</f>
        <v>#N/A</v>
      </c>
      <c r="G321" s="46" vm="1825">
        <f ca="1">VLOOKUP($A321,FB,2)</f>
        <v>29.66</v>
      </c>
      <c r="H321" s="46" t="e">
        <f ca="1">VLOOKUP($A321,DKNG,2)</f>
        <v>#N/A</v>
      </c>
      <c r="I321" s="46" t="e">
        <f ca="1">VLOOKUP($A321,PDD,2)</f>
        <v>#N/A</v>
      </c>
      <c r="J321" s="46" vm="1826">
        <f ca="1">VLOOKUP($A321,GOOGL,2)</f>
        <v>352.5967</v>
      </c>
      <c r="K321" s="46" vm="1827">
        <f ca="1">VLOOKUP($A321,AMZN,2)</f>
        <v>272.12</v>
      </c>
      <c r="L321" s="46" t="e">
        <f ca="1">VLOOKUP($A321,RBLX,2)</f>
        <v>#N/A</v>
      </c>
    </row>
    <row r="322" spans="1:12" x14ac:dyDescent="0.3">
      <c r="A322" vm="1828">
        <f ca="1"/>
        <v>41296</v>
      </c>
      <c r="B322" vm="1829">
        <f ca="1"/>
        <v>136.54</v>
      </c>
      <c r="C322" s="46" t="e">
        <f ca="1">VLOOKUP($A322,SE,2)</f>
        <v>#N/A</v>
      </c>
      <c r="D322" s="46" t="e">
        <f ca="1">VLOOKUP($A322,U,2)</f>
        <v>#N/A</v>
      </c>
      <c r="E322" s="46" vm="935">
        <f ca="1">VLOOKUP($A322,NVDA,2)</f>
        <v>3.0274999999999999</v>
      </c>
      <c r="F322" s="46" t="e">
        <f ca="1">VLOOKUP($A322,BILI,2)</f>
        <v>#N/A</v>
      </c>
      <c r="G322" s="46" vm="1830">
        <f ca="1">VLOOKUP($A322,FB,2)</f>
        <v>30.728999999999999</v>
      </c>
      <c r="H322" s="46" t="e">
        <f ca="1">VLOOKUP($A322,DKNG,2)</f>
        <v>#N/A</v>
      </c>
      <c r="I322" s="46" t="e">
        <f ca="1">VLOOKUP($A322,PDD,2)</f>
        <v>#N/A</v>
      </c>
      <c r="J322" s="46" vm="1831">
        <f ca="1">VLOOKUP($A322,GOOGL,2)</f>
        <v>351.77589999999998</v>
      </c>
      <c r="K322" s="46" vm="1832">
        <f ca="1">VLOOKUP($A322,AMZN,2)</f>
        <v>270.19</v>
      </c>
      <c r="L322" s="46" t="e">
        <f ca="1">VLOOKUP($A322,RBLX,2)</f>
        <v>#N/A</v>
      </c>
    </row>
    <row r="323" spans="1:12" x14ac:dyDescent="0.3">
      <c r="A323" vm="1833">
        <f ca="1"/>
        <v>41297</v>
      </c>
      <c r="B323" vm="1834">
        <f ca="1"/>
        <v>136.74</v>
      </c>
      <c r="C323" s="46" t="e">
        <f ca="1">VLOOKUP($A323,SE,2)</f>
        <v>#N/A</v>
      </c>
      <c r="D323" s="46" t="e">
        <f ca="1">VLOOKUP($A323,U,2)</f>
        <v>#N/A</v>
      </c>
      <c r="E323" s="46" vm="1835">
        <f ca="1">VLOOKUP($A323,NVDA,2)</f>
        <v>3.0325000000000002</v>
      </c>
      <c r="F323" s="46" t="e">
        <f ca="1">VLOOKUP($A323,BILI,2)</f>
        <v>#N/A</v>
      </c>
      <c r="G323" s="46" vm="1836">
        <f ca="1">VLOOKUP($A323,FB,2)</f>
        <v>30.82</v>
      </c>
      <c r="H323" s="46" t="e">
        <f ca="1">VLOOKUP($A323,DKNG,2)</f>
        <v>#N/A</v>
      </c>
      <c r="I323" s="46" t="e">
        <f ca="1">VLOOKUP($A323,PDD,2)</f>
        <v>#N/A</v>
      </c>
      <c r="J323" s="46" vm="1837">
        <f ca="1">VLOOKUP($A323,GOOGL,2)</f>
        <v>371.1096</v>
      </c>
      <c r="K323" s="46" vm="1838">
        <f ca="1">VLOOKUP($A323,AMZN,2)</f>
        <v>268.11</v>
      </c>
      <c r="L323" s="46" t="e">
        <f ca="1">VLOOKUP($A323,RBLX,2)</f>
        <v>#N/A</v>
      </c>
    </row>
    <row r="324" spans="1:12" x14ac:dyDescent="0.3">
      <c r="A324" vm="1839">
        <f ca="1"/>
        <v>41298</v>
      </c>
      <c r="B324" vm="1840">
        <f ca="1"/>
        <v>136.82</v>
      </c>
      <c r="C324" s="46" t="e">
        <f ca="1">VLOOKUP($A324,SE,2)</f>
        <v>#N/A</v>
      </c>
      <c r="D324" s="46" t="e">
        <f ca="1">VLOOKUP($A324,U,2)</f>
        <v>#N/A</v>
      </c>
      <c r="E324" s="46" vm="1573">
        <f ca="1">VLOOKUP($A324,NVDA,2)</f>
        <v>3.0474999999999999</v>
      </c>
      <c r="F324" s="46" t="e">
        <f ca="1">VLOOKUP($A324,BILI,2)</f>
        <v>#N/A</v>
      </c>
      <c r="G324" s="46" vm="1841">
        <f ca="1">VLOOKUP($A324,FB,2)</f>
        <v>31.08</v>
      </c>
      <c r="H324" s="46" t="e">
        <f ca="1">VLOOKUP($A324,DKNG,2)</f>
        <v>#N/A</v>
      </c>
      <c r="I324" s="46" t="e">
        <f ca="1">VLOOKUP($A324,PDD,2)</f>
        <v>#N/A</v>
      </c>
      <c r="J324" s="46" vm="1842">
        <f ca="1">VLOOKUP($A324,GOOGL,2)</f>
        <v>377.28059999999999</v>
      </c>
      <c r="K324" s="46" vm="1843">
        <f ca="1">VLOOKUP($A324,AMZN,2)</f>
        <v>273.62</v>
      </c>
      <c r="L324" s="46" t="e">
        <f ca="1">VLOOKUP($A324,RBLX,2)</f>
        <v>#N/A</v>
      </c>
    </row>
    <row r="325" spans="1:12" x14ac:dyDescent="0.3">
      <c r="A325" vm="1844">
        <f ca="1"/>
        <v>41299</v>
      </c>
      <c r="B325" vm="1845">
        <f ca="1"/>
        <v>137.58000000000001</v>
      </c>
      <c r="C325" s="46" t="e">
        <f ca="1">VLOOKUP($A325,SE,2)</f>
        <v>#N/A</v>
      </c>
      <c r="D325" s="46" t="e">
        <f ca="1">VLOOKUP($A325,U,2)</f>
        <v>#N/A</v>
      </c>
      <c r="E325" s="46" vm="1846">
        <f ca="1">VLOOKUP($A325,NVDA,2)</f>
        <v>3.1025</v>
      </c>
      <c r="F325" s="46" t="e">
        <f ca="1">VLOOKUP($A325,BILI,2)</f>
        <v>#N/A</v>
      </c>
      <c r="G325" s="46" vm="1847">
        <f ca="1">VLOOKUP($A325,FB,2)</f>
        <v>31.54</v>
      </c>
      <c r="H325" s="46" t="e">
        <f ca="1">VLOOKUP($A325,DKNG,2)</f>
        <v>#N/A</v>
      </c>
      <c r="I325" s="46" t="e">
        <f ca="1">VLOOKUP($A325,PDD,2)</f>
        <v>#N/A</v>
      </c>
      <c r="J325" s="46" vm="1848">
        <f ca="1">VLOOKUP($A325,GOOGL,2)</f>
        <v>377.20049999999998</v>
      </c>
      <c r="K325" s="46" vm="1849">
        <f ca="1">VLOOKUP($A325,AMZN,2)</f>
        <v>283.99</v>
      </c>
      <c r="L325" s="46" t="e">
        <f ca="1">VLOOKUP($A325,RBLX,2)</f>
        <v>#N/A</v>
      </c>
    </row>
    <row r="326" spans="1:12" x14ac:dyDescent="0.3">
      <c r="A326" vm="1850">
        <f ca="1"/>
        <v>41302</v>
      </c>
      <c r="B326" vm="1851">
        <f ca="1"/>
        <v>137.41999999999999</v>
      </c>
      <c r="C326" s="46" t="e">
        <f ca="1">VLOOKUP($A326,SE,2)</f>
        <v>#N/A</v>
      </c>
      <c r="D326" s="46" t="e">
        <f ca="1">VLOOKUP($A326,U,2)</f>
        <v>#N/A</v>
      </c>
      <c r="E326" s="46" vm="1115">
        <f ca="1">VLOOKUP($A326,NVDA,2)</f>
        <v>3.1524999999999999</v>
      </c>
      <c r="F326" s="46" t="e">
        <f ca="1">VLOOKUP($A326,BILI,2)</f>
        <v>#N/A</v>
      </c>
      <c r="G326" s="46" vm="1852">
        <f ca="1">VLOOKUP($A326,FB,2)</f>
        <v>32.469000000000001</v>
      </c>
      <c r="H326" s="46" t="e">
        <f ca="1">VLOOKUP($A326,DKNG,2)</f>
        <v>#N/A</v>
      </c>
      <c r="I326" s="46" t="e">
        <f ca="1">VLOOKUP($A326,PDD,2)</f>
        <v>#N/A</v>
      </c>
      <c r="J326" s="46" vm="1853">
        <f ca="1">VLOOKUP($A326,GOOGL,2)</f>
        <v>375.72910000000002</v>
      </c>
      <c r="K326" s="46" vm="1854">
        <f ca="1">VLOOKUP($A326,AMZN,2)</f>
        <v>276.04000000000002</v>
      </c>
      <c r="L326" s="46" t="e">
        <f ca="1">VLOOKUP($A326,RBLX,2)</f>
        <v>#N/A</v>
      </c>
    </row>
    <row r="327" spans="1:12" x14ac:dyDescent="0.3">
      <c r="A327" vm="1855">
        <f ca="1"/>
        <v>41303</v>
      </c>
      <c r="B327" vm="1856">
        <f ca="1"/>
        <v>137.97999999999999</v>
      </c>
      <c r="C327" s="46" t="e">
        <f ca="1">VLOOKUP($A327,SE,2)</f>
        <v>#N/A</v>
      </c>
      <c r="D327" s="46" t="e">
        <f ca="1">VLOOKUP($A327,U,2)</f>
        <v>#N/A</v>
      </c>
      <c r="E327" s="46" vm="1857">
        <f ca="1">VLOOKUP($A327,NVDA,2)</f>
        <v>3.085</v>
      </c>
      <c r="F327" s="46" t="e">
        <f ca="1">VLOOKUP($A327,BILI,2)</f>
        <v>#N/A</v>
      </c>
      <c r="G327" s="46" vm="1858">
        <f ca="1">VLOOKUP($A327,FB,2)</f>
        <v>30.79</v>
      </c>
      <c r="H327" s="46" t="e">
        <f ca="1">VLOOKUP($A327,DKNG,2)</f>
        <v>#N/A</v>
      </c>
      <c r="I327" s="46" t="e">
        <f ca="1">VLOOKUP($A327,PDD,2)</f>
        <v>#N/A</v>
      </c>
      <c r="J327" s="46" vm="1859">
        <f ca="1">VLOOKUP($A327,GOOGL,2)</f>
        <v>377.20549999999997</v>
      </c>
      <c r="K327" s="46" vm="1860">
        <f ca="1">VLOOKUP($A327,AMZN,2)</f>
        <v>260.35000000000002</v>
      </c>
      <c r="L327" s="46" t="e">
        <f ca="1">VLOOKUP($A327,RBLX,2)</f>
        <v>#N/A</v>
      </c>
    </row>
    <row r="328" spans="1:12" x14ac:dyDescent="0.3">
      <c r="A328" vm="1861">
        <f ca="1"/>
        <v>41304</v>
      </c>
      <c r="B328" vm="1862">
        <f ca="1"/>
        <v>137.44</v>
      </c>
      <c r="C328" s="46" t="e">
        <f ca="1">VLOOKUP($A328,SE,2)</f>
        <v>#N/A</v>
      </c>
      <c r="D328" s="46" t="e">
        <f ca="1">VLOOKUP($A328,U,2)</f>
        <v>#N/A</v>
      </c>
      <c r="E328" s="46" vm="1863">
        <f ca="1">VLOOKUP($A328,NVDA,2)</f>
        <v>3.08</v>
      </c>
      <c r="F328" s="46" t="e">
        <f ca="1">VLOOKUP($A328,BILI,2)</f>
        <v>#N/A</v>
      </c>
      <c r="G328" s="46" vm="1864">
        <f ca="1">VLOOKUP($A328,FB,2)</f>
        <v>31.24</v>
      </c>
      <c r="H328" s="46" t="e">
        <f ca="1">VLOOKUP($A328,DKNG,2)</f>
        <v>#N/A</v>
      </c>
      <c r="I328" s="46" t="e">
        <f ca="1">VLOOKUP($A328,PDD,2)</f>
        <v>#N/A</v>
      </c>
      <c r="J328" s="46" vm="1842">
        <f ca="1">VLOOKUP($A328,GOOGL,2)</f>
        <v>377.28059999999999</v>
      </c>
      <c r="K328" s="46" vm="1865">
        <f ca="1">VLOOKUP($A328,AMZN,2)</f>
        <v>272.76400000000001</v>
      </c>
      <c r="L328" s="46" t="e">
        <f ca="1">VLOOKUP($A328,RBLX,2)</f>
        <v>#N/A</v>
      </c>
    </row>
    <row r="329" spans="1:12" x14ac:dyDescent="0.3">
      <c r="A329" vm="1866">
        <f ca="1"/>
        <v>41305</v>
      </c>
      <c r="B329" vm="1867">
        <f ca="1"/>
        <v>137.12</v>
      </c>
      <c r="C329" s="46" t="e">
        <f ca="1">VLOOKUP($A329,SE,2)</f>
        <v>#N/A</v>
      </c>
      <c r="D329" s="46" t="e">
        <f ca="1">VLOOKUP($A329,U,2)</f>
        <v>#N/A</v>
      </c>
      <c r="E329" s="46" vm="864">
        <f ca="1">VLOOKUP($A329,NVDA,2)</f>
        <v>3.0649999999999999</v>
      </c>
      <c r="F329" s="46" t="e">
        <f ca="1">VLOOKUP($A329,BILI,2)</f>
        <v>#N/A</v>
      </c>
      <c r="G329" s="46" vm="1868">
        <f ca="1">VLOOKUP($A329,FB,2)</f>
        <v>30.981000000000002</v>
      </c>
      <c r="H329" s="46" t="e">
        <f ca="1">VLOOKUP($A329,DKNG,2)</f>
        <v>#N/A</v>
      </c>
      <c r="I329" s="46" t="e">
        <f ca="1">VLOOKUP($A329,PDD,2)</f>
        <v>#N/A</v>
      </c>
      <c r="J329" s="46" vm="1869">
        <f ca="1">VLOOKUP($A329,GOOGL,2)</f>
        <v>378.2115</v>
      </c>
      <c r="K329" s="46" vm="1870">
        <f ca="1">VLOOKUP($A329,AMZN,2)</f>
        <v>265.5</v>
      </c>
      <c r="L329" s="46" t="e">
        <f ca="1">VLOOKUP($A329,RBLX,2)</f>
        <v>#N/A</v>
      </c>
    </row>
    <row r="330" spans="1:12" x14ac:dyDescent="0.3">
      <c r="A330" vm="1871">
        <f ca="1"/>
        <v>41306</v>
      </c>
      <c r="B330" vm="1872">
        <f ca="1"/>
        <v>138.44</v>
      </c>
      <c r="C330" s="46" t="e">
        <f ca="1">VLOOKUP($A330,SE,2)</f>
        <v>#N/A</v>
      </c>
      <c r="D330" s="46" t="e">
        <f ca="1">VLOOKUP($A330,U,2)</f>
        <v>#N/A</v>
      </c>
      <c r="E330" s="46" vm="1138">
        <f ca="1">VLOOKUP($A330,NVDA,2)</f>
        <v>3.0924999999999998</v>
      </c>
      <c r="F330" s="46" t="e">
        <f ca="1">VLOOKUP($A330,BILI,2)</f>
        <v>#N/A</v>
      </c>
      <c r="G330" s="46" vm="1873">
        <f ca="1">VLOOKUP($A330,FB,2)</f>
        <v>29.73</v>
      </c>
      <c r="H330" s="46" t="e">
        <f ca="1">VLOOKUP($A330,DKNG,2)</f>
        <v>#N/A</v>
      </c>
      <c r="I330" s="46" t="e">
        <f ca="1">VLOOKUP($A330,PDD,2)</f>
        <v>#N/A</v>
      </c>
      <c r="J330" s="46" vm="1874">
        <f ca="1">VLOOKUP($A330,GOOGL,2)</f>
        <v>388.17619999999999</v>
      </c>
      <c r="K330" s="46" vm="1875">
        <f ca="1">VLOOKUP($A330,AMZN,2)</f>
        <v>265</v>
      </c>
      <c r="L330" s="46" t="e">
        <f ca="1">VLOOKUP($A330,RBLX,2)</f>
        <v>#N/A</v>
      </c>
    </row>
    <row r="331" spans="1:12" x14ac:dyDescent="0.3">
      <c r="A331" vm="1876">
        <f ca="1"/>
        <v>41309</v>
      </c>
      <c r="B331" vm="1877">
        <f ca="1"/>
        <v>136.91999999999999</v>
      </c>
      <c r="C331" s="46" t="e">
        <f ca="1">VLOOKUP($A331,SE,2)</f>
        <v>#N/A</v>
      </c>
      <c r="D331" s="46" t="e">
        <f ca="1">VLOOKUP($A331,U,2)</f>
        <v>#N/A</v>
      </c>
      <c r="E331" s="46" vm="1749">
        <f ca="1">VLOOKUP($A331,NVDA,2)</f>
        <v>3.04</v>
      </c>
      <c r="F331" s="46" t="e">
        <f ca="1">VLOOKUP($A331,BILI,2)</f>
        <v>#N/A</v>
      </c>
      <c r="G331" s="46" vm="1878">
        <f ca="1">VLOOKUP($A331,FB,2)</f>
        <v>28.109000000000002</v>
      </c>
      <c r="H331" s="46" t="e">
        <f ca="1">VLOOKUP($A331,DKNG,2)</f>
        <v>#N/A</v>
      </c>
      <c r="I331" s="46" t="e">
        <f ca="1">VLOOKUP($A331,PDD,2)</f>
        <v>#N/A</v>
      </c>
      <c r="J331" s="46" vm="1879">
        <f ca="1">VLOOKUP($A331,GOOGL,2)</f>
        <v>379.87810000000002</v>
      </c>
      <c r="K331" s="46" vm="1880">
        <f ca="1">VLOOKUP($A331,AMZN,2)</f>
        <v>259.98</v>
      </c>
      <c r="L331" s="46" t="e">
        <f ca="1">VLOOKUP($A331,RBLX,2)</f>
        <v>#N/A</v>
      </c>
    </row>
    <row r="332" spans="1:12" x14ac:dyDescent="0.3">
      <c r="A332" vm="1881">
        <f ca="1"/>
        <v>41310</v>
      </c>
      <c r="B332" vm="1882">
        <f ca="1"/>
        <v>138.32</v>
      </c>
      <c r="C332" s="46" t="e">
        <f ca="1">VLOOKUP($A332,SE,2)</f>
        <v>#N/A</v>
      </c>
      <c r="D332" s="46" t="e">
        <f ca="1">VLOOKUP($A332,U,2)</f>
        <v>#N/A</v>
      </c>
      <c r="E332" s="46" vm="929">
        <f ca="1">VLOOKUP($A332,NVDA,2)</f>
        <v>3.11</v>
      </c>
      <c r="F332" s="46" t="e">
        <f ca="1">VLOOKUP($A332,BILI,2)</f>
        <v>#N/A</v>
      </c>
      <c r="G332" s="46" vm="1883">
        <f ca="1">VLOOKUP($A332,FB,2)</f>
        <v>28.64</v>
      </c>
      <c r="H332" s="46" t="e">
        <f ca="1">VLOOKUP($A332,DKNG,2)</f>
        <v>#N/A</v>
      </c>
      <c r="I332" s="46" t="e">
        <f ca="1">VLOOKUP($A332,PDD,2)</f>
        <v>#N/A</v>
      </c>
      <c r="J332" s="46" vm="1884">
        <f ca="1">VLOOKUP($A332,GOOGL,2)</f>
        <v>383.2414</v>
      </c>
      <c r="K332" s="46" vm="1885">
        <f ca="1">VLOOKUP($A332,AMZN,2)</f>
        <v>266.89</v>
      </c>
      <c r="L332" s="46" t="e">
        <f ca="1">VLOOKUP($A332,RBLX,2)</f>
        <v>#N/A</v>
      </c>
    </row>
    <row r="333" spans="1:12" x14ac:dyDescent="0.3">
      <c r="A333" vm="1886">
        <f ca="1"/>
        <v>41311</v>
      </c>
      <c r="B333" vm="1872">
        <f ca="1"/>
        <v>138.44</v>
      </c>
      <c r="C333" s="46" t="e">
        <f ca="1">VLOOKUP($A333,SE,2)</f>
        <v>#N/A</v>
      </c>
      <c r="D333" s="46" t="e">
        <f ca="1">VLOOKUP($A333,U,2)</f>
        <v>#N/A</v>
      </c>
      <c r="E333" s="46" vm="1857">
        <f ca="1">VLOOKUP($A333,NVDA,2)</f>
        <v>3.085</v>
      </c>
      <c r="F333" s="46" t="e">
        <f ca="1">VLOOKUP($A333,BILI,2)</f>
        <v>#N/A</v>
      </c>
      <c r="G333" s="46" vm="1887">
        <f ca="1">VLOOKUP($A333,FB,2)</f>
        <v>29.05</v>
      </c>
      <c r="H333" s="46" t="e">
        <f ca="1">VLOOKUP($A333,DKNG,2)</f>
        <v>#N/A</v>
      </c>
      <c r="I333" s="46" t="e">
        <f ca="1">VLOOKUP($A333,PDD,2)</f>
        <v>#N/A</v>
      </c>
      <c r="J333" s="46" vm="1888">
        <f ca="1">VLOOKUP($A333,GOOGL,2)</f>
        <v>385.45850000000002</v>
      </c>
      <c r="K333" s="46" vm="1889">
        <f ca="1">VLOOKUP($A333,AMZN,2)</f>
        <v>262.22000000000003</v>
      </c>
      <c r="L333" s="46" t="e">
        <f ca="1">VLOOKUP($A333,RBLX,2)</f>
        <v>#N/A</v>
      </c>
    </row>
    <row r="334" spans="1:12" x14ac:dyDescent="0.3">
      <c r="A334" vm="1890">
        <f ca="1"/>
        <v>41312</v>
      </c>
      <c r="B334" vm="1891">
        <f ca="1"/>
        <v>138.26</v>
      </c>
      <c r="C334" s="46" t="e">
        <f ca="1">VLOOKUP($A334,SE,2)</f>
        <v>#N/A</v>
      </c>
      <c r="D334" s="46" t="e">
        <f ca="1">VLOOKUP($A334,U,2)</f>
        <v>#N/A</v>
      </c>
      <c r="E334" s="46" vm="918">
        <f ca="1">VLOOKUP($A334,NVDA,2)</f>
        <v>3.0724999999999998</v>
      </c>
      <c r="F334" s="46" t="e">
        <f ca="1">VLOOKUP($A334,BILI,2)</f>
        <v>#N/A</v>
      </c>
      <c r="G334" s="46" vm="1892">
        <f ca="1">VLOOKUP($A334,FB,2)</f>
        <v>28.65</v>
      </c>
      <c r="H334" s="46" t="e">
        <f ca="1">VLOOKUP($A334,DKNG,2)</f>
        <v>#N/A</v>
      </c>
      <c r="I334" s="46" t="e">
        <f ca="1">VLOOKUP($A334,PDD,2)</f>
        <v>#N/A</v>
      </c>
      <c r="J334" s="46" vm="1893">
        <f ca="1">VLOOKUP($A334,GOOGL,2)</f>
        <v>387.35039999999998</v>
      </c>
      <c r="K334" s="46" vm="1894">
        <f ca="1">VLOOKUP($A334,AMZN,2)</f>
        <v>260.23</v>
      </c>
      <c r="L334" s="46" t="e">
        <f ca="1">VLOOKUP($A334,RBLX,2)</f>
        <v>#N/A</v>
      </c>
    </row>
    <row r="335" spans="1:12" x14ac:dyDescent="0.3">
      <c r="A335" vm="1895">
        <f ca="1"/>
        <v>41313</v>
      </c>
      <c r="B335" vm="1896">
        <f ca="1"/>
        <v>139.02000000000001</v>
      </c>
      <c r="C335" s="46" t="e">
        <f ca="1">VLOOKUP($A335,SE,2)</f>
        <v>#N/A</v>
      </c>
      <c r="D335" s="46" t="e">
        <f ca="1">VLOOKUP($A335,U,2)</f>
        <v>#N/A</v>
      </c>
      <c r="E335" s="46" vm="1138">
        <f ca="1">VLOOKUP($A335,NVDA,2)</f>
        <v>3.0924999999999998</v>
      </c>
      <c r="F335" s="46" t="e">
        <f ca="1">VLOOKUP($A335,BILI,2)</f>
        <v>#N/A</v>
      </c>
      <c r="G335" s="46" vm="1897">
        <f ca="1">VLOOKUP($A335,FB,2)</f>
        <v>28.545000000000002</v>
      </c>
      <c r="H335" s="46" t="e">
        <f ca="1">VLOOKUP($A335,DKNG,2)</f>
        <v>#N/A</v>
      </c>
      <c r="I335" s="46" t="e">
        <f ca="1">VLOOKUP($A335,PDD,2)</f>
        <v>#N/A</v>
      </c>
      <c r="J335" s="46" vm="1898">
        <f ca="1">VLOOKUP($A335,GOOGL,2)</f>
        <v>393.0659</v>
      </c>
      <c r="K335" s="46" vm="1899">
        <f ca="1">VLOOKUP($A335,AMZN,2)</f>
        <v>261.95</v>
      </c>
      <c r="L335" s="46" t="e">
        <f ca="1">VLOOKUP($A335,RBLX,2)</f>
        <v>#N/A</v>
      </c>
    </row>
    <row r="336" spans="1:12" x14ac:dyDescent="0.3">
      <c r="A336" vm="1900">
        <f ca="1"/>
        <v>41316</v>
      </c>
      <c r="B336" vm="1901">
        <f ca="1"/>
        <v>138.96</v>
      </c>
      <c r="C336" s="46" t="e">
        <f ca="1">VLOOKUP($A336,SE,2)</f>
        <v>#N/A</v>
      </c>
      <c r="D336" s="46" t="e">
        <f ca="1">VLOOKUP($A336,U,2)</f>
        <v>#N/A</v>
      </c>
      <c r="E336" s="46" vm="879">
        <f ca="1">VLOOKUP($A336,NVDA,2)</f>
        <v>3.1274999999999999</v>
      </c>
      <c r="F336" s="46" t="e">
        <f ca="1">VLOOKUP($A336,BILI,2)</f>
        <v>#N/A</v>
      </c>
      <c r="G336" s="46" vm="1902">
        <f ca="1">VLOOKUP($A336,FB,2)</f>
        <v>28.26</v>
      </c>
      <c r="H336" s="46" t="e">
        <f ca="1">VLOOKUP($A336,DKNG,2)</f>
        <v>#N/A</v>
      </c>
      <c r="I336" s="46" t="e">
        <f ca="1">VLOOKUP($A336,PDD,2)</f>
        <v>#N/A</v>
      </c>
      <c r="J336" s="46" vm="1903">
        <f ca="1">VLOOKUP($A336,GOOGL,2)</f>
        <v>391.58949999999999</v>
      </c>
      <c r="K336" s="46" vm="1904">
        <f ca="1">VLOOKUP($A336,AMZN,2)</f>
        <v>257.20999999999998</v>
      </c>
      <c r="L336" s="46" t="e">
        <f ca="1">VLOOKUP($A336,RBLX,2)</f>
        <v>#N/A</v>
      </c>
    </row>
    <row r="337" spans="1:12" x14ac:dyDescent="0.3">
      <c r="A337" vm="1905">
        <f ca="1"/>
        <v>41317</v>
      </c>
      <c r="B337" vm="1906">
        <f ca="1"/>
        <v>139.18</v>
      </c>
      <c r="C337" s="46" t="e">
        <f ca="1">VLOOKUP($A337,SE,2)</f>
        <v>#N/A</v>
      </c>
      <c r="D337" s="46" t="e">
        <f ca="1">VLOOKUP($A337,U,2)</f>
        <v>#N/A</v>
      </c>
      <c r="E337" s="46" vm="959">
        <f ca="1">VLOOKUP($A337,NVDA,2)</f>
        <v>3.1074999999999999</v>
      </c>
      <c r="F337" s="46" t="e">
        <f ca="1">VLOOKUP($A337,BILI,2)</f>
        <v>#N/A</v>
      </c>
      <c r="G337" s="46" vm="1907">
        <f ca="1">VLOOKUP($A337,FB,2)</f>
        <v>27.37</v>
      </c>
      <c r="H337" s="46" t="e">
        <f ca="1">VLOOKUP($A337,DKNG,2)</f>
        <v>#N/A</v>
      </c>
      <c r="I337" s="46" t="e">
        <f ca="1">VLOOKUP($A337,PDD,2)</f>
        <v>#N/A</v>
      </c>
      <c r="J337" s="46" vm="1908">
        <f ca="1">VLOOKUP($A337,GOOGL,2)</f>
        <v>390.72859999999997</v>
      </c>
      <c r="K337" s="46" vm="1909">
        <f ca="1">VLOOKUP($A337,AMZN,2)</f>
        <v>258.7</v>
      </c>
      <c r="L337" s="46" t="e">
        <f ca="1">VLOOKUP($A337,RBLX,2)</f>
        <v>#N/A</v>
      </c>
    </row>
    <row r="338" spans="1:12" x14ac:dyDescent="0.3">
      <c r="A338" vm="1910">
        <f ca="1"/>
        <v>41318</v>
      </c>
      <c r="B338" vm="1911">
        <f ca="1"/>
        <v>139.30000000000001</v>
      </c>
      <c r="C338" s="46" t="e">
        <f ca="1">VLOOKUP($A338,SE,2)</f>
        <v>#N/A</v>
      </c>
      <c r="D338" s="46" t="e">
        <f ca="1">VLOOKUP($A338,U,2)</f>
        <v>#N/A</v>
      </c>
      <c r="E338" s="46" vm="1138">
        <f ca="1">VLOOKUP($A338,NVDA,2)</f>
        <v>3.0924999999999998</v>
      </c>
      <c r="F338" s="46" t="e">
        <f ca="1">VLOOKUP($A338,BILI,2)</f>
        <v>#N/A</v>
      </c>
      <c r="G338" s="46" vm="1912">
        <f ca="1">VLOOKUP($A338,FB,2)</f>
        <v>27.907499999999999</v>
      </c>
      <c r="H338" s="46" t="e">
        <f ca="1">VLOOKUP($A338,DKNG,2)</f>
        <v>#N/A</v>
      </c>
      <c r="I338" s="46" t="e">
        <f ca="1">VLOOKUP($A338,PDD,2)</f>
        <v>#N/A</v>
      </c>
      <c r="J338" s="46" vm="1913">
        <f ca="1">VLOOKUP($A338,GOOGL,2)</f>
        <v>391.80970000000002</v>
      </c>
      <c r="K338" s="46" vm="1914">
        <f ca="1">VLOOKUP($A338,AMZN,2)</f>
        <v>269.47000000000003</v>
      </c>
      <c r="L338" s="46" t="e">
        <f ca="1">VLOOKUP($A338,RBLX,2)</f>
        <v>#N/A</v>
      </c>
    </row>
    <row r="339" spans="1:12" x14ac:dyDescent="0.3">
      <c r="A339" vm="1915">
        <f ca="1"/>
        <v>41319</v>
      </c>
      <c r="B339" vm="1916">
        <f ca="1"/>
        <v>139.5</v>
      </c>
      <c r="C339" s="46" t="e">
        <f ca="1">VLOOKUP($A339,SE,2)</f>
        <v>#N/A</v>
      </c>
      <c r="D339" s="46" t="e">
        <f ca="1">VLOOKUP($A339,U,2)</f>
        <v>#N/A</v>
      </c>
      <c r="E339" s="46" vm="1062">
        <f ca="1">VLOOKUP($A339,NVDA,2)</f>
        <v>3.1825000000000001</v>
      </c>
      <c r="F339" s="46" t="e">
        <f ca="1">VLOOKUP($A339,BILI,2)</f>
        <v>#N/A</v>
      </c>
      <c r="G339" s="46" vm="1917">
        <f ca="1">VLOOKUP($A339,FB,2)</f>
        <v>28.5</v>
      </c>
      <c r="H339" s="46" t="e">
        <f ca="1">VLOOKUP($A339,DKNG,2)</f>
        <v>#N/A</v>
      </c>
      <c r="I339" s="46" t="e">
        <f ca="1">VLOOKUP($A339,PDD,2)</f>
        <v>#N/A</v>
      </c>
      <c r="J339" s="46" vm="1918">
        <f ca="1">VLOOKUP($A339,GOOGL,2)</f>
        <v>394.2921</v>
      </c>
      <c r="K339" s="46" vm="1919">
        <f ca="1">VLOOKUP($A339,AMZN,2)</f>
        <v>269.24</v>
      </c>
      <c r="L339" s="46" t="e">
        <f ca="1">VLOOKUP($A339,RBLX,2)</f>
        <v>#N/A</v>
      </c>
    </row>
    <row r="340" spans="1:12" x14ac:dyDescent="0.3">
      <c r="A340" vm="1920">
        <f ca="1"/>
        <v>41320</v>
      </c>
      <c r="B340" vm="1921">
        <f ca="1"/>
        <v>139.32</v>
      </c>
      <c r="C340" s="46" t="e">
        <f ca="1">VLOOKUP($A340,SE,2)</f>
        <v>#N/A</v>
      </c>
      <c r="D340" s="46" t="e">
        <f ca="1">VLOOKUP($A340,U,2)</f>
        <v>#N/A</v>
      </c>
      <c r="E340" s="46" vm="1922">
        <f ca="1">VLOOKUP($A340,NVDA,2)</f>
        <v>3.1827999999999999</v>
      </c>
      <c r="F340" s="46" t="e">
        <f ca="1">VLOOKUP($A340,BILI,2)</f>
        <v>#N/A</v>
      </c>
      <c r="G340" s="46" vm="1923">
        <f ca="1">VLOOKUP($A340,FB,2)</f>
        <v>28.32</v>
      </c>
      <c r="H340" s="46" t="e">
        <f ca="1">VLOOKUP($A340,DKNG,2)</f>
        <v>#N/A</v>
      </c>
      <c r="I340" s="46" t="e">
        <f ca="1">VLOOKUP($A340,PDD,2)</f>
        <v>#N/A</v>
      </c>
      <c r="J340" s="46" vm="1924">
        <f ca="1">VLOOKUP($A340,GOOGL,2)</f>
        <v>396.82960000000003</v>
      </c>
      <c r="K340" s="46" vm="1925">
        <f ca="1">VLOOKUP($A340,AMZN,2)</f>
        <v>265.08999999999997</v>
      </c>
      <c r="L340" s="46" t="e">
        <f ca="1">VLOOKUP($A340,RBLX,2)</f>
        <v>#N/A</v>
      </c>
    </row>
    <row r="341" spans="1:12" x14ac:dyDescent="0.3">
      <c r="A341" vm="1926">
        <f ca="1"/>
        <v>41324</v>
      </c>
      <c r="B341" vm="1927">
        <f ca="1"/>
        <v>140.28</v>
      </c>
      <c r="C341" s="46" t="e">
        <f ca="1">VLOOKUP($A341,SE,2)</f>
        <v>#N/A</v>
      </c>
      <c r="D341" s="46" t="e">
        <f ca="1">VLOOKUP($A341,U,2)</f>
        <v>#N/A</v>
      </c>
      <c r="E341" s="46" vm="1126">
        <f ca="1">VLOOKUP($A341,NVDA,2)</f>
        <v>3.1387999999999998</v>
      </c>
      <c r="F341" s="46" t="e">
        <f ca="1">VLOOKUP($A341,BILI,2)</f>
        <v>#N/A</v>
      </c>
      <c r="G341" s="46" vm="1928">
        <f ca="1">VLOOKUP($A341,FB,2)</f>
        <v>28.93</v>
      </c>
      <c r="H341" s="46" t="e">
        <f ca="1">VLOOKUP($A341,DKNG,2)</f>
        <v>#N/A</v>
      </c>
      <c r="I341" s="46" t="e">
        <f ca="1">VLOOKUP($A341,PDD,2)</f>
        <v>#N/A</v>
      </c>
      <c r="J341" s="46" vm="1929">
        <f ca="1">VLOOKUP($A341,GOOGL,2)</f>
        <v>403.81630000000001</v>
      </c>
      <c r="K341" s="46" vm="1930">
        <f ca="1">VLOOKUP($A341,AMZN,2)</f>
        <v>269.75</v>
      </c>
      <c r="L341" s="46" t="e">
        <f ca="1">VLOOKUP($A341,RBLX,2)</f>
        <v>#N/A</v>
      </c>
    </row>
    <row r="342" spans="1:12" x14ac:dyDescent="0.3">
      <c r="A342" vm="1931">
        <f ca="1"/>
        <v>41325</v>
      </c>
      <c r="B342" vm="1932">
        <f ca="1"/>
        <v>138.54</v>
      </c>
      <c r="C342" s="46" t="e">
        <f ca="1">VLOOKUP($A342,SE,2)</f>
        <v>#N/A</v>
      </c>
      <c r="D342" s="46" t="e">
        <f ca="1">VLOOKUP($A342,U,2)</f>
        <v>#N/A</v>
      </c>
      <c r="E342" s="46" vm="1933">
        <f ca="1">VLOOKUP($A342,NVDA,2)</f>
        <v>3.0950000000000002</v>
      </c>
      <c r="F342" s="46" t="e">
        <f ca="1">VLOOKUP($A342,BILI,2)</f>
        <v>#N/A</v>
      </c>
      <c r="G342" s="46" vm="1934">
        <f ca="1">VLOOKUP($A342,FB,2)</f>
        <v>28.462</v>
      </c>
      <c r="H342" s="46" t="e">
        <f ca="1">VLOOKUP($A342,DKNG,2)</f>
        <v>#N/A</v>
      </c>
      <c r="I342" s="46" t="e">
        <f ca="1">VLOOKUP($A342,PDD,2)</f>
        <v>#N/A</v>
      </c>
      <c r="J342" s="46" vm="1935">
        <f ca="1">VLOOKUP($A342,GOOGL,2)</f>
        <v>396.61430000000001</v>
      </c>
      <c r="K342" s="46" vm="1936">
        <f ca="1">VLOOKUP($A342,AMZN,2)</f>
        <v>266.41000000000003</v>
      </c>
      <c r="L342" s="46" t="e">
        <f ca="1">VLOOKUP($A342,RBLX,2)</f>
        <v>#N/A</v>
      </c>
    </row>
    <row r="343" spans="1:12" x14ac:dyDescent="0.3">
      <c r="A343" vm="1937">
        <f ca="1"/>
        <v>41326</v>
      </c>
      <c r="B343" vm="1938">
        <f ca="1"/>
        <v>137.88</v>
      </c>
      <c r="C343" s="46" t="e">
        <f ca="1">VLOOKUP($A343,SE,2)</f>
        <v>#N/A</v>
      </c>
      <c r="D343" s="46" t="e">
        <f ca="1">VLOOKUP($A343,U,2)</f>
        <v>#N/A</v>
      </c>
      <c r="E343" s="46" vm="918">
        <f ca="1">VLOOKUP($A343,NVDA,2)</f>
        <v>3.0724999999999998</v>
      </c>
      <c r="F343" s="46" t="e">
        <f ca="1">VLOOKUP($A343,BILI,2)</f>
        <v>#N/A</v>
      </c>
      <c r="G343" s="46" vm="1939">
        <f ca="1">VLOOKUP($A343,FB,2)</f>
        <v>27.283000000000001</v>
      </c>
      <c r="H343" s="46" t="e">
        <f ca="1">VLOOKUP($A343,DKNG,2)</f>
        <v>#N/A</v>
      </c>
      <c r="I343" s="46" t="e">
        <f ca="1">VLOOKUP($A343,PDD,2)</f>
        <v>#N/A</v>
      </c>
      <c r="J343" s="46" vm="1940">
        <f ca="1">VLOOKUP($A343,GOOGL,2)</f>
        <v>398.1508</v>
      </c>
      <c r="K343" s="46" vm="1941">
        <f ca="1">VLOOKUP($A343,AMZN,2)</f>
        <v>265.94</v>
      </c>
      <c r="L343" s="46" t="e">
        <f ca="1">VLOOKUP($A343,RBLX,2)</f>
        <v>#N/A</v>
      </c>
    </row>
    <row r="344" spans="1:12" x14ac:dyDescent="0.3">
      <c r="A344" vm="1942">
        <f ca="1"/>
        <v>41327</v>
      </c>
      <c r="B344" vm="1943">
        <f ca="1"/>
        <v>139.08000000000001</v>
      </c>
      <c r="C344" s="46" t="e">
        <f ca="1">VLOOKUP($A344,SE,2)</f>
        <v>#N/A</v>
      </c>
      <c r="D344" s="46" t="e">
        <f ca="1">VLOOKUP($A344,U,2)</f>
        <v>#N/A</v>
      </c>
      <c r="E344" s="46" vm="1695">
        <f ca="1">VLOOKUP($A344,NVDA,2)</f>
        <v>3.13</v>
      </c>
      <c r="F344" s="46" t="e">
        <f ca="1">VLOOKUP($A344,BILI,2)</f>
        <v>#N/A</v>
      </c>
      <c r="G344" s="46" vm="1944">
        <f ca="1">VLOOKUP($A344,FB,2)</f>
        <v>27.13</v>
      </c>
      <c r="H344" s="46" t="e">
        <f ca="1">VLOOKUP($A344,DKNG,2)</f>
        <v>#N/A</v>
      </c>
      <c r="I344" s="46" t="e">
        <f ca="1">VLOOKUP($A344,PDD,2)</f>
        <v>#N/A</v>
      </c>
      <c r="J344" s="46" vm="1945">
        <f ca="1">VLOOKUP($A344,GOOGL,2)</f>
        <v>400.24290000000002</v>
      </c>
      <c r="K344" s="46" vm="1946">
        <f ca="1">VLOOKUP($A344,AMZN,2)</f>
        <v>265.42</v>
      </c>
      <c r="L344" s="46" t="e">
        <f ca="1">VLOOKUP($A344,RBLX,2)</f>
        <v>#N/A</v>
      </c>
    </row>
    <row r="345" spans="1:12" x14ac:dyDescent="0.3">
      <c r="A345" vm="1947">
        <f ca="1"/>
        <v>41330</v>
      </c>
      <c r="B345" vm="1948">
        <f ca="1"/>
        <v>136.46</v>
      </c>
      <c r="C345" s="46" t="e">
        <f ca="1">VLOOKUP($A345,SE,2)</f>
        <v>#N/A</v>
      </c>
      <c r="D345" s="46" t="e">
        <f ca="1">VLOOKUP($A345,U,2)</f>
        <v>#N/A</v>
      </c>
      <c r="E345" s="46" vm="1949">
        <f ca="1">VLOOKUP($A345,NVDA,2)</f>
        <v>3.0750000000000002</v>
      </c>
      <c r="F345" s="46" t="e">
        <f ca="1">VLOOKUP($A345,BILI,2)</f>
        <v>#N/A</v>
      </c>
      <c r="G345" s="46" vm="1012">
        <f ca="1">VLOOKUP($A345,FB,2)</f>
        <v>27.27</v>
      </c>
      <c r="H345" s="46" t="e">
        <f ca="1">VLOOKUP($A345,DKNG,2)</f>
        <v>#N/A</v>
      </c>
      <c r="I345" s="46" t="e">
        <f ca="1">VLOOKUP($A345,PDD,2)</f>
        <v>#N/A</v>
      </c>
      <c r="J345" s="46" vm="1950">
        <f ca="1">VLOOKUP($A345,GOOGL,2)</f>
        <v>395.76850000000002</v>
      </c>
      <c r="K345" s="46" vm="1951">
        <f ca="1">VLOOKUP($A345,AMZN,2)</f>
        <v>259.87</v>
      </c>
      <c r="L345" s="46" t="e">
        <f ca="1">VLOOKUP($A345,RBLX,2)</f>
        <v>#N/A</v>
      </c>
    </row>
    <row r="346" spans="1:12" x14ac:dyDescent="0.3">
      <c r="A346" vm="1952">
        <f ca="1"/>
        <v>41331</v>
      </c>
      <c r="B346" vm="1953">
        <f ca="1"/>
        <v>137.38</v>
      </c>
      <c r="C346" s="46" t="e">
        <f ca="1">VLOOKUP($A346,SE,2)</f>
        <v>#N/A</v>
      </c>
      <c r="D346" s="46" t="e">
        <f ca="1">VLOOKUP($A346,U,2)</f>
        <v>#N/A</v>
      </c>
      <c r="E346" s="46" vm="1138">
        <f ca="1">VLOOKUP($A346,NVDA,2)</f>
        <v>3.0924999999999998</v>
      </c>
      <c r="F346" s="46" t="e">
        <f ca="1">VLOOKUP($A346,BILI,2)</f>
        <v>#N/A</v>
      </c>
      <c r="G346" s="46" vm="1954">
        <f ca="1">VLOOKUP($A346,FB,2)</f>
        <v>27.39</v>
      </c>
      <c r="H346" s="46" t="e">
        <f ca="1">VLOOKUP($A346,DKNG,2)</f>
        <v>#N/A</v>
      </c>
      <c r="I346" s="46" t="e">
        <f ca="1">VLOOKUP($A346,PDD,2)</f>
        <v>#N/A</v>
      </c>
      <c r="J346" s="46" vm="1955">
        <f ca="1">VLOOKUP($A346,GOOGL,2)</f>
        <v>395.44819999999999</v>
      </c>
      <c r="K346" s="46" vm="1956">
        <f ca="1">VLOOKUP($A346,AMZN,2)</f>
        <v>259.36</v>
      </c>
      <c r="L346" s="46" t="e">
        <f ca="1">VLOOKUP($A346,RBLX,2)</f>
        <v>#N/A</v>
      </c>
    </row>
    <row r="347" spans="1:12" x14ac:dyDescent="0.3">
      <c r="A347" vm="1957">
        <f ca="1"/>
        <v>41332</v>
      </c>
      <c r="B347" vm="1958">
        <f ca="1"/>
        <v>139.1</v>
      </c>
      <c r="C347" s="46" t="e">
        <f ca="1">VLOOKUP($A347,SE,2)</f>
        <v>#N/A</v>
      </c>
      <c r="D347" s="46" t="e">
        <f ca="1">VLOOKUP($A347,U,2)</f>
        <v>#N/A</v>
      </c>
      <c r="E347" s="46" vm="1959">
        <f ca="1">VLOOKUP($A347,NVDA,2)</f>
        <v>3.15</v>
      </c>
      <c r="F347" s="46" t="e">
        <f ca="1">VLOOKUP($A347,BILI,2)</f>
        <v>#N/A</v>
      </c>
      <c r="G347" s="46" vm="1960">
        <f ca="1">VLOOKUP($A347,FB,2)</f>
        <v>26.87</v>
      </c>
      <c r="H347" s="46" t="e">
        <f ca="1">VLOOKUP($A347,DKNG,2)</f>
        <v>#N/A</v>
      </c>
      <c r="I347" s="46" t="e">
        <f ca="1">VLOOKUP($A347,PDD,2)</f>
        <v>#N/A</v>
      </c>
      <c r="J347" s="46" vm="1961">
        <f ca="1">VLOOKUP($A347,GOOGL,2)</f>
        <v>400.27789999999999</v>
      </c>
      <c r="K347" s="46" vm="1962">
        <f ca="1">VLOOKUP($A347,AMZN,2)</f>
        <v>263.25</v>
      </c>
      <c r="L347" s="46" t="e">
        <f ca="1">VLOOKUP($A347,RBLX,2)</f>
        <v>#N/A</v>
      </c>
    </row>
    <row r="348" spans="1:12" x14ac:dyDescent="0.3">
      <c r="A348" vm="1963">
        <f ca="1"/>
        <v>41333</v>
      </c>
      <c r="B348" vm="1964">
        <f ca="1"/>
        <v>138.94</v>
      </c>
      <c r="C348" s="46" t="e">
        <f ca="1">VLOOKUP($A348,SE,2)</f>
        <v>#N/A</v>
      </c>
      <c r="D348" s="46" t="e">
        <f ca="1">VLOOKUP($A348,U,2)</f>
        <v>#N/A</v>
      </c>
      <c r="E348" s="46" vm="1965">
        <f ca="1">VLOOKUP($A348,NVDA,2)</f>
        <v>3.165</v>
      </c>
      <c r="F348" s="46" t="e">
        <f ca="1">VLOOKUP($A348,BILI,2)</f>
        <v>#N/A</v>
      </c>
      <c r="G348" s="46" vm="1966">
        <f ca="1">VLOOKUP($A348,FB,2)</f>
        <v>27.25</v>
      </c>
      <c r="H348" s="46" t="e">
        <f ca="1">VLOOKUP($A348,DKNG,2)</f>
        <v>#N/A</v>
      </c>
      <c r="I348" s="46" t="e">
        <f ca="1">VLOOKUP($A348,PDD,2)</f>
        <v>#N/A</v>
      </c>
      <c r="J348" s="46" vm="1967">
        <f ca="1">VLOOKUP($A348,GOOGL,2)</f>
        <v>400.98860000000002</v>
      </c>
      <c r="K348" s="46" vm="1968">
        <f ca="1">VLOOKUP($A348,AMZN,2)</f>
        <v>264.27</v>
      </c>
      <c r="L348" s="46" t="e">
        <f ca="1">VLOOKUP($A348,RBLX,2)</f>
        <v>#N/A</v>
      </c>
    </row>
    <row r="349" spans="1:12" x14ac:dyDescent="0.3">
      <c r="A349" vm="1969">
        <f ca="1"/>
        <v>41334</v>
      </c>
      <c r="B349" vm="1911">
        <f ca="1"/>
        <v>139.30000000000001</v>
      </c>
      <c r="C349" s="46" t="e">
        <f ca="1">VLOOKUP($A349,SE,2)</f>
        <v>#N/A</v>
      </c>
      <c r="D349" s="46" t="e">
        <f ca="1">VLOOKUP($A349,U,2)</f>
        <v>#N/A</v>
      </c>
      <c r="E349" s="46" vm="1970">
        <f ca="1">VLOOKUP($A349,NVDA,2)</f>
        <v>3.1775000000000002</v>
      </c>
      <c r="F349" s="46" t="e">
        <f ca="1">VLOOKUP($A349,BILI,2)</f>
        <v>#N/A</v>
      </c>
      <c r="G349" s="46" vm="1971">
        <f ca="1">VLOOKUP($A349,FB,2)</f>
        <v>27.78</v>
      </c>
      <c r="H349" s="46" t="e">
        <f ca="1">VLOOKUP($A349,DKNG,2)</f>
        <v>#N/A</v>
      </c>
      <c r="I349" s="46" t="e">
        <f ca="1">VLOOKUP($A349,PDD,2)</f>
        <v>#N/A</v>
      </c>
      <c r="J349" s="46" vm="1972">
        <f ca="1">VLOOKUP($A349,GOOGL,2)</f>
        <v>403.48599999999999</v>
      </c>
      <c r="K349" s="46" vm="1973">
        <f ca="1">VLOOKUP($A349,AMZN,2)</f>
        <v>265.74</v>
      </c>
      <c r="L349" s="46" t="e">
        <f ca="1">VLOOKUP($A349,RBLX,2)</f>
        <v>#N/A</v>
      </c>
    </row>
    <row r="350" spans="1:12" x14ac:dyDescent="0.3">
      <c r="A350" vm="1974">
        <f ca="1"/>
        <v>41337</v>
      </c>
      <c r="B350" vm="1975">
        <f ca="1"/>
        <v>140.08000000000001</v>
      </c>
      <c r="C350" s="46" t="e">
        <f ca="1">VLOOKUP($A350,SE,2)</f>
        <v>#N/A</v>
      </c>
      <c r="D350" s="46" t="e">
        <f ca="1">VLOOKUP($A350,U,2)</f>
        <v>#N/A</v>
      </c>
      <c r="E350" s="46" vm="1976">
        <f ca="1">VLOOKUP($A350,NVDA,2)</f>
        <v>3.1638000000000002</v>
      </c>
      <c r="F350" s="46" t="e">
        <f ca="1">VLOOKUP($A350,BILI,2)</f>
        <v>#N/A</v>
      </c>
      <c r="G350" s="46" vm="966">
        <f ca="1">VLOOKUP($A350,FB,2)</f>
        <v>27.72</v>
      </c>
      <c r="H350" s="46" t="e">
        <f ca="1">VLOOKUP($A350,DKNG,2)</f>
        <v>#N/A</v>
      </c>
      <c r="I350" s="46" t="e">
        <f ca="1">VLOOKUP($A350,PDD,2)</f>
        <v>#N/A</v>
      </c>
      <c r="J350" s="46" vm="1977">
        <f ca="1">VLOOKUP($A350,GOOGL,2)</f>
        <v>411.15039999999999</v>
      </c>
      <c r="K350" s="46" vm="1978">
        <f ca="1">VLOOKUP($A350,AMZN,2)</f>
        <v>273.11</v>
      </c>
      <c r="L350" s="46" t="e">
        <f ca="1">VLOOKUP($A350,RBLX,2)</f>
        <v>#N/A</v>
      </c>
    </row>
    <row r="351" spans="1:12" x14ac:dyDescent="0.3">
      <c r="A351" vm="1979">
        <f ca="1"/>
        <v>41338</v>
      </c>
      <c r="B351" vm="1980">
        <f ca="1"/>
        <v>141.28</v>
      </c>
      <c r="C351" s="46" t="e">
        <f ca="1">VLOOKUP($A351,SE,2)</f>
        <v>#N/A</v>
      </c>
      <c r="D351" s="46" t="e">
        <f ca="1">VLOOKUP($A351,U,2)</f>
        <v>#N/A</v>
      </c>
      <c r="E351" s="46" vm="1981">
        <f ca="1">VLOOKUP($A351,NVDA,2)</f>
        <v>3.2</v>
      </c>
      <c r="F351" s="46" t="e">
        <f ca="1">VLOOKUP($A351,BILI,2)</f>
        <v>#N/A</v>
      </c>
      <c r="G351" s="46" vm="1982">
        <f ca="1">VLOOKUP($A351,FB,2)</f>
        <v>27.52</v>
      </c>
      <c r="H351" s="46" t="e">
        <f ca="1">VLOOKUP($A351,DKNG,2)</f>
        <v>#N/A</v>
      </c>
      <c r="I351" s="46" t="e">
        <f ca="1">VLOOKUP($A351,PDD,2)</f>
        <v>#N/A</v>
      </c>
      <c r="J351" s="46" vm="1983">
        <f ca="1">VLOOKUP($A351,GOOGL,2)</f>
        <v>419.70870000000002</v>
      </c>
      <c r="K351" s="46" vm="1984">
        <f ca="1">VLOOKUP($A351,AMZN,2)</f>
        <v>275.58999999999997</v>
      </c>
      <c r="L351" s="46" t="e">
        <f ca="1">VLOOKUP($A351,RBLX,2)</f>
        <v>#N/A</v>
      </c>
    </row>
    <row r="352" spans="1:12" x14ac:dyDescent="0.3">
      <c r="A352" vm="1985">
        <f ca="1"/>
        <v>41339</v>
      </c>
      <c r="B352" vm="1986">
        <f ca="1"/>
        <v>141.54</v>
      </c>
      <c r="C352" s="46" t="e">
        <f ca="1">VLOOKUP($A352,SE,2)</f>
        <v>#N/A</v>
      </c>
      <c r="D352" s="46" t="e">
        <f ca="1">VLOOKUP($A352,U,2)</f>
        <v>#N/A</v>
      </c>
      <c r="E352" s="46" vm="1476">
        <f ca="1">VLOOKUP($A352,NVDA,2)</f>
        <v>3.1974999999999998</v>
      </c>
      <c r="F352" s="46" t="e">
        <f ca="1">VLOOKUP($A352,BILI,2)</f>
        <v>#N/A</v>
      </c>
      <c r="G352" s="46" vm="1987">
        <f ca="1">VLOOKUP($A352,FB,2)</f>
        <v>27.452500000000001</v>
      </c>
      <c r="H352" s="46" t="e">
        <f ca="1">VLOOKUP($A352,DKNG,2)</f>
        <v>#N/A</v>
      </c>
      <c r="I352" s="46" t="e">
        <f ca="1">VLOOKUP($A352,PDD,2)</f>
        <v>#N/A</v>
      </c>
      <c r="J352" s="46" vm="1988">
        <f ca="1">VLOOKUP($A352,GOOGL,2)</f>
        <v>416.09320000000002</v>
      </c>
      <c r="K352" s="46" vm="1989">
        <f ca="1">VLOOKUP($A352,AMZN,2)</f>
        <v>273.79000000000002</v>
      </c>
      <c r="L352" s="46" t="e">
        <f ca="1">VLOOKUP($A352,RBLX,2)</f>
        <v>#N/A</v>
      </c>
    </row>
    <row r="353" spans="1:12" x14ac:dyDescent="0.3">
      <c r="A353" vm="1990">
        <f ca="1"/>
        <v>41340</v>
      </c>
      <c r="B353" vm="1991">
        <f ca="1"/>
        <v>141.80000000000001</v>
      </c>
      <c r="C353" s="46" t="e">
        <f ca="1">VLOOKUP($A353,SE,2)</f>
        <v>#N/A</v>
      </c>
      <c r="D353" s="46" t="e">
        <f ca="1">VLOOKUP($A353,U,2)</f>
        <v>#N/A</v>
      </c>
      <c r="E353" s="46" vm="1992">
        <f ca="1">VLOOKUP($A353,NVDA,2)</f>
        <v>3.19</v>
      </c>
      <c r="F353" s="46" t="e">
        <f ca="1">VLOOKUP($A353,BILI,2)</f>
        <v>#N/A</v>
      </c>
      <c r="G353" s="46" vm="1993">
        <f ca="1">VLOOKUP($A353,FB,2)</f>
        <v>28.577999999999999</v>
      </c>
      <c r="H353" s="46" t="e">
        <f ca="1">VLOOKUP($A353,DKNG,2)</f>
        <v>#N/A</v>
      </c>
      <c r="I353" s="46" t="e">
        <f ca="1">VLOOKUP($A353,PDD,2)</f>
        <v>#N/A</v>
      </c>
      <c r="J353" s="46" vm="1994">
        <f ca="1">VLOOKUP($A353,GOOGL,2)</f>
        <v>416.70179999999999</v>
      </c>
      <c r="K353" s="46" vm="1995">
        <f ca="1">VLOOKUP($A353,AMZN,2)</f>
        <v>273.88</v>
      </c>
      <c r="L353" s="46" t="e">
        <f ca="1">VLOOKUP($A353,RBLX,2)</f>
        <v>#N/A</v>
      </c>
    </row>
    <row r="354" spans="1:12" x14ac:dyDescent="0.3">
      <c r="A354" vm="1996">
        <f ca="1"/>
        <v>41341</v>
      </c>
      <c r="B354" vm="1997">
        <f ca="1"/>
        <v>142.36000000000001</v>
      </c>
      <c r="C354" s="46" t="e">
        <f ca="1">VLOOKUP($A354,SE,2)</f>
        <v>#N/A</v>
      </c>
      <c r="D354" s="46" t="e">
        <f ca="1">VLOOKUP($A354,U,2)</f>
        <v>#N/A</v>
      </c>
      <c r="E354" s="46" vm="828">
        <f ca="1">VLOOKUP($A354,NVDA,2)</f>
        <v>3.2050000000000001</v>
      </c>
      <c r="F354" s="46" t="e">
        <f ca="1">VLOOKUP($A354,BILI,2)</f>
        <v>#N/A</v>
      </c>
      <c r="G354" s="46" vm="1998">
        <f ca="1">VLOOKUP($A354,FB,2)</f>
        <v>27.96</v>
      </c>
      <c r="H354" s="46" t="e">
        <f ca="1">VLOOKUP($A354,DKNG,2)</f>
        <v>#N/A</v>
      </c>
      <c r="I354" s="46" t="e">
        <f ca="1">VLOOKUP($A354,PDD,2)</f>
        <v>#N/A</v>
      </c>
      <c r="J354" s="46" vm="1999">
        <f ca="1">VLOOKUP($A354,GOOGL,2)</f>
        <v>416.16329999999999</v>
      </c>
      <c r="K354" s="46" vm="2000">
        <f ca="1">VLOOKUP($A354,AMZN,2)</f>
        <v>274.19</v>
      </c>
      <c r="L354" s="46" t="e">
        <f ca="1">VLOOKUP($A354,RBLX,2)</f>
        <v>#N/A</v>
      </c>
    </row>
    <row r="355" spans="1:12" x14ac:dyDescent="0.3">
      <c r="A355" vm="2001">
        <f ca="1"/>
        <v>41344</v>
      </c>
      <c r="B355" vm="2002">
        <f ca="1"/>
        <v>142.88</v>
      </c>
      <c r="C355" s="46" t="e">
        <f ca="1">VLOOKUP($A355,SE,2)</f>
        <v>#N/A</v>
      </c>
      <c r="D355" s="46" t="e">
        <f ca="1">VLOOKUP($A355,U,2)</f>
        <v>#N/A</v>
      </c>
      <c r="E355" s="46" vm="2003">
        <f ca="1">VLOOKUP($A355,NVDA,2)</f>
        <v>3.1738</v>
      </c>
      <c r="F355" s="46" t="e">
        <f ca="1">VLOOKUP($A355,BILI,2)</f>
        <v>#N/A</v>
      </c>
      <c r="G355" s="46" vm="2004">
        <f ca="1">VLOOKUP($A355,FB,2)</f>
        <v>28.14</v>
      </c>
      <c r="H355" s="46" t="e">
        <f ca="1">VLOOKUP($A355,DKNG,2)</f>
        <v>#N/A</v>
      </c>
      <c r="I355" s="46" t="e">
        <f ca="1">VLOOKUP($A355,PDD,2)</f>
        <v>#N/A</v>
      </c>
      <c r="J355" s="46" vm="2005">
        <f ca="1">VLOOKUP($A355,GOOGL,2)</f>
        <v>417.81490000000002</v>
      </c>
      <c r="K355" s="46" vm="2006">
        <f ca="1">VLOOKUP($A355,AMZN,2)</f>
        <v>271.24</v>
      </c>
      <c r="L355" s="46" t="e">
        <f ca="1">VLOOKUP($A355,RBLX,2)</f>
        <v>#N/A</v>
      </c>
    </row>
    <row r="356" spans="1:12" x14ac:dyDescent="0.3">
      <c r="A356" vm="2007">
        <f ca="1"/>
        <v>41345</v>
      </c>
      <c r="B356" vm="2008">
        <f ca="1"/>
        <v>142.56</v>
      </c>
      <c r="C356" s="46" t="e">
        <f ca="1">VLOOKUP($A356,SE,2)</f>
        <v>#N/A</v>
      </c>
      <c r="D356" s="46" t="e">
        <f ca="1">VLOOKUP($A356,U,2)</f>
        <v>#N/A</v>
      </c>
      <c r="E356" s="46" vm="1465">
        <f ca="1">VLOOKUP($A356,NVDA,2)</f>
        <v>3.1850000000000001</v>
      </c>
      <c r="F356" s="46" t="e">
        <f ca="1">VLOOKUP($A356,BILI,2)</f>
        <v>#N/A</v>
      </c>
      <c r="G356" s="46" vm="2009">
        <f ca="1">VLOOKUP($A356,FB,2)</f>
        <v>27.83</v>
      </c>
      <c r="H356" s="46" t="e">
        <f ca="1">VLOOKUP($A356,DKNG,2)</f>
        <v>#N/A</v>
      </c>
      <c r="I356" s="46" t="e">
        <f ca="1">VLOOKUP($A356,PDD,2)</f>
        <v>#N/A</v>
      </c>
      <c r="J356" s="46" vm="2010">
        <f ca="1">VLOOKUP($A356,GOOGL,2)</f>
        <v>414.20639999999997</v>
      </c>
      <c r="K356" s="46" vm="2011">
        <f ca="1">VLOOKUP($A356,AMZN,2)</f>
        <v>274.13</v>
      </c>
      <c r="L356" s="46" t="e">
        <f ca="1">VLOOKUP($A356,RBLX,2)</f>
        <v>#N/A</v>
      </c>
    </row>
    <row r="357" spans="1:12" x14ac:dyDescent="0.3">
      <c r="A357" vm="2012">
        <f ca="1"/>
        <v>41346</v>
      </c>
      <c r="B357" vm="2013">
        <f ca="1"/>
        <v>142.76</v>
      </c>
      <c r="C357" s="46" t="e">
        <f ca="1">VLOOKUP($A357,SE,2)</f>
        <v>#N/A</v>
      </c>
      <c r="D357" s="46" t="e">
        <f ca="1">VLOOKUP($A357,U,2)</f>
        <v>#N/A</v>
      </c>
      <c r="E357" s="46" vm="1465">
        <f ca="1">VLOOKUP($A357,NVDA,2)</f>
        <v>3.1850000000000001</v>
      </c>
      <c r="F357" s="46" t="e">
        <f ca="1">VLOOKUP($A357,BILI,2)</f>
        <v>#N/A</v>
      </c>
      <c r="G357" s="46" vm="2014">
        <f ca="1">VLOOKUP($A357,FB,2)</f>
        <v>27.08</v>
      </c>
      <c r="H357" s="46" t="e">
        <f ca="1">VLOOKUP($A357,DKNG,2)</f>
        <v>#N/A</v>
      </c>
      <c r="I357" s="46" t="e">
        <f ca="1">VLOOKUP($A357,PDD,2)</f>
        <v>#N/A</v>
      </c>
      <c r="J357" s="46" vm="2015">
        <f ca="1">VLOOKUP($A357,GOOGL,2)</f>
        <v>413.05529999999999</v>
      </c>
      <c r="K357" s="46" vm="2016">
        <f ca="1">VLOOKUP($A357,AMZN,2)</f>
        <v>275.10000000000002</v>
      </c>
      <c r="L357" s="46" t="e">
        <f ca="1">VLOOKUP($A357,RBLX,2)</f>
        <v>#N/A</v>
      </c>
    </row>
    <row r="358" spans="1:12" x14ac:dyDescent="0.3">
      <c r="A358" vm="2017">
        <f ca="1"/>
        <v>41347</v>
      </c>
      <c r="B358" vm="2018">
        <f ca="1"/>
        <v>143.52000000000001</v>
      </c>
      <c r="C358" s="46" t="e">
        <f ca="1">VLOOKUP($A358,SE,2)</f>
        <v>#N/A</v>
      </c>
      <c r="D358" s="46" t="e">
        <f ca="1">VLOOKUP($A358,U,2)</f>
        <v>#N/A</v>
      </c>
      <c r="E358" s="46" vm="2019">
        <f ca="1">VLOOKUP($A358,NVDA,2)</f>
        <v>3.1875</v>
      </c>
      <c r="F358" s="46" t="e">
        <f ca="1">VLOOKUP($A358,BILI,2)</f>
        <v>#N/A</v>
      </c>
      <c r="G358" s="46" vm="1656">
        <f ca="1">VLOOKUP($A358,FB,2)</f>
        <v>27.04</v>
      </c>
      <c r="H358" s="46" t="e">
        <f ca="1">VLOOKUP($A358,DKNG,2)</f>
        <v>#N/A</v>
      </c>
      <c r="I358" s="46" t="e">
        <f ca="1">VLOOKUP($A358,PDD,2)</f>
        <v>#N/A</v>
      </c>
      <c r="J358" s="46" vm="2020">
        <f ca="1">VLOOKUP($A358,GOOGL,2)</f>
        <v>411.16840000000002</v>
      </c>
      <c r="K358" s="46" vm="1973">
        <f ca="1">VLOOKUP($A358,AMZN,2)</f>
        <v>265.74</v>
      </c>
      <c r="L358" s="46" t="e">
        <f ca="1">VLOOKUP($A358,RBLX,2)</f>
        <v>#N/A</v>
      </c>
    </row>
    <row r="359" spans="1:12" x14ac:dyDescent="0.3">
      <c r="A359" vm="2021">
        <f ca="1"/>
        <v>41348</v>
      </c>
      <c r="B359" vm="2022">
        <f ca="1"/>
        <v>143.32</v>
      </c>
      <c r="C359" s="46" t="e">
        <f ca="1">VLOOKUP($A359,SE,2)</f>
        <v>#N/A</v>
      </c>
      <c r="D359" s="46" t="e">
        <f ca="1">VLOOKUP($A359,U,2)</f>
        <v>#N/A</v>
      </c>
      <c r="E359" s="46" vm="1727">
        <f ca="1">VLOOKUP($A359,NVDA,2)</f>
        <v>3.16</v>
      </c>
      <c r="F359" s="46" t="e">
        <f ca="1">VLOOKUP($A359,BILI,2)</f>
        <v>#N/A</v>
      </c>
      <c r="G359" s="46" vm="2023">
        <f ca="1">VLOOKUP($A359,FB,2)</f>
        <v>26.645</v>
      </c>
      <c r="H359" s="46" t="e">
        <f ca="1">VLOOKUP($A359,DKNG,2)</f>
        <v>#N/A</v>
      </c>
      <c r="I359" s="46" t="e">
        <f ca="1">VLOOKUP($A359,PDD,2)</f>
        <v>#N/A</v>
      </c>
      <c r="J359" s="46" vm="2024">
        <f ca="1">VLOOKUP($A359,GOOGL,2)</f>
        <v>407.54590000000002</v>
      </c>
      <c r="K359" s="46" vm="2025">
        <f ca="1">VLOOKUP($A359,AMZN,2)</f>
        <v>261.82</v>
      </c>
      <c r="L359" s="46" t="e">
        <f ca="1">VLOOKUP($A359,RBLX,2)</f>
        <v>#N/A</v>
      </c>
    </row>
    <row r="360" spans="1:12" x14ac:dyDescent="0.3">
      <c r="A360" vm="2026">
        <f ca="1"/>
        <v>41351</v>
      </c>
      <c r="B360" vm="2027">
        <f ca="1"/>
        <v>142.54</v>
      </c>
      <c r="C360" s="46" t="e">
        <f ca="1">VLOOKUP($A360,SE,2)</f>
        <v>#N/A</v>
      </c>
      <c r="D360" s="46" t="e">
        <f ca="1">VLOOKUP($A360,U,2)</f>
        <v>#N/A</v>
      </c>
      <c r="E360" s="46" vm="1538">
        <f ca="1">VLOOKUP($A360,NVDA,2)</f>
        <v>3.1375000000000002</v>
      </c>
      <c r="F360" s="46" t="e">
        <f ca="1">VLOOKUP($A360,BILI,2)</f>
        <v>#N/A</v>
      </c>
      <c r="G360" s="46" vm="2028">
        <f ca="1">VLOOKUP($A360,FB,2)</f>
        <v>26.49</v>
      </c>
      <c r="H360" s="46" t="e">
        <f ca="1">VLOOKUP($A360,DKNG,2)</f>
        <v>#N/A</v>
      </c>
      <c r="I360" s="46" t="e">
        <f ca="1">VLOOKUP($A360,PDD,2)</f>
        <v>#N/A</v>
      </c>
      <c r="J360" s="46" vm="2029">
        <f ca="1">VLOOKUP($A360,GOOGL,2)</f>
        <v>404.28680000000003</v>
      </c>
      <c r="K360" s="46" vm="2030">
        <f ca="1">VLOOKUP($A360,AMZN,2)</f>
        <v>257.89</v>
      </c>
      <c r="L360" s="46" t="e">
        <f ca="1">VLOOKUP($A360,RBLX,2)</f>
        <v>#N/A</v>
      </c>
    </row>
    <row r="361" spans="1:12" x14ac:dyDescent="0.3">
      <c r="A361" vm="2031">
        <f ca="1"/>
        <v>41352</v>
      </c>
      <c r="B361" vm="2032">
        <f ca="1"/>
        <v>142.19999999999999</v>
      </c>
      <c r="C361" s="46" t="e">
        <f ca="1">VLOOKUP($A361,SE,2)</f>
        <v>#N/A</v>
      </c>
      <c r="D361" s="46" t="e">
        <f ca="1">VLOOKUP($A361,U,2)</f>
        <v>#N/A</v>
      </c>
      <c r="E361" s="46" vm="869">
        <f ca="1">VLOOKUP($A361,NVDA,2)</f>
        <v>3.1175000000000002</v>
      </c>
      <c r="F361" s="46" t="e">
        <f ca="1">VLOOKUP($A361,BILI,2)</f>
        <v>#N/A</v>
      </c>
      <c r="G361" s="46" vm="2033">
        <f ca="1">VLOOKUP($A361,FB,2)</f>
        <v>26.55</v>
      </c>
      <c r="H361" s="46" t="e">
        <f ca="1">VLOOKUP($A361,DKNG,2)</f>
        <v>#N/A</v>
      </c>
      <c r="I361" s="46" t="e">
        <f ca="1">VLOOKUP($A361,PDD,2)</f>
        <v>#N/A</v>
      </c>
      <c r="J361" s="46" vm="2034">
        <f ca="1">VLOOKUP($A361,GOOGL,2)</f>
        <v>406.05349999999999</v>
      </c>
      <c r="K361" s="46" vm="2035">
        <f ca="1">VLOOKUP($A361,AMZN,2)</f>
        <v>256.41000000000003</v>
      </c>
      <c r="L361" s="46" t="e">
        <f ca="1">VLOOKUP($A361,RBLX,2)</f>
        <v>#N/A</v>
      </c>
    </row>
    <row r="362" spans="1:12" x14ac:dyDescent="0.3">
      <c r="A362" vm="2036">
        <f ca="1"/>
        <v>41353</v>
      </c>
      <c r="B362" vm="2037">
        <f ca="1"/>
        <v>143.18</v>
      </c>
      <c r="C362" s="46" t="e">
        <f ca="1">VLOOKUP($A362,SE,2)</f>
        <v>#N/A</v>
      </c>
      <c r="D362" s="46" t="e">
        <f ca="1">VLOOKUP($A362,U,2)</f>
        <v>#N/A</v>
      </c>
      <c r="E362" s="46" vm="2038">
        <f ca="1">VLOOKUP($A362,NVDA,2)</f>
        <v>3.1549999999999998</v>
      </c>
      <c r="F362" s="46" t="e">
        <f ca="1">VLOOKUP($A362,BILI,2)</f>
        <v>#N/A</v>
      </c>
      <c r="G362" s="46" vm="2039">
        <f ca="1">VLOOKUP($A362,FB,2)</f>
        <v>25.86</v>
      </c>
      <c r="H362" s="46" t="e">
        <f ca="1">VLOOKUP($A362,DKNG,2)</f>
        <v>#N/A</v>
      </c>
      <c r="I362" s="46" t="e">
        <f ca="1">VLOOKUP($A362,PDD,2)</f>
        <v>#N/A</v>
      </c>
      <c r="J362" s="46" vm="2040">
        <f ca="1">VLOOKUP($A362,GOOGL,2)</f>
        <v>407.7491</v>
      </c>
      <c r="K362" s="46" vm="2041">
        <f ca="1">VLOOKUP($A362,AMZN,2)</f>
        <v>257.27800000000002</v>
      </c>
      <c r="L362" s="46" t="e">
        <f ca="1">VLOOKUP($A362,RBLX,2)</f>
        <v>#N/A</v>
      </c>
    </row>
    <row r="363" spans="1:12" x14ac:dyDescent="0.3">
      <c r="A363" vm="2042">
        <f ca="1"/>
        <v>41354</v>
      </c>
      <c r="B363" vm="2043">
        <f ca="1"/>
        <v>142.02000000000001</v>
      </c>
      <c r="C363" s="46" t="e">
        <f ca="1">VLOOKUP($A363,SE,2)</f>
        <v>#N/A</v>
      </c>
      <c r="D363" s="46" t="e">
        <f ca="1">VLOOKUP($A363,U,2)</f>
        <v>#N/A</v>
      </c>
      <c r="E363" s="46" vm="883">
        <f ca="1">VLOOKUP($A363,NVDA,2)</f>
        <v>3.105</v>
      </c>
      <c r="F363" s="46" t="e">
        <f ca="1">VLOOKUP($A363,BILI,2)</f>
        <v>#N/A</v>
      </c>
      <c r="G363" s="46" vm="2044">
        <f ca="1">VLOOKUP($A363,FB,2)</f>
        <v>25.74</v>
      </c>
      <c r="H363" s="46" t="e">
        <f ca="1">VLOOKUP($A363,DKNG,2)</f>
        <v>#N/A</v>
      </c>
      <c r="I363" s="46" t="e">
        <f ca="1">VLOOKUP($A363,PDD,2)</f>
        <v>#N/A</v>
      </c>
      <c r="J363" s="46" vm="2045">
        <f ca="1">VLOOKUP($A363,GOOGL,2)</f>
        <v>406.02350000000001</v>
      </c>
      <c r="K363" s="46" vm="2046">
        <f ca="1">VLOOKUP($A363,AMZN,2)</f>
        <v>253.39</v>
      </c>
      <c r="L363" s="46" t="e">
        <f ca="1">VLOOKUP($A363,RBLX,2)</f>
        <v>#N/A</v>
      </c>
    </row>
    <row r="364" spans="1:12" x14ac:dyDescent="0.3">
      <c r="A364" vm="2047">
        <f ca="1"/>
        <v>41355</v>
      </c>
      <c r="B364" vm="2048">
        <f ca="1"/>
        <v>142.38</v>
      </c>
      <c r="C364" s="46" t="e">
        <f ca="1">VLOOKUP($A364,SE,2)</f>
        <v>#N/A</v>
      </c>
      <c r="D364" s="46" t="e">
        <f ca="1">VLOOKUP($A364,U,2)</f>
        <v>#N/A</v>
      </c>
      <c r="E364" s="46" vm="2049">
        <f ca="1">VLOOKUP($A364,NVDA,2)</f>
        <v>3.12</v>
      </c>
      <c r="F364" s="46" t="e">
        <f ca="1">VLOOKUP($A364,BILI,2)</f>
        <v>#N/A</v>
      </c>
      <c r="G364" s="46" vm="2050">
        <f ca="1">VLOOKUP($A364,FB,2)</f>
        <v>25.73</v>
      </c>
      <c r="H364" s="46" t="e">
        <f ca="1">VLOOKUP($A364,DKNG,2)</f>
        <v>#N/A</v>
      </c>
      <c r="I364" s="46" t="e">
        <f ca="1">VLOOKUP($A364,PDD,2)</f>
        <v>#N/A</v>
      </c>
      <c r="J364" s="46" vm="2051">
        <f ca="1">VLOOKUP($A364,GOOGL,2)</f>
        <v>405.548</v>
      </c>
      <c r="K364" s="46" vm="2052">
        <f ca="1">VLOOKUP($A364,AMZN,2)</f>
        <v>257.75</v>
      </c>
      <c r="L364" s="46" t="e">
        <f ca="1">VLOOKUP($A364,RBLX,2)</f>
        <v>#N/A</v>
      </c>
    </row>
    <row r="365" spans="1:12" x14ac:dyDescent="0.3">
      <c r="A365" vm="2053">
        <f ca="1"/>
        <v>41358</v>
      </c>
      <c r="B365" vm="2054">
        <f ca="1"/>
        <v>141.97999999999999</v>
      </c>
      <c r="C365" s="46" t="e">
        <f ca="1">VLOOKUP($A365,SE,2)</f>
        <v>#N/A</v>
      </c>
      <c r="D365" s="46" t="e">
        <f ca="1">VLOOKUP($A365,U,2)</f>
        <v>#N/A</v>
      </c>
      <c r="E365" s="46" vm="1846">
        <f ca="1">VLOOKUP($A365,NVDA,2)</f>
        <v>3.1025</v>
      </c>
      <c r="F365" s="46" t="e">
        <f ca="1">VLOOKUP($A365,BILI,2)</f>
        <v>#N/A</v>
      </c>
      <c r="G365" s="46" vm="2055">
        <f ca="1">VLOOKUP($A365,FB,2)</f>
        <v>25.131</v>
      </c>
      <c r="H365" s="46" t="e">
        <f ca="1">VLOOKUP($A365,DKNG,2)</f>
        <v>#N/A</v>
      </c>
      <c r="I365" s="46" t="e">
        <f ca="1">VLOOKUP($A365,PDD,2)</f>
        <v>#N/A</v>
      </c>
      <c r="J365" s="46" vm="2056">
        <f ca="1">VLOOKUP($A365,GOOGL,2)</f>
        <v>405.21269999999998</v>
      </c>
      <c r="K365" s="46" vm="2057">
        <f ca="1">VLOOKUP($A365,AMZN,2)</f>
        <v>256.02</v>
      </c>
      <c r="L365" s="46" t="e">
        <f ca="1">VLOOKUP($A365,RBLX,2)</f>
        <v>#N/A</v>
      </c>
    </row>
    <row r="366" spans="1:12" x14ac:dyDescent="0.3">
      <c r="A366" vm="2058">
        <f ca="1"/>
        <v>41359</v>
      </c>
      <c r="B366" vm="2059">
        <f ca="1"/>
        <v>143.04</v>
      </c>
      <c r="C366" s="46" t="e">
        <f ca="1">VLOOKUP($A366,SE,2)</f>
        <v>#N/A</v>
      </c>
      <c r="D366" s="46" t="e">
        <f ca="1">VLOOKUP($A366,U,2)</f>
        <v>#N/A</v>
      </c>
      <c r="E366" s="46" vm="2060">
        <f ca="1">VLOOKUP($A366,NVDA,2)</f>
        <v>3.125</v>
      </c>
      <c r="F366" s="46" t="e">
        <f ca="1">VLOOKUP($A366,BILI,2)</f>
        <v>#N/A</v>
      </c>
      <c r="G366" s="46" vm="2061">
        <f ca="1">VLOOKUP($A366,FB,2)</f>
        <v>25.204999999999998</v>
      </c>
      <c r="H366" s="46" t="e">
        <f ca="1">VLOOKUP($A366,DKNG,2)</f>
        <v>#N/A</v>
      </c>
      <c r="I366" s="46" t="e">
        <f ca="1">VLOOKUP($A366,PDD,2)</f>
        <v>#N/A</v>
      </c>
      <c r="J366" s="46" vm="2062">
        <f ca="1">VLOOKUP($A366,GOOGL,2)</f>
        <v>406.60399999999998</v>
      </c>
      <c r="K366" s="46" vm="2063">
        <f ca="1">VLOOKUP($A366,AMZN,2)</f>
        <v>260.31</v>
      </c>
      <c r="L366" s="46" t="e">
        <f ca="1">VLOOKUP($A366,RBLX,2)</f>
        <v>#N/A</v>
      </c>
    </row>
    <row r="367" spans="1:12" x14ac:dyDescent="0.3">
      <c r="A367" vm="2064">
        <f ca="1"/>
        <v>41360</v>
      </c>
      <c r="B367" vm="2065">
        <f ca="1"/>
        <v>142.96</v>
      </c>
      <c r="C367" s="46" t="e">
        <f ca="1">VLOOKUP($A367,SE,2)</f>
        <v>#N/A</v>
      </c>
      <c r="D367" s="46" t="e">
        <f ca="1">VLOOKUP($A367,U,2)</f>
        <v>#N/A</v>
      </c>
      <c r="E367" s="46" vm="907">
        <f ca="1">VLOOKUP($A367,NVDA,2)</f>
        <v>3.1625000000000001</v>
      </c>
      <c r="F367" s="46" t="e">
        <f ca="1">VLOOKUP($A367,BILI,2)</f>
        <v>#N/A</v>
      </c>
      <c r="G367" s="46" vm="2066">
        <f ca="1">VLOOKUP($A367,FB,2)</f>
        <v>26.09</v>
      </c>
      <c r="H367" s="46" t="e">
        <f ca="1">VLOOKUP($A367,DKNG,2)</f>
        <v>#N/A</v>
      </c>
      <c r="I367" s="46" t="e">
        <f ca="1">VLOOKUP($A367,PDD,2)</f>
        <v>#N/A</v>
      </c>
      <c r="J367" s="46" vm="2067">
        <f ca="1">VLOOKUP($A367,GOOGL,2)</f>
        <v>401.71929999999998</v>
      </c>
      <c r="K367" s="46" vm="2068">
        <f ca="1">VLOOKUP($A367,AMZN,2)</f>
        <v>265.3</v>
      </c>
      <c r="L367" s="46" t="e">
        <f ca="1">VLOOKUP($A367,RBLX,2)</f>
        <v>#N/A</v>
      </c>
    </row>
    <row r="368" spans="1:12" x14ac:dyDescent="0.3">
      <c r="A368" vm="2069">
        <f ca="1"/>
        <v>41361</v>
      </c>
      <c r="B368" vm="2070">
        <f ca="1"/>
        <v>143.28</v>
      </c>
      <c r="C368" s="46" t="e">
        <f ca="1">VLOOKUP($A368,SE,2)</f>
        <v>#N/A</v>
      </c>
      <c r="D368" s="46" t="e">
        <f ca="1">VLOOKUP($A368,U,2)</f>
        <v>#N/A</v>
      </c>
      <c r="E368" s="46" vm="2071">
        <f ca="1">VLOOKUP($A368,NVDA,2)</f>
        <v>3.2075</v>
      </c>
      <c r="F368" s="46" t="e">
        <f ca="1">VLOOKUP($A368,BILI,2)</f>
        <v>#N/A</v>
      </c>
      <c r="G368" s="46" vm="2072">
        <f ca="1">VLOOKUP($A368,FB,2)</f>
        <v>25.58</v>
      </c>
      <c r="H368" s="46" t="e">
        <f ca="1">VLOOKUP($A368,DKNG,2)</f>
        <v>#N/A</v>
      </c>
      <c r="I368" s="46" t="e">
        <f ca="1">VLOOKUP($A368,PDD,2)</f>
        <v>#N/A</v>
      </c>
      <c r="J368" s="46" vm="2073">
        <f ca="1">VLOOKUP($A368,GOOGL,2)</f>
        <v>397.47919999999999</v>
      </c>
      <c r="K368" s="46" vm="2074">
        <f ca="1">VLOOKUP($A368,AMZN,2)</f>
        <v>266.49</v>
      </c>
      <c r="L368" s="46" t="e">
        <f ca="1">VLOOKUP($A368,RBLX,2)</f>
        <v>#N/A</v>
      </c>
    </row>
    <row r="369" spans="1:12" x14ac:dyDescent="0.3">
      <c r="A369" vm="2075">
        <f ca="1"/>
        <v>41365</v>
      </c>
      <c r="B369" vm="2002">
        <f ca="1"/>
        <v>142.88</v>
      </c>
      <c r="C369" s="46" t="e">
        <f ca="1">VLOOKUP($A369,SE,2)</f>
        <v>#N/A</v>
      </c>
      <c r="D369" s="46" t="e">
        <f ca="1">VLOOKUP($A369,U,2)</f>
        <v>#N/A</v>
      </c>
      <c r="E369" s="46" vm="1846">
        <f ca="1">VLOOKUP($A369,NVDA,2)</f>
        <v>3.1025</v>
      </c>
      <c r="F369" s="46" t="e">
        <f ca="1">VLOOKUP($A369,BILI,2)</f>
        <v>#N/A</v>
      </c>
      <c r="G369" s="46" vm="2076">
        <f ca="1">VLOOKUP($A369,FB,2)</f>
        <v>25.53</v>
      </c>
      <c r="H369" s="46" t="e">
        <f ca="1">VLOOKUP($A369,DKNG,2)</f>
        <v>#N/A</v>
      </c>
      <c r="I369" s="46" t="e">
        <f ca="1">VLOOKUP($A369,PDD,2)</f>
        <v>#N/A</v>
      </c>
      <c r="J369" s="46" vm="2077">
        <f ca="1">VLOOKUP($A369,GOOGL,2)</f>
        <v>400.98360000000002</v>
      </c>
      <c r="K369" s="46" vm="2078">
        <f ca="1">VLOOKUP($A369,AMZN,2)</f>
        <v>261.61</v>
      </c>
      <c r="L369" s="46" t="e">
        <f ca="1">VLOOKUP($A369,RBLX,2)</f>
        <v>#N/A</v>
      </c>
    </row>
    <row r="370" spans="1:12" x14ac:dyDescent="0.3">
      <c r="A370" vm="2079">
        <f ca="1"/>
        <v>41366</v>
      </c>
      <c r="B370" vm="2080">
        <f ca="1"/>
        <v>143.58000000000001</v>
      </c>
      <c r="C370" s="46" t="e">
        <f ca="1">VLOOKUP($A370,SE,2)</f>
        <v>#N/A</v>
      </c>
      <c r="D370" s="46" t="e">
        <f ca="1">VLOOKUP($A370,U,2)</f>
        <v>#N/A</v>
      </c>
      <c r="E370" s="46" vm="2081">
        <f ca="1">VLOOKUP($A370,NVDA,2)</f>
        <v>3.0688</v>
      </c>
      <c r="F370" s="46" t="e">
        <f ca="1">VLOOKUP($A370,BILI,2)</f>
        <v>#N/A</v>
      </c>
      <c r="G370" s="46" vm="2082">
        <f ca="1">VLOOKUP($A370,FB,2)</f>
        <v>25.42</v>
      </c>
      <c r="H370" s="46" t="e">
        <f ca="1">VLOOKUP($A370,DKNG,2)</f>
        <v>#N/A</v>
      </c>
      <c r="I370" s="46" t="e">
        <f ca="1">VLOOKUP($A370,PDD,2)</f>
        <v>#N/A</v>
      </c>
      <c r="J370" s="46" vm="2083">
        <f ca="1">VLOOKUP($A370,GOOGL,2)</f>
        <v>406.91430000000003</v>
      </c>
      <c r="K370" s="46" vm="2084">
        <f ca="1">VLOOKUP($A370,AMZN,2)</f>
        <v>263.322</v>
      </c>
      <c r="L370" s="46" t="e">
        <f ca="1">VLOOKUP($A370,RBLX,2)</f>
        <v>#N/A</v>
      </c>
    </row>
    <row r="371" spans="1:12" x14ac:dyDescent="0.3">
      <c r="A371" vm="2085">
        <f ca="1"/>
        <v>41367</v>
      </c>
      <c r="B371" vm="2086">
        <f ca="1"/>
        <v>142.13999999999999</v>
      </c>
      <c r="C371" s="46" t="e">
        <f ca="1">VLOOKUP($A371,SE,2)</f>
        <v>#N/A</v>
      </c>
      <c r="D371" s="46" t="e">
        <f ca="1">VLOOKUP($A371,U,2)</f>
        <v>#N/A</v>
      </c>
      <c r="E371" s="46" vm="2087">
        <f ca="1">VLOOKUP($A371,NVDA,2)</f>
        <v>3.0314999999999999</v>
      </c>
      <c r="F371" s="46" t="e">
        <f ca="1">VLOOKUP($A371,BILI,2)</f>
        <v>#N/A</v>
      </c>
      <c r="G371" s="46" vm="2088">
        <f ca="1">VLOOKUP($A371,FB,2)</f>
        <v>26.25</v>
      </c>
      <c r="H371" s="46" t="e">
        <f ca="1">VLOOKUP($A371,DKNG,2)</f>
        <v>#N/A</v>
      </c>
      <c r="I371" s="46" t="e">
        <f ca="1">VLOOKUP($A371,PDD,2)</f>
        <v>#N/A</v>
      </c>
      <c r="J371" s="46" vm="2089">
        <f ca="1">VLOOKUP($A371,GOOGL,2)</f>
        <v>403.49200000000002</v>
      </c>
      <c r="K371" s="46" vm="2090">
        <f ca="1">VLOOKUP($A371,AMZN,2)</f>
        <v>259.02999999999997</v>
      </c>
      <c r="L371" s="46" t="e">
        <f ca="1">VLOOKUP($A371,RBLX,2)</f>
        <v>#N/A</v>
      </c>
    </row>
    <row r="372" spans="1:12" x14ac:dyDescent="0.3">
      <c r="A372" vm="2091">
        <f ca="1"/>
        <v>41368</v>
      </c>
      <c r="B372" vm="2092">
        <f ca="1"/>
        <v>142.69999999999999</v>
      </c>
      <c r="C372" s="46" t="e">
        <f ca="1">VLOOKUP($A372,SE,2)</f>
        <v>#N/A</v>
      </c>
      <c r="D372" s="46" t="e">
        <f ca="1">VLOOKUP($A372,U,2)</f>
        <v>#N/A</v>
      </c>
      <c r="E372" s="46" vm="2093">
        <f ca="1">VLOOKUP($A372,NVDA,2)</f>
        <v>3.0611999999999999</v>
      </c>
      <c r="F372" s="46" t="e">
        <f ca="1">VLOOKUP($A372,BILI,2)</f>
        <v>#N/A</v>
      </c>
      <c r="G372" s="46" vm="2094">
        <f ca="1">VLOOKUP($A372,FB,2)</f>
        <v>27.072500000000002</v>
      </c>
      <c r="H372" s="46" t="e">
        <f ca="1">VLOOKUP($A372,DKNG,2)</f>
        <v>#N/A</v>
      </c>
      <c r="I372" s="46" t="e">
        <f ca="1">VLOOKUP($A372,PDD,2)</f>
        <v>#N/A</v>
      </c>
      <c r="J372" s="46" vm="2095">
        <f ca="1">VLOOKUP($A372,GOOGL,2)</f>
        <v>397.92059999999998</v>
      </c>
      <c r="K372" s="46" vm="2096">
        <f ca="1">VLOOKUP($A372,AMZN,2)</f>
        <v>259.08</v>
      </c>
      <c r="L372" s="46" t="e">
        <f ca="1">VLOOKUP($A372,RBLX,2)</f>
        <v>#N/A</v>
      </c>
    </row>
    <row r="373" spans="1:12" x14ac:dyDescent="0.3">
      <c r="A373" vm="2097">
        <f ca="1"/>
        <v>41369</v>
      </c>
      <c r="B373" vm="2086">
        <f ca="1"/>
        <v>142.13999999999999</v>
      </c>
      <c r="C373" s="46" t="e">
        <f ca="1">VLOOKUP($A373,SE,2)</f>
        <v>#N/A</v>
      </c>
      <c r="D373" s="46" t="e">
        <f ca="1">VLOOKUP($A373,U,2)</f>
        <v>#N/A</v>
      </c>
      <c r="E373" s="46" vm="874">
        <f ca="1">VLOOKUP($A373,NVDA,2)</f>
        <v>3.1150000000000002</v>
      </c>
      <c r="F373" s="46" t="e">
        <f ca="1">VLOOKUP($A373,BILI,2)</f>
        <v>#N/A</v>
      </c>
      <c r="G373" s="46" vm="1954">
        <f ca="1">VLOOKUP($A373,FB,2)</f>
        <v>27.39</v>
      </c>
      <c r="H373" s="46" t="e">
        <f ca="1">VLOOKUP($A373,DKNG,2)</f>
        <v>#N/A</v>
      </c>
      <c r="I373" s="46" t="e">
        <f ca="1">VLOOKUP($A373,PDD,2)</f>
        <v>#N/A</v>
      </c>
      <c r="J373" s="46" vm="2098">
        <f ca="1">VLOOKUP($A373,GOOGL,2)</f>
        <v>391.90480000000002</v>
      </c>
      <c r="K373" s="46" vm="2099">
        <f ca="1">VLOOKUP($A373,AMZN,2)</f>
        <v>255.48</v>
      </c>
      <c r="L373" s="46" t="e">
        <f ca="1">VLOOKUP($A373,RBLX,2)</f>
        <v>#N/A</v>
      </c>
    </row>
    <row r="374" spans="1:12" x14ac:dyDescent="0.3">
      <c r="A374" vm="2100">
        <f ca="1"/>
        <v>41372</v>
      </c>
      <c r="B374" vm="2101">
        <f ca="1"/>
        <v>143.02000000000001</v>
      </c>
      <c r="C374" s="46" t="e">
        <f ca="1">VLOOKUP($A374,SE,2)</f>
        <v>#N/A</v>
      </c>
      <c r="D374" s="46" t="e">
        <f ca="1">VLOOKUP($A374,U,2)</f>
        <v>#N/A</v>
      </c>
      <c r="E374" s="46" vm="959">
        <f ca="1">VLOOKUP($A374,NVDA,2)</f>
        <v>3.1074999999999999</v>
      </c>
      <c r="F374" s="46" t="e">
        <f ca="1">VLOOKUP($A374,BILI,2)</f>
        <v>#N/A</v>
      </c>
      <c r="G374" s="46" vm="2102">
        <f ca="1">VLOOKUP($A374,FB,2)</f>
        <v>26.849</v>
      </c>
      <c r="H374" s="46" t="e">
        <f ca="1">VLOOKUP($A374,DKNG,2)</f>
        <v>#N/A</v>
      </c>
      <c r="I374" s="46" t="e">
        <f ca="1">VLOOKUP($A374,PDD,2)</f>
        <v>#N/A</v>
      </c>
      <c r="J374" s="46" vm="2103">
        <f ca="1">VLOOKUP($A374,GOOGL,2)</f>
        <v>387.80079999999998</v>
      </c>
      <c r="K374" s="46" vm="2104">
        <f ca="1">VLOOKUP($A374,AMZN,2)</f>
        <v>258.95</v>
      </c>
      <c r="L374" s="46" t="e">
        <f ca="1">VLOOKUP($A374,RBLX,2)</f>
        <v>#N/A</v>
      </c>
    </row>
    <row r="375" spans="1:12" x14ac:dyDescent="0.3">
      <c r="A375" vm="2105">
        <f ca="1"/>
        <v>41373</v>
      </c>
      <c r="B375" vm="2106">
        <f ca="1"/>
        <v>143.54</v>
      </c>
      <c r="C375" s="46" t="e">
        <f ca="1">VLOOKUP($A375,SE,2)</f>
        <v>#N/A</v>
      </c>
      <c r="D375" s="46" t="e">
        <f ca="1">VLOOKUP($A375,U,2)</f>
        <v>#N/A</v>
      </c>
      <c r="E375" s="46" vm="860">
        <f ca="1">VLOOKUP($A375,NVDA,2)</f>
        <v>3.1575000000000002</v>
      </c>
      <c r="F375" s="46" t="e">
        <f ca="1">VLOOKUP($A375,BILI,2)</f>
        <v>#N/A</v>
      </c>
      <c r="G375" s="46" vm="2107">
        <f ca="1">VLOOKUP($A375,FB,2)</f>
        <v>26.59</v>
      </c>
      <c r="H375" s="46" t="e">
        <f ca="1">VLOOKUP($A375,DKNG,2)</f>
        <v>#N/A</v>
      </c>
      <c r="I375" s="46" t="e">
        <f ca="1">VLOOKUP($A375,PDD,2)</f>
        <v>#N/A</v>
      </c>
      <c r="J375" s="46" vm="2108">
        <f ca="1">VLOOKUP($A375,GOOGL,2)</f>
        <v>389.2022</v>
      </c>
      <c r="K375" s="46" vm="2109">
        <f ca="1">VLOOKUP($A375,AMZN,2)</f>
        <v>261.14</v>
      </c>
      <c r="L375" s="46" t="e">
        <f ca="1">VLOOKUP($A375,RBLX,2)</f>
        <v>#N/A</v>
      </c>
    </row>
    <row r="376" spans="1:12" x14ac:dyDescent="0.3">
      <c r="A376" vm="2110">
        <f ca="1"/>
        <v>41374</v>
      </c>
      <c r="B376" vm="2111">
        <f ca="1"/>
        <v>145.30000000000001</v>
      </c>
      <c r="C376" s="46" t="e">
        <f ca="1">VLOOKUP($A376,SE,2)</f>
        <v>#N/A</v>
      </c>
      <c r="D376" s="46" t="e">
        <f ca="1">VLOOKUP($A376,U,2)</f>
        <v>#N/A</v>
      </c>
      <c r="E376" s="46" vm="2071">
        <f ca="1">VLOOKUP($A376,NVDA,2)</f>
        <v>3.2075</v>
      </c>
      <c r="F376" s="46" t="e">
        <f ca="1">VLOOKUP($A376,BILI,2)</f>
        <v>#N/A</v>
      </c>
      <c r="G376" s="46" vm="2112">
        <f ca="1">VLOOKUP($A376,FB,2)</f>
        <v>27.57</v>
      </c>
      <c r="H376" s="46" t="e">
        <f ca="1">VLOOKUP($A376,DKNG,2)</f>
        <v>#N/A</v>
      </c>
      <c r="I376" s="46" t="e">
        <f ca="1">VLOOKUP($A376,PDD,2)</f>
        <v>#N/A</v>
      </c>
      <c r="J376" s="46" vm="2113">
        <f ca="1">VLOOKUP($A376,GOOGL,2)</f>
        <v>395.47320000000002</v>
      </c>
      <c r="K376" s="46" vm="2114">
        <f ca="1">VLOOKUP($A376,AMZN,2)</f>
        <v>264.77</v>
      </c>
      <c r="L376" s="46" t="e">
        <f ca="1">VLOOKUP($A376,RBLX,2)</f>
        <v>#N/A</v>
      </c>
    </row>
    <row r="377" spans="1:12" x14ac:dyDescent="0.3">
      <c r="A377" vm="2115">
        <f ca="1"/>
        <v>41375</v>
      </c>
      <c r="B377" vm="2116">
        <f ca="1"/>
        <v>145.78</v>
      </c>
      <c r="C377" s="46" t="e">
        <f ca="1">VLOOKUP($A377,SE,2)</f>
        <v>#N/A</v>
      </c>
      <c r="D377" s="46" t="e">
        <f ca="1">VLOOKUP($A377,U,2)</f>
        <v>#N/A</v>
      </c>
      <c r="E377" s="46" vm="1778">
        <f ca="1">VLOOKUP($A377,NVDA,2)</f>
        <v>3.1924999999999999</v>
      </c>
      <c r="F377" s="46" t="e">
        <f ca="1">VLOOKUP($A377,BILI,2)</f>
        <v>#N/A</v>
      </c>
      <c r="G377" s="46" vm="2117">
        <f ca="1">VLOOKUP($A377,FB,2)</f>
        <v>28.017499999999998</v>
      </c>
      <c r="H377" s="46" t="e">
        <f ca="1">VLOOKUP($A377,DKNG,2)</f>
        <v>#N/A</v>
      </c>
      <c r="I377" s="46" t="e">
        <f ca="1">VLOOKUP($A377,PDD,2)</f>
        <v>#N/A</v>
      </c>
      <c r="J377" s="46" vm="2118">
        <f ca="1">VLOOKUP($A377,GOOGL,2)</f>
        <v>395.57830000000001</v>
      </c>
      <c r="K377" s="46" vm="2119">
        <f ca="1">VLOOKUP($A377,AMZN,2)</f>
        <v>269.85000000000002</v>
      </c>
      <c r="L377" s="46" t="e">
        <f ca="1">VLOOKUP($A377,RBLX,2)</f>
        <v>#N/A</v>
      </c>
    </row>
    <row r="378" spans="1:12" x14ac:dyDescent="0.3">
      <c r="A378" vm="2120">
        <f ca="1"/>
        <v>41376</v>
      </c>
      <c r="B378" vm="2121">
        <f ca="1"/>
        <v>145.46</v>
      </c>
      <c r="C378" s="46" t="e">
        <f ca="1">VLOOKUP($A378,SE,2)</f>
        <v>#N/A</v>
      </c>
      <c r="D378" s="46" t="e">
        <f ca="1">VLOOKUP($A378,U,2)</f>
        <v>#N/A</v>
      </c>
      <c r="E378" s="46" vm="838">
        <f ca="1">VLOOKUP($A378,NVDA,2)</f>
        <v>3.2725</v>
      </c>
      <c r="F378" s="46" t="e">
        <f ca="1">VLOOKUP($A378,BILI,2)</f>
        <v>#N/A</v>
      </c>
      <c r="G378" s="46" vm="1006">
        <f ca="1">VLOOKUP($A378,FB,2)</f>
        <v>27.4</v>
      </c>
      <c r="H378" s="46" t="e">
        <f ca="1">VLOOKUP($A378,DKNG,2)</f>
        <v>#N/A</v>
      </c>
      <c r="I378" s="46" t="e">
        <f ca="1">VLOOKUP($A378,PDD,2)</f>
        <v>#N/A</v>
      </c>
      <c r="J378" s="46" vm="2122">
        <f ca="1">VLOOKUP($A378,GOOGL,2)</f>
        <v>395.40820000000002</v>
      </c>
      <c r="K378" s="46" vm="2123">
        <f ca="1">VLOOKUP($A378,AMZN,2)</f>
        <v>272.87</v>
      </c>
      <c r="L378" s="46" t="e">
        <f ca="1">VLOOKUP($A378,RBLX,2)</f>
        <v>#N/A</v>
      </c>
    </row>
    <row r="379" spans="1:12" x14ac:dyDescent="0.3">
      <c r="A379" vm="2124">
        <f ca="1"/>
        <v>41379</v>
      </c>
      <c r="B379" vm="2086">
        <f ca="1"/>
        <v>142.13999999999999</v>
      </c>
      <c r="C379" s="46" t="e">
        <f ca="1">VLOOKUP($A379,SE,2)</f>
        <v>#N/A</v>
      </c>
      <c r="D379" s="46" t="e">
        <f ca="1">VLOOKUP($A379,U,2)</f>
        <v>#N/A</v>
      </c>
      <c r="E379" s="46" vm="828">
        <f ca="1">VLOOKUP($A379,NVDA,2)</f>
        <v>3.2050000000000001</v>
      </c>
      <c r="F379" s="46" t="e">
        <f ca="1">VLOOKUP($A379,BILI,2)</f>
        <v>#N/A</v>
      </c>
      <c r="G379" s="46" vm="2125">
        <f ca="1">VLOOKUP($A379,FB,2)</f>
        <v>26.52</v>
      </c>
      <c r="H379" s="46" t="e">
        <f ca="1">VLOOKUP($A379,DKNG,2)</f>
        <v>#N/A</v>
      </c>
      <c r="I379" s="46" t="e">
        <f ca="1">VLOOKUP($A379,PDD,2)</f>
        <v>#N/A</v>
      </c>
      <c r="J379" s="46" vm="2126">
        <f ca="1">VLOOKUP($A379,GOOGL,2)</f>
        <v>391.3442</v>
      </c>
      <c r="K379" s="46" vm="2127">
        <f ca="1">VLOOKUP($A379,AMZN,2)</f>
        <v>267.72000000000003</v>
      </c>
      <c r="L379" s="46" t="e">
        <f ca="1">VLOOKUP($A379,RBLX,2)</f>
        <v>#N/A</v>
      </c>
    </row>
    <row r="380" spans="1:12" x14ac:dyDescent="0.3">
      <c r="A380" vm="2128">
        <f ca="1"/>
        <v>41380</v>
      </c>
      <c r="B380" vm="2129">
        <f ca="1"/>
        <v>144.13999999999999</v>
      </c>
      <c r="C380" s="46" t="e">
        <f ca="1">VLOOKUP($A380,SE,2)</f>
        <v>#N/A</v>
      </c>
      <c r="D380" s="46" t="e">
        <f ca="1">VLOOKUP($A380,U,2)</f>
        <v>#N/A</v>
      </c>
      <c r="E380" s="46" vm="2130">
        <f ca="1">VLOOKUP($A380,NVDA,2)</f>
        <v>3.24</v>
      </c>
      <c r="F380" s="46" t="e">
        <f ca="1">VLOOKUP($A380,BILI,2)</f>
        <v>#N/A</v>
      </c>
      <c r="G380" s="46" vm="2131">
        <f ca="1">VLOOKUP($A380,FB,2)</f>
        <v>26.92</v>
      </c>
      <c r="H380" s="46" t="e">
        <f ca="1">VLOOKUP($A380,DKNG,2)</f>
        <v>#N/A</v>
      </c>
      <c r="I380" s="46" t="e">
        <f ca="1">VLOOKUP($A380,PDD,2)</f>
        <v>#N/A</v>
      </c>
      <c r="J380" s="46" vm="2132">
        <f ca="1">VLOOKUP($A380,GOOGL,2)</f>
        <v>397.06979999999999</v>
      </c>
      <c r="K380" s="46" vm="2133">
        <f ca="1">VLOOKUP($A380,AMZN,2)</f>
        <v>272.33999999999997</v>
      </c>
      <c r="L380" s="46" t="e">
        <f ca="1">VLOOKUP($A380,RBLX,2)</f>
        <v>#N/A</v>
      </c>
    </row>
    <row r="381" spans="1:12" x14ac:dyDescent="0.3">
      <c r="A381" vm="2134">
        <f ca="1"/>
        <v>41381</v>
      </c>
      <c r="B381" vm="2043">
        <f ca="1"/>
        <v>142.02000000000001</v>
      </c>
      <c r="C381" s="46" t="e">
        <f ca="1">VLOOKUP($A381,SE,2)</f>
        <v>#N/A</v>
      </c>
      <c r="D381" s="46" t="e">
        <f ca="1">VLOOKUP($A381,U,2)</f>
        <v>#N/A</v>
      </c>
      <c r="E381" s="46" vm="2135">
        <f ca="1">VLOOKUP($A381,NVDA,2)</f>
        <v>3.1962999999999999</v>
      </c>
      <c r="F381" s="46" t="e">
        <f ca="1">VLOOKUP($A381,BILI,2)</f>
        <v>#N/A</v>
      </c>
      <c r="G381" s="46" vm="2136">
        <f ca="1">VLOOKUP($A381,FB,2)</f>
        <v>26.625</v>
      </c>
      <c r="H381" s="46" t="e">
        <f ca="1">VLOOKUP($A381,DKNG,2)</f>
        <v>#N/A</v>
      </c>
      <c r="I381" s="46" t="e">
        <f ca="1">VLOOKUP($A381,PDD,2)</f>
        <v>#N/A</v>
      </c>
      <c r="J381" s="46" vm="2137">
        <f ca="1">VLOOKUP($A381,GOOGL,2)</f>
        <v>391.65949999999998</v>
      </c>
      <c r="K381" s="46" vm="2138">
        <f ca="1">VLOOKUP($A381,AMZN,2)</f>
        <v>267.39999999999998</v>
      </c>
      <c r="L381" s="46" t="e">
        <f ca="1">VLOOKUP($A381,RBLX,2)</f>
        <v>#N/A</v>
      </c>
    </row>
    <row r="382" spans="1:12" x14ac:dyDescent="0.3">
      <c r="A382" vm="2139">
        <f ca="1"/>
        <v>41382</v>
      </c>
      <c r="B382" vm="2140">
        <f ca="1"/>
        <v>140.86000000000001</v>
      </c>
      <c r="C382" s="46" t="e">
        <f ca="1">VLOOKUP($A382,SE,2)</f>
        <v>#N/A</v>
      </c>
      <c r="D382" s="46" t="e">
        <f ca="1">VLOOKUP($A382,U,2)</f>
        <v>#N/A</v>
      </c>
      <c r="E382" s="46" vm="2141">
        <f ca="1">VLOOKUP($A382,NVDA,2)</f>
        <v>3.1349999999999998</v>
      </c>
      <c r="F382" s="46" t="e">
        <f ca="1">VLOOKUP($A382,BILI,2)</f>
        <v>#N/A</v>
      </c>
      <c r="G382" s="46" vm="2142">
        <f ca="1">VLOOKUP($A382,FB,2)</f>
        <v>25.69</v>
      </c>
      <c r="H382" s="46" t="e">
        <f ca="1">VLOOKUP($A382,DKNG,2)</f>
        <v>#N/A</v>
      </c>
      <c r="I382" s="46" t="e">
        <f ca="1">VLOOKUP($A382,PDD,2)</f>
        <v>#N/A</v>
      </c>
      <c r="J382" s="46" vm="2143">
        <f ca="1">VLOOKUP($A382,GOOGL,2)</f>
        <v>383.32850000000002</v>
      </c>
      <c r="K382" s="46" vm="2144">
        <f ca="1">VLOOKUP($A382,AMZN,2)</f>
        <v>259.42</v>
      </c>
      <c r="L382" s="46" t="e">
        <f ca="1">VLOOKUP($A382,RBLX,2)</f>
        <v>#N/A</v>
      </c>
    </row>
    <row r="383" spans="1:12" x14ac:dyDescent="0.3">
      <c r="A383" vm="2145">
        <f ca="1"/>
        <v>41383</v>
      </c>
      <c r="B383" vm="1997">
        <f ca="1"/>
        <v>142.36000000000001</v>
      </c>
      <c r="C383" s="46" t="e">
        <f ca="1">VLOOKUP($A383,SE,2)</f>
        <v>#N/A</v>
      </c>
      <c r="D383" s="46" t="e">
        <f ca="1">VLOOKUP($A383,U,2)</f>
        <v>#N/A</v>
      </c>
      <c r="E383" s="46" vm="953">
        <f ca="1">VLOOKUP($A383,NVDA,2)</f>
        <v>3.1425000000000001</v>
      </c>
      <c r="F383" s="46" t="e">
        <f ca="1">VLOOKUP($A383,BILI,2)</f>
        <v>#N/A</v>
      </c>
      <c r="G383" s="46" vm="2050">
        <f ca="1">VLOOKUP($A383,FB,2)</f>
        <v>25.73</v>
      </c>
      <c r="H383" s="46" t="e">
        <f ca="1">VLOOKUP($A383,DKNG,2)</f>
        <v>#N/A</v>
      </c>
      <c r="I383" s="46" t="e">
        <f ca="1">VLOOKUP($A383,PDD,2)</f>
        <v>#N/A</v>
      </c>
      <c r="J383" s="46" vm="2146">
        <f ca="1">VLOOKUP($A383,GOOGL,2)</f>
        <v>400.3229</v>
      </c>
      <c r="K383" s="46" vm="2147">
        <f ca="1">VLOOKUP($A383,AMZN,2)</f>
        <v>260.32</v>
      </c>
      <c r="L383" s="46" t="e">
        <f ca="1">VLOOKUP($A383,RBLX,2)</f>
        <v>#N/A</v>
      </c>
    </row>
    <row r="384" spans="1:12" x14ac:dyDescent="0.3">
      <c r="A384" vm="2148">
        <f ca="1"/>
        <v>41386</v>
      </c>
      <c r="B384" vm="2149">
        <f ca="1"/>
        <v>143</v>
      </c>
      <c r="C384" s="46" t="e">
        <f ca="1">VLOOKUP($A384,SE,2)</f>
        <v>#N/A</v>
      </c>
      <c r="D384" s="46" t="e">
        <f ca="1">VLOOKUP($A384,U,2)</f>
        <v>#N/A</v>
      </c>
      <c r="E384" s="46" vm="1057">
        <f ca="1">VLOOKUP($A384,NVDA,2)</f>
        <v>3.1475</v>
      </c>
      <c r="F384" s="46" t="e">
        <f ca="1">VLOOKUP($A384,BILI,2)</f>
        <v>#N/A</v>
      </c>
      <c r="G384" s="46" vm="2150">
        <f ca="1">VLOOKUP($A384,FB,2)</f>
        <v>25.97</v>
      </c>
      <c r="H384" s="46" t="e">
        <f ca="1">VLOOKUP($A384,DKNG,2)</f>
        <v>#N/A</v>
      </c>
      <c r="I384" s="46" t="e">
        <f ca="1">VLOOKUP($A384,PDD,2)</f>
        <v>#N/A</v>
      </c>
      <c r="J384" s="46" vm="2151">
        <f ca="1">VLOOKUP($A384,GOOGL,2)</f>
        <v>400.44510000000002</v>
      </c>
      <c r="K384" s="46" vm="2152">
        <f ca="1">VLOOKUP($A384,AMZN,2)</f>
        <v>263.55</v>
      </c>
      <c r="L384" s="46" t="e">
        <f ca="1">VLOOKUP($A384,RBLX,2)</f>
        <v>#N/A</v>
      </c>
    </row>
    <row r="385" spans="1:12" x14ac:dyDescent="0.3">
      <c r="A385" vm="2153">
        <f ca="1"/>
        <v>41387</v>
      </c>
      <c r="B385" vm="2154">
        <f ca="1"/>
        <v>144.52000000000001</v>
      </c>
      <c r="C385" s="46" t="e">
        <f ca="1">VLOOKUP($A385,SE,2)</f>
        <v>#N/A</v>
      </c>
      <c r="D385" s="46" t="e">
        <f ca="1">VLOOKUP($A385,U,2)</f>
        <v>#N/A</v>
      </c>
      <c r="E385" s="46" vm="2155">
        <f ca="1">VLOOKUP($A385,NVDA,2)</f>
        <v>3.23</v>
      </c>
      <c r="F385" s="46" t="e">
        <f ca="1">VLOOKUP($A385,BILI,2)</f>
        <v>#N/A</v>
      </c>
      <c r="G385" s="46" vm="2156">
        <f ca="1">VLOOKUP($A385,FB,2)</f>
        <v>25.98</v>
      </c>
      <c r="H385" s="46" t="e">
        <f ca="1">VLOOKUP($A385,DKNG,2)</f>
        <v>#N/A</v>
      </c>
      <c r="I385" s="46" t="e">
        <f ca="1">VLOOKUP($A385,PDD,2)</f>
        <v>#N/A</v>
      </c>
      <c r="J385" s="46" vm="2157">
        <f ca="1">VLOOKUP($A385,GOOGL,2)</f>
        <v>404.34179999999998</v>
      </c>
      <c r="K385" s="46" vm="2158">
        <f ca="1">VLOOKUP($A385,AMZN,2)</f>
        <v>268.89999999999998</v>
      </c>
      <c r="L385" s="46" t="e">
        <f ca="1">VLOOKUP($A385,RBLX,2)</f>
        <v>#N/A</v>
      </c>
    </row>
    <row r="386" spans="1:12" x14ac:dyDescent="0.3">
      <c r="A386" vm="2159">
        <f ca="1"/>
        <v>41388</v>
      </c>
      <c r="B386" vm="2160">
        <f ca="1"/>
        <v>144.56</v>
      </c>
      <c r="C386" s="46" t="e">
        <f ca="1">VLOOKUP($A386,SE,2)</f>
        <v>#N/A</v>
      </c>
      <c r="D386" s="46" t="e">
        <f ca="1">VLOOKUP($A386,U,2)</f>
        <v>#N/A</v>
      </c>
      <c r="E386" s="46" vm="2161">
        <f ca="1">VLOOKUP($A386,NVDA,2)</f>
        <v>3.34</v>
      </c>
      <c r="F386" s="46" t="e">
        <f ca="1">VLOOKUP($A386,BILI,2)</f>
        <v>#N/A</v>
      </c>
      <c r="G386" s="46" vm="2162">
        <f ca="1">VLOOKUP($A386,FB,2)</f>
        <v>26.11</v>
      </c>
      <c r="H386" s="46" t="e">
        <f ca="1">VLOOKUP($A386,DKNG,2)</f>
        <v>#N/A</v>
      </c>
      <c r="I386" s="46" t="e">
        <f ca="1">VLOOKUP($A386,PDD,2)</f>
        <v>#N/A</v>
      </c>
      <c r="J386" s="46" vm="2163">
        <f ca="1">VLOOKUP($A386,GOOGL,2)</f>
        <v>407.12150000000003</v>
      </c>
      <c r="K386" s="46" vm="2164">
        <f ca="1">VLOOKUP($A386,AMZN,2)</f>
        <v>268.77999999999997</v>
      </c>
      <c r="L386" s="46" t="e">
        <f ca="1">VLOOKUP($A386,RBLX,2)</f>
        <v>#N/A</v>
      </c>
    </row>
    <row r="387" spans="1:12" x14ac:dyDescent="0.3">
      <c r="A387" vm="2165">
        <f ca="1"/>
        <v>41389</v>
      </c>
      <c r="B387" vm="2166">
        <f ca="1"/>
        <v>145.19999999999999</v>
      </c>
      <c r="C387" s="46" t="e">
        <f ca="1">VLOOKUP($A387,SE,2)</f>
        <v>#N/A</v>
      </c>
      <c r="D387" s="46" t="e">
        <f ca="1">VLOOKUP($A387,U,2)</f>
        <v>#N/A</v>
      </c>
      <c r="E387" s="46" vm="2167">
        <f ca="1">VLOOKUP($A387,NVDA,2)</f>
        <v>3.3675000000000002</v>
      </c>
      <c r="F387" s="46" t="e">
        <f ca="1">VLOOKUP($A387,BILI,2)</f>
        <v>#N/A</v>
      </c>
      <c r="G387" s="46" vm="2168">
        <f ca="1">VLOOKUP($A387,FB,2)</f>
        <v>26.14</v>
      </c>
      <c r="H387" s="46" t="e">
        <f ca="1">VLOOKUP($A387,DKNG,2)</f>
        <v>#N/A</v>
      </c>
      <c r="I387" s="46" t="e">
        <f ca="1">VLOOKUP($A387,PDD,2)</f>
        <v>#N/A</v>
      </c>
      <c r="J387" s="46" vm="2169">
        <f ca="1">VLOOKUP($A387,GOOGL,2)</f>
        <v>404.94240000000002</v>
      </c>
      <c r="K387" s="46" vm="2170">
        <f ca="1">VLOOKUP($A387,AMZN,2)</f>
        <v>274.7</v>
      </c>
      <c r="L387" s="46" t="e">
        <f ca="1">VLOOKUP($A387,RBLX,2)</f>
        <v>#N/A</v>
      </c>
    </row>
    <row r="388" spans="1:12" x14ac:dyDescent="0.3">
      <c r="A388" vm="2171">
        <f ca="1"/>
        <v>41390</v>
      </c>
      <c r="B388" vm="2172">
        <f ca="1"/>
        <v>144.88</v>
      </c>
      <c r="C388" s="46" t="e">
        <f ca="1">VLOOKUP($A388,SE,2)</f>
        <v>#N/A</v>
      </c>
      <c r="D388" s="46" t="e">
        <f ca="1">VLOOKUP($A388,U,2)</f>
        <v>#N/A</v>
      </c>
      <c r="E388" s="46" vm="1396">
        <f ca="1">VLOOKUP($A388,NVDA,2)</f>
        <v>3.3525</v>
      </c>
      <c r="F388" s="46" t="e">
        <f ca="1">VLOOKUP($A388,BILI,2)</f>
        <v>#N/A</v>
      </c>
      <c r="G388" s="46" vm="2173">
        <f ca="1">VLOOKUP($A388,FB,2)</f>
        <v>26.85</v>
      </c>
      <c r="H388" s="46" t="e">
        <f ca="1">VLOOKUP($A388,DKNG,2)</f>
        <v>#N/A</v>
      </c>
      <c r="I388" s="46" t="e">
        <f ca="1">VLOOKUP($A388,PDD,2)</f>
        <v>#N/A</v>
      </c>
      <c r="J388" s="46" vm="2174">
        <f ca="1">VLOOKUP($A388,GOOGL,2)</f>
        <v>401.09870000000001</v>
      </c>
      <c r="K388" s="46" vm="2175">
        <f ca="1">VLOOKUP($A388,AMZN,2)</f>
        <v>254.81</v>
      </c>
      <c r="L388" s="46" t="e">
        <f ca="1">VLOOKUP($A388,RBLX,2)</f>
        <v>#N/A</v>
      </c>
    </row>
    <row r="389" spans="1:12" x14ac:dyDescent="0.3">
      <c r="A389" vm="2176">
        <f ca="1"/>
        <v>41393</v>
      </c>
      <c r="B389" vm="2177">
        <f ca="1"/>
        <v>145.82</v>
      </c>
      <c r="C389" s="46" t="e">
        <f ca="1">VLOOKUP($A389,SE,2)</f>
        <v>#N/A</v>
      </c>
      <c r="D389" s="46" t="e">
        <f ca="1">VLOOKUP($A389,U,2)</f>
        <v>#N/A</v>
      </c>
      <c r="E389" s="46" vm="2178">
        <f ca="1">VLOOKUP($A389,NVDA,2)</f>
        <v>3.3925000000000001</v>
      </c>
      <c r="F389" s="46" t="e">
        <f ca="1">VLOOKUP($A389,BILI,2)</f>
        <v>#N/A</v>
      </c>
      <c r="G389" s="46" vm="2179">
        <f ca="1">VLOOKUP($A389,FB,2)</f>
        <v>26.98</v>
      </c>
      <c r="H389" s="46" t="e">
        <f ca="1">VLOOKUP($A389,DKNG,2)</f>
        <v>#N/A</v>
      </c>
      <c r="I389" s="46" t="e">
        <f ca="1">VLOOKUP($A389,PDD,2)</f>
        <v>#N/A</v>
      </c>
      <c r="J389" s="46" vm="2180">
        <f ca="1">VLOOKUP($A389,GOOGL,2)</f>
        <v>409.92720000000003</v>
      </c>
      <c r="K389" s="46" vm="2181">
        <f ca="1">VLOOKUP($A389,AMZN,2)</f>
        <v>249.74</v>
      </c>
      <c r="L389" s="46" t="e">
        <f ca="1">VLOOKUP($A389,RBLX,2)</f>
        <v>#N/A</v>
      </c>
    </row>
    <row r="390" spans="1:12" x14ac:dyDescent="0.3">
      <c r="A390" vm="2182">
        <f ca="1"/>
        <v>41394</v>
      </c>
      <c r="B390" vm="2183">
        <f ca="1"/>
        <v>146.28</v>
      </c>
      <c r="C390" s="46" t="e">
        <f ca="1">VLOOKUP($A390,SE,2)</f>
        <v>#N/A</v>
      </c>
      <c r="D390" s="46" t="e">
        <f ca="1">VLOOKUP($A390,U,2)</f>
        <v>#N/A</v>
      </c>
      <c r="E390" s="46" vm="2184">
        <f ca="1">VLOOKUP($A390,NVDA,2)</f>
        <v>3.4424999999999999</v>
      </c>
      <c r="F390" s="46" t="e">
        <f ca="1">VLOOKUP($A390,BILI,2)</f>
        <v>#N/A</v>
      </c>
      <c r="G390" s="46" vm="2185">
        <f ca="1">VLOOKUP($A390,FB,2)</f>
        <v>27.768999999999998</v>
      </c>
      <c r="H390" s="46" t="e">
        <f ca="1">VLOOKUP($A390,DKNG,2)</f>
        <v>#N/A</v>
      </c>
      <c r="I390" s="46" t="e">
        <f ca="1">VLOOKUP($A390,PDD,2)</f>
        <v>#N/A</v>
      </c>
      <c r="J390" s="46" vm="2186">
        <f ca="1">VLOOKUP($A390,GOOGL,2)</f>
        <v>412.68490000000003</v>
      </c>
      <c r="K390" s="46" vm="2187">
        <f ca="1">VLOOKUP($A390,AMZN,2)</f>
        <v>253.81</v>
      </c>
      <c r="L390" s="46" t="e">
        <f ca="1">VLOOKUP($A390,RBLX,2)</f>
        <v>#N/A</v>
      </c>
    </row>
    <row r="391" spans="1:12" x14ac:dyDescent="0.3">
      <c r="A391" vm="2188">
        <f ca="1"/>
        <v>41395</v>
      </c>
      <c r="B391" vm="2189">
        <f ca="1"/>
        <v>144.96</v>
      </c>
      <c r="C391" s="46" t="e">
        <f ca="1">VLOOKUP($A391,SE,2)</f>
        <v>#N/A</v>
      </c>
      <c r="D391" s="46" t="e">
        <f ca="1">VLOOKUP($A391,U,2)</f>
        <v>#N/A</v>
      </c>
      <c r="E391" s="46" vm="2190">
        <f ca="1">VLOOKUP($A391,NVDA,2)</f>
        <v>3.4125000000000001</v>
      </c>
      <c r="F391" s="46" t="e">
        <f ca="1">VLOOKUP($A391,BILI,2)</f>
        <v>#N/A</v>
      </c>
      <c r="G391" s="46" vm="2191">
        <f ca="1">VLOOKUP($A391,FB,2)</f>
        <v>27.43</v>
      </c>
      <c r="H391" s="46" t="e">
        <f ca="1">VLOOKUP($A391,DKNG,2)</f>
        <v>#N/A</v>
      </c>
      <c r="I391" s="46" t="e">
        <f ca="1">VLOOKUP($A391,PDD,2)</f>
        <v>#N/A</v>
      </c>
      <c r="J391" s="46" vm="2192">
        <f ca="1">VLOOKUP($A391,GOOGL,2)</f>
        <v>410.61290000000002</v>
      </c>
      <c r="K391" s="46" vm="2193">
        <f ca="1">VLOOKUP($A391,AMZN,2)</f>
        <v>248.23</v>
      </c>
      <c r="L391" s="46" t="e">
        <f ca="1">VLOOKUP($A391,RBLX,2)</f>
        <v>#N/A</v>
      </c>
    </row>
    <row r="392" spans="1:12" x14ac:dyDescent="0.3">
      <c r="A392" vm="2194">
        <f ca="1"/>
        <v>41396</v>
      </c>
      <c r="B392" vm="2195">
        <f ca="1"/>
        <v>146.26</v>
      </c>
      <c r="C392" s="46" t="e">
        <f ca="1">VLOOKUP($A392,SE,2)</f>
        <v>#N/A</v>
      </c>
      <c r="D392" s="46" t="e">
        <f ca="1">VLOOKUP($A392,U,2)</f>
        <v>#N/A</v>
      </c>
      <c r="E392" s="46" vm="2196">
        <f ca="1">VLOOKUP($A392,NVDA,2)</f>
        <v>3.4525000000000001</v>
      </c>
      <c r="F392" s="46" t="e">
        <f ca="1">VLOOKUP($A392,BILI,2)</f>
        <v>#N/A</v>
      </c>
      <c r="G392" s="46" vm="2197">
        <f ca="1">VLOOKUP($A392,FB,2)</f>
        <v>28.97</v>
      </c>
      <c r="H392" s="46" t="e">
        <f ca="1">VLOOKUP($A392,DKNG,2)</f>
        <v>#N/A</v>
      </c>
      <c r="I392" s="46" t="e">
        <f ca="1">VLOOKUP($A392,PDD,2)</f>
        <v>#N/A</v>
      </c>
      <c r="J392" s="46" vm="2198">
        <f ca="1">VLOOKUP($A392,GOOGL,2)</f>
        <v>415.20740000000001</v>
      </c>
      <c r="K392" s="46" vm="2199">
        <f ca="1">VLOOKUP($A392,AMZN,2)</f>
        <v>252.55</v>
      </c>
      <c r="L392" s="46" t="e">
        <f ca="1">VLOOKUP($A392,RBLX,2)</f>
        <v>#N/A</v>
      </c>
    </row>
    <row r="393" spans="1:12" x14ac:dyDescent="0.3">
      <c r="A393" vm="2200">
        <f ca="1"/>
        <v>41397</v>
      </c>
      <c r="B393" vm="2201">
        <f ca="1"/>
        <v>147.63999999999999</v>
      </c>
      <c r="C393" s="46" t="e">
        <f ca="1">VLOOKUP($A393,SE,2)</f>
        <v>#N/A</v>
      </c>
      <c r="D393" s="46" t="e">
        <f ca="1">VLOOKUP($A393,U,2)</f>
        <v>#N/A</v>
      </c>
      <c r="E393" s="46" vm="810">
        <f ca="1">VLOOKUP($A393,NVDA,2)</f>
        <v>3.4674999999999998</v>
      </c>
      <c r="F393" s="46" t="e">
        <f ca="1">VLOOKUP($A393,BILI,2)</f>
        <v>#N/A</v>
      </c>
      <c r="G393" s="46" vm="2202">
        <f ca="1">VLOOKUP($A393,FB,2)</f>
        <v>28.311</v>
      </c>
      <c r="H393" s="46" t="e">
        <f ca="1">VLOOKUP($A393,DKNG,2)</f>
        <v>#N/A</v>
      </c>
      <c r="I393" s="46" t="e">
        <f ca="1">VLOOKUP($A393,PDD,2)</f>
        <v>#N/A</v>
      </c>
      <c r="J393" s="46" vm="2203">
        <f ca="1">VLOOKUP($A393,GOOGL,2)</f>
        <v>423.27019999999999</v>
      </c>
      <c r="K393" s="46" vm="2204">
        <f ca="1">VLOOKUP($A393,AMZN,2)</f>
        <v>258.05</v>
      </c>
      <c r="L393" s="46" t="e">
        <f ca="1">VLOOKUP($A393,RBLX,2)</f>
        <v>#N/A</v>
      </c>
    </row>
    <row r="394" spans="1:12" x14ac:dyDescent="0.3">
      <c r="A394" vm="2205">
        <f ca="1"/>
        <v>41400</v>
      </c>
      <c r="B394" vm="2206">
        <f ca="1"/>
        <v>148.1</v>
      </c>
      <c r="C394" s="46" t="e">
        <f ca="1">VLOOKUP($A394,SE,2)</f>
        <v>#N/A</v>
      </c>
      <c r="D394" s="46" t="e">
        <f ca="1">VLOOKUP($A394,U,2)</f>
        <v>#N/A</v>
      </c>
      <c r="E394" s="46" vm="2207">
        <f ca="1">VLOOKUP($A394,NVDA,2)</f>
        <v>3.4575</v>
      </c>
      <c r="F394" s="46" t="e">
        <f ca="1">VLOOKUP($A394,BILI,2)</f>
        <v>#N/A</v>
      </c>
      <c r="G394" s="46" vm="2112">
        <f ca="1">VLOOKUP($A394,FB,2)</f>
        <v>27.57</v>
      </c>
      <c r="H394" s="46" t="e">
        <f ca="1">VLOOKUP($A394,DKNG,2)</f>
        <v>#N/A</v>
      </c>
      <c r="I394" s="46" t="e">
        <f ca="1">VLOOKUP($A394,PDD,2)</f>
        <v>#N/A</v>
      </c>
      <c r="J394" s="46" vm="2208">
        <f ca="1">VLOOKUP($A394,GOOGL,2)</f>
        <v>431.19290000000001</v>
      </c>
      <c r="K394" s="46" vm="2209">
        <f ca="1">VLOOKUP($A394,AMZN,2)</f>
        <v>255.72</v>
      </c>
      <c r="L394" s="46" t="e">
        <f ca="1">VLOOKUP($A394,RBLX,2)</f>
        <v>#N/A</v>
      </c>
    </row>
    <row r="395" spans="1:12" x14ac:dyDescent="0.3">
      <c r="A395" vm="2210">
        <f ca="1"/>
        <v>41401</v>
      </c>
      <c r="B395" vm="2211">
        <f ca="1"/>
        <v>148.86000000000001</v>
      </c>
      <c r="C395" s="46" t="e">
        <f ca="1">VLOOKUP($A395,SE,2)</f>
        <v>#N/A</v>
      </c>
      <c r="D395" s="46" t="e">
        <f ca="1">VLOOKUP($A395,U,2)</f>
        <v>#N/A</v>
      </c>
      <c r="E395" s="46" vm="2190">
        <f ca="1">VLOOKUP($A395,NVDA,2)</f>
        <v>3.4125000000000001</v>
      </c>
      <c r="F395" s="46" t="e">
        <f ca="1">VLOOKUP($A395,BILI,2)</f>
        <v>#N/A</v>
      </c>
      <c r="G395" s="46" vm="2212">
        <f ca="1">VLOOKUP($A395,FB,2)</f>
        <v>26.888999999999999</v>
      </c>
      <c r="H395" s="46" t="e">
        <f ca="1">VLOOKUP($A395,DKNG,2)</f>
        <v>#N/A</v>
      </c>
      <c r="I395" s="46" t="e">
        <f ca="1">VLOOKUP($A395,PDD,2)</f>
        <v>#N/A</v>
      </c>
      <c r="J395" s="46" vm="2213">
        <f ca="1">VLOOKUP($A395,GOOGL,2)</f>
        <v>429.0308</v>
      </c>
      <c r="K395" s="46" vm="2214">
        <f ca="1">VLOOKUP($A395,AMZN,2)</f>
        <v>257.73</v>
      </c>
      <c r="L395" s="46" t="e">
        <f ca="1">VLOOKUP($A395,RBLX,2)</f>
        <v>#N/A</v>
      </c>
    </row>
    <row r="396" spans="1:12" x14ac:dyDescent="0.3">
      <c r="A396" vm="2215">
        <f ca="1"/>
        <v>41402</v>
      </c>
      <c r="B396" vm="2216">
        <f ca="1"/>
        <v>149.63999999999999</v>
      </c>
      <c r="C396" s="46" t="e">
        <f ca="1">VLOOKUP($A396,SE,2)</f>
        <v>#N/A</v>
      </c>
      <c r="D396" s="46" t="e">
        <f ca="1">VLOOKUP($A396,U,2)</f>
        <v>#N/A</v>
      </c>
      <c r="E396" s="46" vm="2217">
        <f ca="1">VLOOKUP($A396,NVDA,2)</f>
        <v>3.4748000000000001</v>
      </c>
      <c r="F396" s="46" t="e">
        <f ca="1">VLOOKUP($A396,BILI,2)</f>
        <v>#N/A</v>
      </c>
      <c r="G396" s="46" vm="2218">
        <f ca="1">VLOOKUP($A396,FB,2)</f>
        <v>27.12</v>
      </c>
      <c r="H396" s="46" t="e">
        <f ca="1">VLOOKUP($A396,DKNG,2)</f>
        <v>#N/A</v>
      </c>
      <c r="I396" s="46" t="e">
        <f ca="1">VLOOKUP($A396,PDD,2)</f>
        <v>#N/A</v>
      </c>
      <c r="J396" s="46" vm="2219">
        <f ca="1">VLOOKUP($A396,GOOGL,2)</f>
        <v>437.23869999999999</v>
      </c>
      <c r="K396" s="46" vm="2220">
        <f ca="1">VLOOKUP($A396,AMZN,2)</f>
        <v>258.68</v>
      </c>
      <c r="L396" s="46" t="e">
        <f ca="1">VLOOKUP($A396,RBLX,2)</f>
        <v>#N/A</v>
      </c>
    </row>
    <row r="397" spans="1:12" x14ac:dyDescent="0.3">
      <c r="A397" vm="2221">
        <f ca="1"/>
        <v>41403</v>
      </c>
      <c r="B397" vm="2222">
        <f ca="1"/>
        <v>149.19999999999999</v>
      </c>
      <c r="C397" s="46" t="e">
        <f ca="1">VLOOKUP($A397,SE,2)</f>
        <v>#N/A</v>
      </c>
      <c r="D397" s="46" t="e">
        <f ca="1">VLOOKUP($A397,U,2)</f>
        <v>#N/A</v>
      </c>
      <c r="E397" s="46" vm="2223">
        <f ca="1">VLOOKUP($A397,NVDA,2)</f>
        <v>3.4775</v>
      </c>
      <c r="F397" s="46" t="e">
        <f ca="1">VLOOKUP($A397,BILI,2)</f>
        <v>#N/A</v>
      </c>
      <c r="G397" s="46" vm="1656">
        <f ca="1">VLOOKUP($A397,FB,2)</f>
        <v>27.04</v>
      </c>
      <c r="H397" s="46" t="e">
        <f ca="1">VLOOKUP($A397,DKNG,2)</f>
        <v>#N/A</v>
      </c>
      <c r="I397" s="46" t="e">
        <f ca="1">VLOOKUP($A397,PDD,2)</f>
        <v>#N/A</v>
      </c>
      <c r="J397" s="46" vm="2224">
        <f ca="1">VLOOKUP($A397,GOOGL,2)</f>
        <v>436.16269999999997</v>
      </c>
      <c r="K397" s="46" vm="2225">
        <f ca="1">VLOOKUP($A397,AMZN,2)</f>
        <v>260.16000000000003</v>
      </c>
      <c r="L397" s="46" t="e">
        <f ca="1">VLOOKUP($A397,RBLX,2)</f>
        <v>#N/A</v>
      </c>
    </row>
    <row r="398" spans="1:12" x14ac:dyDescent="0.3">
      <c r="A398" vm="2226">
        <f ca="1"/>
        <v>41404</v>
      </c>
      <c r="B398" vm="2227">
        <f ca="1"/>
        <v>149.72</v>
      </c>
      <c r="C398" s="46" t="e">
        <f ca="1">VLOOKUP($A398,SE,2)</f>
        <v>#N/A</v>
      </c>
      <c r="D398" s="46" t="e">
        <f ca="1">VLOOKUP($A398,U,2)</f>
        <v>#N/A</v>
      </c>
      <c r="E398" s="46" vm="485">
        <f ca="1">VLOOKUP($A398,NVDA,2)</f>
        <v>3.6349999999999998</v>
      </c>
      <c r="F398" s="46" t="e">
        <f ca="1">VLOOKUP($A398,BILI,2)</f>
        <v>#N/A</v>
      </c>
      <c r="G398" s="46" vm="2228">
        <f ca="1">VLOOKUP($A398,FB,2)</f>
        <v>26.68</v>
      </c>
      <c r="H398" s="46" t="e">
        <f ca="1">VLOOKUP($A398,DKNG,2)</f>
        <v>#N/A</v>
      </c>
      <c r="I398" s="46" t="e">
        <f ca="1">VLOOKUP($A398,PDD,2)</f>
        <v>#N/A</v>
      </c>
      <c r="J398" s="46" vm="2229">
        <f ca="1">VLOOKUP($A398,GOOGL,2)</f>
        <v>440.5419</v>
      </c>
      <c r="K398" s="46" vm="2230">
        <f ca="1">VLOOKUP($A398,AMZN,2)</f>
        <v>263.63</v>
      </c>
      <c r="L398" s="46" t="e">
        <f ca="1">VLOOKUP($A398,RBLX,2)</f>
        <v>#N/A</v>
      </c>
    </row>
    <row r="399" spans="1:12" x14ac:dyDescent="0.3">
      <c r="A399" vm="2231">
        <f ca="1"/>
        <v>41407</v>
      </c>
      <c r="B399" vm="2232">
        <f ca="1"/>
        <v>149.69999999999999</v>
      </c>
      <c r="C399" s="46" t="e">
        <f ca="1">VLOOKUP($A399,SE,2)</f>
        <v>#N/A</v>
      </c>
      <c r="D399" s="46" t="e">
        <f ca="1">VLOOKUP($A399,U,2)</f>
        <v>#N/A</v>
      </c>
      <c r="E399" s="46" vm="2233">
        <f ca="1">VLOOKUP($A399,NVDA,2)</f>
        <v>3.56</v>
      </c>
      <c r="F399" s="46" t="e">
        <f ca="1">VLOOKUP($A399,BILI,2)</f>
        <v>#N/A</v>
      </c>
      <c r="G399" s="46" vm="2234">
        <f ca="1">VLOOKUP($A399,FB,2)</f>
        <v>26.82</v>
      </c>
      <c r="H399" s="46" t="e">
        <f ca="1">VLOOKUP($A399,DKNG,2)</f>
        <v>#N/A</v>
      </c>
      <c r="I399" s="46" t="e">
        <f ca="1">VLOOKUP($A399,PDD,2)</f>
        <v>#N/A</v>
      </c>
      <c r="J399" s="46" vm="2235">
        <f ca="1">VLOOKUP($A399,GOOGL,2)</f>
        <v>439.19060000000002</v>
      </c>
      <c r="K399" s="46" vm="2236">
        <f ca="1">VLOOKUP($A399,AMZN,2)</f>
        <v>264.51</v>
      </c>
      <c r="L399" s="46" t="e">
        <f ca="1">VLOOKUP($A399,RBLX,2)</f>
        <v>#N/A</v>
      </c>
    </row>
    <row r="400" spans="1:12" x14ac:dyDescent="0.3">
      <c r="A400" vm="2237">
        <f ca="1"/>
        <v>41408</v>
      </c>
      <c r="B400" vm="2238">
        <f ca="1"/>
        <v>151.28</v>
      </c>
      <c r="C400" s="46" t="e">
        <f ca="1">VLOOKUP($A400,SE,2)</f>
        <v>#N/A</v>
      </c>
      <c r="D400" s="46" t="e">
        <f ca="1">VLOOKUP($A400,U,2)</f>
        <v>#N/A</v>
      </c>
      <c r="E400" s="46" vm="249">
        <f ca="1">VLOOKUP($A400,NVDA,2)</f>
        <v>3.6124999999999998</v>
      </c>
      <c r="F400" s="46" t="e">
        <f ca="1">VLOOKUP($A400,BILI,2)</f>
        <v>#N/A</v>
      </c>
      <c r="G400" s="46" vm="2239">
        <f ca="1">VLOOKUP($A400,FB,2)</f>
        <v>27.07</v>
      </c>
      <c r="H400" s="46" t="e">
        <f ca="1">VLOOKUP($A400,DKNG,2)</f>
        <v>#N/A</v>
      </c>
      <c r="I400" s="46" t="e">
        <f ca="1">VLOOKUP($A400,PDD,2)</f>
        <v>#N/A</v>
      </c>
      <c r="J400" s="46" vm="2240">
        <f ca="1">VLOOKUP($A400,GOOGL,2)</f>
        <v>443.98020000000002</v>
      </c>
      <c r="K400" s="46" vm="2241">
        <f ca="1">VLOOKUP($A400,AMZN,2)</f>
        <v>268.33</v>
      </c>
      <c r="L400" s="46" t="e">
        <f ca="1">VLOOKUP($A400,RBLX,2)</f>
        <v>#N/A</v>
      </c>
    </row>
    <row r="401" spans="1:12" x14ac:dyDescent="0.3">
      <c r="A401" vm="2242">
        <f ca="1"/>
        <v>41409</v>
      </c>
      <c r="B401" vm="2243">
        <f ca="1"/>
        <v>152.13999999999999</v>
      </c>
      <c r="C401" s="46" t="e">
        <f ca="1">VLOOKUP($A401,SE,2)</f>
        <v>#N/A</v>
      </c>
      <c r="D401" s="46" t="e">
        <f ca="1">VLOOKUP($A401,U,2)</f>
        <v>#N/A</v>
      </c>
      <c r="E401" s="46" vm="2244">
        <f ca="1">VLOOKUP($A401,NVDA,2)</f>
        <v>3.6738</v>
      </c>
      <c r="F401" s="46" t="e">
        <f ca="1">VLOOKUP($A401,BILI,2)</f>
        <v>#N/A</v>
      </c>
      <c r="G401" s="46" vm="2245">
        <f ca="1">VLOOKUP($A401,FB,2)</f>
        <v>26.6</v>
      </c>
      <c r="H401" s="46" t="e">
        <f ca="1">VLOOKUP($A401,DKNG,2)</f>
        <v>#N/A</v>
      </c>
      <c r="I401" s="46" t="e">
        <f ca="1">VLOOKUP($A401,PDD,2)</f>
        <v>#N/A</v>
      </c>
      <c r="J401" s="46" vm="2246">
        <f ca="1">VLOOKUP($A401,GOOGL,2)</f>
        <v>458.38920000000002</v>
      </c>
      <c r="K401" s="46" vm="2247">
        <f ca="1">VLOOKUP($A401,AMZN,2)</f>
        <v>266.56</v>
      </c>
      <c r="L401" s="46" t="e">
        <f ca="1">VLOOKUP($A401,RBLX,2)</f>
        <v>#N/A</v>
      </c>
    </row>
    <row r="402" spans="1:12" x14ac:dyDescent="0.3">
      <c r="A402" vm="2248">
        <f ca="1"/>
        <v>41410</v>
      </c>
      <c r="B402" vm="2249">
        <f ca="1"/>
        <v>151.44</v>
      </c>
      <c r="C402" s="46" t="e">
        <f ca="1">VLOOKUP($A402,SE,2)</f>
        <v>#N/A</v>
      </c>
      <c r="D402" s="46" t="e">
        <f ca="1">VLOOKUP($A402,U,2)</f>
        <v>#N/A</v>
      </c>
      <c r="E402" s="46" vm="342">
        <f ca="1">VLOOKUP($A402,NVDA,2)</f>
        <v>3.6575000000000002</v>
      </c>
      <c r="F402" s="46" t="e">
        <f ca="1">VLOOKUP($A402,BILI,2)</f>
        <v>#N/A</v>
      </c>
      <c r="G402" s="46" vm="2250">
        <f ca="1">VLOOKUP($A402,FB,2)</f>
        <v>26.13</v>
      </c>
      <c r="H402" s="46" t="e">
        <f ca="1">VLOOKUP($A402,DKNG,2)</f>
        <v>#N/A</v>
      </c>
      <c r="I402" s="46" t="e">
        <f ca="1">VLOOKUP($A402,PDD,2)</f>
        <v>#N/A</v>
      </c>
      <c r="J402" s="46" vm="2251">
        <f ca="1">VLOOKUP($A402,GOOGL,2)</f>
        <v>452.3734</v>
      </c>
      <c r="K402" s="46" vm="2252">
        <f ca="1">VLOOKUP($A402,AMZN,2)</f>
        <v>264.12</v>
      </c>
      <c r="L402" s="46" t="e">
        <f ca="1">VLOOKUP($A402,RBLX,2)</f>
        <v>#N/A</v>
      </c>
    </row>
    <row r="403" spans="1:12" x14ac:dyDescent="0.3">
      <c r="A403" vm="2253">
        <f ca="1"/>
        <v>41411</v>
      </c>
      <c r="B403" vm="2254">
        <f ca="1"/>
        <v>152.88</v>
      </c>
      <c r="C403" s="46" t="e">
        <f ca="1">VLOOKUP($A403,SE,2)</f>
        <v>#N/A</v>
      </c>
      <c r="D403" s="46" t="e">
        <f ca="1">VLOOKUP($A403,U,2)</f>
        <v>#N/A</v>
      </c>
      <c r="E403" s="46" vm="2255">
        <f ca="1">VLOOKUP($A403,NVDA,2)</f>
        <v>3.7174999999999998</v>
      </c>
      <c r="F403" s="46" t="e">
        <f ca="1">VLOOKUP($A403,BILI,2)</f>
        <v>#N/A</v>
      </c>
      <c r="G403" s="46" vm="2088">
        <f ca="1">VLOOKUP($A403,FB,2)</f>
        <v>26.25</v>
      </c>
      <c r="H403" s="46" t="e">
        <f ca="1">VLOOKUP($A403,DKNG,2)</f>
        <v>#N/A</v>
      </c>
      <c r="I403" s="46" t="e">
        <f ca="1">VLOOKUP($A403,PDD,2)</f>
        <v>#N/A</v>
      </c>
      <c r="J403" s="46" vm="2256">
        <f ca="1">VLOOKUP($A403,GOOGL,2)</f>
        <v>455.03100000000001</v>
      </c>
      <c r="K403" s="46" vm="2257">
        <f ca="1">VLOOKUP($A403,AMZN,2)</f>
        <v>269.89999999999998</v>
      </c>
      <c r="L403" s="46" t="e">
        <f ca="1">VLOOKUP($A403,RBLX,2)</f>
        <v>#N/A</v>
      </c>
    </row>
    <row r="404" spans="1:12" x14ac:dyDescent="0.3">
      <c r="A404" vm="2258">
        <f ca="1"/>
        <v>41414</v>
      </c>
      <c r="B404" vm="2254">
        <f ca="1"/>
        <v>152.88</v>
      </c>
      <c r="C404" s="46" t="e">
        <f ca="1">VLOOKUP($A404,SE,2)</f>
        <v>#N/A</v>
      </c>
      <c r="D404" s="46" t="e">
        <f ca="1">VLOOKUP($A404,U,2)</f>
        <v>#N/A</v>
      </c>
      <c r="E404" s="46" vm="2259">
        <f ca="1">VLOOKUP($A404,NVDA,2)</f>
        <v>3.71</v>
      </c>
      <c r="F404" s="46" t="e">
        <f ca="1">VLOOKUP($A404,BILI,2)</f>
        <v>#N/A</v>
      </c>
      <c r="G404" s="46" vm="2260">
        <f ca="1">VLOOKUP($A404,FB,2)</f>
        <v>25.759</v>
      </c>
      <c r="H404" s="46" t="e">
        <f ca="1">VLOOKUP($A404,DKNG,2)</f>
        <v>#N/A</v>
      </c>
      <c r="I404" s="46" t="e">
        <f ca="1">VLOOKUP($A404,PDD,2)</f>
        <v>#N/A</v>
      </c>
      <c r="J404" s="46" vm="2261">
        <f ca="1">VLOOKUP($A404,GOOGL,2)</f>
        <v>454.7056</v>
      </c>
      <c r="K404" s="46" vm="2262">
        <f ca="1">VLOOKUP($A404,AMZN,2)</f>
        <v>267.63</v>
      </c>
      <c r="L404" s="46" t="e">
        <f ca="1">VLOOKUP($A404,RBLX,2)</f>
        <v>#N/A</v>
      </c>
    </row>
    <row r="405" spans="1:12" x14ac:dyDescent="0.3">
      <c r="A405" vm="2263">
        <f ca="1"/>
        <v>41415</v>
      </c>
      <c r="B405" vm="2264">
        <f ca="1"/>
        <v>153.08000000000001</v>
      </c>
      <c r="C405" s="46" t="e">
        <f ca="1">VLOOKUP($A405,SE,2)</f>
        <v>#N/A</v>
      </c>
      <c r="D405" s="46" t="e">
        <f ca="1">VLOOKUP($A405,U,2)</f>
        <v>#N/A</v>
      </c>
      <c r="E405" s="46" vm="2265">
        <f ca="1">VLOOKUP($A405,NVDA,2)</f>
        <v>3.73</v>
      </c>
      <c r="F405" s="46" t="e">
        <f ca="1">VLOOKUP($A405,BILI,2)</f>
        <v>#N/A</v>
      </c>
      <c r="G405" s="46" vm="2266">
        <f ca="1">VLOOKUP($A405,FB,2)</f>
        <v>25.66</v>
      </c>
      <c r="H405" s="46" t="e">
        <f ca="1">VLOOKUP($A405,DKNG,2)</f>
        <v>#N/A</v>
      </c>
      <c r="I405" s="46" t="e">
        <f ca="1">VLOOKUP($A405,PDD,2)</f>
        <v>#N/A</v>
      </c>
      <c r="J405" s="46" vm="2267">
        <f ca="1">VLOOKUP($A405,GOOGL,2)</f>
        <v>453.92489999999998</v>
      </c>
      <c r="K405" s="46" vm="2268">
        <f ca="1">VLOOKUP($A405,AMZN,2)</f>
        <v>268.86</v>
      </c>
      <c r="L405" s="46" t="e">
        <f ca="1">VLOOKUP($A405,RBLX,2)</f>
        <v>#N/A</v>
      </c>
    </row>
    <row r="406" spans="1:12" x14ac:dyDescent="0.3">
      <c r="A406" vm="2269">
        <f ca="1"/>
        <v>41416</v>
      </c>
      <c r="B406" vm="2270">
        <f ca="1"/>
        <v>152.06</v>
      </c>
      <c r="C406" s="46" t="e">
        <f ca="1">VLOOKUP($A406,SE,2)</f>
        <v>#N/A</v>
      </c>
      <c r="D406" s="46" t="e">
        <f ca="1">VLOOKUP($A406,U,2)</f>
        <v>#N/A</v>
      </c>
      <c r="E406" s="46" vm="721">
        <f ca="1">VLOOKUP($A406,NVDA,2)</f>
        <v>3.6</v>
      </c>
      <c r="F406" s="46" t="e">
        <f ca="1">VLOOKUP($A406,BILI,2)</f>
        <v>#N/A</v>
      </c>
      <c r="G406" s="46" vm="2271">
        <f ca="1">VLOOKUP($A406,FB,2)</f>
        <v>25.158999999999999</v>
      </c>
      <c r="H406" s="46" t="e">
        <f ca="1">VLOOKUP($A406,DKNG,2)</f>
        <v>#N/A</v>
      </c>
      <c r="I406" s="46" t="e">
        <f ca="1">VLOOKUP($A406,PDD,2)</f>
        <v>#N/A</v>
      </c>
      <c r="J406" s="46" vm="2272">
        <f ca="1">VLOOKUP($A406,GOOGL,2)</f>
        <v>445.14139999999998</v>
      </c>
      <c r="K406" s="46" vm="2273">
        <f ca="1">VLOOKUP($A406,AMZN,2)</f>
        <v>262.95999999999998</v>
      </c>
      <c r="L406" s="46" t="e">
        <f ca="1">VLOOKUP($A406,RBLX,2)</f>
        <v>#N/A</v>
      </c>
    </row>
    <row r="407" spans="1:12" x14ac:dyDescent="0.3">
      <c r="A407" vm="2274">
        <f ca="1"/>
        <v>41417</v>
      </c>
      <c r="B407" vm="2275">
        <f ca="1"/>
        <v>151.52000000000001</v>
      </c>
      <c r="C407" s="46" t="e">
        <f ca="1">VLOOKUP($A407,SE,2)</f>
        <v>#N/A</v>
      </c>
      <c r="D407" s="46" t="e">
        <f ca="1">VLOOKUP($A407,U,2)</f>
        <v>#N/A</v>
      </c>
      <c r="E407" s="46" vm="342">
        <f ca="1">VLOOKUP($A407,NVDA,2)</f>
        <v>3.6575000000000002</v>
      </c>
      <c r="F407" s="46" t="e">
        <f ca="1">VLOOKUP($A407,BILI,2)</f>
        <v>#N/A</v>
      </c>
      <c r="G407" s="46" vm="2276">
        <f ca="1">VLOOKUP($A407,FB,2)</f>
        <v>25.06</v>
      </c>
      <c r="H407" s="46" t="e">
        <f ca="1">VLOOKUP($A407,DKNG,2)</f>
        <v>#N/A</v>
      </c>
      <c r="I407" s="46" t="e">
        <f ca="1">VLOOKUP($A407,PDD,2)</f>
        <v>#N/A</v>
      </c>
      <c r="J407" s="46" vm="2277">
        <f ca="1">VLOOKUP($A407,GOOGL,2)</f>
        <v>441.82319999999999</v>
      </c>
      <c r="K407" s="46" vm="2278">
        <f ca="1">VLOOKUP($A407,AMZN,2)</f>
        <v>261.8</v>
      </c>
      <c r="L407" s="46" t="e">
        <f ca="1">VLOOKUP($A407,RBLX,2)</f>
        <v>#N/A</v>
      </c>
    </row>
    <row r="408" spans="1:12" x14ac:dyDescent="0.3">
      <c r="A408" vm="2279">
        <f ca="1"/>
        <v>41418</v>
      </c>
      <c r="B408" vm="2280">
        <f ca="1"/>
        <v>151.32</v>
      </c>
      <c r="C408" s="46" t="e">
        <f ca="1">VLOOKUP($A408,SE,2)</f>
        <v>#N/A</v>
      </c>
      <c r="D408" s="46" t="e">
        <f ca="1">VLOOKUP($A408,U,2)</f>
        <v>#N/A</v>
      </c>
      <c r="E408" s="46" vm="485">
        <f ca="1">VLOOKUP($A408,NVDA,2)</f>
        <v>3.6349999999999998</v>
      </c>
      <c r="F408" s="46" t="e">
        <f ca="1">VLOOKUP($A408,BILI,2)</f>
        <v>#N/A</v>
      </c>
      <c r="G408" s="46" vm="2281">
        <f ca="1">VLOOKUP($A408,FB,2)</f>
        <v>24.3125</v>
      </c>
      <c r="H408" s="46" t="e">
        <f ca="1">VLOOKUP($A408,DKNG,2)</f>
        <v>#N/A</v>
      </c>
      <c r="I408" s="46" t="e">
        <f ca="1">VLOOKUP($A408,PDD,2)</f>
        <v>#N/A</v>
      </c>
      <c r="J408" s="46" vm="2282">
        <f ca="1">VLOOKUP($A408,GOOGL,2)</f>
        <v>437.08359999999999</v>
      </c>
      <c r="K408" s="46" vm="2283">
        <f ca="1">VLOOKUP($A408,AMZN,2)</f>
        <v>261.74</v>
      </c>
      <c r="L408" s="46" t="e">
        <f ca="1">VLOOKUP($A408,RBLX,2)</f>
        <v>#N/A</v>
      </c>
    </row>
    <row r="409" spans="1:12" x14ac:dyDescent="0.3">
      <c r="A409" vm="2284">
        <f ca="1"/>
        <v>41422</v>
      </c>
      <c r="B409" vm="2285">
        <f ca="1"/>
        <v>152.4</v>
      </c>
      <c r="C409" s="46" t="e">
        <f ca="1">VLOOKUP($A409,SE,2)</f>
        <v>#N/A</v>
      </c>
      <c r="D409" s="46" t="e">
        <f ca="1">VLOOKUP($A409,U,2)</f>
        <v>#N/A</v>
      </c>
      <c r="E409" s="46" vm="407">
        <f ca="1">VLOOKUP($A409,NVDA,2)</f>
        <v>3.6324999999999998</v>
      </c>
      <c r="F409" s="46" t="e">
        <f ca="1">VLOOKUP($A409,BILI,2)</f>
        <v>#N/A</v>
      </c>
      <c r="G409" s="46" vm="2286">
        <f ca="1">VLOOKUP($A409,FB,2)</f>
        <v>24.1</v>
      </c>
      <c r="H409" s="46" t="e">
        <f ca="1">VLOOKUP($A409,DKNG,2)</f>
        <v>#N/A</v>
      </c>
      <c r="I409" s="46" t="e">
        <f ca="1">VLOOKUP($A409,PDD,2)</f>
        <v>#N/A</v>
      </c>
      <c r="J409" s="46" vm="2287">
        <f ca="1">VLOOKUP($A409,GOOGL,2)</f>
        <v>441.06240000000003</v>
      </c>
      <c r="K409" s="46" vm="2288">
        <f ca="1">VLOOKUP($A409,AMZN,2)</f>
        <v>267.29000000000002</v>
      </c>
      <c r="L409" s="46" t="e">
        <f ca="1">VLOOKUP($A409,RBLX,2)</f>
        <v>#N/A</v>
      </c>
    </row>
    <row r="410" spans="1:12" x14ac:dyDescent="0.3">
      <c r="A410" vm="2289">
        <f ca="1"/>
        <v>41423</v>
      </c>
      <c r="B410" vm="2290">
        <f ca="1"/>
        <v>151.24</v>
      </c>
      <c r="C410" s="46" t="e">
        <f ca="1">VLOOKUP($A410,SE,2)</f>
        <v>#N/A</v>
      </c>
      <c r="D410" s="46" t="e">
        <f ca="1">VLOOKUP($A410,U,2)</f>
        <v>#N/A</v>
      </c>
      <c r="E410" s="46" vm="351">
        <f ca="1">VLOOKUP($A410,NVDA,2)</f>
        <v>3.61</v>
      </c>
      <c r="F410" s="46" t="e">
        <f ca="1">VLOOKUP($A410,BILI,2)</f>
        <v>#N/A</v>
      </c>
      <c r="G410" s="46" vm="2291">
        <f ca="1">VLOOKUP($A410,FB,2)</f>
        <v>23.32</v>
      </c>
      <c r="H410" s="46" t="e">
        <f ca="1">VLOOKUP($A410,DKNG,2)</f>
        <v>#N/A</v>
      </c>
      <c r="I410" s="46" t="e">
        <f ca="1">VLOOKUP($A410,PDD,2)</f>
        <v>#N/A</v>
      </c>
      <c r="J410" s="46" vm="2292">
        <f ca="1">VLOOKUP($A410,GOOGL,2)</f>
        <v>434.5761</v>
      </c>
      <c r="K410" s="46" vm="2293">
        <f ca="1">VLOOKUP($A410,AMZN,2)</f>
        <v>265.52999999999997</v>
      </c>
      <c r="L410" s="46" t="e">
        <f ca="1">VLOOKUP($A410,RBLX,2)</f>
        <v>#N/A</v>
      </c>
    </row>
    <row r="411" spans="1:12" x14ac:dyDescent="0.3">
      <c r="A411" vm="2294">
        <f ca="1"/>
        <v>41424</v>
      </c>
      <c r="B411" vm="2295">
        <f ca="1"/>
        <v>151.9</v>
      </c>
      <c r="C411" s="46" t="e">
        <f ca="1">VLOOKUP($A411,SE,2)</f>
        <v>#N/A</v>
      </c>
      <c r="D411" s="46" t="e">
        <f ca="1">VLOOKUP($A411,U,2)</f>
        <v>#N/A</v>
      </c>
      <c r="E411" s="46" vm="342">
        <f ca="1">VLOOKUP($A411,NVDA,2)</f>
        <v>3.6575000000000002</v>
      </c>
      <c r="F411" s="46" t="e">
        <f ca="1">VLOOKUP($A411,BILI,2)</f>
        <v>#N/A</v>
      </c>
      <c r="G411" s="46" vm="2296">
        <f ca="1">VLOOKUP($A411,FB,2)</f>
        <v>24.55</v>
      </c>
      <c r="H411" s="46" t="e">
        <f ca="1">VLOOKUP($A411,DKNG,2)</f>
        <v>#N/A</v>
      </c>
      <c r="I411" s="46" t="e">
        <f ca="1">VLOOKUP($A411,PDD,2)</f>
        <v>#N/A</v>
      </c>
      <c r="J411" s="46" vm="2297">
        <f ca="1">VLOOKUP($A411,GOOGL,2)</f>
        <v>435.8023</v>
      </c>
      <c r="K411" s="46" vm="2298">
        <f ca="1">VLOOKUP($A411,AMZN,2)</f>
        <v>266.83</v>
      </c>
      <c r="L411" s="46" t="e">
        <f ca="1">VLOOKUP($A411,RBLX,2)</f>
        <v>#N/A</v>
      </c>
    </row>
    <row r="412" spans="1:12" x14ac:dyDescent="0.3">
      <c r="A412" vm="2299">
        <f ca="1"/>
        <v>41425</v>
      </c>
      <c r="B412" vm="2300">
        <f ca="1"/>
        <v>149.68</v>
      </c>
      <c r="C412" s="46" t="e">
        <f ca="1">VLOOKUP($A412,SE,2)</f>
        <v>#N/A</v>
      </c>
      <c r="D412" s="46" t="e">
        <f ca="1">VLOOKUP($A412,U,2)</f>
        <v>#N/A</v>
      </c>
      <c r="E412" s="46" vm="308">
        <f ca="1">VLOOKUP($A412,NVDA,2)</f>
        <v>3.6175000000000002</v>
      </c>
      <c r="F412" s="46" t="e">
        <f ca="1">VLOOKUP($A412,BILI,2)</f>
        <v>#N/A</v>
      </c>
      <c r="G412" s="46" vm="2301">
        <f ca="1">VLOOKUP($A412,FB,2)</f>
        <v>24.347999999999999</v>
      </c>
      <c r="H412" s="46" t="e">
        <f ca="1">VLOOKUP($A412,DKNG,2)</f>
        <v>#N/A</v>
      </c>
      <c r="I412" s="46" t="e">
        <f ca="1">VLOOKUP($A412,PDD,2)</f>
        <v>#N/A</v>
      </c>
      <c r="J412" s="46" vm="2302">
        <f ca="1">VLOOKUP($A412,GOOGL,2)</f>
        <v>436.03149999999999</v>
      </c>
      <c r="K412" s="46" vm="2303">
        <f ca="1">VLOOKUP($A412,AMZN,2)</f>
        <v>269.2</v>
      </c>
      <c r="L412" s="46" t="e">
        <f ca="1">VLOOKUP($A412,RBLX,2)</f>
        <v>#N/A</v>
      </c>
    </row>
    <row r="413" spans="1:12" x14ac:dyDescent="0.3">
      <c r="A413" vm="2304">
        <f ca="1"/>
        <v>41428</v>
      </c>
      <c r="B413" vm="2305">
        <f ca="1"/>
        <v>150.46</v>
      </c>
      <c r="C413" s="46" t="e">
        <f ca="1">VLOOKUP($A413,SE,2)</f>
        <v>#N/A</v>
      </c>
      <c r="D413" s="46" t="e">
        <f ca="1">VLOOKUP($A413,U,2)</f>
        <v>#N/A</v>
      </c>
      <c r="E413" s="46" vm="249">
        <f ca="1">VLOOKUP($A413,NVDA,2)</f>
        <v>3.6124999999999998</v>
      </c>
      <c r="F413" s="46" t="e">
        <f ca="1">VLOOKUP($A413,BILI,2)</f>
        <v>#N/A</v>
      </c>
      <c r="G413" s="46" vm="2306">
        <f ca="1">VLOOKUP($A413,FB,2)</f>
        <v>23.847999999999999</v>
      </c>
      <c r="H413" s="46" t="e">
        <f ca="1">VLOOKUP($A413,DKNG,2)</f>
        <v>#N/A</v>
      </c>
      <c r="I413" s="46" t="e">
        <f ca="1">VLOOKUP($A413,PDD,2)</f>
        <v>#N/A</v>
      </c>
      <c r="J413" s="46" vm="2307">
        <f ca="1">VLOOKUP($A413,GOOGL,2)</f>
        <v>434.23579999999998</v>
      </c>
      <c r="K413" s="46" vm="2308">
        <f ca="1">VLOOKUP($A413,AMZN,2)</f>
        <v>266.88</v>
      </c>
      <c r="L413" s="46" t="e">
        <f ca="1">VLOOKUP($A413,RBLX,2)</f>
        <v>#N/A</v>
      </c>
    </row>
    <row r="414" spans="1:12" x14ac:dyDescent="0.3">
      <c r="A414" vm="2309">
        <f ca="1"/>
        <v>41429</v>
      </c>
      <c r="B414" vm="2310">
        <f ca="1"/>
        <v>150</v>
      </c>
      <c r="C414" s="46" t="e">
        <f ca="1">VLOOKUP($A414,SE,2)</f>
        <v>#N/A</v>
      </c>
      <c r="D414" s="46" t="e">
        <f ca="1">VLOOKUP($A414,U,2)</f>
        <v>#N/A</v>
      </c>
      <c r="E414" s="46" vm="308">
        <f ca="1">VLOOKUP($A414,NVDA,2)</f>
        <v>3.6175000000000002</v>
      </c>
      <c r="F414" s="46" t="e">
        <f ca="1">VLOOKUP($A414,BILI,2)</f>
        <v>#N/A</v>
      </c>
      <c r="G414" s="46" vm="2311">
        <f ca="1">VLOOKUP($A414,FB,2)</f>
        <v>23.52</v>
      </c>
      <c r="H414" s="46" t="e">
        <f ca="1">VLOOKUP($A414,DKNG,2)</f>
        <v>#N/A</v>
      </c>
      <c r="I414" s="46" t="e">
        <f ca="1">VLOOKUP($A414,PDD,2)</f>
        <v>#N/A</v>
      </c>
      <c r="J414" s="46" vm="2312">
        <f ca="1">VLOOKUP($A414,GOOGL,2)</f>
        <v>429.9667</v>
      </c>
      <c r="K414" s="46" vm="2313">
        <f ca="1">VLOOKUP($A414,AMZN,2)</f>
        <v>265.7</v>
      </c>
      <c r="L414" s="46" t="e">
        <f ca="1">VLOOKUP($A414,RBLX,2)</f>
        <v>#N/A</v>
      </c>
    </row>
    <row r="415" spans="1:12" x14ac:dyDescent="0.3">
      <c r="A415" vm="2314">
        <f ca="1"/>
        <v>41430</v>
      </c>
      <c r="B415" vm="2315">
        <f ca="1"/>
        <v>147.69999999999999</v>
      </c>
      <c r="C415" s="46" t="e">
        <f ca="1">VLOOKUP($A415,SE,2)</f>
        <v>#N/A</v>
      </c>
      <c r="D415" s="46" t="e">
        <f ca="1">VLOOKUP($A415,U,2)</f>
        <v>#N/A</v>
      </c>
      <c r="E415" s="46" vm="783">
        <f ca="1">VLOOKUP($A415,NVDA,2)</f>
        <v>3.54</v>
      </c>
      <c r="F415" s="46" t="e">
        <f ca="1">VLOOKUP($A415,BILI,2)</f>
        <v>#N/A</v>
      </c>
      <c r="G415" s="46" vm="2316">
        <f ca="1">VLOOKUP($A415,FB,2)</f>
        <v>22.899000000000001</v>
      </c>
      <c r="H415" s="46" t="e">
        <f ca="1">VLOOKUP($A415,DKNG,2)</f>
        <v>#N/A</v>
      </c>
      <c r="I415" s="46" t="e">
        <f ca="1">VLOOKUP($A415,PDD,2)</f>
        <v>#N/A</v>
      </c>
      <c r="J415" s="46" vm="2317">
        <f ca="1">VLOOKUP($A415,GOOGL,2)</f>
        <v>430.267</v>
      </c>
      <c r="K415" s="46" vm="2318">
        <f ca="1">VLOOKUP($A415,AMZN,2)</f>
        <v>267.17</v>
      </c>
      <c r="L415" s="46" t="e">
        <f ca="1">VLOOKUP($A415,RBLX,2)</f>
        <v>#N/A</v>
      </c>
    </row>
    <row r="416" spans="1:12" x14ac:dyDescent="0.3">
      <c r="A416" vm="2319">
        <f ca="1"/>
        <v>41431</v>
      </c>
      <c r="B416" vm="2211">
        <f ca="1"/>
        <v>148.86000000000001</v>
      </c>
      <c r="C416" s="46" t="e">
        <f ca="1">VLOOKUP($A416,SE,2)</f>
        <v>#N/A</v>
      </c>
      <c r="D416" s="46" t="e">
        <f ca="1">VLOOKUP($A416,U,2)</f>
        <v>#N/A</v>
      </c>
      <c r="E416" s="46" vm="2320">
        <f ca="1">VLOOKUP($A416,NVDA,2)</f>
        <v>3.5625</v>
      </c>
      <c r="F416" s="46" t="e">
        <f ca="1">VLOOKUP($A416,BILI,2)</f>
        <v>#N/A</v>
      </c>
      <c r="G416" s="46" vm="2321">
        <f ca="1">VLOOKUP($A416,FB,2)</f>
        <v>22.97</v>
      </c>
      <c r="H416" s="46" t="e">
        <f ca="1">VLOOKUP($A416,DKNG,2)</f>
        <v>#N/A</v>
      </c>
      <c r="I416" s="46" t="e">
        <f ca="1">VLOOKUP($A416,PDD,2)</f>
        <v>#N/A</v>
      </c>
      <c r="J416" s="46" vm="2322">
        <f ca="1">VLOOKUP($A416,GOOGL,2)</f>
        <v>432.73939999999999</v>
      </c>
      <c r="K416" s="46" vm="2323">
        <f ca="1">VLOOKUP($A416,AMZN,2)</f>
        <v>267.83</v>
      </c>
      <c r="L416" s="46" t="e">
        <f ca="1">VLOOKUP($A416,RBLX,2)</f>
        <v>#N/A</v>
      </c>
    </row>
    <row r="417" spans="1:12" x14ac:dyDescent="0.3">
      <c r="A417" vm="2324">
        <f ca="1"/>
        <v>41432</v>
      </c>
      <c r="B417" vm="2325">
        <f ca="1"/>
        <v>150.94</v>
      </c>
      <c r="C417" s="46" t="e">
        <f ca="1">VLOOKUP($A417,SE,2)</f>
        <v>#N/A</v>
      </c>
      <c r="D417" s="46" t="e">
        <f ca="1">VLOOKUP($A417,U,2)</f>
        <v>#N/A</v>
      </c>
      <c r="E417" s="46" vm="2326">
        <f ca="1">VLOOKUP($A417,NVDA,2)</f>
        <v>3.6113</v>
      </c>
      <c r="F417" s="46" t="e">
        <f ca="1">VLOOKUP($A417,BILI,2)</f>
        <v>#N/A</v>
      </c>
      <c r="G417" s="46" vm="2327">
        <f ca="1">VLOOKUP($A417,FB,2)</f>
        <v>23.291</v>
      </c>
      <c r="H417" s="46" t="e">
        <f ca="1">VLOOKUP($A417,DKNG,2)</f>
        <v>#N/A</v>
      </c>
      <c r="I417" s="46" t="e">
        <f ca="1">VLOOKUP($A417,PDD,2)</f>
        <v>#N/A</v>
      </c>
      <c r="J417" s="46" vm="2328">
        <f ca="1">VLOOKUP($A417,GOOGL,2)</f>
        <v>440.29169999999999</v>
      </c>
      <c r="K417" s="46" vm="2329">
        <f ca="1">VLOOKUP($A417,AMZN,2)</f>
        <v>276.87</v>
      </c>
      <c r="L417" s="46" t="e">
        <f ca="1">VLOOKUP($A417,RBLX,2)</f>
        <v>#N/A</v>
      </c>
    </row>
    <row r="418" spans="1:12" x14ac:dyDescent="0.3">
      <c r="A418" vm="2330">
        <f ca="1"/>
        <v>41435</v>
      </c>
      <c r="B418" vm="2331">
        <f ca="1"/>
        <v>150.88</v>
      </c>
      <c r="C418" s="46" t="e">
        <f ca="1">VLOOKUP($A418,SE,2)</f>
        <v>#N/A</v>
      </c>
      <c r="D418" s="46" t="e">
        <f ca="1">VLOOKUP($A418,U,2)</f>
        <v>#N/A</v>
      </c>
      <c r="E418" s="46" vm="351">
        <f ca="1">VLOOKUP($A418,NVDA,2)</f>
        <v>3.61</v>
      </c>
      <c r="F418" s="46" t="e">
        <f ca="1">VLOOKUP($A418,BILI,2)</f>
        <v>#N/A</v>
      </c>
      <c r="G418" s="46" vm="2332">
        <f ca="1">VLOOKUP($A418,FB,2)</f>
        <v>24.33</v>
      </c>
      <c r="H418" s="46" t="e">
        <f ca="1">VLOOKUP($A418,DKNG,2)</f>
        <v>#N/A</v>
      </c>
      <c r="I418" s="46" t="e">
        <f ca="1">VLOOKUP($A418,PDD,2)</f>
        <v>#N/A</v>
      </c>
      <c r="J418" s="46" vm="2333">
        <f ca="1">VLOOKUP($A418,GOOGL,2)</f>
        <v>445.54180000000002</v>
      </c>
      <c r="K418" s="46" vm="2334">
        <f ca="1">VLOOKUP($A418,AMZN,2)</f>
        <v>281.07</v>
      </c>
      <c r="L418" s="46" t="e">
        <f ca="1">VLOOKUP($A418,RBLX,2)</f>
        <v>#N/A</v>
      </c>
    </row>
    <row r="419" spans="1:12" x14ac:dyDescent="0.3">
      <c r="A419" vm="2335">
        <f ca="1"/>
        <v>41436</v>
      </c>
      <c r="B419" vm="2336">
        <f ca="1"/>
        <v>149.34</v>
      </c>
      <c r="C419" s="46" t="e">
        <f ca="1">VLOOKUP($A419,SE,2)</f>
        <v>#N/A</v>
      </c>
      <c r="D419" s="46" t="e">
        <f ca="1">VLOOKUP($A419,U,2)</f>
        <v>#N/A</v>
      </c>
      <c r="E419" s="46" vm="450">
        <f ca="1">VLOOKUP($A419,NVDA,2)</f>
        <v>3.5425</v>
      </c>
      <c r="F419" s="46" t="e">
        <f ca="1">VLOOKUP($A419,BILI,2)</f>
        <v>#N/A</v>
      </c>
      <c r="G419" s="46" vm="2337">
        <f ca="1">VLOOKUP($A419,FB,2)</f>
        <v>24.03</v>
      </c>
      <c r="H419" s="46" t="e">
        <f ca="1">VLOOKUP($A419,DKNG,2)</f>
        <v>#N/A</v>
      </c>
      <c r="I419" s="46" t="e">
        <f ca="1">VLOOKUP($A419,PDD,2)</f>
        <v>#N/A</v>
      </c>
      <c r="J419" s="46" vm="2338">
        <f ca="1">VLOOKUP($A419,GOOGL,2)</f>
        <v>440.33170000000001</v>
      </c>
      <c r="K419" s="46" vm="2339">
        <f ca="1">VLOOKUP($A419,AMZN,2)</f>
        <v>274.77999999999997</v>
      </c>
      <c r="L419" s="46" t="e">
        <f ca="1">VLOOKUP($A419,RBLX,2)</f>
        <v>#N/A</v>
      </c>
    </row>
    <row r="420" spans="1:12" x14ac:dyDescent="0.3">
      <c r="A420" vm="2340">
        <f ca="1"/>
        <v>41437</v>
      </c>
      <c r="B420" vm="2341">
        <f ca="1"/>
        <v>148.18</v>
      </c>
      <c r="C420" s="46" t="e">
        <f ca="1">VLOOKUP($A420,SE,2)</f>
        <v>#N/A</v>
      </c>
      <c r="D420" s="46" t="e">
        <f ca="1">VLOOKUP($A420,U,2)</f>
        <v>#N/A</v>
      </c>
      <c r="E420" s="46" vm="1305">
        <f ca="1">VLOOKUP($A420,NVDA,2)</f>
        <v>3.5125000000000002</v>
      </c>
      <c r="F420" s="46" t="e">
        <f ca="1">VLOOKUP($A420,BILI,2)</f>
        <v>#N/A</v>
      </c>
      <c r="G420" s="46" vm="2342">
        <f ca="1">VLOOKUP($A420,FB,2)</f>
        <v>23.77</v>
      </c>
      <c r="H420" s="46" t="e">
        <f ca="1">VLOOKUP($A420,DKNG,2)</f>
        <v>#N/A</v>
      </c>
      <c r="I420" s="46" t="e">
        <f ca="1">VLOOKUP($A420,PDD,2)</f>
        <v>#N/A</v>
      </c>
      <c r="J420" s="46" vm="2343">
        <f ca="1">VLOOKUP($A420,GOOGL,2)</f>
        <v>436.41289999999998</v>
      </c>
      <c r="K420" s="46" vm="2344">
        <f ca="1">VLOOKUP($A420,AMZN,2)</f>
        <v>271.67</v>
      </c>
      <c r="L420" s="46" t="e">
        <f ca="1">VLOOKUP($A420,RBLX,2)</f>
        <v>#N/A</v>
      </c>
    </row>
    <row r="421" spans="1:12" x14ac:dyDescent="0.3">
      <c r="A421" vm="2345">
        <f ca="1"/>
        <v>41438</v>
      </c>
      <c r="B421" vm="2346">
        <f ca="1"/>
        <v>150.32</v>
      </c>
      <c r="C421" s="46" t="e">
        <f ca="1">VLOOKUP($A421,SE,2)</f>
        <v>#N/A</v>
      </c>
      <c r="D421" s="46" t="e">
        <f ca="1">VLOOKUP($A421,U,2)</f>
        <v>#N/A</v>
      </c>
      <c r="E421" s="46" vm="2347">
        <f ca="1">VLOOKUP($A421,NVDA,2)</f>
        <v>3.5924999999999998</v>
      </c>
      <c r="F421" s="46" t="e">
        <f ca="1">VLOOKUP($A421,BILI,2)</f>
        <v>#N/A</v>
      </c>
      <c r="G421" s="46" vm="2348">
        <f ca="1">VLOOKUP($A421,FB,2)</f>
        <v>23.73</v>
      </c>
      <c r="H421" s="46" t="e">
        <f ca="1">VLOOKUP($A421,DKNG,2)</f>
        <v>#N/A</v>
      </c>
      <c r="I421" s="46" t="e">
        <f ca="1">VLOOKUP($A421,PDD,2)</f>
        <v>#N/A</v>
      </c>
      <c r="J421" s="46" vm="2349">
        <f ca="1">VLOOKUP($A421,GOOGL,2)</f>
        <v>438.92529999999999</v>
      </c>
      <c r="K421" s="46" vm="2350">
        <f ca="1">VLOOKUP($A421,AMZN,2)</f>
        <v>275.79000000000002</v>
      </c>
      <c r="L421" s="46" t="e">
        <f ca="1">VLOOKUP($A421,RBLX,2)</f>
        <v>#N/A</v>
      </c>
    </row>
    <row r="422" spans="1:12" x14ac:dyDescent="0.3">
      <c r="A422" vm="2351">
        <f ca="1"/>
        <v>41439</v>
      </c>
      <c r="B422" vm="2352">
        <f ca="1"/>
        <v>149.4</v>
      </c>
      <c r="C422" s="46" t="e">
        <f ca="1">VLOOKUP($A422,SE,2)</f>
        <v>#N/A</v>
      </c>
      <c r="D422" s="46" t="e">
        <f ca="1">VLOOKUP($A422,U,2)</f>
        <v>#N/A</v>
      </c>
      <c r="E422" s="46" vm="522">
        <f ca="1">VLOOKUP($A422,NVDA,2)</f>
        <v>3.5874999999999999</v>
      </c>
      <c r="F422" s="46" t="e">
        <f ca="1">VLOOKUP($A422,BILI,2)</f>
        <v>#N/A</v>
      </c>
      <c r="G422" s="46" vm="2353">
        <f ca="1">VLOOKUP($A422,FB,2)</f>
        <v>23.63</v>
      </c>
      <c r="H422" s="46" t="e">
        <f ca="1">VLOOKUP($A422,DKNG,2)</f>
        <v>#N/A</v>
      </c>
      <c r="I422" s="46" t="e">
        <f ca="1">VLOOKUP($A422,PDD,2)</f>
        <v>#N/A</v>
      </c>
      <c r="J422" s="46" vm="2354">
        <f ca="1">VLOOKUP($A422,GOOGL,2)</f>
        <v>437.94439999999997</v>
      </c>
      <c r="K422" s="46" vm="2355">
        <f ca="1">VLOOKUP($A422,AMZN,2)</f>
        <v>273.99</v>
      </c>
      <c r="L422" s="46" t="e">
        <f ca="1">VLOOKUP($A422,RBLX,2)</f>
        <v>#N/A</v>
      </c>
    </row>
    <row r="423" spans="1:12" x14ac:dyDescent="0.3">
      <c r="A423" vm="2356">
        <f ca="1"/>
        <v>41442</v>
      </c>
      <c r="B423" vm="2357">
        <f ca="1"/>
        <v>150.6</v>
      </c>
      <c r="C423" s="46" t="e">
        <f ca="1">VLOOKUP($A423,SE,2)</f>
        <v>#N/A</v>
      </c>
      <c r="D423" s="46" t="e">
        <f ca="1">VLOOKUP($A423,U,2)</f>
        <v>#N/A</v>
      </c>
      <c r="E423" s="46" vm="2358">
        <f ca="1">VLOOKUP($A423,NVDA,2)</f>
        <v>3.6225000000000001</v>
      </c>
      <c r="F423" s="46" t="e">
        <f ca="1">VLOOKUP($A423,BILI,2)</f>
        <v>#N/A</v>
      </c>
      <c r="G423" s="46" vm="2359">
        <f ca="1">VLOOKUP($A423,FB,2)</f>
        <v>24.021999999999998</v>
      </c>
      <c r="H423" s="46" t="e">
        <f ca="1">VLOOKUP($A423,DKNG,2)</f>
        <v>#N/A</v>
      </c>
      <c r="I423" s="46" t="e">
        <f ca="1">VLOOKUP($A423,PDD,2)</f>
        <v>#N/A</v>
      </c>
      <c r="J423" s="46" vm="2360">
        <f ca="1">VLOOKUP($A423,GOOGL,2)</f>
        <v>443.5548</v>
      </c>
      <c r="K423" s="46" vm="2361">
        <f ca="1">VLOOKUP($A423,AMZN,2)</f>
        <v>278.06</v>
      </c>
      <c r="L423" s="46" t="e">
        <f ca="1">VLOOKUP($A423,RBLX,2)</f>
        <v>#N/A</v>
      </c>
    </row>
    <row r="424" spans="1:12" x14ac:dyDescent="0.3">
      <c r="A424" vm="2362">
        <f ca="1"/>
        <v>41443</v>
      </c>
      <c r="B424" vm="2363">
        <f ca="1"/>
        <v>151.76</v>
      </c>
      <c r="C424" s="46" t="e">
        <f ca="1">VLOOKUP($A424,SE,2)</f>
        <v>#N/A</v>
      </c>
      <c r="D424" s="46" t="e">
        <f ca="1">VLOOKUP($A424,U,2)</f>
        <v>#N/A</v>
      </c>
      <c r="E424" s="46" vm="721">
        <f ca="1">VLOOKUP($A424,NVDA,2)</f>
        <v>3.6</v>
      </c>
      <c r="F424" s="46" t="e">
        <f ca="1">VLOOKUP($A424,BILI,2)</f>
        <v>#N/A</v>
      </c>
      <c r="G424" s="46" vm="2364">
        <f ca="1">VLOOKUP($A424,FB,2)</f>
        <v>24.21</v>
      </c>
      <c r="H424" s="46" t="e">
        <f ca="1">VLOOKUP($A424,DKNG,2)</f>
        <v>#N/A</v>
      </c>
      <c r="I424" s="46" t="e">
        <f ca="1">VLOOKUP($A424,PDD,2)</f>
        <v>#N/A</v>
      </c>
      <c r="J424" s="46" vm="2365">
        <f ca="1">VLOOKUP($A424,GOOGL,2)</f>
        <v>450.74680000000001</v>
      </c>
      <c r="K424" s="46" vm="2366">
        <f ca="1">VLOOKUP($A424,AMZN,2)</f>
        <v>281.76</v>
      </c>
      <c r="L424" s="46" t="e">
        <f ca="1">VLOOKUP($A424,RBLX,2)</f>
        <v>#N/A</v>
      </c>
    </row>
    <row r="425" spans="1:12" x14ac:dyDescent="0.3">
      <c r="A425" vm="2367">
        <f ca="1"/>
        <v>41444</v>
      </c>
      <c r="B425" vm="2368">
        <f ca="1"/>
        <v>149.74</v>
      </c>
      <c r="C425" s="46" t="e">
        <f ca="1">VLOOKUP($A425,SE,2)</f>
        <v>#N/A</v>
      </c>
      <c r="D425" s="46" t="e">
        <f ca="1">VLOOKUP($A425,U,2)</f>
        <v>#N/A</v>
      </c>
      <c r="E425" s="46" vm="2259">
        <f ca="1">VLOOKUP($A425,NVDA,2)</f>
        <v>3.71</v>
      </c>
      <c r="F425" s="46" t="e">
        <f ca="1">VLOOKUP($A425,BILI,2)</f>
        <v>#N/A</v>
      </c>
      <c r="G425" s="46" vm="2369">
        <f ca="1">VLOOKUP($A425,FB,2)</f>
        <v>24.309000000000001</v>
      </c>
      <c r="H425" s="46" t="e">
        <f ca="1">VLOOKUP($A425,DKNG,2)</f>
        <v>#N/A</v>
      </c>
      <c r="I425" s="46" t="e">
        <f ca="1">VLOOKUP($A425,PDD,2)</f>
        <v>#N/A</v>
      </c>
      <c r="J425" s="46" vm="2370">
        <f ca="1">VLOOKUP($A425,GOOGL,2)</f>
        <v>450.77679999999998</v>
      </c>
      <c r="K425" s="46" vm="2371">
        <f ca="1">VLOOKUP($A425,AMZN,2)</f>
        <v>278.16000000000003</v>
      </c>
      <c r="L425" s="46" t="e">
        <f ca="1">VLOOKUP($A425,RBLX,2)</f>
        <v>#N/A</v>
      </c>
    </row>
    <row r="426" spans="1:12" x14ac:dyDescent="0.3">
      <c r="A426" vm="2372">
        <f ca="1"/>
        <v>41445</v>
      </c>
      <c r="B426" vm="2373">
        <f ca="1"/>
        <v>145.94</v>
      </c>
      <c r="C426" s="46" t="e">
        <f ca="1">VLOOKUP($A426,SE,2)</f>
        <v>#N/A</v>
      </c>
      <c r="D426" s="46" t="e">
        <f ca="1">VLOOKUP($A426,U,2)</f>
        <v>#N/A</v>
      </c>
      <c r="E426" s="46" vm="351">
        <f ca="1">VLOOKUP($A426,NVDA,2)</f>
        <v>3.61</v>
      </c>
      <c r="F426" s="46" t="e">
        <f ca="1">VLOOKUP($A426,BILI,2)</f>
        <v>#N/A</v>
      </c>
      <c r="G426" s="46" vm="2374">
        <f ca="1">VLOOKUP($A426,FB,2)</f>
        <v>23.9</v>
      </c>
      <c r="H426" s="46" t="e">
        <f ca="1">VLOOKUP($A426,DKNG,2)</f>
        <v>#N/A</v>
      </c>
      <c r="I426" s="46" t="e">
        <f ca="1">VLOOKUP($A426,PDD,2)</f>
        <v>#N/A</v>
      </c>
      <c r="J426" s="46" vm="2375">
        <f ca="1">VLOOKUP($A426,GOOGL,2)</f>
        <v>442.79910000000001</v>
      </c>
      <c r="K426" s="46" vm="2376">
        <f ca="1">VLOOKUP($A426,AMZN,2)</f>
        <v>273.44</v>
      </c>
      <c r="L426" s="46" t="e">
        <f ca="1">VLOOKUP($A426,RBLX,2)</f>
        <v>#N/A</v>
      </c>
    </row>
    <row r="427" spans="1:12" x14ac:dyDescent="0.3">
      <c r="A427" vm="2377">
        <f ca="1"/>
        <v>41446</v>
      </c>
      <c r="B427" vm="2378">
        <f ca="1"/>
        <v>146.4</v>
      </c>
      <c r="C427" s="46" t="e">
        <f ca="1">VLOOKUP($A427,SE,2)</f>
        <v>#N/A</v>
      </c>
      <c r="D427" s="46" t="e">
        <f ca="1">VLOOKUP($A427,U,2)</f>
        <v>#N/A</v>
      </c>
      <c r="E427" s="46" vm="2379">
        <f ca="1">VLOOKUP($A427,NVDA,2)</f>
        <v>3.6038000000000001</v>
      </c>
      <c r="F427" s="46" t="e">
        <f ca="1">VLOOKUP($A427,BILI,2)</f>
        <v>#N/A</v>
      </c>
      <c r="G427" s="46" vm="2380">
        <f ca="1">VLOOKUP($A427,FB,2)</f>
        <v>24.53</v>
      </c>
      <c r="H427" s="46" t="e">
        <f ca="1">VLOOKUP($A427,DKNG,2)</f>
        <v>#N/A</v>
      </c>
      <c r="I427" s="46" t="e">
        <f ca="1">VLOOKUP($A427,PDD,2)</f>
        <v>#N/A</v>
      </c>
      <c r="J427" s="46" vm="2381">
        <f ca="1">VLOOKUP($A427,GOOGL,2)</f>
        <v>440.89229999999998</v>
      </c>
      <c r="K427" s="46" vm="2382">
        <f ca="1">VLOOKUP($A427,AMZN,2)</f>
        <v>273.36</v>
      </c>
      <c r="L427" s="46" t="e">
        <f ca="1">VLOOKUP($A427,RBLX,2)</f>
        <v>#N/A</v>
      </c>
    </row>
    <row r="428" spans="1:12" x14ac:dyDescent="0.3">
      <c r="A428" vm="2383">
        <f ca="1"/>
        <v>41449</v>
      </c>
      <c r="B428" vm="2384">
        <f ca="1"/>
        <v>143.82</v>
      </c>
      <c r="C428" s="46" t="e">
        <f ca="1">VLOOKUP($A428,SE,2)</f>
        <v>#N/A</v>
      </c>
      <c r="D428" s="46" t="e">
        <f ca="1">VLOOKUP($A428,U,2)</f>
        <v>#N/A</v>
      </c>
      <c r="E428" s="46" vm="2385">
        <f ca="1">VLOOKUP($A428,NVDA,2)</f>
        <v>3.53</v>
      </c>
      <c r="F428" s="46" t="e">
        <f ca="1">VLOOKUP($A428,BILI,2)</f>
        <v>#N/A</v>
      </c>
      <c r="G428" s="46" vm="2386">
        <f ca="1">VLOOKUP($A428,FB,2)</f>
        <v>23.934999999999999</v>
      </c>
      <c r="H428" s="46" t="e">
        <f ca="1">VLOOKUP($A428,DKNG,2)</f>
        <v>#N/A</v>
      </c>
      <c r="I428" s="46" t="e">
        <f ca="1">VLOOKUP($A428,PDD,2)</f>
        <v>#N/A</v>
      </c>
      <c r="J428" s="46" vm="2387">
        <f ca="1">VLOOKUP($A428,GOOGL,2)</f>
        <v>435.3168</v>
      </c>
      <c r="K428" s="46" vm="2388">
        <f ca="1">VLOOKUP($A428,AMZN,2)</f>
        <v>270.61</v>
      </c>
      <c r="L428" s="46" t="e">
        <f ca="1">VLOOKUP($A428,RBLX,2)</f>
        <v>#N/A</v>
      </c>
    </row>
    <row r="429" spans="1:12" x14ac:dyDescent="0.3">
      <c r="A429" vm="2389">
        <f ca="1"/>
        <v>41450</v>
      </c>
      <c r="B429" vm="2390">
        <f ca="1"/>
        <v>145.26</v>
      </c>
      <c r="C429" s="46" t="e">
        <f ca="1">VLOOKUP($A429,SE,2)</f>
        <v>#N/A</v>
      </c>
      <c r="D429" s="46" t="e">
        <f ca="1">VLOOKUP($A429,U,2)</f>
        <v>#N/A</v>
      </c>
      <c r="E429" s="46" vm="526">
        <f ca="1">VLOOKUP($A429,NVDA,2)</f>
        <v>3.5550000000000002</v>
      </c>
      <c r="F429" s="46" t="e">
        <f ca="1">VLOOKUP($A429,BILI,2)</f>
        <v>#N/A</v>
      </c>
      <c r="G429" s="46" vm="2391">
        <f ca="1">VLOOKUP($A429,FB,2)</f>
        <v>24.25</v>
      </c>
      <c r="H429" s="46" t="e">
        <f ca="1">VLOOKUP($A429,DKNG,2)</f>
        <v>#N/A</v>
      </c>
      <c r="I429" s="46" t="e">
        <f ca="1">VLOOKUP($A429,PDD,2)</f>
        <v>#N/A</v>
      </c>
      <c r="J429" s="46" vm="2392">
        <f ca="1">VLOOKUP($A429,GOOGL,2)</f>
        <v>433.52010000000001</v>
      </c>
      <c r="K429" s="46" vm="2393">
        <f ca="1">VLOOKUP($A429,AMZN,2)</f>
        <v>272.08800000000002</v>
      </c>
      <c r="L429" s="46" t="e">
        <f ca="1">VLOOKUP($A429,RBLX,2)</f>
        <v>#N/A</v>
      </c>
    </row>
    <row r="430" spans="1:12" x14ac:dyDescent="0.3">
      <c r="A430" vm="2394">
        <f ca="1"/>
        <v>41451</v>
      </c>
      <c r="B430" vm="2395">
        <f ca="1"/>
        <v>146.62</v>
      </c>
      <c r="C430" s="46" t="e">
        <f ca="1">VLOOKUP($A430,SE,2)</f>
        <v>#N/A</v>
      </c>
      <c r="D430" s="46" t="e">
        <f ca="1">VLOOKUP($A430,U,2)</f>
        <v>#N/A</v>
      </c>
      <c r="E430" s="46" vm="2396">
        <f ca="1">VLOOKUP($A430,NVDA,2)</f>
        <v>3.5350000000000001</v>
      </c>
      <c r="F430" s="46" t="e">
        <f ca="1">VLOOKUP($A430,BILI,2)</f>
        <v>#N/A</v>
      </c>
      <c r="G430" s="46" vm="2397">
        <f ca="1">VLOOKUP($A430,FB,2)</f>
        <v>24.16</v>
      </c>
      <c r="H430" s="46" t="e">
        <f ca="1">VLOOKUP($A430,DKNG,2)</f>
        <v>#N/A</v>
      </c>
      <c r="I430" s="46" t="e">
        <f ca="1">VLOOKUP($A430,PDD,2)</f>
        <v>#N/A</v>
      </c>
      <c r="J430" s="46" vm="2398">
        <f ca="1">VLOOKUP($A430,GOOGL,2)</f>
        <v>437.24869999999999</v>
      </c>
      <c r="K430" s="46" vm="2399">
        <f ca="1">VLOOKUP($A430,AMZN,2)</f>
        <v>277.57</v>
      </c>
      <c r="L430" s="46" t="e">
        <f ca="1">VLOOKUP($A430,RBLX,2)</f>
        <v>#N/A</v>
      </c>
    </row>
    <row r="431" spans="1:12" x14ac:dyDescent="0.3">
      <c r="A431" vm="2400">
        <f ca="1"/>
        <v>41452</v>
      </c>
      <c r="B431" vm="2401">
        <f ca="1"/>
        <v>147.6</v>
      </c>
      <c r="C431" s="46" t="e">
        <f ca="1">VLOOKUP($A431,SE,2)</f>
        <v>#N/A</v>
      </c>
      <c r="D431" s="46" t="e">
        <f ca="1">VLOOKUP($A431,U,2)</f>
        <v>#N/A</v>
      </c>
      <c r="E431" s="46" vm="1215">
        <f ca="1">VLOOKUP($A431,NVDA,2)</f>
        <v>3.5024999999999999</v>
      </c>
      <c r="F431" s="46" t="e">
        <f ca="1">VLOOKUP($A431,BILI,2)</f>
        <v>#N/A</v>
      </c>
      <c r="G431" s="46" vm="2402">
        <f ca="1">VLOOKUP($A431,FB,2)</f>
        <v>24.66</v>
      </c>
      <c r="H431" s="46" t="e">
        <f ca="1">VLOOKUP($A431,DKNG,2)</f>
        <v>#N/A</v>
      </c>
      <c r="I431" s="46" t="e">
        <f ca="1">VLOOKUP($A431,PDD,2)</f>
        <v>#N/A</v>
      </c>
      <c r="J431" s="46" vm="2403">
        <f ca="1">VLOOKUP($A431,GOOGL,2)</f>
        <v>438.96039999999999</v>
      </c>
      <c r="K431" s="46" vm="2404">
        <f ca="1">VLOOKUP($A431,AMZN,2)</f>
        <v>277.55</v>
      </c>
      <c r="L431" s="46" t="e">
        <f ca="1">VLOOKUP($A431,RBLX,2)</f>
        <v>#N/A</v>
      </c>
    </row>
    <row r="432" spans="1:12" x14ac:dyDescent="0.3">
      <c r="A432" vm="2405">
        <f ca="1"/>
        <v>41453</v>
      </c>
      <c r="B432" vm="2406">
        <f ca="1"/>
        <v>146.68</v>
      </c>
      <c r="C432" s="46" t="e">
        <f ca="1">VLOOKUP($A432,SE,2)</f>
        <v>#N/A</v>
      </c>
      <c r="D432" s="46" t="e">
        <f ca="1">VLOOKUP($A432,U,2)</f>
        <v>#N/A</v>
      </c>
      <c r="E432" s="46" vm="356">
        <f ca="1">VLOOKUP($A432,NVDA,2)</f>
        <v>3.51</v>
      </c>
      <c r="F432" s="46" t="e">
        <f ca="1">VLOOKUP($A432,BILI,2)</f>
        <v>#N/A</v>
      </c>
      <c r="G432" s="46" vm="2407">
        <f ca="1">VLOOKUP($A432,FB,2)</f>
        <v>24.88</v>
      </c>
      <c r="H432" s="46" t="e">
        <f ca="1">VLOOKUP($A432,DKNG,2)</f>
        <v>#N/A</v>
      </c>
      <c r="I432" s="46" t="e">
        <f ca="1">VLOOKUP($A432,PDD,2)</f>
        <v>#N/A</v>
      </c>
      <c r="J432" s="46" vm="2408">
        <f ca="1">VLOOKUP($A432,GOOGL,2)</f>
        <v>440.61200000000002</v>
      </c>
      <c r="K432" s="46" vm="2409">
        <f ca="1">VLOOKUP($A432,AMZN,2)</f>
        <v>277.69</v>
      </c>
      <c r="L432" s="46" t="e">
        <f ca="1">VLOOKUP($A432,RBLX,2)</f>
        <v>#N/A</v>
      </c>
    </row>
    <row r="433" spans="1:12" x14ac:dyDescent="0.3">
      <c r="A433" vm="2410">
        <f ca="1"/>
        <v>41456</v>
      </c>
      <c r="B433" vm="2411">
        <f ca="1"/>
        <v>147.78</v>
      </c>
      <c r="C433" s="46" t="e">
        <f ca="1">VLOOKUP($A433,SE,2)</f>
        <v>#N/A</v>
      </c>
      <c r="D433" s="46" t="e">
        <f ca="1">VLOOKUP($A433,U,2)</f>
        <v>#N/A</v>
      </c>
      <c r="E433" s="46" vm="502">
        <f ca="1">VLOOKUP($A433,NVDA,2)</f>
        <v>3.5249999999999999</v>
      </c>
      <c r="F433" s="46" t="e">
        <f ca="1">VLOOKUP($A433,BILI,2)</f>
        <v>#N/A</v>
      </c>
      <c r="G433" s="46" vm="2412">
        <f ca="1">VLOOKUP($A433,FB,2)</f>
        <v>24.81</v>
      </c>
      <c r="H433" s="46" t="e">
        <f ca="1">VLOOKUP($A433,DKNG,2)</f>
        <v>#N/A</v>
      </c>
      <c r="I433" s="46" t="e">
        <f ca="1">VLOOKUP($A433,PDD,2)</f>
        <v>#N/A</v>
      </c>
      <c r="J433" s="46" vm="2413">
        <f ca="1">VLOOKUP($A433,GOOGL,2)</f>
        <v>444.37060000000002</v>
      </c>
      <c r="K433" s="46" vm="2414">
        <f ca="1">VLOOKUP($A433,AMZN,2)</f>
        <v>282.10000000000002</v>
      </c>
      <c r="L433" s="46" t="e">
        <f ca="1">VLOOKUP($A433,RBLX,2)</f>
        <v>#N/A</v>
      </c>
    </row>
    <row r="434" spans="1:12" x14ac:dyDescent="0.3">
      <c r="A434" vm="2415">
        <f ca="1"/>
        <v>41457</v>
      </c>
      <c r="B434" vm="2416">
        <f ca="1"/>
        <v>147.56</v>
      </c>
      <c r="C434" s="46" t="e">
        <f ca="1">VLOOKUP($A434,SE,2)</f>
        <v>#N/A</v>
      </c>
      <c r="D434" s="46" t="e">
        <f ca="1">VLOOKUP($A434,U,2)</f>
        <v>#N/A</v>
      </c>
      <c r="E434" s="46" vm="2417">
        <f ca="1">VLOOKUP($A434,NVDA,2)</f>
        <v>3.5225</v>
      </c>
      <c r="F434" s="46" t="e">
        <f ca="1">VLOOKUP($A434,BILI,2)</f>
        <v>#N/A</v>
      </c>
      <c r="G434" s="46" vm="2418">
        <f ca="1">VLOOKUP($A434,FB,2)</f>
        <v>24.41</v>
      </c>
      <c r="H434" s="46" t="e">
        <f ca="1">VLOOKUP($A434,DKNG,2)</f>
        <v>#N/A</v>
      </c>
      <c r="I434" s="46" t="e">
        <f ca="1">VLOOKUP($A434,PDD,2)</f>
        <v>#N/A</v>
      </c>
      <c r="J434" s="46" vm="2419">
        <f ca="1">VLOOKUP($A434,GOOGL,2)</f>
        <v>441.5829</v>
      </c>
      <c r="K434" s="46" vm="2420">
        <f ca="1">VLOOKUP($A434,AMZN,2)</f>
        <v>283.73</v>
      </c>
      <c r="L434" s="46" t="e">
        <f ca="1">VLOOKUP($A434,RBLX,2)</f>
        <v>#N/A</v>
      </c>
    </row>
    <row r="435" spans="1:12" x14ac:dyDescent="0.3">
      <c r="A435" vm="2421">
        <f ca="1"/>
        <v>41458</v>
      </c>
      <c r="B435" vm="2315">
        <f ca="1"/>
        <v>147.69999999999999</v>
      </c>
      <c r="C435" s="46" t="e">
        <f ca="1">VLOOKUP($A435,SE,2)</f>
        <v>#N/A</v>
      </c>
      <c r="D435" s="46" t="e">
        <f ca="1">VLOOKUP($A435,U,2)</f>
        <v>#N/A</v>
      </c>
      <c r="E435" s="46" vm="412">
        <f ca="1">VLOOKUP($A435,NVDA,2)</f>
        <v>3.5325000000000002</v>
      </c>
      <c r="F435" s="46" t="e">
        <f ca="1">VLOOKUP($A435,BILI,2)</f>
        <v>#N/A</v>
      </c>
      <c r="G435" s="46" vm="2422">
        <f ca="1">VLOOKUP($A435,FB,2)</f>
        <v>24.52</v>
      </c>
      <c r="H435" s="46" t="e">
        <f ca="1">VLOOKUP($A435,DKNG,2)</f>
        <v>#N/A</v>
      </c>
      <c r="I435" s="46" t="e">
        <f ca="1">VLOOKUP($A435,PDD,2)</f>
        <v>#N/A</v>
      </c>
      <c r="J435" s="46" vm="2423">
        <f ca="1">VLOOKUP($A435,GOOGL,2)</f>
        <v>443.64490000000001</v>
      </c>
      <c r="K435" s="46" vm="2424">
        <f ca="1">VLOOKUP($A435,AMZN,2)</f>
        <v>284.02999999999997</v>
      </c>
      <c r="L435" s="46" t="e">
        <f ca="1">VLOOKUP($A435,RBLX,2)</f>
        <v>#N/A</v>
      </c>
    </row>
    <row r="436" spans="1:12" x14ac:dyDescent="0.3">
      <c r="A436" vm="2425">
        <f ca="1"/>
        <v>41460</v>
      </c>
      <c r="B436" vm="2336">
        <f ca="1"/>
        <v>149.34</v>
      </c>
      <c r="C436" s="46" t="e">
        <f ca="1">VLOOKUP($A436,SE,2)</f>
        <v>#N/A</v>
      </c>
      <c r="D436" s="46" t="e">
        <f ca="1">VLOOKUP($A436,U,2)</f>
        <v>#N/A</v>
      </c>
      <c r="E436" s="46" vm="2233">
        <f ca="1">VLOOKUP($A436,NVDA,2)</f>
        <v>3.56</v>
      </c>
      <c r="F436" s="46" t="e">
        <f ca="1">VLOOKUP($A436,BILI,2)</f>
        <v>#N/A</v>
      </c>
      <c r="G436" s="46" vm="2426">
        <f ca="1">VLOOKUP($A436,FB,2)</f>
        <v>24.37</v>
      </c>
      <c r="H436" s="46" t="e">
        <f ca="1">VLOOKUP($A436,DKNG,2)</f>
        <v>#N/A</v>
      </c>
      <c r="I436" s="46" t="e">
        <f ca="1">VLOOKUP($A436,PDD,2)</f>
        <v>#N/A</v>
      </c>
      <c r="J436" s="46" vm="2427">
        <f ca="1">VLOOKUP($A436,GOOGL,2)</f>
        <v>447.17829999999998</v>
      </c>
      <c r="K436" s="46" vm="2428">
        <f ca="1">VLOOKUP($A436,AMZN,2)</f>
        <v>285.88</v>
      </c>
      <c r="L436" s="46" t="e">
        <f ca="1">VLOOKUP($A436,RBLX,2)</f>
        <v>#N/A</v>
      </c>
    </row>
    <row r="437" spans="1:12" x14ac:dyDescent="0.3">
      <c r="A437" vm="2429">
        <f ca="1"/>
        <v>41463</v>
      </c>
      <c r="B437" vm="2430">
        <f ca="1"/>
        <v>150.12</v>
      </c>
      <c r="C437" s="46" t="e">
        <f ca="1">VLOOKUP($A437,SE,2)</f>
        <v>#N/A</v>
      </c>
      <c r="D437" s="46" t="e">
        <f ca="1">VLOOKUP($A437,U,2)</f>
        <v>#N/A</v>
      </c>
      <c r="E437" s="46" vm="2431">
        <f ca="1">VLOOKUP($A437,NVDA,2)</f>
        <v>3.5413000000000001</v>
      </c>
      <c r="F437" s="46" t="e">
        <f ca="1">VLOOKUP($A437,BILI,2)</f>
        <v>#N/A</v>
      </c>
      <c r="G437" s="46" vm="2432">
        <f ca="1">VLOOKUP($A437,FB,2)</f>
        <v>24.71</v>
      </c>
      <c r="H437" s="46" t="e">
        <f ca="1">VLOOKUP($A437,DKNG,2)</f>
        <v>#N/A</v>
      </c>
      <c r="I437" s="46" t="e">
        <f ca="1">VLOOKUP($A437,PDD,2)</f>
        <v>#N/A</v>
      </c>
      <c r="J437" s="46" vm="2433">
        <f ca="1">VLOOKUP($A437,GOOGL,2)</f>
        <v>452.98399999999998</v>
      </c>
      <c r="K437" s="46" vm="2434">
        <f ca="1">VLOOKUP($A437,AMZN,2)</f>
        <v>290.58999999999997</v>
      </c>
      <c r="L437" s="46" t="e">
        <f ca="1">VLOOKUP($A437,RBLX,2)</f>
        <v>#N/A</v>
      </c>
    </row>
    <row r="438" spans="1:12" x14ac:dyDescent="0.3">
      <c r="A438" vm="2435">
        <f ca="1"/>
        <v>41464</v>
      </c>
      <c r="B438" vm="2436">
        <f ca="1"/>
        <v>151.26</v>
      </c>
      <c r="C438" s="46" t="e">
        <f ca="1">VLOOKUP($A438,SE,2)</f>
        <v>#N/A</v>
      </c>
      <c r="D438" s="46" t="e">
        <f ca="1">VLOOKUP($A438,U,2)</f>
        <v>#N/A</v>
      </c>
      <c r="E438" s="46" vm="2437">
        <f ca="1">VLOOKUP($A438,NVDA,2)</f>
        <v>3.5602999999999998</v>
      </c>
      <c r="F438" s="46" t="e">
        <f ca="1">VLOOKUP($A438,BILI,2)</f>
        <v>#N/A</v>
      </c>
      <c r="G438" s="46" vm="2438">
        <f ca="1">VLOOKUP($A438,FB,2)</f>
        <v>25.48</v>
      </c>
      <c r="H438" s="46" t="e">
        <f ca="1">VLOOKUP($A438,DKNG,2)</f>
        <v>#N/A</v>
      </c>
      <c r="I438" s="46" t="e">
        <f ca="1">VLOOKUP($A438,PDD,2)</f>
        <v>#N/A</v>
      </c>
      <c r="J438" s="46" vm="2439">
        <f ca="1">VLOOKUP($A438,GOOGL,2)</f>
        <v>453.05900000000003</v>
      </c>
      <c r="K438" s="46" vm="2440">
        <f ca="1">VLOOKUP($A438,AMZN,2)</f>
        <v>291.52999999999997</v>
      </c>
      <c r="L438" s="46" t="e">
        <f ca="1">VLOOKUP($A438,RBLX,2)</f>
        <v>#N/A</v>
      </c>
    </row>
    <row r="439" spans="1:12" x14ac:dyDescent="0.3">
      <c r="A439" vm="2441">
        <f ca="1"/>
        <v>41465</v>
      </c>
      <c r="B439" vm="2442">
        <f ca="1"/>
        <v>151.30000000000001</v>
      </c>
      <c r="C439" s="46" t="e">
        <f ca="1">VLOOKUP($A439,SE,2)</f>
        <v>#N/A</v>
      </c>
      <c r="D439" s="46" t="e">
        <f ca="1">VLOOKUP($A439,U,2)</f>
        <v>#N/A</v>
      </c>
      <c r="E439" s="46" vm="2443">
        <f ca="1">VLOOKUP($A439,NVDA,2)</f>
        <v>3.6074999999999999</v>
      </c>
      <c r="F439" s="46" t="e">
        <f ca="1">VLOOKUP($A439,BILI,2)</f>
        <v>#N/A</v>
      </c>
      <c r="G439" s="46" vm="2444">
        <f ca="1">VLOOKUP($A439,FB,2)</f>
        <v>25.8</v>
      </c>
      <c r="H439" s="46" t="e">
        <f ca="1">VLOOKUP($A439,DKNG,2)</f>
        <v>#N/A</v>
      </c>
      <c r="I439" s="46" t="e">
        <f ca="1">VLOOKUP($A439,PDD,2)</f>
        <v>#N/A</v>
      </c>
      <c r="J439" s="46" vm="2445">
        <f ca="1">VLOOKUP($A439,GOOGL,2)</f>
        <v>453.43439999999998</v>
      </c>
      <c r="K439" s="46" vm="2446">
        <f ca="1">VLOOKUP($A439,AMZN,2)</f>
        <v>292.33</v>
      </c>
      <c r="L439" s="46" t="e">
        <f ca="1">VLOOKUP($A439,RBLX,2)</f>
        <v>#N/A</v>
      </c>
    </row>
    <row r="440" spans="1:12" x14ac:dyDescent="0.3">
      <c r="A440" vm="2447">
        <f ca="1"/>
        <v>41466</v>
      </c>
      <c r="B440" vm="2448">
        <f ca="1"/>
        <v>153.44</v>
      </c>
      <c r="C440" s="46" t="e">
        <f ca="1">VLOOKUP($A440,SE,2)</f>
        <v>#N/A</v>
      </c>
      <c r="D440" s="46" t="e">
        <f ca="1">VLOOKUP($A440,U,2)</f>
        <v>#N/A</v>
      </c>
      <c r="E440" s="46" vm="342">
        <f ca="1">VLOOKUP($A440,NVDA,2)</f>
        <v>3.6575000000000002</v>
      </c>
      <c r="F440" s="46" t="e">
        <f ca="1">VLOOKUP($A440,BILI,2)</f>
        <v>#N/A</v>
      </c>
      <c r="G440" s="46" vm="2449">
        <f ca="1">VLOOKUP($A440,FB,2)</f>
        <v>25.81</v>
      </c>
      <c r="H440" s="46" t="e">
        <f ca="1">VLOOKUP($A440,DKNG,2)</f>
        <v>#N/A</v>
      </c>
      <c r="I440" s="46" t="e">
        <f ca="1">VLOOKUP($A440,PDD,2)</f>
        <v>#N/A</v>
      </c>
      <c r="J440" s="46" vm="2450">
        <f ca="1">VLOOKUP($A440,GOOGL,2)</f>
        <v>460.56630000000001</v>
      </c>
      <c r="K440" s="46" vm="2451">
        <f ca="1">VLOOKUP($A440,AMZN,2)</f>
        <v>299.66000000000003</v>
      </c>
      <c r="L440" s="46" t="e">
        <f ca="1">VLOOKUP($A440,RBLX,2)</f>
        <v>#N/A</v>
      </c>
    </row>
    <row r="441" spans="1:12" x14ac:dyDescent="0.3">
      <c r="A441" vm="2452">
        <f ca="1"/>
        <v>41467</v>
      </c>
      <c r="B441" vm="2453">
        <f ca="1"/>
        <v>153.47999999999999</v>
      </c>
      <c r="C441" s="46" t="e">
        <f ca="1">VLOOKUP($A441,SE,2)</f>
        <v>#N/A</v>
      </c>
      <c r="D441" s="46" t="e">
        <f ca="1">VLOOKUP($A441,U,2)</f>
        <v>#N/A</v>
      </c>
      <c r="E441" s="46" vm="716">
        <f ca="1">VLOOKUP($A441,NVDA,2)</f>
        <v>3.66</v>
      </c>
      <c r="F441" s="46" t="e">
        <f ca="1">VLOOKUP($A441,BILI,2)</f>
        <v>#N/A</v>
      </c>
      <c r="G441" s="46" vm="2454">
        <f ca="1">VLOOKUP($A441,FB,2)</f>
        <v>25.91</v>
      </c>
      <c r="H441" s="46" t="e">
        <f ca="1">VLOOKUP($A441,DKNG,2)</f>
        <v>#N/A</v>
      </c>
      <c r="I441" s="46" t="e">
        <f ca="1">VLOOKUP($A441,PDD,2)</f>
        <v>#N/A</v>
      </c>
      <c r="J441" s="46" vm="2455">
        <f ca="1">VLOOKUP($A441,GOOGL,2)</f>
        <v>461.9477</v>
      </c>
      <c r="K441" s="46" vm="2456">
        <f ca="1">VLOOKUP($A441,AMZN,2)</f>
        <v>307.55</v>
      </c>
      <c r="L441" s="46" t="e">
        <f ca="1">VLOOKUP($A441,RBLX,2)</f>
        <v>#N/A</v>
      </c>
    </row>
    <row r="442" spans="1:12" x14ac:dyDescent="0.3">
      <c r="A442" vm="2457">
        <f ca="1"/>
        <v>41470</v>
      </c>
      <c r="B442" vm="2458">
        <f ca="1"/>
        <v>154.04</v>
      </c>
      <c r="C442" s="46" t="e">
        <f ca="1">VLOOKUP($A442,SE,2)</f>
        <v>#N/A</v>
      </c>
      <c r="D442" s="46" t="e">
        <f ca="1">VLOOKUP($A442,U,2)</f>
        <v>#N/A</v>
      </c>
      <c r="E442" s="46" vm="531">
        <f ca="1">VLOOKUP($A442,NVDA,2)</f>
        <v>3.6524999999999999</v>
      </c>
      <c r="F442" s="46" t="e">
        <f ca="1">VLOOKUP($A442,BILI,2)</f>
        <v>#N/A</v>
      </c>
      <c r="G442" s="46" vm="2459">
        <f ca="1">VLOOKUP($A442,FB,2)</f>
        <v>26.28</v>
      </c>
      <c r="H442" s="46" t="e">
        <f ca="1">VLOOKUP($A442,DKNG,2)</f>
        <v>#N/A</v>
      </c>
      <c r="I442" s="46" t="e">
        <f ca="1">VLOOKUP($A442,PDD,2)</f>
        <v>#N/A</v>
      </c>
      <c r="J442" s="46" vm="2460">
        <f ca="1">VLOOKUP($A442,GOOGL,2)</f>
        <v>462.79349999999999</v>
      </c>
      <c r="K442" s="46" vm="2461">
        <f ca="1">VLOOKUP($A442,AMZN,2)</f>
        <v>306.57</v>
      </c>
      <c r="L442" s="46" t="e">
        <f ca="1">VLOOKUP($A442,RBLX,2)</f>
        <v>#N/A</v>
      </c>
    </row>
    <row r="443" spans="1:12" x14ac:dyDescent="0.3">
      <c r="A443" vm="2462">
        <f ca="1"/>
        <v>41471</v>
      </c>
      <c r="B443" vm="2463">
        <f ca="1"/>
        <v>153.46</v>
      </c>
      <c r="C443" s="46" t="e">
        <f ca="1">VLOOKUP($A443,SE,2)</f>
        <v>#N/A</v>
      </c>
      <c r="D443" s="46" t="e">
        <f ca="1">VLOOKUP($A443,U,2)</f>
        <v>#N/A</v>
      </c>
      <c r="E443" s="46" vm="318">
        <f ca="1">VLOOKUP($A443,NVDA,2)</f>
        <v>3.6724999999999999</v>
      </c>
      <c r="F443" s="46" t="e">
        <f ca="1">VLOOKUP($A443,BILI,2)</f>
        <v>#N/A</v>
      </c>
      <c r="G443" s="46" vm="2464">
        <f ca="1">VLOOKUP($A443,FB,2)</f>
        <v>26.32</v>
      </c>
      <c r="H443" s="46" t="e">
        <f ca="1">VLOOKUP($A443,DKNG,2)</f>
        <v>#N/A</v>
      </c>
      <c r="I443" s="46" t="e">
        <f ca="1">VLOOKUP($A443,PDD,2)</f>
        <v>#N/A</v>
      </c>
      <c r="J443" s="46" vm="2465">
        <f ca="1">VLOOKUP($A443,GOOGL,2)</f>
        <v>460.25</v>
      </c>
      <c r="K443" s="46" vm="2466">
        <f ca="1">VLOOKUP($A443,AMZN,2)</f>
        <v>306.87</v>
      </c>
      <c r="L443" s="46" t="e">
        <f ca="1">VLOOKUP($A443,RBLX,2)</f>
        <v>#N/A</v>
      </c>
    </row>
    <row r="444" spans="1:12" x14ac:dyDescent="0.3">
      <c r="A444" vm="2467">
        <f ca="1"/>
        <v>41472</v>
      </c>
      <c r="B444" vm="2468">
        <f ca="1"/>
        <v>153.84</v>
      </c>
      <c r="C444" s="46" t="e">
        <f ca="1">VLOOKUP($A444,SE,2)</f>
        <v>#N/A</v>
      </c>
      <c r="D444" s="46" t="e">
        <f ca="1">VLOOKUP($A444,U,2)</f>
        <v>#N/A</v>
      </c>
      <c r="E444" s="46" vm="531">
        <f ca="1">VLOOKUP($A444,NVDA,2)</f>
        <v>3.6524999999999999</v>
      </c>
      <c r="F444" s="46" t="e">
        <f ca="1">VLOOKUP($A444,BILI,2)</f>
        <v>#N/A</v>
      </c>
      <c r="G444" s="46" vm="2469">
        <f ca="1">VLOOKUP($A444,FB,2)</f>
        <v>26.65</v>
      </c>
      <c r="H444" s="46" t="e">
        <f ca="1">VLOOKUP($A444,DKNG,2)</f>
        <v>#N/A</v>
      </c>
      <c r="I444" s="46" t="e">
        <f ca="1">VLOOKUP($A444,PDD,2)</f>
        <v>#N/A</v>
      </c>
      <c r="J444" s="46" vm="2470">
        <f ca="1">VLOOKUP($A444,GOOGL,2)</f>
        <v>459.72050000000002</v>
      </c>
      <c r="K444" s="46" vm="2471">
        <f ca="1">VLOOKUP($A444,AMZN,2)</f>
        <v>308.69</v>
      </c>
      <c r="L444" s="46" t="e">
        <f ca="1">VLOOKUP($A444,RBLX,2)</f>
        <v>#N/A</v>
      </c>
    </row>
    <row r="445" spans="1:12" x14ac:dyDescent="0.3">
      <c r="A445" vm="2472">
        <f ca="1"/>
        <v>41473</v>
      </c>
      <c r="B445" vm="2473">
        <f ca="1"/>
        <v>154.72</v>
      </c>
      <c r="C445" s="46" t="e">
        <f ca="1">VLOOKUP($A445,SE,2)</f>
        <v>#N/A</v>
      </c>
      <c r="D445" s="46" t="e">
        <f ca="1">VLOOKUP($A445,U,2)</f>
        <v>#N/A</v>
      </c>
      <c r="E445" s="46" vm="2474">
        <f ca="1">VLOOKUP($A445,NVDA,2)</f>
        <v>3.6375000000000002</v>
      </c>
      <c r="F445" s="46" t="e">
        <f ca="1">VLOOKUP($A445,BILI,2)</f>
        <v>#N/A</v>
      </c>
      <c r="G445" s="46" vm="2475">
        <f ca="1">VLOOKUP($A445,FB,2)</f>
        <v>26.18</v>
      </c>
      <c r="H445" s="46" t="e">
        <f ca="1">VLOOKUP($A445,DKNG,2)</f>
        <v>#N/A</v>
      </c>
      <c r="I445" s="46" t="e">
        <f ca="1">VLOOKUP($A445,PDD,2)</f>
        <v>#N/A</v>
      </c>
      <c r="J445" s="46" vm="2476">
        <f ca="1">VLOOKUP($A445,GOOGL,2)</f>
        <v>455.7817</v>
      </c>
      <c r="K445" s="46" vm="2477">
        <f ca="1">VLOOKUP($A445,AMZN,2)</f>
        <v>304.11</v>
      </c>
      <c r="L445" s="46" t="e">
        <f ca="1">VLOOKUP($A445,RBLX,2)</f>
        <v>#N/A</v>
      </c>
    </row>
    <row r="446" spans="1:12" x14ac:dyDescent="0.3">
      <c r="A446" vm="2478">
        <f ca="1"/>
        <v>41474</v>
      </c>
      <c r="B446" vm="2479">
        <f ca="1"/>
        <v>155</v>
      </c>
      <c r="C446" s="46" t="e">
        <f ca="1">VLOOKUP($A446,SE,2)</f>
        <v>#N/A</v>
      </c>
      <c r="D446" s="46" t="e">
        <f ca="1">VLOOKUP($A446,U,2)</f>
        <v>#N/A</v>
      </c>
      <c r="E446" s="46" vm="2233">
        <f ca="1">VLOOKUP($A446,NVDA,2)</f>
        <v>3.56</v>
      </c>
      <c r="F446" s="46" t="e">
        <f ca="1">VLOOKUP($A446,BILI,2)</f>
        <v>#N/A</v>
      </c>
      <c r="G446" s="46" vm="2480">
        <f ca="1">VLOOKUP($A446,FB,2)</f>
        <v>25.881</v>
      </c>
      <c r="H446" s="46" t="e">
        <f ca="1">VLOOKUP($A446,DKNG,2)</f>
        <v>#N/A</v>
      </c>
      <c r="I446" s="46" t="e">
        <f ca="1">VLOOKUP($A446,PDD,2)</f>
        <v>#N/A</v>
      </c>
      <c r="J446" s="46" vm="2481">
        <f ca="1">VLOOKUP($A446,GOOGL,2)</f>
        <v>448.73390000000001</v>
      </c>
      <c r="K446" s="46" vm="2482">
        <f ca="1">VLOOKUP($A446,AMZN,2)</f>
        <v>305.23</v>
      </c>
      <c r="L446" s="46" t="e">
        <f ca="1">VLOOKUP($A446,RBLX,2)</f>
        <v>#N/A</v>
      </c>
    </row>
    <row r="447" spans="1:12" x14ac:dyDescent="0.3">
      <c r="A447" vm="2483">
        <f ca="1"/>
        <v>41477</v>
      </c>
      <c r="B447" vm="2484">
        <f ca="1"/>
        <v>155.28</v>
      </c>
      <c r="C447" s="46" t="e">
        <f ca="1">VLOOKUP($A447,SE,2)</f>
        <v>#N/A</v>
      </c>
      <c r="D447" s="46" t="e">
        <f ca="1">VLOOKUP($A447,U,2)</f>
        <v>#N/A</v>
      </c>
      <c r="E447" s="46" vm="1226">
        <f ca="1">VLOOKUP($A447,NVDA,2)</f>
        <v>3.5575000000000001</v>
      </c>
      <c r="F447" s="46" t="e">
        <f ca="1">VLOOKUP($A447,BILI,2)</f>
        <v>#N/A</v>
      </c>
      <c r="G447" s="46" vm="2485">
        <f ca="1">VLOOKUP($A447,FB,2)</f>
        <v>26.045000000000002</v>
      </c>
      <c r="H447" s="46" t="e">
        <f ca="1">VLOOKUP($A447,DKNG,2)</f>
        <v>#N/A</v>
      </c>
      <c r="I447" s="46" t="e">
        <f ca="1">VLOOKUP($A447,PDD,2)</f>
        <v>#N/A</v>
      </c>
      <c r="J447" s="46" vm="2486">
        <f ca="1">VLOOKUP($A447,GOOGL,2)</f>
        <v>455.79169999999999</v>
      </c>
      <c r="K447" s="46" vm="2487">
        <f ca="1">VLOOKUP($A447,AMZN,2)</f>
        <v>303.48</v>
      </c>
      <c r="L447" s="46" t="e">
        <f ca="1">VLOOKUP($A447,RBLX,2)</f>
        <v>#N/A</v>
      </c>
    </row>
    <row r="448" spans="1:12" x14ac:dyDescent="0.3">
      <c r="A448" vm="2488">
        <f ca="1"/>
        <v>41478</v>
      </c>
      <c r="B448" vm="2489">
        <f ca="1"/>
        <v>154.96</v>
      </c>
      <c r="C448" s="46" t="e">
        <f ca="1">VLOOKUP($A448,SE,2)</f>
        <v>#N/A</v>
      </c>
      <c r="D448" s="46" t="e">
        <f ca="1">VLOOKUP($A448,U,2)</f>
        <v>#N/A</v>
      </c>
      <c r="E448" s="46" vm="2490">
        <f ca="1">VLOOKUP($A448,NVDA,2)</f>
        <v>3.5525000000000002</v>
      </c>
      <c r="F448" s="46" t="e">
        <f ca="1">VLOOKUP($A448,BILI,2)</f>
        <v>#N/A</v>
      </c>
      <c r="G448" s="46" vm="2250">
        <f ca="1">VLOOKUP($A448,FB,2)</f>
        <v>26.13</v>
      </c>
      <c r="H448" s="46" t="e">
        <f ca="1">VLOOKUP($A448,DKNG,2)</f>
        <v>#N/A</v>
      </c>
      <c r="I448" s="46" t="e">
        <f ca="1">VLOOKUP($A448,PDD,2)</f>
        <v>#N/A</v>
      </c>
      <c r="J448" s="46" vm="2491">
        <f ca="1">VLOOKUP($A448,GOOGL,2)</f>
        <v>452.3383</v>
      </c>
      <c r="K448" s="46" vm="2492">
        <f ca="1">VLOOKUP($A448,AMZN,2)</f>
        <v>301.06</v>
      </c>
      <c r="L448" s="46" t="e">
        <f ca="1">VLOOKUP($A448,RBLX,2)</f>
        <v>#N/A</v>
      </c>
    </row>
    <row r="449" spans="1:12" x14ac:dyDescent="0.3">
      <c r="A449" vm="2493">
        <f ca="1"/>
        <v>41479</v>
      </c>
      <c r="B449" vm="2494">
        <f ca="1"/>
        <v>154.38</v>
      </c>
      <c r="C449" s="46" t="e">
        <f ca="1">VLOOKUP($A449,SE,2)</f>
        <v>#N/A</v>
      </c>
      <c r="D449" s="46" t="e">
        <f ca="1">VLOOKUP($A449,U,2)</f>
        <v>#N/A</v>
      </c>
      <c r="E449" s="46" vm="2490">
        <f ca="1">VLOOKUP($A449,NVDA,2)</f>
        <v>3.5525000000000002</v>
      </c>
      <c r="F449" s="46" t="e">
        <f ca="1">VLOOKUP($A449,BILI,2)</f>
        <v>#N/A</v>
      </c>
      <c r="G449" s="46" vm="1744">
        <f ca="1">VLOOKUP($A449,FB,2)</f>
        <v>26.51</v>
      </c>
      <c r="H449" s="46" t="e">
        <f ca="1">VLOOKUP($A449,DKNG,2)</f>
        <v>#N/A</v>
      </c>
      <c r="I449" s="46" t="e">
        <f ca="1">VLOOKUP($A449,PDD,2)</f>
        <v>#N/A</v>
      </c>
      <c r="J449" s="46" vm="2495">
        <f ca="1">VLOOKUP($A449,GOOGL,2)</f>
        <v>451.8879</v>
      </c>
      <c r="K449" s="46" vm="2496">
        <f ca="1">VLOOKUP($A449,AMZN,2)</f>
        <v>298.94</v>
      </c>
      <c r="L449" s="46" t="e">
        <f ca="1">VLOOKUP($A449,RBLX,2)</f>
        <v>#N/A</v>
      </c>
    </row>
    <row r="450" spans="1:12" x14ac:dyDescent="0.3">
      <c r="A450" vm="2497">
        <f ca="1"/>
        <v>41480</v>
      </c>
      <c r="B450" vm="2498">
        <f ca="1"/>
        <v>154.66</v>
      </c>
      <c r="C450" s="46" t="e">
        <f ca="1">VLOOKUP($A450,SE,2)</f>
        <v>#N/A</v>
      </c>
      <c r="D450" s="46" t="e">
        <f ca="1">VLOOKUP($A450,U,2)</f>
        <v>#N/A</v>
      </c>
      <c r="E450" s="46" vm="2499">
        <f ca="1">VLOOKUP($A450,NVDA,2)</f>
        <v>3.5649999999999999</v>
      </c>
      <c r="F450" s="46" t="e">
        <f ca="1">VLOOKUP($A450,BILI,2)</f>
        <v>#N/A</v>
      </c>
      <c r="G450" s="46" vm="2500">
        <f ca="1">VLOOKUP($A450,FB,2)</f>
        <v>34.359000000000002</v>
      </c>
      <c r="H450" s="46" t="e">
        <f ca="1">VLOOKUP($A450,DKNG,2)</f>
        <v>#N/A</v>
      </c>
      <c r="I450" s="46" t="e">
        <f ca="1">VLOOKUP($A450,PDD,2)</f>
        <v>#N/A</v>
      </c>
      <c r="J450" s="46" vm="2501">
        <f ca="1">VLOOKUP($A450,GOOGL,2)</f>
        <v>444.28050000000002</v>
      </c>
      <c r="K450" s="46" vm="2502">
        <f ca="1">VLOOKUP($A450,AMZN,2)</f>
        <v>303.39999999999998</v>
      </c>
      <c r="L450" s="46" t="e">
        <f ca="1">VLOOKUP($A450,RBLX,2)</f>
        <v>#N/A</v>
      </c>
    </row>
    <row r="451" spans="1:12" x14ac:dyDescent="0.3">
      <c r="A451" vm="2503">
        <f ca="1"/>
        <v>41481</v>
      </c>
      <c r="B451" vm="2504">
        <f ca="1"/>
        <v>154.86000000000001</v>
      </c>
      <c r="C451" s="46" t="e">
        <f ca="1">VLOOKUP($A451,SE,2)</f>
        <v>#N/A</v>
      </c>
      <c r="D451" s="46" t="e">
        <f ca="1">VLOOKUP($A451,U,2)</f>
        <v>#N/A</v>
      </c>
      <c r="E451" s="46" vm="475">
        <f ca="1">VLOOKUP($A451,NVDA,2)</f>
        <v>3.55</v>
      </c>
      <c r="F451" s="46" t="e">
        <f ca="1">VLOOKUP($A451,BILI,2)</f>
        <v>#N/A</v>
      </c>
      <c r="G451" s="46" vm="2505">
        <f ca="1">VLOOKUP($A451,FB,2)</f>
        <v>34.01</v>
      </c>
      <c r="H451" s="46" t="e">
        <f ca="1">VLOOKUP($A451,DKNG,2)</f>
        <v>#N/A</v>
      </c>
      <c r="I451" s="46" t="e">
        <f ca="1">VLOOKUP($A451,PDD,2)</f>
        <v>#N/A</v>
      </c>
      <c r="J451" s="46" vm="2506">
        <f ca="1">VLOOKUP($A451,GOOGL,2)</f>
        <v>443.1044</v>
      </c>
      <c r="K451" s="46" vm="2507">
        <f ca="1">VLOOKUP($A451,AMZN,2)</f>
        <v>312.01</v>
      </c>
      <c r="L451" s="46" t="e">
        <f ca="1">VLOOKUP($A451,RBLX,2)</f>
        <v>#N/A</v>
      </c>
    </row>
    <row r="452" spans="1:12" x14ac:dyDescent="0.3">
      <c r="A452" vm="2508">
        <f ca="1"/>
        <v>41484</v>
      </c>
      <c r="B452" vm="2509">
        <f ca="1"/>
        <v>154.41</v>
      </c>
      <c r="C452" s="46" t="e">
        <f ca="1">VLOOKUP($A452,SE,2)</f>
        <v>#N/A</v>
      </c>
      <c r="D452" s="46" t="e">
        <f ca="1">VLOOKUP($A452,U,2)</f>
        <v>#N/A</v>
      </c>
      <c r="E452" s="46" vm="450">
        <f ca="1">VLOOKUP($A452,NVDA,2)</f>
        <v>3.5425</v>
      </c>
      <c r="F452" s="46" t="e">
        <f ca="1">VLOOKUP($A452,BILI,2)</f>
        <v>#N/A</v>
      </c>
      <c r="G452" s="46" vm="2510">
        <f ca="1">VLOOKUP($A452,FB,2)</f>
        <v>35.43</v>
      </c>
      <c r="H452" s="46" t="e">
        <f ca="1">VLOOKUP($A452,DKNG,2)</f>
        <v>#N/A</v>
      </c>
      <c r="I452" s="46" t="e">
        <f ca="1">VLOOKUP($A452,PDD,2)</f>
        <v>#N/A</v>
      </c>
      <c r="J452" s="46" vm="2511">
        <f ca="1">VLOOKUP($A452,GOOGL,2)</f>
        <v>441.56290000000001</v>
      </c>
      <c r="K452" s="46" vm="2512">
        <f ca="1">VLOOKUP($A452,AMZN,2)</f>
        <v>306.10000000000002</v>
      </c>
      <c r="L452" s="46" t="e">
        <f ca="1">VLOOKUP($A452,RBLX,2)</f>
        <v>#N/A</v>
      </c>
    </row>
    <row r="453" spans="1:12" x14ac:dyDescent="0.3">
      <c r="A453" vm="2513">
        <f ca="1"/>
        <v>41485</v>
      </c>
      <c r="B453" vm="2514">
        <f ca="1"/>
        <v>154.41999999999999</v>
      </c>
      <c r="C453" s="46" t="e">
        <f ca="1">VLOOKUP($A453,SE,2)</f>
        <v>#N/A</v>
      </c>
      <c r="D453" s="46" t="e">
        <f ca="1">VLOOKUP($A453,U,2)</f>
        <v>#N/A</v>
      </c>
      <c r="E453" s="46" vm="234">
        <f ca="1">VLOOKUP($A453,NVDA,2)</f>
        <v>3.6025</v>
      </c>
      <c r="F453" s="46" t="e">
        <f ca="1">VLOOKUP($A453,BILI,2)</f>
        <v>#N/A</v>
      </c>
      <c r="G453" s="46" vm="2515">
        <f ca="1">VLOOKUP($A453,FB,2)</f>
        <v>37.627000000000002</v>
      </c>
      <c r="H453" s="46" t="e">
        <f ca="1">VLOOKUP($A453,DKNG,2)</f>
        <v>#N/A</v>
      </c>
      <c r="I453" s="46" t="e">
        <f ca="1">VLOOKUP($A453,PDD,2)</f>
        <v>#N/A</v>
      </c>
      <c r="J453" s="46" vm="2516">
        <f ca="1">VLOOKUP($A453,GOOGL,2)</f>
        <v>445.89210000000003</v>
      </c>
      <c r="K453" s="46" vm="2517">
        <f ca="1">VLOOKUP($A453,AMZN,2)</f>
        <v>302.41000000000003</v>
      </c>
      <c r="L453" s="46" t="e">
        <f ca="1">VLOOKUP($A453,RBLX,2)</f>
        <v>#N/A</v>
      </c>
    </row>
    <row r="454" spans="1:12" x14ac:dyDescent="0.3">
      <c r="A454" vm="2518">
        <f ca="1"/>
        <v>41486</v>
      </c>
      <c r="B454" vm="2519">
        <f ca="1"/>
        <v>154.46</v>
      </c>
      <c r="C454" s="46" t="e">
        <f ca="1">VLOOKUP($A454,SE,2)</f>
        <v>#N/A</v>
      </c>
      <c r="D454" s="46" t="e">
        <f ca="1">VLOOKUP($A454,U,2)</f>
        <v>#N/A</v>
      </c>
      <c r="E454" s="46" vm="2520">
        <f ca="1">VLOOKUP($A454,NVDA,2)</f>
        <v>3.6088</v>
      </c>
      <c r="F454" s="46" t="e">
        <f ca="1">VLOOKUP($A454,BILI,2)</f>
        <v>#N/A</v>
      </c>
      <c r="G454" s="46" vm="2521">
        <f ca="1">VLOOKUP($A454,FB,2)</f>
        <v>36.799999999999997</v>
      </c>
      <c r="H454" s="46" t="e">
        <f ca="1">VLOOKUP($A454,DKNG,2)</f>
        <v>#N/A</v>
      </c>
      <c r="I454" s="46" t="e">
        <f ca="1">VLOOKUP($A454,PDD,2)</f>
        <v>#N/A</v>
      </c>
      <c r="J454" s="46" vm="2522">
        <f ca="1">VLOOKUP($A454,GOOGL,2)</f>
        <v>444.30560000000003</v>
      </c>
      <c r="K454" s="46" vm="2523">
        <f ca="1">VLOOKUP($A454,AMZN,2)</f>
        <v>301.22000000000003</v>
      </c>
      <c r="L454" s="46" t="e">
        <f ca="1">VLOOKUP($A454,RBLX,2)</f>
        <v>#N/A</v>
      </c>
    </row>
    <row r="455" spans="1:12" x14ac:dyDescent="0.3">
      <c r="A455" vm="2524">
        <f ca="1"/>
        <v>41487</v>
      </c>
      <c r="B455" vm="2525">
        <f ca="1"/>
        <v>156.34</v>
      </c>
      <c r="C455" s="46" t="e">
        <f ca="1">VLOOKUP($A455,SE,2)</f>
        <v>#N/A</v>
      </c>
      <c r="D455" s="46" t="e">
        <f ca="1">VLOOKUP($A455,U,2)</f>
        <v>#N/A</v>
      </c>
      <c r="E455" s="46" vm="716">
        <f ca="1">VLOOKUP($A455,NVDA,2)</f>
        <v>3.66</v>
      </c>
      <c r="F455" s="46" t="e">
        <f ca="1">VLOOKUP($A455,BILI,2)</f>
        <v>#N/A</v>
      </c>
      <c r="G455" s="46" vm="2526">
        <f ca="1">VLOOKUP($A455,FB,2)</f>
        <v>37.488999999999997</v>
      </c>
      <c r="H455" s="46" t="e">
        <f ca="1">VLOOKUP($A455,DKNG,2)</f>
        <v>#N/A</v>
      </c>
      <c r="I455" s="46" t="e">
        <f ca="1">VLOOKUP($A455,PDD,2)</f>
        <v>#N/A</v>
      </c>
      <c r="J455" s="46" vm="2527">
        <f ca="1">VLOOKUP($A455,GOOGL,2)</f>
        <v>452.54849999999999</v>
      </c>
      <c r="K455" s="46" vm="2528">
        <f ca="1">VLOOKUP($A455,AMZN,2)</f>
        <v>305.57</v>
      </c>
      <c r="L455" s="46" t="e">
        <f ca="1">VLOOKUP($A455,RBLX,2)</f>
        <v>#N/A</v>
      </c>
    </row>
    <row r="456" spans="1:12" x14ac:dyDescent="0.3">
      <c r="A456" vm="2529">
        <f ca="1"/>
        <v>41488</v>
      </c>
      <c r="B456" vm="2530">
        <f ca="1"/>
        <v>156.58000000000001</v>
      </c>
      <c r="C456" s="46" t="e">
        <f ca="1">VLOOKUP($A456,SE,2)</f>
        <v>#N/A</v>
      </c>
      <c r="D456" s="46" t="e">
        <f ca="1">VLOOKUP($A456,U,2)</f>
        <v>#N/A</v>
      </c>
      <c r="E456" s="46" vm="2531">
        <f ca="1">VLOOKUP($A456,NVDA,2)</f>
        <v>3.69</v>
      </c>
      <c r="F456" s="46" t="e">
        <f ca="1">VLOOKUP($A456,BILI,2)</f>
        <v>#N/A</v>
      </c>
      <c r="G456" s="46" vm="2532">
        <f ca="1">VLOOKUP($A456,FB,2)</f>
        <v>38.049999999999997</v>
      </c>
      <c r="H456" s="46" t="e">
        <f ca="1">VLOOKUP($A456,DKNG,2)</f>
        <v>#N/A</v>
      </c>
      <c r="I456" s="46" t="e">
        <f ca="1">VLOOKUP($A456,PDD,2)</f>
        <v>#N/A</v>
      </c>
      <c r="J456" s="46" vm="2533">
        <f ca="1">VLOOKUP($A456,GOOGL,2)</f>
        <v>453.72469999999998</v>
      </c>
      <c r="K456" s="46" vm="2534">
        <f ca="1">VLOOKUP($A456,AMZN,2)</f>
        <v>304.20999999999998</v>
      </c>
      <c r="L456" s="46" t="e">
        <f ca="1">VLOOKUP($A456,RBLX,2)</f>
        <v>#N/A</v>
      </c>
    </row>
    <row r="457" spans="1:12" x14ac:dyDescent="0.3">
      <c r="A457" vm="2535">
        <f ca="1"/>
        <v>41491</v>
      </c>
      <c r="B457" vm="2536">
        <f ca="1"/>
        <v>156.47999999999999</v>
      </c>
      <c r="C457" s="46" t="e">
        <f ca="1">VLOOKUP($A457,SE,2)</f>
        <v>#N/A</v>
      </c>
      <c r="D457" s="46" t="e">
        <f ca="1">VLOOKUP($A457,U,2)</f>
        <v>#N/A</v>
      </c>
      <c r="E457" s="46" vm="361">
        <f ca="1">VLOOKUP($A457,NVDA,2)</f>
        <v>3.7075</v>
      </c>
      <c r="F457" s="46" t="e">
        <f ca="1">VLOOKUP($A457,BILI,2)</f>
        <v>#N/A</v>
      </c>
      <c r="G457" s="46" vm="2537">
        <f ca="1">VLOOKUP($A457,FB,2)</f>
        <v>39.189</v>
      </c>
      <c r="H457" s="46" t="e">
        <f ca="1">VLOOKUP($A457,DKNG,2)</f>
        <v>#N/A</v>
      </c>
      <c r="I457" s="46" t="e">
        <f ca="1">VLOOKUP($A457,PDD,2)</f>
        <v>#N/A</v>
      </c>
      <c r="J457" s="46" vm="2538">
        <f ca="1">VLOOKUP($A457,GOOGL,2)</f>
        <v>452.93889999999999</v>
      </c>
      <c r="K457" s="46" vm="2539">
        <f ca="1">VLOOKUP($A457,AMZN,2)</f>
        <v>300.99</v>
      </c>
      <c r="L457" s="46" t="e">
        <f ca="1">VLOOKUP($A457,RBLX,2)</f>
        <v>#N/A</v>
      </c>
    </row>
    <row r="458" spans="1:12" x14ac:dyDescent="0.3">
      <c r="A458" vm="2540">
        <f ca="1"/>
        <v>41492</v>
      </c>
      <c r="B458" vm="2541">
        <f ca="1"/>
        <v>155.54</v>
      </c>
      <c r="C458" s="46" t="e">
        <f ca="1">VLOOKUP($A458,SE,2)</f>
        <v>#N/A</v>
      </c>
      <c r="D458" s="46" t="e">
        <f ca="1">VLOOKUP($A458,U,2)</f>
        <v>#N/A</v>
      </c>
      <c r="E458" s="46" vm="531">
        <f ca="1">VLOOKUP($A458,NVDA,2)</f>
        <v>3.6524999999999999</v>
      </c>
      <c r="F458" s="46" t="e">
        <f ca="1">VLOOKUP($A458,BILI,2)</f>
        <v>#N/A</v>
      </c>
      <c r="G458" s="46" vm="2542">
        <f ca="1">VLOOKUP($A458,FB,2)</f>
        <v>38.549999999999997</v>
      </c>
      <c r="H458" s="46" t="e">
        <f ca="1">VLOOKUP($A458,DKNG,2)</f>
        <v>#N/A</v>
      </c>
      <c r="I458" s="46" t="e">
        <f ca="1">VLOOKUP($A458,PDD,2)</f>
        <v>#N/A</v>
      </c>
      <c r="J458" s="46" vm="2543">
        <f ca="1">VLOOKUP($A458,GOOGL,2)</f>
        <v>448.71980000000002</v>
      </c>
      <c r="K458" s="46" vm="2544">
        <f ca="1">VLOOKUP($A458,AMZN,2)</f>
        <v>300.75</v>
      </c>
      <c r="L458" s="46" t="e">
        <f ca="1">VLOOKUP($A458,RBLX,2)</f>
        <v>#N/A</v>
      </c>
    </row>
    <row r="459" spans="1:12" x14ac:dyDescent="0.3">
      <c r="A459" vm="2545">
        <f ca="1"/>
        <v>41493</v>
      </c>
      <c r="B459" vm="2479">
        <f ca="1"/>
        <v>155</v>
      </c>
      <c r="C459" s="46" t="e">
        <f ca="1">VLOOKUP($A459,SE,2)</f>
        <v>#N/A</v>
      </c>
      <c r="D459" s="46" t="e">
        <f ca="1">VLOOKUP($A459,U,2)</f>
        <v>#N/A</v>
      </c>
      <c r="E459" s="46" vm="711">
        <f ca="1">VLOOKUP($A459,NVDA,2)</f>
        <v>3.65</v>
      </c>
      <c r="F459" s="46" t="e">
        <f ca="1">VLOOKUP($A459,BILI,2)</f>
        <v>#N/A</v>
      </c>
      <c r="G459" s="46" vm="2546">
        <f ca="1">VLOOKUP($A459,FB,2)</f>
        <v>38.869999999999997</v>
      </c>
      <c r="H459" s="46" t="e">
        <f ca="1">VLOOKUP($A459,DKNG,2)</f>
        <v>#N/A</v>
      </c>
      <c r="I459" s="46" t="e">
        <f ca="1">VLOOKUP($A459,PDD,2)</f>
        <v>#N/A</v>
      </c>
      <c r="J459" s="46" vm="2547">
        <f ca="1">VLOOKUP($A459,GOOGL,2)</f>
        <v>445.75700000000001</v>
      </c>
      <c r="K459" s="46" vm="2548">
        <f ca="1">VLOOKUP($A459,AMZN,2)</f>
        <v>296.91000000000003</v>
      </c>
      <c r="L459" s="46" t="e">
        <f ca="1">VLOOKUP($A459,RBLX,2)</f>
        <v>#N/A</v>
      </c>
    </row>
    <row r="460" spans="1:12" x14ac:dyDescent="0.3">
      <c r="A460" vm="2549">
        <f ca="1"/>
        <v>41494</v>
      </c>
      <c r="B460" vm="2541">
        <f ca="1"/>
        <v>155.54</v>
      </c>
      <c r="C460" s="46" t="e">
        <f ca="1">VLOOKUP($A460,SE,2)</f>
        <v>#N/A</v>
      </c>
      <c r="D460" s="46" t="e">
        <f ca="1">VLOOKUP($A460,U,2)</f>
        <v>#N/A</v>
      </c>
      <c r="E460" s="46" vm="2550">
        <f ca="1">VLOOKUP($A460,NVDA,2)</f>
        <v>3.6747999999999998</v>
      </c>
      <c r="F460" s="46" t="e">
        <f ca="1">VLOOKUP($A460,BILI,2)</f>
        <v>#N/A</v>
      </c>
      <c r="G460" s="46" vm="2551">
        <f ca="1">VLOOKUP($A460,FB,2)</f>
        <v>38.54</v>
      </c>
      <c r="H460" s="46" t="e">
        <f ca="1">VLOOKUP($A460,DKNG,2)</f>
        <v>#N/A</v>
      </c>
      <c r="I460" s="46" t="e">
        <f ca="1">VLOOKUP($A460,PDD,2)</f>
        <v>#N/A</v>
      </c>
      <c r="J460" s="46" vm="2552">
        <f ca="1">VLOOKUP($A460,GOOGL,2)</f>
        <v>446.7629</v>
      </c>
      <c r="K460" s="46" vm="2553">
        <f ca="1">VLOOKUP($A460,AMZN,2)</f>
        <v>295.74</v>
      </c>
      <c r="L460" s="46" t="e">
        <f ca="1">VLOOKUP($A460,RBLX,2)</f>
        <v>#N/A</v>
      </c>
    </row>
    <row r="461" spans="1:12" x14ac:dyDescent="0.3">
      <c r="A461" vm="2554">
        <f ca="1"/>
        <v>41495</v>
      </c>
      <c r="B461" vm="2555">
        <f ca="1"/>
        <v>155.1</v>
      </c>
      <c r="C461" s="46" t="e">
        <f ca="1">VLOOKUP($A461,SE,2)</f>
        <v>#N/A</v>
      </c>
      <c r="D461" s="46" t="e">
        <f ca="1">VLOOKUP($A461,U,2)</f>
        <v>#N/A</v>
      </c>
      <c r="E461" s="46" vm="2358">
        <f ca="1">VLOOKUP($A461,NVDA,2)</f>
        <v>3.6225000000000001</v>
      </c>
      <c r="F461" s="46" t="e">
        <f ca="1">VLOOKUP($A461,BILI,2)</f>
        <v>#N/A</v>
      </c>
      <c r="G461" s="46" vm="2556">
        <f ca="1">VLOOKUP($A461,FB,2)</f>
        <v>38.5</v>
      </c>
      <c r="H461" s="46" t="e">
        <f ca="1">VLOOKUP($A461,DKNG,2)</f>
        <v>#N/A</v>
      </c>
      <c r="I461" s="46" t="e">
        <f ca="1">VLOOKUP($A461,PDD,2)</f>
        <v>#N/A</v>
      </c>
      <c r="J461" s="46" vm="2557">
        <f ca="1">VLOOKUP($A461,GOOGL,2)</f>
        <v>445.63679999999999</v>
      </c>
      <c r="K461" s="46" vm="2558">
        <f ca="1">VLOOKUP($A461,AMZN,2)</f>
        <v>297.26</v>
      </c>
      <c r="L461" s="46" t="e">
        <f ca="1">VLOOKUP($A461,RBLX,2)</f>
        <v>#N/A</v>
      </c>
    </row>
    <row r="462" spans="1:12" x14ac:dyDescent="0.3">
      <c r="A462" vm="2559">
        <f ca="1"/>
        <v>41498</v>
      </c>
      <c r="B462" vm="2560">
        <f ca="1"/>
        <v>154.9</v>
      </c>
      <c r="C462" s="46" t="e">
        <f ca="1">VLOOKUP($A462,SE,2)</f>
        <v>#N/A</v>
      </c>
      <c r="D462" s="46" t="e">
        <f ca="1">VLOOKUP($A462,U,2)</f>
        <v>#N/A</v>
      </c>
      <c r="E462" s="46" vm="2347">
        <f ca="1">VLOOKUP($A462,NVDA,2)</f>
        <v>3.5924999999999998</v>
      </c>
      <c r="F462" s="46" t="e">
        <f ca="1">VLOOKUP($A462,BILI,2)</f>
        <v>#N/A</v>
      </c>
      <c r="G462" s="46" vm="2561">
        <f ca="1">VLOOKUP($A462,FB,2)</f>
        <v>38.22</v>
      </c>
      <c r="H462" s="46" t="e">
        <f ca="1">VLOOKUP($A462,DKNG,2)</f>
        <v>#N/A</v>
      </c>
      <c r="I462" s="46" t="e">
        <f ca="1">VLOOKUP($A462,PDD,2)</f>
        <v>#N/A</v>
      </c>
      <c r="J462" s="46" vm="2562">
        <f ca="1">VLOOKUP($A462,GOOGL,2)</f>
        <v>443.18450000000001</v>
      </c>
      <c r="K462" s="46" vm="2563">
        <f ca="1">VLOOKUP($A462,AMZN,2)</f>
        <v>296.69</v>
      </c>
      <c r="L462" s="46" t="e">
        <f ca="1">VLOOKUP($A462,RBLX,2)</f>
        <v>#N/A</v>
      </c>
    </row>
    <row r="463" spans="1:12" x14ac:dyDescent="0.3">
      <c r="A463" vm="2564">
        <f ca="1"/>
        <v>41499</v>
      </c>
      <c r="B463" vm="2565">
        <f ca="1"/>
        <v>155.5</v>
      </c>
      <c r="C463" s="46" t="e">
        <f ca="1">VLOOKUP($A463,SE,2)</f>
        <v>#N/A</v>
      </c>
      <c r="D463" s="46" t="e">
        <f ca="1">VLOOKUP($A463,U,2)</f>
        <v>#N/A</v>
      </c>
      <c r="E463" s="46" vm="2566">
        <f ca="1">VLOOKUP($A463,NVDA,2)</f>
        <v>3.605</v>
      </c>
      <c r="F463" s="46" t="e">
        <f ca="1">VLOOKUP($A463,BILI,2)</f>
        <v>#N/A</v>
      </c>
      <c r="G463" s="46" vm="2567">
        <f ca="1">VLOOKUP($A463,FB,2)</f>
        <v>37.018999999999998</v>
      </c>
      <c r="H463" s="46" t="e">
        <f ca="1">VLOOKUP($A463,DKNG,2)</f>
        <v>#N/A</v>
      </c>
      <c r="I463" s="46" t="e">
        <f ca="1">VLOOKUP($A463,PDD,2)</f>
        <v>#N/A</v>
      </c>
      <c r="J463" s="46" vm="2568">
        <f ca="1">VLOOKUP($A463,GOOGL,2)</f>
        <v>441.05239999999998</v>
      </c>
      <c r="K463" s="46" vm="2569">
        <f ca="1">VLOOKUP($A463,AMZN,2)</f>
        <v>293.97000000000003</v>
      </c>
      <c r="L463" s="46" t="e">
        <f ca="1">VLOOKUP($A463,RBLX,2)</f>
        <v>#N/A</v>
      </c>
    </row>
    <row r="464" spans="1:12" x14ac:dyDescent="0.3">
      <c r="A464" vm="2570">
        <f ca="1"/>
        <v>41500</v>
      </c>
      <c r="B464" vm="2571">
        <f ca="1"/>
        <v>154.62</v>
      </c>
      <c r="C464" s="46" t="e">
        <f ca="1">VLOOKUP($A464,SE,2)</f>
        <v>#N/A</v>
      </c>
      <c r="D464" s="46" t="e">
        <f ca="1">VLOOKUP($A464,U,2)</f>
        <v>#N/A</v>
      </c>
      <c r="E464" s="46" vm="2572">
        <f ca="1">VLOOKUP($A464,NVDA,2)</f>
        <v>3.7574999999999998</v>
      </c>
      <c r="F464" s="46" t="e">
        <f ca="1">VLOOKUP($A464,BILI,2)</f>
        <v>#N/A</v>
      </c>
      <c r="G464" s="46" vm="2573">
        <f ca="1">VLOOKUP($A464,FB,2)</f>
        <v>36.65</v>
      </c>
      <c r="H464" s="46" t="e">
        <f ca="1">VLOOKUP($A464,DKNG,2)</f>
        <v>#N/A</v>
      </c>
      <c r="I464" s="46" t="e">
        <f ca="1">VLOOKUP($A464,PDD,2)</f>
        <v>#N/A</v>
      </c>
      <c r="J464" s="46" vm="2574">
        <f ca="1">VLOOKUP($A464,GOOGL,2)</f>
        <v>435.32690000000002</v>
      </c>
      <c r="K464" s="46" vm="2575">
        <f ca="1">VLOOKUP($A464,AMZN,2)</f>
        <v>291.33999999999997</v>
      </c>
      <c r="L464" s="46" t="e">
        <f ca="1">VLOOKUP($A464,RBLX,2)</f>
        <v>#N/A</v>
      </c>
    </row>
    <row r="465" spans="1:12" x14ac:dyDescent="0.3">
      <c r="A465" vm="2576">
        <f ca="1"/>
        <v>41501</v>
      </c>
      <c r="B465" vm="2577">
        <f ca="1"/>
        <v>152.36000000000001</v>
      </c>
      <c r="C465" s="46" t="e">
        <f ca="1">VLOOKUP($A465,SE,2)</f>
        <v>#N/A</v>
      </c>
      <c r="D465" s="46" t="e">
        <f ca="1">VLOOKUP($A465,U,2)</f>
        <v>#N/A</v>
      </c>
      <c r="E465" s="46" vm="2578">
        <f ca="1">VLOOKUP($A465,NVDA,2)</f>
        <v>3.7812999999999999</v>
      </c>
      <c r="F465" s="46" t="e">
        <f ca="1">VLOOKUP($A465,BILI,2)</f>
        <v>#N/A</v>
      </c>
      <c r="G465" s="46" vm="2579">
        <f ca="1">VLOOKUP($A465,FB,2)</f>
        <v>36.56</v>
      </c>
      <c r="H465" s="46" t="e">
        <f ca="1">VLOOKUP($A465,DKNG,2)</f>
        <v>#N/A</v>
      </c>
      <c r="I465" s="46" t="e">
        <f ca="1">VLOOKUP($A465,PDD,2)</f>
        <v>#N/A</v>
      </c>
      <c r="J465" s="46" vm="2580">
        <f ca="1">VLOOKUP($A465,GOOGL,2)</f>
        <v>430.24689999999998</v>
      </c>
      <c r="K465" s="46" vm="2581">
        <f ca="1">VLOOKUP($A465,AMZN,2)</f>
        <v>286.47000000000003</v>
      </c>
      <c r="L465" s="46" t="e">
        <f ca="1">VLOOKUP($A465,RBLX,2)</f>
        <v>#N/A</v>
      </c>
    </row>
    <row r="466" spans="1:12" x14ac:dyDescent="0.3">
      <c r="A466" vm="2582">
        <f ca="1"/>
        <v>41502</v>
      </c>
      <c r="B466" vm="2583">
        <f ca="1"/>
        <v>151.91999999999999</v>
      </c>
      <c r="C466" s="46" t="e">
        <f ca="1">VLOOKUP($A466,SE,2)</f>
        <v>#N/A</v>
      </c>
      <c r="D466" s="46" t="e">
        <f ca="1">VLOOKUP($A466,U,2)</f>
        <v>#N/A</v>
      </c>
      <c r="E466" s="46" vm="2584">
        <f ca="1">VLOOKUP($A466,NVDA,2)</f>
        <v>3.7972999999999999</v>
      </c>
      <c r="F466" s="46" t="e">
        <f ca="1">VLOOKUP($A466,BILI,2)</f>
        <v>#N/A</v>
      </c>
      <c r="G466" s="46" vm="2585">
        <f ca="1">VLOOKUP($A466,FB,2)</f>
        <v>37.08</v>
      </c>
      <c r="H466" s="46" t="e">
        <f ca="1">VLOOKUP($A466,DKNG,2)</f>
        <v>#N/A</v>
      </c>
      <c r="I466" s="46" t="e">
        <f ca="1">VLOOKUP($A466,PDD,2)</f>
        <v>#N/A</v>
      </c>
      <c r="J466" s="46" vm="2586">
        <f ca="1">VLOOKUP($A466,GOOGL,2)</f>
        <v>428.86959999999999</v>
      </c>
      <c r="K466" s="46" vm="2587">
        <f ca="1">VLOOKUP($A466,AMZN,2)</f>
        <v>284.82</v>
      </c>
      <c r="L466" s="46" t="e">
        <f ca="1">VLOOKUP($A466,RBLX,2)</f>
        <v>#N/A</v>
      </c>
    </row>
    <row r="467" spans="1:12" x14ac:dyDescent="0.3">
      <c r="A467" vm="2588">
        <f ca="1"/>
        <v>41505</v>
      </c>
      <c r="B467" vm="2589">
        <f ca="1"/>
        <v>150.96</v>
      </c>
      <c r="C467" s="46" t="e">
        <f ca="1">VLOOKUP($A467,SE,2)</f>
        <v>#N/A</v>
      </c>
      <c r="D467" s="46" t="e">
        <f ca="1">VLOOKUP($A467,U,2)</f>
        <v>#N/A</v>
      </c>
      <c r="E467" s="46" vm="2590">
        <f ca="1">VLOOKUP($A467,NVDA,2)</f>
        <v>3.7374999999999998</v>
      </c>
      <c r="F467" s="46" t="e">
        <f ca="1">VLOOKUP($A467,BILI,2)</f>
        <v>#N/A</v>
      </c>
      <c r="G467" s="46" vm="2591">
        <f ca="1">VLOOKUP($A467,FB,2)</f>
        <v>37.81</v>
      </c>
      <c r="H467" s="46" t="e">
        <f ca="1">VLOOKUP($A467,DKNG,2)</f>
        <v>#N/A</v>
      </c>
      <c r="I467" s="46" t="e">
        <f ca="1">VLOOKUP($A467,PDD,2)</f>
        <v>#N/A</v>
      </c>
      <c r="J467" s="46" vm="2592">
        <f ca="1">VLOOKUP($A467,GOOGL,2)</f>
        <v>433.2448</v>
      </c>
      <c r="K467" s="46" vm="2593">
        <f ca="1">VLOOKUP($A467,AMZN,2)</f>
        <v>285.57</v>
      </c>
      <c r="L467" s="46" t="e">
        <f ca="1">VLOOKUP($A467,RBLX,2)</f>
        <v>#N/A</v>
      </c>
    </row>
    <row r="468" spans="1:12" x14ac:dyDescent="0.3">
      <c r="A468" vm="2594">
        <f ca="1"/>
        <v>41506</v>
      </c>
      <c r="B468" vm="2595">
        <f ca="1"/>
        <v>151.56</v>
      </c>
      <c r="C468" s="46" t="e">
        <f ca="1">VLOOKUP($A468,SE,2)</f>
        <v>#N/A</v>
      </c>
      <c r="D468" s="46" t="e">
        <f ca="1">VLOOKUP($A468,U,2)</f>
        <v>#N/A</v>
      </c>
      <c r="E468" s="46" vm="2590">
        <f ca="1">VLOOKUP($A468,NVDA,2)</f>
        <v>3.7374999999999998</v>
      </c>
      <c r="F468" s="46" t="e">
        <f ca="1">VLOOKUP($A468,BILI,2)</f>
        <v>#N/A</v>
      </c>
      <c r="G468" s="46" vm="2596">
        <f ca="1">VLOOKUP($A468,FB,2)</f>
        <v>38.409999999999997</v>
      </c>
      <c r="H468" s="46" t="e">
        <f ca="1">VLOOKUP($A468,DKNG,2)</f>
        <v>#N/A</v>
      </c>
      <c r="I468" s="46" t="e">
        <f ca="1">VLOOKUP($A468,PDD,2)</f>
        <v>#N/A</v>
      </c>
      <c r="J468" s="46" vm="2597">
        <f ca="1">VLOOKUP($A468,GOOGL,2)</f>
        <v>433.12970000000001</v>
      </c>
      <c r="K468" s="46" vm="2598">
        <f ca="1">VLOOKUP($A468,AMZN,2)</f>
        <v>287.08999999999997</v>
      </c>
      <c r="L468" s="46" t="e">
        <f ca="1">VLOOKUP($A468,RBLX,2)</f>
        <v>#N/A</v>
      </c>
    </row>
    <row r="469" spans="1:12" x14ac:dyDescent="0.3">
      <c r="A469" vm="2599">
        <f ca="1"/>
        <v>41507</v>
      </c>
      <c r="B469" vm="2600">
        <f ca="1"/>
        <v>150.78</v>
      </c>
      <c r="C469" s="46" t="e">
        <f ca="1">VLOOKUP($A469,SE,2)</f>
        <v>#N/A</v>
      </c>
      <c r="D469" s="46" t="e">
        <f ca="1">VLOOKUP($A469,U,2)</f>
        <v>#N/A</v>
      </c>
      <c r="E469" s="46" vm="323">
        <f ca="1">VLOOKUP($A469,NVDA,2)</f>
        <v>3.72</v>
      </c>
      <c r="F469" s="46" t="e">
        <f ca="1">VLOOKUP($A469,BILI,2)</f>
        <v>#N/A</v>
      </c>
      <c r="G469" s="46" vm="2601">
        <f ca="1">VLOOKUP($A469,FB,2)</f>
        <v>38.32</v>
      </c>
      <c r="H469" s="46" t="e">
        <f ca="1">VLOOKUP($A469,DKNG,2)</f>
        <v>#N/A</v>
      </c>
      <c r="I469" s="46" t="e">
        <f ca="1">VLOOKUP($A469,PDD,2)</f>
        <v>#N/A</v>
      </c>
      <c r="J469" s="46" vm="2602">
        <f ca="1">VLOOKUP($A469,GOOGL,2)</f>
        <v>435.08659999999998</v>
      </c>
      <c r="K469" s="46" vm="2603">
        <f ca="1">VLOOKUP($A469,AMZN,2)</f>
        <v>284.57</v>
      </c>
      <c r="L469" s="46" t="e">
        <f ca="1">VLOOKUP($A469,RBLX,2)</f>
        <v>#N/A</v>
      </c>
    </row>
    <row r="470" spans="1:12" x14ac:dyDescent="0.3">
      <c r="A470" vm="2604">
        <f ca="1"/>
        <v>41508</v>
      </c>
      <c r="B470" vm="2605">
        <f ca="1"/>
        <v>152.1</v>
      </c>
      <c r="C470" s="46" t="e">
        <f ca="1">VLOOKUP($A470,SE,2)</f>
        <v>#N/A</v>
      </c>
      <c r="D470" s="46" t="e">
        <f ca="1">VLOOKUP($A470,U,2)</f>
        <v>#N/A</v>
      </c>
      <c r="E470" s="46" vm="2606">
        <f ca="1">VLOOKUP($A470,NVDA,2)</f>
        <v>3.74</v>
      </c>
      <c r="F470" s="46" t="e">
        <f ca="1">VLOOKUP($A470,BILI,2)</f>
        <v>#N/A</v>
      </c>
      <c r="G470" s="46" vm="2542">
        <f ca="1">VLOOKUP($A470,FB,2)</f>
        <v>38.549999999999997</v>
      </c>
      <c r="H470" s="46" t="e">
        <f ca="1">VLOOKUP($A470,DKNG,2)</f>
        <v>#N/A</v>
      </c>
      <c r="I470" s="46" t="e">
        <f ca="1">VLOOKUP($A470,PDD,2)</f>
        <v>#N/A</v>
      </c>
      <c r="J470" s="46" vm="2607">
        <f ca="1">VLOOKUP($A470,GOOGL,2)</f>
        <v>437.27870000000001</v>
      </c>
      <c r="K470" s="46" vm="2608">
        <f ca="1">VLOOKUP($A470,AMZN,2)</f>
        <v>289.73</v>
      </c>
      <c r="L470" s="46" t="e">
        <f ca="1">VLOOKUP($A470,RBLX,2)</f>
        <v>#N/A</v>
      </c>
    </row>
    <row r="471" spans="1:12" x14ac:dyDescent="0.3">
      <c r="A471" vm="2609">
        <f ca="1"/>
        <v>41509</v>
      </c>
      <c r="B471" vm="2610">
        <f ca="1"/>
        <v>152.6</v>
      </c>
      <c r="C471" s="46" t="e">
        <f ca="1">VLOOKUP($A471,SE,2)</f>
        <v>#N/A</v>
      </c>
      <c r="D471" s="46" t="e">
        <f ca="1">VLOOKUP($A471,U,2)</f>
        <v>#N/A</v>
      </c>
      <c r="E471" s="46" vm="2606">
        <f ca="1">VLOOKUP($A471,NVDA,2)</f>
        <v>3.74</v>
      </c>
      <c r="F471" s="46" t="e">
        <f ca="1">VLOOKUP($A471,BILI,2)</f>
        <v>#N/A</v>
      </c>
      <c r="G471" s="46" vm="2611">
        <f ca="1">VLOOKUP($A471,FB,2)</f>
        <v>40.549999999999997</v>
      </c>
      <c r="H471" s="46" t="e">
        <f ca="1">VLOOKUP($A471,DKNG,2)</f>
        <v>#N/A</v>
      </c>
      <c r="I471" s="46" t="e">
        <f ca="1">VLOOKUP($A471,PDD,2)</f>
        <v>#N/A</v>
      </c>
      <c r="J471" s="46" vm="2612">
        <f ca="1">VLOOKUP($A471,GOOGL,2)</f>
        <v>435.52710000000002</v>
      </c>
      <c r="K471" s="46" vm="2613">
        <f ca="1">VLOOKUP($A471,AMZN,2)</f>
        <v>290.01</v>
      </c>
      <c r="L471" s="46" t="e">
        <f ca="1">VLOOKUP($A471,RBLX,2)</f>
        <v>#N/A</v>
      </c>
    </row>
    <row r="472" spans="1:12" x14ac:dyDescent="0.3">
      <c r="A472" vm="2614">
        <f ca="1"/>
        <v>41512</v>
      </c>
      <c r="B472" vm="2615">
        <f ca="1"/>
        <v>152.12</v>
      </c>
      <c r="C472" s="46" t="e">
        <f ca="1">VLOOKUP($A472,SE,2)</f>
        <v>#N/A</v>
      </c>
      <c r="D472" s="46" t="e">
        <f ca="1">VLOOKUP($A472,U,2)</f>
        <v>#N/A</v>
      </c>
      <c r="E472" s="46" vm="2616">
        <f ca="1">VLOOKUP($A472,NVDA,2)</f>
        <v>3.7488000000000001</v>
      </c>
      <c r="F472" s="46" t="e">
        <f ca="1">VLOOKUP($A472,BILI,2)</f>
        <v>#N/A</v>
      </c>
      <c r="G472" s="46" vm="2617">
        <f ca="1">VLOOKUP($A472,FB,2)</f>
        <v>41.34</v>
      </c>
      <c r="H472" s="46" t="e">
        <f ca="1">VLOOKUP($A472,DKNG,2)</f>
        <v>#N/A</v>
      </c>
      <c r="I472" s="46" t="e">
        <f ca="1">VLOOKUP($A472,PDD,2)</f>
        <v>#N/A</v>
      </c>
      <c r="J472" s="46" vm="2618">
        <f ca="1">VLOOKUP($A472,GOOGL,2)</f>
        <v>433.61520000000002</v>
      </c>
      <c r="K472" s="46" vm="2619">
        <f ca="1">VLOOKUP($A472,AMZN,2)</f>
        <v>286.20999999999998</v>
      </c>
      <c r="L472" s="46" t="e">
        <f ca="1">VLOOKUP($A472,RBLX,2)</f>
        <v>#N/A</v>
      </c>
    </row>
    <row r="473" spans="1:12" x14ac:dyDescent="0.3">
      <c r="A473" vm="2620">
        <f ca="1"/>
        <v>41513</v>
      </c>
      <c r="B473" vm="2621">
        <f ca="1"/>
        <v>149.62</v>
      </c>
      <c r="C473" s="46" t="e">
        <f ca="1">VLOOKUP($A473,SE,2)</f>
        <v>#N/A</v>
      </c>
      <c r="D473" s="46" t="e">
        <f ca="1">VLOOKUP($A473,U,2)</f>
        <v>#N/A</v>
      </c>
      <c r="E473" s="46" vm="2622">
        <f ca="1">VLOOKUP($A473,NVDA,2)</f>
        <v>3.7012999999999998</v>
      </c>
      <c r="F473" s="46" t="e">
        <f ca="1">VLOOKUP($A473,BILI,2)</f>
        <v>#N/A</v>
      </c>
      <c r="G473" s="46" vm="2623">
        <f ca="1">VLOOKUP($A473,FB,2)</f>
        <v>39.64</v>
      </c>
      <c r="H473" s="46" t="e">
        <f ca="1">VLOOKUP($A473,DKNG,2)</f>
        <v>#N/A</v>
      </c>
      <c r="I473" s="46" t="e">
        <f ca="1">VLOOKUP($A473,PDD,2)</f>
        <v>#N/A</v>
      </c>
      <c r="J473" s="46" vm="2624">
        <f ca="1">VLOOKUP($A473,GOOGL,2)</f>
        <v>425.4873</v>
      </c>
      <c r="K473" s="46" vm="2625">
        <f ca="1">VLOOKUP($A473,AMZN,2)</f>
        <v>280.93</v>
      </c>
      <c r="L473" s="46" t="e">
        <f ca="1">VLOOKUP($A473,RBLX,2)</f>
        <v>#N/A</v>
      </c>
    </row>
    <row r="474" spans="1:12" x14ac:dyDescent="0.3">
      <c r="A474" vm="2626">
        <f ca="1"/>
        <v>41514</v>
      </c>
      <c r="B474" vm="2430">
        <f ca="1"/>
        <v>150.12</v>
      </c>
      <c r="C474" s="46" t="e">
        <f ca="1">VLOOKUP($A474,SE,2)</f>
        <v>#N/A</v>
      </c>
      <c r="D474" s="46" t="e">
        <f ca="1">VLOOKUP($A474,U,2)</f>
        <v>#N/A</v>
      </c>
      <c r="E474" s="46" vm="269">
        <f ca="1">VLOOKUP($A474,NVDA,2)</f>
        <v>3.7</v>
      </c>
      <c r="F474" s="46" t="e">
        <f ca="1">VLOOKUP($A474,BILI,2)</f>
        <v>#N/A</v>
      </c>
      <c r="G474" s="46" vm="2627">
        <f ca="1">VLOOKUP($A474,FB,2)</f>
        <v>40.548000000000002</v>
      </c>
      <c r="H474" s="46" t="e">
        <f ca="1">VLOOKUP($A474,DKNG,2)</f>
        <v>#N/A</v>
      </c>
      <c r="I474" s="46" t="e">
        <f ca="1">VLOOKUP($A474,PDD,2)</f>
        <v>#N/A</v>
      </c>
      <c r="J474" s="46" vm="2628">
        <f ca="1">VLOOKUP($A474,GOOGL,2)</f>
        <v>424.68650000000002</v>
      </c>
      <c r="K474" s="46" vm="2629">
        <f ca="1">VLOOKUP($A474,AMZN,2)</f>
        <v>281.58</v>
      </c>
      <c r="L474" s="46" t="e">
        <f ca="1">VLOOKUP($A474,RBLX,2)</f>
        <v>#N/A</v>
      </c>
    </row>
    <row r="475" spans="1:12" x14ac:dyDescent="0.3">
      <c r="A475" vm="2630">
        <f ca="1"/>
        <v>41515</v>
      </c>
      <c r="B475" vm="2631">
        <f ca="1"/>
        <v>150.36000000000001</v>
      </c>
      <c r="C475" s="46" t="e">
        <f ca="1">VLOOKUP($A475,SE,2)</f>
        <v>#N/A</v>
      </c>
      <c r="D475" s="46" t="e">
        <f ca="1">VLOOKUP($A475,U,2)</f>
        <v>#N/A</v>
      </c>
      <c r="E475" s="46" vm="557">
        <f ca="1">VLOOKUP($A475,NVDA,2)</f>
        <v>3.6924999999999999</v>
      </c>
      <c r="F475" s="46" t="e">
        <f ca="1">VLOOKUP($A475,BILI,2)</f>
        <v>#N/A</v>
      </c>
      <c r="G475" s="46" vm="2632">
        <f ca="1">VLOOKUP($A475,FB,2)</f>
        <v>41.28</v>
      </c>
      <c r="H475" s="46" t="e">
        <f ca="1">VLOOKUP($A475,DKNG,2)</f>
        <v>#N/A</v>
      </c>
      <c r="I475" s="46" t="e">
        <f ca="1">VLOOKUP($A475,PDD,2)</f>
        <v>#N/A</v>
      </c>
      <c r="J475" s="46" vm="2633">
        <f ca="1">VLOOKUP($A475,GOOGL,2)</f>
        <v>428.12990000000002</v>
      </c>
      <c r="K475" s="46" vm="2634">
        <f ca="1">VLOOKUP($A475,AMZN,2)</f>
        <v>283.98</v>
      </c>
      <c r="L475" s="46" t="e">
        <f ca="1">VLOOKUP($A475,RBLX,2)</f>
        <v>#N/A</v>
      </c>
    </row>
    <row r="476" spans="1:12" x14ac:dyDescent="0.3">
      <c r="A476" vm="2635">
        <f ca="1"/>
        <v>41516</v>
      </c>
      <c r="B476" vm="2232">
        <f ca="1"/>
        <v>149.69999999999999</v>
      </c>
      <c r="C476" s="46" t="e">
        <f ca="1">VLOOKUP($A476,SE,2)</f>
        <v>#N/A</v>
      </c>
      <c r="D476" s="46" t="e">
        <f ca="1">VLOOKUP($A476,U,2)</f>
        <v>#N/A</v>
      </c>
      <c r="E476" s="46" vm="2636">
        <f ca="1">VLOOKUP($A476,NVDA,2)</f>
        <v>3.6875</v>
      </c>
      <c r="F476" s="46" t="e">
        <f ca="1">VLOOKUP($A476,BILI,2)</f>
        <v>#N/A</v>
      </c>
      <c r="G476" s="46" vm="2637">
        <f ca="1">VLOOKUP($A476,FB,2)</f>
        <v>41.293999999999997</v>
      </c>
      <c r="H476" s="46" t="e">
        <f ca="1">VLOOKUP($A476,DKNG,2)</f>
        <v>#N/A</v>
      </c>
      <c r="I476" s="46" t="e">
        <f ca="1">VLOOKUP($A476,PDD,2)</f>
        <v>#N/A</v>
      </c>
      <c r="J476" s="46" vm="2638">
        <f ca="1">VLOOKUP($A476,GOOGL,2)</f>
        <v>423.86070000000001</v>
      </c>
      <c r="K476" s="46" vm="2639">
        <f ca="1">VLOOKUP($A476,AMZN,2)</f>
        <v>280.98</v>
      </c>
      <c r="L476" s="46" t="e">
        <f ca="1">VLOOKUP($A476,RBLX,2)</f>
        <v>#N/A</v>
      </c>
    </row>
    <row r="477" spans="1:12" x14ac:dyDescent="0.3">
      <c r="A477" vm="2640">
        <f ca="1"/>
        <v>41520</v>
      </c>
      <c r="B477" vm="2641">
        <f ca="1"/>
        <v>150.58000000000001</v>
      </c>
      <c r="C477" s="46" t="e">
        <f ca="1">VLOOKUP($A477,SE,2)</f>
        <v>#N/A</v>
      </c>
      <c r="D477" s="46" t="e">
        <f ca="1">VLOOKUP($A477,U,2)</f>
        <v>#N/A</v>
      </c>
      <c r="E477" s="46" vm="2531">
        <f ca="1">VLOOKUP($A477,NVDA,2)</f>
        <v>3.69</v>
      </c>
      <c r="F477" s="46" t="e">
        <f ca="1">VLOOKUP($A477,BILI,2)</f>
        <v>#N/A</v>
      </c>
      <c r="G477" s="46" vm="2642">
        <f ca="1">VLOOKUP($A477,FB,2)</f>
        <v>41.87</v>
      </c>
      <c r="H477" s="46" t="e">
        <f ca="1">VLOOKUP($A477,DKNG,2)</f>
        <v>#N/A</v>
      </c>
      <c r="I477" s="46" t="e">
        <f ca="1">VLOOKUP($A477,PDD,2)</f>
        <v>#N/A</v>
      </c>
      <c r="J477" s="46" vm="2643">
        <f ca="1">VLOOKUP($A477,GOOGL,2)</f>
        <v>430.60730000000001</v>
      </c>
      <c r="K477" s="46" vm="2644">
        <f ca="1">VLOOKUP($A477,AMZN,2)</f>
        <v>288.8</v>
      </c>
      <c r="L477" s="46" t="e">
        <f ca="1">VLOOKUP($A477,RBLX,2)</f>
        <v>#N/A</v>
      </c>
    </row>
    <row r="478" spans="1:12" x14ac:dyDescent="0.3">
      <c r="A478" vm="2645">
        <f ca="1"/>
        <v>41521</v>
      </c>
      <c r="B478" vm="2646">
        <f ca="1"/>
        <v>151.84</v>
      </c>
      <c r="C478" s="46" t="e">
        <f ca="1">VLOOKUP($A478,SE,2)</f>
        <v>#N/A</v>
      </c>
      <c r="D478" s="46" t="e">
        <f ca="1">VLOOKUP($A478,U,2)</f>
        <v>#N/A</v>
      </c>
      <c r="E478" s="46" vm="403">
        <f ca="1">VLOOKUP($A478,NVDA,2)</f>
        <v>3.7250000000000001</v>
      </c>
      <c r="F478" s="46" t="e">
        <f ca="1">VLOOKUP($A478,BILI,2)</f>
        <v>#N/A</v>
      </c>
      <c r="G478" s="46" vm="2647">
        <f ca="1">VLOOKUP($A478,FB,2)</f>
        <v>41.78</v>
      </c>
      <c r="H478" s="46" t="e">
        <f ca="1">VLOOKUP($A478,DKNG,2)</f>
        <v>#N/A</v>
      </c>
      <c r="I478" s="46" t="e">
        <f ca="1">VLOOKUP($A478,PDD,2)</f>
        <v>#N/A</v>
      </c>
      <c r="J478" s="46" vm="2648">
        <f ca="1">VLOOKUP($A478,GOOGL,2)</f>
        <v>436.23970000000003</v>
      </c>
      <c r="K478" s="46" vm="2649">
        <f ca="1">VLOOKUP($A478,AMZN,2)</f>
        <v>293.64</v>
      </c>
      <c r="L478" s="46" t="e">
        <f ca="1">VLOOKUP($A478,RBLX,2)</f>
        <v>#N/A</v>
      </c>
    </row>
    <row r="479" spans="1:12" x14ac:dyDescent="0.3">
      <c r="A479" vm="2650">
        <f ca="1"/>
        <v>41522</v>
      </c>
      <c r="B479" vm="2651">
        <f ca="1"/>
        <v>151.80000000000001</v>
      </c>
      <c r="C479" s="46" t="e">
        <f ca="1">VLOOKUP($A479,SE,2)</f>
        <v>#N/A</v>
      </c>
      <c r="D479" s="46" t="e">
        <f ca="1">VLOOKUP($A479,U,2)</f>
        <v>#N/A</v>
      </c>
      <c r="E479" s="46" vm="219">
        <f ca="1">VLOOKUP($A479,NVDA,2)</f>
        <v>3.7349999999999999</v>
      </c>
      <c r="F479" s="46" t="e">
        <f ca="1">VLOOKUP($A479,BILI,2)</f>
        <v>#N/A</v>
      </c>
      <c r="G479" s="46" vm="2652">
        <f ca="1">VLOOKUP($A479,FB,2)</f>
        <v>42.66</v>
      </c>
      <c r="H479" s="46" t="e">
        <f ca="1">VLOOKUP($A479,DKNG,2)</f>
        <v>#N/A</v>
      </c>
      <c r="I479" s="46" t="e">
        <f ca="1">VLOOKUP($A479,PDD,2)</f>
        <v>#N/A</v>
      </c>
      <c r="J479" s="46" vm="2653">
        <f ca="1">VLOOKUP($A479,GOOGL,2)</f>
        <v>440.20659999999998</v>
      </c>
      <c r="K479" s="46" vm="2654">
        <f ca="1">VLOOKUP($A479,AMZN,2)</f>
        <v>294.10000000000002</v>
      </c>
      <c r="L479" s="46" t="e">
        <f ca="1">VLOOKUP($A479,RBLX,2)</f>
        <v>#N/A</v>
      </c>
    </row>
    <row r="480" spans="1:12" x14ac:dyDescent="0.3">
      <c r="A480" vm="2655">
        <f ca="1"/>
        <v>41523</v>
      </c>
      <c r="B480" vm="2270">
        <f ca="1"/>
        <v>152.06</v>
      </c>
      <c r="C480" s="46" t="e">
        <f ca="1">VLOOKUP($A480,SE,2)</f>
        <v>#N/A</v>
      </c>
      <c r="D480" s="46" t="e">
        <f ca="1">VLOOKUP($A480,U,2)</f>
        <v>#N/A</v>
      </c>
      <c r="E480" s="46" vm="323">
        <f ca="1">VLOOKUP($A480,NVDA,2)</f>
        <v>3.72</v>
      </c>
      <c r="F480" s="46" t="e">
        <f ca="1">VLOOKUP($A480,BILI,2)</f>
        <v>#N/A</v>
      </c>
      <c r="G480" s="46" vm="2656">
        <f ca="1">VLOOKUP($A480,FB,2)</f>
        <v>43.95</v>
      </c>
      <c r="H480" s="46" t="e">
        <f ca="1">VLOOKUP($A480,DKNG,2)</f>
        <v>#N/A</v>
      </c>
      <c r="I480" s="46" t="e">
        <f ca="1">VLOOKUP($A480,PDD,2)</f>
        <v>#N/A</v>
      </c>
      <c r="J480" s="46" vm="2657">
        <f ca="1">VLOOKUP($A480,GOOGL,2)</f>
        <v>440.21660000000003</v>
      </c>
      <c r="K480" s="46" vm="2658">
        <f ca="1">VLOOKUP($A480,AMZN,2)</f>
        <v>295.86</v>
      </c>
      <c r="L480" s="46" t="e">
        <f ca="1">VLOOKUP($A480,RBLX,2)</f>
        <v>#N/A</v>
      </c>
    </row>
    <row r="481" spans="1:12" x14ac:dyDescent="0.3">
      <c r="A481" vm="2659">
        <f ca="1"/>
        <v>41526</v>
      </c>
      <c r="B481" vm="2660">
        <f ca="1"/>
        <v>153.56</v>
      </c>
      <c r="C481" s="46" t="e">
        <f ca="1">VLOOKUP($A481,SE,2)</f>
        <v>#N/A</v>
      </c>
      <c r="D481" s="46" t="e">
        <f ca="1">VLOOKUP($A481,U,2)</f>
        <v>#N/A</v>
      </c>
      <c r="E481" s="46" vm="2578">
        <f ca="1">VLOOKUP($A481,NVDA,2)</f>
        <v>3.7812999999999999</v>
      </c>
      <c r="F481" s="46" t="e">
        <f ca="1">VLOOKUP($A481,BILI,2)</f>
        <v>#N/A</v>
      </c>
      <c r="G481" s="46" vm="2661">
        <f ca="1">VLOOKUP($A481,FB,2)</f>
        <v>44.04</v>
      </c>
      <c r="H481" s="46" t="e">
        <f ca="1">VLOOKUP($A481,DKNG,2)</f>
        <v>#N/A</v>
      </c>
      <c r="I481" s="46" t="e">
        <f ca="1">VLOOKUP($A481,PDD,2)</f>
        <v>#N/A</v>
      </c>
      <c r="J481" s="46" vm="2662">
        <f ca="1">VLOOKUP($A481,GOOGL,2)</f>
        <v>444.45769999999999</v>
      </c>
      <c r="K481" s="46" vm="2663">
        <f ca="1">VLOOKUP($A481,AMZN,2)</f>
        <v>299.70999999999998</v>
      </c>
      <c r="L481" s="46" t="e">
        <f ca="1">VLOOKUP($A481,RBLX,2)</f>
        <v>#N/A</v>
      </c>
    </row>
    <row r="482" spans="1:12" x14ac:dyDescent="0.3">
      <c r="A482" vm="2664">
        <f ca="1"/>
        <v>41527</v>
      </c>
      <c r="B482" vm="2473">
        <f ca="1"/>
        <v>154.72</v>
      </c>
      <c r="C482" s="46" t="e">
        <f ca="1">VLOOKUP($A482,SE,2)</f>
        <v>#N/A</v>
      </c>
      <c r="D482" s="46" t="e">
        <f ca="1">VLOOKUP($A482,U,2)</f>
        <v>#N/A</v>
      </c>
      <c r="E482" s="46" vm="2665">
        <f ca="1">VLOOKUP($A482,NVDA,2)</f>
        <v>3.8624999999999998</v>
      </c>
      <c r="F482" s="46" t="e">
        <f ca="1">VLOOKUP($A482,BILI,2)</f>
        <v>#N/A</v>
      </c>
      <c r="G482" s="46" vm="2666">
        <f ca="1">VLOOKUP($A482,FB,2)</f>
        <v>43.6</v>
      </c>
      <c r="H482" s="46" t="e">
        <f ca="1">VLOOKUP($A482,DKNG,2)</f>
        <v>#N/A</v>
      </c>
      <c r="I482" s="46" t="e">
        <f ca="1">VLOOKUP($A482,PDD,2)</f>
        <v>#N/A</v>
      </c>
      <c r="J482" s="46" vm="2667">
        <f ca="1">VLOOKUP($A482,GOOGL,2)</f>
        <v>444.76600000000002</v>
      </c>
      <c r="K482" s="46" vm="2668">
        <f ca="1">VLOOKUP($A482,AMZN,2)</f>
        <v>300.36</v>
      </c>
      <c r="L482" s="46" t="e">
        <f ca="1">VLOOKUP($A482,RBLX,2)</f>
        <v>#N/A</v>
      </c>
    </row>
    <row r="483" spans="1:12" x14ac:dyDescent="0.3">
      <c r="A483" vm="2669">
        <f ca="1"/>
        <v>41528</v>
      </c>
      <c r="B483" vm="2670">
        <f ca="1"/>
        <v>155.19999999999999</v>
      </c>
      <c r="C483" s="46" t="e">
        <f ca="1">VLOOKUP($A483,SE,2)</f>
        <v>#N/A</v>
      </c>
      <c r="D483" s="46" t="e">
        <f ca="1">VLOOKUP($A483,U,2)</f>
        <v>#N/A</v>
      </c>
      <c r="E483" s="46" vm="2671">
        <f ca="1">VLOOKUP($A483,NVDA,2)</f>
        <v>3.9275000000000002</v>
      </c>
      <c r="F483" s="46" t="e">
        <f ca="1">VLOOKUP($A483,BILI,2)</f>
        <v>#N/A</v>
      </c>
      <c r="G483" s="46" vm="2672">
        <f ca="1">VLOOKUP($A483,FB,2)</f>
        <v>45.04</v>
      </c>
      <c r="H483" s="46" t="e">
        <f ca="1">VLOOKUP($A483,DKNG,2)</f>
        <v>#N/A</v>
      </c>
      <c r="I483" s="46" t="e">
        <f ca="1">VLOOKUP($A483,PDD,2)</f>
        <v>#N/A</v>
      </c>
      <c r="J483" s="46" vm="2673">
        <f ca="1">VLOOKUP($A483,GOOGL,2)</f>
        <v>448.52969999999999</v>
      </c>
      <c r="K483" s="46" vm="2674">
        <f ca="1">VLOOKUP($A483,AMZN,2)</f>
        <v>299.64</v>
      </c>
      <c r="L483" s="46" t="e">
        <f ca="1">VLOOKUP($A483,RBLX,2)</f>
        <v>#N/A</v>
      </c>
    </row>
    <row r="484" spans="1:12" x14ac:dyDescent="0.3">
      <c r="A484" vm="2675">
        <f ca="1"/>
        <v>41529</v>
      </c>
      <c r="B484" vm="2676">
        <f ca="1"/>
        <v>154.82</v>
      </c>
      <c r="C484" s="46" t="e">
        <f ca="1">VLOOKUP($A484,SE,2)</f>
        <v>#N/A</v>
      </c>
      <c r="D484" s="46" t="e">
        <f ca="1">VLOOKUP($A484,U,2)</f>
        <v>#N/A</v>
      </c>
      <c r="E484" s="46" vm="2677">
        <f ca="1">VLOOKUP($A484,NVDA,2)</f>
        <v>3.9249999999999998</v>
      </c>
      <c r="F484" s="46" t="e">
        <f ca="1">VLOOKUP($A484,BILI,2)</f>
        <v>#N/A</v>
      </c>
      <c r="G484" s="46" vm="2678">
        <f ca="1">VLOOKUP($A484,FB,2)</f>
        <v>44.75</v>
      </c>
      <c r="H484" s="46" t="e">
        <f ca="1">VLOOKUP($A484,DKNG,2)</f>
        <v>#N/A</v>
      </c>
      <c r="I484" s="46" t="e">
        <f ca="1">VLOOKUP($A484,PDD,2)</f>
        <v>#N/A</v>
      </c>
      <c r="J484" s="46" vm="2679">
        <f ca="1">VLOOKUP($A484,GOOGL,2)</f>
        <v>446.96510000000001</v>
      </c>
      <c r="K484" s="46" vm="2680">
        <f ca="1">VLOOKUP($A484,AMZN,2)</f>
        <v>298.86</v>
      </c>
      <c r="L484" s="46" t="e">
        <f ca="1">VLOOKUP($A484,RBLX,2)</f>
        <v>#N/A</v>
      </c>
    </row>
    <row r="485" spans="1:12" x14ac:dyDescent="0.3">
      <c r="A485" vm="2681">
        <f ca="1"/>
        <v>41530</v>
      </c>
      <c r="B485" vm="2682">
        <f ca="1"/>
        <v>155.13999999999999</v>
      </c>
      <c r="C485" s="46" t="e">
        <f ca="1">VLOOKUP($A485,SE,2)</f>
        <v>#N/A</v>
      </c>
      <c r="D485" s="46" t="e">
        <f ca="1">VLOOKUP($A485,U,2)</f>
        <v>#N/A</v>
      </c>
      <c r="E485" s="46" vm="2683">
        <f ca="1">VLOOKUP($A485,NVDA,2)</f>
        <v>3.95</v>
      </c>
      <c r="F485" s="46" t="e">
        <f ca="1">VLOOKUP($A485,BILI,2)</f>
        <v>#N/A</v>
      </c>
      <c r="G485" s="46" vm="2684">
        <f ca="1">VLOOKUP($A485,FB,2)</f>
        <v>44.31</v>
      </c>
      <c r="H485" s="46" t="e">
        <f ca="1">VLOOKUP($A485,DKNG,2)</f>
        <v>#N/A</v>
      </c>
      <c r="I485" s="46" t="e">
        <f ca="1">VLOOKUP($A485,PDD,2)</f>
        <v>#N/A</v>
      </c>
      <c r="J485" s="46" vm="2685">
        <f ca="1">VLOOKUP($A485,GOOGL,2)</f>
        <v>444.96519999999998</v>
      </c>
      <c r="K485" s="46" vm="2686">
        <f ca="1">VLOOKUP($A485,AMZN,2)</f>
        <v>297.92</v>
      </c>
      <c r="L485" s="46" t="e">
        <f ca="1">VLOOKUP($A485,RBLX,2)</f>
        <v>#N/A</v>
      </c>
    </row>
    <row r="486" spans="1:12" x14ac:dyDescent="0.3">
      <c r="A486" vm="2687">
        <f ca="1"/>
        <v>41533</v>
      </c>
      <c r="B486" vm="2688">
        <f ca="1"/>
        <v>156.08000000000001</v>
      </c>
      <c r="C486" s="46" t="e">
        <f ca="1">VLOOKUP($A486,SE,2)</f>
        <v>#N/A</v>
      </c>
      <c r="D486" s="46" t="e">
        <f ca="1">VLOOKUP($A486,U,2)</f>
        <v>#N/A</v>
      </c>
      <c r="E486" s="46" vm="2689">
        <f ca="1">VLOOKUP($A486,NVDA,2)</f>
        <v>3.9525000000000001</v>
      </c>
      <c r="F486" s="46" t="e">
        <f ca="1">VLOOKUP($A486,BILI,2)</f>
        <v>#N/A</v>
      </c>
      <c r="G486" s="46" vm="2690">
        <f ca="1">VLOOKUP($A486,FB,2)</f>
        <v>42.51</v>
      </c>
      <c r="H486" s="46" t="e">
        <f ca="1">VLOOKUP($A486,DKNG,2)</f>
        <v>#N/A</v>
      </c>
      <c r="I486" s="46" t="e">
        <f ca="1">VLOOKUP($A486,PDD,2)</f>
        <v>#N/A</v>
      </c>
      <c r="J486" s="46" vm="2691">
        <f ca="1">VLOOKUP($A486,GOOGL,2)</f>
        <v>444.31060000000002</v>
      </c>
      <c r="K486" s="46" vm="2692">
        <f ca="1">VLOOKUP($A486,AMZN,2)</f>
        <v>296.06</v>
      </c>
      <c r="L486" s="46" t="e">
        <f ca="1">VLOOKUP($A486,RBLX,2)</f>
        <v>#N/A</v>
      </c>
    </row>
    <row r="487" spans="1:12" x14ac:dyDescent="0.3">
      <c r="A487" vm="2693">
        <f ca="1"/>
        <v>41534</v>
      </c>
      <c r="B487" vm="2694">
        <f ca="1"/>
        <v>156.72</v>
      </c>
      <c r="C487" s="46" t="e">
        <f ca="1">VLOOKUP($A487,SE,2)</f>
        <v>#N/A</v>
      </c>
      <c r="D487" s="46" t="e">
        <f ca="1">VLOOKUP($A487,U,2)</f>
        <v>#N/A</v>
      </c>
      <c r="E487" s="46" vm="2695">
        <f ca="1">VLOOKUP($A487,NVDA,2)</f>
        <v>3.9649999999999999</v>
      </c>
      <c r="F487" s="46" t="e">
        <f ca="1">VLOOKUP($A487,BILI,2)</f>
        <v>#N/A</v>
      </c>
      <c r="G487" s="46" vm="2696">
        <f ca="1">VLOOKUP($A487,FB,2)</f>
        <v>45.07</v>
      </c>
      <c r="H487" s="46" t="e">
        <f ca="1">VLOOKUP($A487,DKNG,2)</f>
        <v>#N/A</v>
      </c>
      <c r="I487" s="46" t="e">
        <f ca="1">VLOOKUP($A487,PDD,2)</f>
        <v>#N/A</v>
      </c>
      <c r="J487" s="46" vm="2697">
        <f ca="1">VLOOKUP($A487,GOOGL,2)</f>
        <v>443.48480000000001</v>
      </c>
      <c r="K487" s="46" vm="2698">
        <f ca="1">VLOOKUP($A487,AMZN,2)</f>
        <v>304.17</v>
      </c>
      <c r="L487" s="46" t="e">
        <f ca="1">VLOOKUP($A487,RBLX,2)</f>
        <v>#N/A</v>
      </c>
    </row>
    <row r="488" spans="1:12" x14ac:dyDescent="0.3">
      <c r="A488" vm="2699">
        <f ca="1"/>
        <v>41535</v>
      </c>
      <c r="B488" vm="2700">
        <f ca="1"/>
        <v>158.6</v>
      </c>
      <c r="C488" s="46" t="e">
        <f ca="1">VLOOKUP($A488,SE,2)</f>
        <v>#N/A</v>
      </c>
      <c r="D488" s="46" t="e">
        <f ca="1">VLOOKUP($A488,U,2)</f>
        <v>#N/A</v>
      </c>
      <c r="E488" s="46" vm="2701">
        <f ca="1">VLOOKUP($A488,NVDA,2)</f>
        <v>3.9998</v>
      </c>
      <c r="F488" s="46" t="e">
        <f ca="1">VLOOKUP($A488,BILI,2)</f>
        <v>#N/A</v>
      </c>
      <c r="G488" s="46" vm="2702">
        <f ca="1">VLOOKUP($A488,FB,2)</f>
        <v>45.23</v>
      </c>
      <c r="H488" s="46" t="e">
        <f ca="1">VLOOKUP($A488,DKNG,2)</f>
        <v>#N/A</v>
      </c>
      <c r="I488" s="46" t="e">
        <f ca="1">VLOOKUP($A488,PDD,2)</f>
        <v>#N/A</v>
      </c>
      <c r="J488" s="46" vm="2703">
        <f ca="1">VLOOKUP($A488,GOOGL,2)</f>
        <v>452.09809999999999</v>
      </c>
      <c r="K488" s="46" vm="2704">
        <f ca="1">VLOOKUP($A488,AMZN,2)</f>
        <v>312.03399999999999</v>
      </c>
      <c r="L488" s="46" t="e">
        <f ca="1">VLOOKUP($A488,RBLX,2)</f>
        <v>#N/A</v>
      </c>
    </row>
    <row r="489" spans="1:12" x14ac:dyDescent="0.3">
      <c r="A489" vm="2705">
        <f ca="1"/>
        <v>41536</v>
      </c>
      <c r="B489" vm="2706">
        <f ca="1"/>
        <v>158.34</v>
      </c>
      <c r="C489" s="46" t="e">
        <f ca="1">VLOOKUP($A489,SE,2)</f>
        <v>#N/A</v>
      </c>
      <c r="D489" s="46" t="e">
        <f ca="1">VLOOKUP($A489,U,2)</f>
        <v>#N/A</v>
      </c>
      <c r="E489" s="46" vm="626">
        <f ca="1">VLOOKUP($A489,NVDA,2)</f>
        <v>3.9813000000000001</v>
      </c>
      <c r="F489" s="46" t="e">
        <f ca="1">VLOOKUP($A489,BILI,2)</f>
        <v>#N/A</v>
      </c>
      <c r="G489" s="46" vm="2707">
        <f ca="1">VLOOKUP($A489,FB,2)</f>
        <v>45.98</v>
      </c>
      <c r="H489" s="46" t="e">
        <f ca="1">VLOOKUP($A489,DKNG,2)</f>
        <v>#N/A</v>
      </c>
      <c r="I489" s="46" t="e">
        <f ca="1">VLOOKUP($A489,PDD,2)</f>
        <v>#N/A</v>
      </c>
      <c r="J489" s="46" vm="2708">
        <f ca="1">VLOOKUP($A489,GOOGL,2)</f>
        <v>449.63069999999999</v>
      </c>
      <c r="K489" s="46" vm="2709">
        <f ca="1">VLOOKUP($A489,AMZN,2)</f>
        <v>312.06</v>
      </c>
      <c r="L489" s="46" t="e">
        <f ca="1">VLOOKUP($A489,RBLX,2)</f>
        <v>#N/A</v>
      </c>
    </row>
    <row r="490" spans="1:12" x14ac:dyDescent="0.3">
      <c r="A490" vm="2710">
        <f ca="1"/>
        <v>41537</v>
      </c>
      <c r="B490" vm="2711">
        <f ca="1"/>
        <v>157.1</v>
      </c>
      <c r="C490" s="46" t="e">
        <f ca="1">VLOOKUP($A490,SE,2)</f>
        <v>#N/A</v>
      </c>
      <c r="D490" s="46" t="e">
        <f ca="1">VLOOKUP($A490,U,2)</f>
        <v>#N/A</v>
      </c>
      <c r="E490" s="46" vm="2712">
        <f ca="1">VLOOKUP($A490,NVDA,2)</f>
        <v>3.9487999999999999</v>
      </c>
      <c r="F490" s="46" t="e">
        <f ca="1">VLOOKUP($A490,BILI,2)</f>
        <v>#N/A</v>
      </c>
      <c r="G490" s="46" vm="2713">
        <f ca="1">VLOOKUP($A490,FB,2)</f>
        <v>47.49</v>
      </c>
      <c r="H490" s="46" t="e">
        <f ca="1">VLOOKUP($A490,DKNG,2)</f>
        <v>#N/A</v>
      </c>
      <c r="I490" s="46" t="e">
        <f ca="1">VLOOKUP($A490,PDD,2)</f>
        <v>#N/A</v>
      </c>
      <c r="J490" s="46" vm="2714">
        <f ca="1">VLOOKUP($A490,GOOGL,2)</f>
        <v>451.99299999999999</v>
      </c>
      <c r="K490" s="46" vm="2715">
        <f ca="1">VLOOKUP($A490,AMZN,2)</f>
        <v>316.33999999999997</v>
      </c>
      <c r="L490" s="46" t="e">
        <f ca="1">VLOOKUP($A490,RBLX,2)</f>
        <v>#N/A</v>
      </c>
    </row>
    <row r="491" spans="1:12" x14ac:dyDescent="0.3">
      <c r="A491" vm="2716">
        <f ca="1"/>
        <v>41540</v>
      </c>
      <c r="B491" vm="2717">
        <f ca="1"/>
        <v>155.74</v>
      </c>
      <c r="C491" s="46" t="e">
        <f ca="1">VLOOKUP($A491,SE,2)</f>
        <v>#N/A</v>
      </c>
      <c r="D491" s="46" t="e">
        <f ca="1">VLOOKUP($A491,U,2)</f>
        <v>#N/A</v>
      </c>
      <c r="E491" s="46" vm="2718">
        <f ca="1">VLOOKUP($A491,NVDA,2)</f>
        <v>3.91</v>
      </c>
      <c r="F491" s="46" t="e">
        <f ca="1">VLOOKUP($A491,BILI,2)</f>
        <v>#N/A</v>
      </c>
      <c r="G491" s="46" vm="2719">
        <f ca="1">VLOOKUP($A491,FB,2)</f>
        <v>47.19</v>
      </c>
      <c r="H491" s="46" t="e">
        <f ca="1">VLOOKUP($A491,DKNG,2)</f>
        <v>#N/A</v>
      </c>
      <c r="I491" s="46" t="e">
        <f ca="1">VLOOKUP($A491,PDD,2)</f>
        <v>#N/A</v>
      </c>
      <c r="J491" s="46" vm="2720">
        <f ca="1">VLOOKUP($A491,GOOGL,2)</f>
        <v>443.68</v>
      </c>
      <c r="K491" s="46" vm="2721">
        <f ca="1">VLOOKUP($A491,AMZN,2)</f>
        <v>311.49</v>
      </c>
      <c r="L491" s="46" t="e">
        <f ca="1">VLOOKUP($A491,RBLX,2)</f>
        <v>#N/A</v>
      </c>
    </row>
    <row r="492" spans="1:12" x14ac:dyDescent="0.3">
      <c r="A492" vm="2722">
        <f ca="1"/>
        <v>41541</v>
      </c>
      <c r="B492" vm="2723">
        <f ca="1"/>
        <v>155.4</v>
      </c>
      <c r="C492" s="46" t="e">
        <f ca="1">VLOOKUP($A492,SE,2)</f>
        <v>#N/A</v>
      </c>
      <c r="D492" s="46" t="e">
        <f ca="1">VLOOKUP($A492,U,2)</f>
        <v>#N/A</v>
      </c>
      <c r="E492" s="46" vm="2677">
        <f ca="1">VLOOKUP($A492,NVDA,2)</f>
        <v>3.9249999999999998</v>
      </c>
      <c r="F492" s="46" t="e">
        <f ca="1">VLOOKUP($A492,BILI,2)</f>
        <v>#N/A</v>
      </c>
      <c r="G492" s="46" vm="2724">
        <f ca="1">VLOOKUP($A492,FB,2)</f>
        <v>48.45</v>
      </c>
      <c r="H492" s="46" t="e">
        <f ca="1">VLOOKUP($A492,DKNG,2)</f>
        <v>#N/A</v>
      </c>
      <c r="I492" s="46" t="e">
        <f ca="1">VLOOKUP($A492,PDD,2)</f>
        <v>#N/A</v>
      </c>
      <c r="J492" s="46" vm="2725">
        <f ca="1">VLOOKUP($A492,GOOGL,2)</f>
        <v>443.8501</v>
      </c>
      <c r="K492" s="46" vm="2726">
        <f ca="1">VLOOKUP($A492,AMZN,2)</f>
        <v>314.13</v>
      </c>
      <c r="L492" s="46" t="e">
        <f ca="1">VLOOKUP($A492,RBLX,2)</f>
        <v>#N/A</v>
      </c>
    </row>
    <row r="493" spans="1:12" x14ac:dyDescent="0.3">
      <c r="A493" vm="2727">
        <f ca="1"/>
        <v>41542</v>
      </c>
      <c r="B493" vm="2560">
        <f ca="1"/>
        <v>154.9</v>
      </c>
      <c r="C493" s="46" t="e">
        <f ca="1">VLOOKUP($A493,SE,2)</f>
        <v>#N/A</v>
      </c>
      <c r="D493" s="46" t="e">
        <f ca="1">VLOOKUP($A493,U,2)</f>
        <v>#N/A</v>
      </c>
      <c r="E493" s="46" vm="2728">
        <f ca="1">VLOOKUP($A493,NVDA,2)</f>
        <v>3.9312999999999998</v>
      </c>
      <c r="F493" s="46" t="e">
        <f ca="1">VLOOKUP($A493,BILI,2)</f>
        <v>#N/A</v>
      </c>
      <c r="G493" s="46" vm="2729">
        <f ca="1">VLOOKUP($A493,FB,2)</f>
        <v>49.46</v>
      </c>
      <c r="H493" s="46" t="e">
        <f ca="1">VLOOKUP($A493,DKNG,2)</f>
        <v>#N/A</v>
      </c>
      <c r="I493" s="46" t="e">
        <f ca="1">VLOOKUP($A493,PDD,2)</f>
        <v>#N/A</v>
      </c>
      <c r="J493" s="46" vm="2730">
        <f ca="1">VLOOKUP($A493,GOOGL,2)</f>
        <v>439.04050000000001</v>
      </c>
      <c r="K493" s="46" vm="2731">
        <f ca="1">VLOOKUP($A493,AMZN,2)</f>
        <v>312.64999999999998</v>
      </c>
      <c r="L493" s="46" t="e">
        <f ca="1">VLOOKUP($A493,RBLX,2)</f>
        <v>#N/A</v>
      </c>
    </row>
    <row r="494" spans="1:12" x14ac:dyDescent="0.3">
      <c r="A494" vm="2732">
        <f ca="1"/>
        <v>41543</v>
      </c>
      <c r="B494" vm="2733">
        <f ca="1"/>
        <v>155.52000000000001</v>
      </c>
      <c r="C494" s="46" t="e">
        <f ca="1">VLOOKUP($A494,SE,2)</f>
        <v>#N/A</v>
      </c>
      <c r="D494" s="46" t="e">
        <f ca="1">VLOOKUP($A494,U,2)</f>
        <v>#N/A</v>
      </c>
      <c r="E494" s="46" vm="2734">
        <f ca="1">VLOOKUP($A494,NVDA,2)</f>
        <v>3.9175</v>
      </c>
      <c r="F494" s="46" t="e">
        <f ca="1">VLOOKUP($A494,BILI,2)</f>
        <v>#N/A</v>
      </c>
      <c r="G494" s="46" vm="2735">
        <f ca="1">VLOOKUP($A494,FB,2)</f>
        <v>50.39</v>
      </c>
      <c r="H494" s="46" t="e">
        <f ca="1">VLOOKUP($A494,DKNG,2)</f>
        <v>#N/A</v>
      </c>
      <c r="I494" s="46" t="e">
        <f ca="1">VLOOKUP($A494,PDD,2)</f>
        <v>#N/A</v>
      </c>
      <c r="J494" s="46" vm="2736">
        <f ca="1">VLOOKUP($A494,GOOGL,2)</f>
        <v>439.51089999999999</v>
      </c>
      <c r="K494" s="46" vm="2737">
        <f ca="1">VLOOKUP($A494,AMZN,2)</f>
        <v>318.12</v>
      </c>
      <c r="L494" s="46" t="e">
        <f ca="1">VLOOKUP($A494,RBLX,2)</f>
        <v>#N/A</v>
      </c>
    </row>
    <row r="495" spans="1:12" x14ac:dyDescent="0.3">
      <c r="A495" vm="2738">
        <f ca="1"/>
        <v>41544</v>
      </c>
      <c r="B495" vm="2504">
        <f ca="1"/>
        <v>154.86000000000001</v>
      </c>
      <c r="C495" s="46" t="e">
        <f ca="1">VLOOKUP($A495,SE,2)</f>
        <v>#N/A</v>
      </c>
      <c r="D495" s="46" t="e">
        <f ca="1">VLOOKUP($A495,U,2)</f>
        <v>#N/A</v>
      </c>
      <c r="E495" s="46" vm="2739">
        <f ca="1">VLOOKUP($A495,NVDA,2)</f>
        <v>3.895</v>
      </c>
      <c r="F495" s="46" t="e">
        <f ca="1">VLOOKUP($A495,BILI,2)</f>
        <v>#N/A</v>
      </c>
      <c r="G495" s="46" vm="2740">
        <f ca="1">VLOOKUP($A495,FB,2)</f>
        <v>51.24</v>
      </c>
      <c r="H495" s="46" t="e">
        <f ca="1">VLOOKUP($A495,DKNG,2)</f>
        <v>#N/A</v>
      </c>
      <c r="I495" s="46" t="e">
        <f ca="1">VLOOKUP($A495,PDD,2)</f>
        <v>#N/A</v>
      </c>
      <c r="J495" s="46" vm="2741">
        <f ca="1">VLOOKUP($A495,GOOGL,2)</f>
        <v>438.62</v>
      </c>
      <c r="K495" s="46" vm="2742">
        <f ca="1">VLOOKUP($A495,AMZN,2)</f>
        <v>316.01</v>
      </c>
      <c r="L495" s="46" t="e">
        <f ca="1">VLOOKUP($A495,RBLX,2)</f>
        <v>#N/A</v>
      </c>
    </row>
    <row r="496" spans="1:12" x14ac:dyDescent="0.3">
      <c r="A496" vm="2743">
        <f ca="1"/>
        <v>41547</v>
      </c>
      <c r="B496" vm="2744">
        <f ca="1"/>
        <v>154</v>
      </c>
      <c r="C496" s="46" t="e">
        <f ca="1">VLOOKUP($A496,SE,2)</f>
        <v>#N/A</v>
      </c>
      <c r="D496" s="46" t="e">
        <f ca="1">VLOOKUP($A496,U,2)</f>
        <v>#N/A</v>
      </c>
      <c r="E496" s="46" vm="2745">
        <f ca="1">VLOOKUP($A496,NVDA,2)</f>
        <v>3.89</v>
      </c>
      <c r="F496" s="46" t="e">
        <f ca="1">VLOOKUP($A496,BILI,2)</f>
        <v>#N/A</v>
      </c>
      <c r="G496" s="46" vm="2746">
        <f ca="1">VLOOKUP($A496,FB,2)</f>
        <v>50.23</v>
      </c>
      <c r="H496" s="46" t="e">
        <f ca="1">VLOOKUP($A496,DKNG,2)</f>
        <v>#N/A</v>
      </c>
      <c r="I496" s="46" t="e">
        <f ca="1">VLOOKUP($A496,PDD,2)</f>
        <v>#N/A</v>
      </c>
      <c r="J496" s="46" vm="2747">
        <f ca="1">VLOOKUP($A496,GOOGL,2)</f>
        <v>438.37979999999999</v>
      </c>
      <c r="K496" s="46" vm="2748">
        <f ca="1">VLOOKUP($A496,AMZN,2)</f>
        <v>312.64</v>
      </c>
      <c r="L496" s="46" t="e">
        <f ca="1">VLOOKUP($A496,RBLX,2)</f>
        <v>#N/A</v>
      </c>
    </row>
    <row r="497" spans="1:12" x14ac:dyDescent="0.3">
      <c r="A497" vm="2749">
        <f ca="1"/>
        <v>41548</v>
      </c>
      <c r="B497" vm="2750">
        <f ca="1"/>
        <v>155.18</v>
      </c>
      <c r="C497" s="46" t="e">
        <f ca="1">VLOOKUP($A497,SE,2)</f>
        <v>#N/A</v>
      </c>
      <c r="D497" s="46" t="e">
        <f ca="1">VLOOKUP($A497,U,2)</f>
        <v>#N/A</v>
      </c>
      <c r="E497" s="46" vm="2751">
        <f ca="1">VLOOKUP($A497,NVDA,2)</f>
        <v>3.8875000000000002</v>
      </c>
      <c r="F497" s="46" t="e">
        <f ca="1">VLOOKUP($A497,BILI,2)</f>
        <v>#N/A</v>
      </c>
      <c r="G497" s="46" vm="2752">
        <f ca="1">VLOOKUP($A497,FB,2)</f>
        <v>50.42</v>
      </c>
      <c r="H497" s="46" t="e">
        <f ca="1">VLOOKUP($A497,DKNG,2)</f>
        <v>#N/A</v>
      </c>
      <c r="I497" s="46" t="e">
        <f ca="1">VLOOKUP($A497,PDD,2)</f>
        <v>#N/A</v>
      </c>
      <c r="J497" s="46" vm="2753">
        <f ca="1">VLOOKUP($A497,GOOGL,2)</f>
        <v>443.93220000000002</v>
      </c>
      <c r="K497" s="46" vm="2754">
        <f ca="1">VLOOKUP($A497,AMZN,2)</f>
        <v>320.95</v>
      </c>
      <c r="L497" s="46" t="e">
        <f ca="1">VLOOKUP($A497,RBLX,2)</f>
        <v>#N/A</v>
      </c>
    </row>
    <row r="498" spans="1:12" x14ac:dyDescent="0.3">
      <c r="A498" vm="2755">
        <f ca="1"/>
        <v>41549</v>
      </c>
      <c r="B498" vm="2756">
        <f ca="1"/>
        <v>154.97999999999999</v>
      </c>
      <c r="C498" s="46" t="e">
        <f ca="1">VLOOKUP($A498,SE,2)</f>
        <v>#N/A</v>
      </c>
      <c r="D498" s="46" t="e">
        <f ca="1">VLOOKUP($A498,U,2)</f>
        <v>#N/A</v>
      </c>
      <c r="E498" s="46" vm="2757">
        <f ca="1">VLOOKUP($A498,NVDA,2)</f>
        <v>3.8849999999999998</v>
      </c>
      <c r="F498" s="46" t="e">
        <f ca="1">VLOOKUP($A498,BILI,2)</f>
        <v>#N/A</v>
      </c>
      <c r="G498" s="46" vm="2758">
        <f ca="1">VLOOKUP($A498,FB,2)</f>
        <v>50.28</v>
      </c>
      <c r="H498" s="46" t="e">
        <f ca="1">VLOOKUP($A498,DKNG,2)</f>
        <v>#N/A</v>
      </c>
      <c r="I498" s="46" t="e">
        <f ca="1">VLOOKUP($A498,PDD,2)</f>
        <v>#N/A</v>
      </c>
      <c r="J498" s="46" vm="2759">
        <f ca="1">VLOOKUP($A498,GOOGL,2)</f>
        <v>444.42570000000001</v>
      </c>
      <c r="K498" s="46" vm="2760">
        <f ca="1">VLOOKUP($A498,AMZN,2)</f>
        <v>320.51</v>
      </c>
      <c r="L498" s="46" t="e">
        <f ca="1">VLOOKUP($A498,RBLX,2)</f>
        <v>#N/A</v>
      </c>
    </row>
    <row r="499" spans="1:12" x14ac:dyDescent="0.3">
      <c r="A499" vm="2761">
        <f ca="1"/>
        <v>41550</v>
      </c>
      <c r="B499" vm="2762">
        <f ca="1"/>
        <v>153.6</v>
      </c>
      <c r="C499" s="46" t="e">
        <f ca="1">VLOOKUP($A499,SE,2)</f>
        <v>#N/A</v>
      </c>
      <c r="D499" s="46" t="e">
        <f ca="1">VLOOKUP($A499,U,2)</f>
        <v>#N/A</v>
      </c>
      <c r="E499" s="46" vm="664">
        <f ca="1">VLOOKUP($A499,NVDA,2)</f>
        <v>3.8450000000000002</v>
      </c>
      <c r="F499" s="46" t="e">
        <f ca="1">VLOOKUP($A499,BILI,2)</f>
        <v>#N/A</v>
      </c>
      <c r="G499" s="46" vm="2763">
        <f ca="1">VLOOKUP($A499,FB,2)</f>
        <v>49.183</v>
      </c>
      <c r="H499" s="46" t="e">
        <f ca="1">VLOOKUP($A499,DKNG,2)</f>
        <v>#N/A</v>
      </c>
      <c r="I499" s="46" t="e">
        <f ca="1">VLOOKUP($A499,PDD,2)</f>
        <v>#N/A</v>
      </c>
      <c r="J499" s="46" vm="2764">
        <f ca="1">VLOOKUP($A499,GOOGL,2)</f>
        <v>438.4699</v>
      </c>
      <c r="K499" s="46" vm="2765">
        <f ca="1">VLOOKUP($A499,AMZN,2)</f>
        <v>314.76</v>
      </c>
      <c r="L499" s="46" t="e">
        <f ca="1">VLOOKUP($A499,RBLX,2)</f>
        <v>#N/A</v>
      </c>
    </row>
    <row r="500" spans="1:12" x14ac:dyDescent="0.3">
      <c r="A500" vm="2766">
        <f ca="1"/>
        <v>41551</v>
      </c>
      <c r="B500" vm="2473">
        <f ca="1"/>
        <v>154.72</v>
      </c>
      <c r="C500" s="46" t="e">
        <f ca="1">VLOOKUP($A500,SE,2)</f>
        <v>#N/A</v>
      </c>
      <c r="D500" s="46" t="e">
        <f ca="1">VLOOKUP($A500,U,2)</f>
        <v>#N/A</v>
      </c>
      <c r="E500" s="46" vm="2767">
        <f ca="1">VLOOKUP($A500,NVDA,2)</f>
        <v>3.8975</v>
      </c>
      <c r="F500" s="46" t="e">
        <f ca="1">VLOOKUP($A500,BILI,2)</f>
        <v>#N/A</v>
      </c>
      <c r="G500" s="46" vm="2768">
        <f ca="1">VLOOKUP($A500,FB,2)</f>
        <v>51.04</v>
      </c>
      <c r="H500" s="46" t="e">
        <f ca="1">VLOOKUP($A500,DKNG,2)</f>
        <v>#N/A</v>
      </c>
      <c r="I500" s="46" t="e">
        <f ca="1">VLOOKUP($A500,PDD,2)</f>
        <v>#N/A</v>
      </c>
      <c r="J500" s="46" vm="2769">
        <f ca="1">VLOOKUP($A500,GOOGL,2)</f>
        <v>436.59809999999999</v>
      </c>
      <c r="K500" s="46" vm="2770">
        <f ca="1">VLOOKUP($A500,AMZN,2)</f>
        <v>319.04000000000002</v>
      </c>
      <c r="L500" s="46" t="e">
        <f ca="1">VLOOKUP($A500,RBLX,2)</f>
        <v>#N/A</v>
      </c>
    </row>
    <row r="501" spans="1:12" x14ac:dyDescent="0.3">
      <c r="A501" vm="2771">
        <f ca="1"/>
        <v>41554</v>
      </c>
      <c r="B501" vm="2772">
        <f ca="1"/>
        <v>153.4</v>
      </c>
      <c r="C501" s="46" t="e">
        <f ca="1">VLOOKUP($A501,SE,2)</f>
        <v>#N/A</v>
      </c>
      <c r="D501" s="46" t="e">
        <f ca="1">VLOOKUP($A501,U,2)</f>
        <v>#N/A</v>
      </c>
      <c r="E501" s="46" vm="2767">
        <f ca="1">VLOOKUP($A501,NVDA,2)</f>
        <v>3.8975</v>
      </c>
      <c r="F501" s="46" t="e">
        <f ca="1">VLOOKUP($A501,BILI,2)</f>
        <v>#N/A</v>
      </c>
      <c r="G501" s="46" vm="2773">
        <f ca="1">VLOOKUP($A501,FB,2)</f>
        <v>50.515000000000001</v>
      </c>
      <c r="H501" s="46" t="e">
        <f ca="1">VLOOKUP($A501,DKNG,2)</f>
        <v>#N/A</v>
      </c>
      <c r="I501" s="46" t="e">
        <f ca="1">VLOOKUP($A501,PDD,2)</f>
        <v>#N/A</v>
      </c>
      <c r="J501" s="46" vm="2774">
        <f ca="1">VLOOKUP($A501,GOOGL,2)</f>
        <v>433.28989999999999</v>
      </c>
      <c r="K501" s="46" vm="2775">
        <f ca="1">VLOOKUP($A501,AMZN,2)</f>
        <v>310.02999999999997</v>
      </c>
      <c r="L501" s="46" t="e">
        <f ca="1">VLOOKUP($A501,RBLX,2)</f>
        <v>#N/A</v>
      </c>
    </row>
    <row r="502" spans="1:12" x14ac:dyDescent="0.3">
      <c r="A502" vm="2776">
        <f ca="1"/>
        <v>41555</v>
      </c>
      <c r="B502" vm="2777">
        <f ca="1"/>
        <v>151.62</v>
      </c>
      <c r="C502" s="46" t="e">
        <f ca="1">VLOOKUP($A502,SE,2)</f>
        <v>#N/A</v>
      </c>
      <c r="D502" s="46" t="e">
        <f ca="1">VLOOKUP($A502,U,2)</f>
        <v>#N/A</v>
      </c>
      <c r="E502" s="46" vm="2778">
        <f ca="1">VLOOKUP($A502,NVDA,2)</f>
        <v>3.8650000000000002</v>
      </c>
      <c r="F502" s="46" t="e">
        <f ca="1">VLOOKUP($A502,BILI,2)</f>
        <v>#N/A</v>
      </c>
      <c r="G502" s="46" vm="2779">
        <f ca="1">VLOOKUP($A502,FB,2)</f>
        <v>47.14</v>
      </c>
      <c r="H502" s="46" t="e">
        <f ca="1">VLOOKUP($A502,DKNG,2)</f>
        <v>#N/A</v>
      </c>
      <c r="I502" s="46" t="e">
        <f ca="1">VLOOKUP($A502,PDD,2)</f>
        <v>#N/A</v>
      </c>
      <c r="J502" s="46" vm="2780">
        <f ca="1">VLOOKUP($A502,GOOGL,2)</f>
        <v>427.24900000000002</v>
      </c>
      <c r="K502" s="46" vm="2781">
        <f ca="1">VLOOKUP($A502,AMZN,2)</f>
        <v>303.23</v>
      </c>
      <c r="L502" s="46" t="e">
        <f ca="1">VLOOKUP($A502,RBLX,2)</f>
        <v>#N/A</v>
      </c>
    </row>
    <row r="503" spans="1:12" x14ac:dyDescent="0.3">
      <c r="A503" vm="2782">
        <f ca="1"/>
        <v>41556</v>
      </c>
      <c r="B503" vm="2777">
        <f ca="1"/>
        <v>151.62</v>
      </c>
      <c r="C503" s="46" t="e">
        <f ca="1">VLOOKUP($A503,SE,2)</f>
        <v>#N/A</v>
      </c>
      <c r="D503" s="46" t="e">
        <f ca="1">VLOOKUP($A503,U,2)</f>
        <v>#N/A</v>
      </c>
      <c r="E503" s="46" vm="2783">
        <f ca="1">VLOOKUP($A503,NVDA,2)</f>
        <v>3.8050000000000002</v>
      </c>
      <c r="F503" s="46" t="e">
        <f ca="1">VLOOKUP($A503,BILI,2)</f>
        <v>#N/A</v>
      </c>
      <c r="G503" s="46" vm="2784">
        <f ca="1">VLOOKUP($A503,FB,2)</f>
        <v>46.77</v>
      </c>
      <c r="H503" s="46" t="e">
        <f ca="1">VLOOKUP($A503,DKNG,2)</f>
        <v>#N/A</v>
      </c>
      <c r="I503" s="46" t="e">
        <f ca="1">VLOOKUP($A503,PDD,2)</f>
        <v>#N/A</v>
      </c>
      <c r="J503" s="46" vm="2785">
        <f ca="1">VLOOKUP($A503,GOOGL,2)</f>
        <v>428.3451</v>
      </c>
      <c r="K503" s="46" vm="2786">
        <f ca="1">VLOOKUP($A503,AMZN,2)</f>
        <v>298.23</v>
      </c>
      <c r="L503" s="46" t="e">
        <f ca="1">VLOOKUP($A503,RBLX,2)</f>
        <v>#N/A</v>
      </c>
    </row>
    <row r="504" spans="1:12" x14ac:dyDescent="0.3">
      <c r="A504" vm="2787">
        <f ca="1"/>
        <v>41557</v>
      </c>
      <c r="B504" vm="2788">
        <f ca="1"/>
        <v>155.04</v>
      </c>
      <c r="C504" s="46" t="e">
        <f ca="1">VLOOKUP($A504,SE,2)</f>
        <v>#N/A</v>
      </c>
      <c r="D504" s="46" t="e">
        <f ca="1">VLOOKUP($A504,U,2)</f>
        <v>#N/A</v>
      </c>
      <c r="E504" s="46" vm="2789">
        <f ca="1">VLOOKUP($A504,NVDA,2)</f>
        <v>3.8462999999999998</v>
      </c>
      <c r="F504" s="46" t="e">
        <f ca="1">VLOOKUP($A504,BILI,2)</f>
        <v>#N/A</v>
      </c>
      <c r="G504" s="46" vm="2790">
        <f ca="1">VLOOKUP($A504,FB,2)</f>
        <v>49.05</v>
      </c>
      <c r="H504" s="46" t="e">
        <f ca="1">VLOOKUP($A504,DKNG,2)</f>
        <v>#N/A</v>
      </c>
      <c r="I504" s="46" t="e">
        <f ca="1">VLOOKUP($A504,PDD,2)</f>
        <v>#N/A</v>
      </c>
      <c r="J504" s="46" vm="2791">
        <f ca="1">VLOOKUP($A504,GOOGL,2)</f>
        <v>434.54109999999997</v>
      </c>
      <c r="K504" s="46" vm="2792">
        <f ca="1">VLOOKUP($A504,AMZN,2)</f>
        <v>305.17399999999998</v>
      </c>
      <c r="L504" s="46" t="e">
        <f ca="1">VLOOKUP($A504,RBLX,2)</f>
        <v>#N/A</v>
      </c>
    </row>
    <row r="505" spans="1:12" x14ac:dyDescent="0.3">
      <c r="A505" vm="2793">
        <f ca="1"/>
        <v>41558</v>
      </c>
      <c r="B505" vm="2794">
        <f ca="1"/>
        <v>155.96</v>
      </c>
      <c r="C505" s="46" t="e">
        <f ca="1">VLOOKUP($A505,SE,2)</f>
        <v>#N/A</v>
      </c>
      <c r="D505" s="46" t="e">
        <f ca="1">VLOOKUP($A505,U,2)</f>
        <v>#N/A</v>
      </c>
      <c r="E505" s="46" vm="390">
        <f ca="1">VLOOKUP($A505,NVDA,2)</f>
        <v>3.8149999999999999</v>
      </c>
      <c r="F505" s="46" t="e">
        <f ca="1">VLOOKUP($A505,BILI,2)</f>
        <v>#N/A</v>
      </c>
      <c r="G505" s="46" vm="2795">
        <f ca="1">VLOOKUP($A505,FB,2)</f>
        <v>49.11</v>
      </c>
      <c r="H505" s="46" t="e">
        <f ca="1">VLOOKUP($A505,DKNG,2)</f>
        <v>#N/A</v>
      </c>
      <c r="I505" s="46" t="e">
        <f ca="1">VLOOKUP($A505,PDD,2)</f>
        <v>#N/A</v>
      </c>
      <c r="J505" s="46" vm="2796">
        <f ca="1">VLOOKUP($A505,GOOGL,2)</f>
        <v>436.41789999999997</v>
      </c>
      <c r="K505" s="46" vm="2797">
        <f ca="1">VLOOKUP($A505,AMZN,2)</f>
        <v>310.88900000000001</v>
      </c>
      <c r="L505" s="46" t="e">
        <f ca="1">VLOOKUP($A505,RBLX,2)</f>
        <v>#N/A</v>
      </c>
    </row>
    <row r="506" spans="1:12" x14ac:dyDescent="0.3">
      <c r="A506" vm="2798">
        <f ca="1"/>
        <v>41561</v>
      </c>
      <c r="B506" vm="2799">
        <f ca="1"/>
        <v>156.63999999999999</v>
      </c>
      <c r="C506" s="46" t="e">
        <f ca="1">VLOOKUP($A506,SE,2)</f>
        <v>#N/A</v>
      </c>
      <c r="D506" s="46" t="e">
        <f ca="1">VLOOKUP($A506,U,2)</f>
        <v>#N/A</v>
      </c>
      <c r="E506" s="46" vm="2800">
        <f ca="1">VLOOKUP($A506,NVDA,2)</f>
        <v>3.8725000000000001</v>
      </c>
      <c r="F506" s="46" t="e">
        <f ca="1">VLOOKUP($A506,BILI,2)</f>
        <v>#N/A</v>
      </c>
      <c r="G506" s="46" vm="2801">
        <f ca="1">VLOOKUP($A506,FB,2)</f>
        <v>49.51</v>
      </c>
      <c r="H506" s="46" t="e">
        <f ca="1">VLOOKUP($A506,DKNG,2)</f>
        <v>#N/A</v>
      </c>
      <c r="I506" s="46" t="e">
        <f ca="1">VLOOKUP($A506,PDD,2)</f>
        <v>#N/A</v>
      </c>
      <c r="J506" s="46" vm="2802">
        <f ca="1">VLOOKUP($A506,GOOGL,2)</f>
        <v>438.47989999999999</v>
      </c>
      <c r="K506" s="46" vm="2803">
        <f ca="1">VLOOKUP($A506,AMZN,2)</f>
        <v>310.7</v>
      </c>
      <c r="L506" s="46" t="e">
        <f ca="1">VLOOKUP($A506,RBLX,2)</f>
        <v>#N/A</v>
      </c>
    </row>
    <row r="507" spans="1:12" x14ac:dyDescent="0.3">
      <c r="A507" vm="2804">
        <f ca="1"/>
        <v>41562</v>
      </c>
      <c r="B507" vm="2805">
        <f ca="1"/>
        <v>155.47999999999999</v>
      </c>
      <c r="C507" s="46" t="e">
        <f ca="1">VLOOKUP($A507,SE,2)</f>
        <v>#N/A</v>
      </c>
      <c r="D507" s="46" t="e">
        <f ca="1">VLOOKUP($A507,U,2)</f>
        <v>#N/A</v>
      </c>
      <c r="E507" s="46" vm="2806">
        <f ca="1">VLOOKUP($A507,NVDA,2)</f>
        <v>3.8525</v>
      </c>
      <c r="F507" s="46" t="e">
        <f ca="1">VLOOKUP($A507,BILI,2)</f>
        <v>#N/A</v>
      </c>
      <c r="G507" s="46" vm="2807">
        <f ca="1">VLOOKUP($A507,FB,2)</f>
        <v>49.5</v>
      </c>
      <c r="H507" s="46" t="e">
        <f ca="1">VLOOKUP($A507,DKNG,2)</f>
        <v>#N/A</v>
      </c>
      <c r="I507" s="46" t="e">
        <f ca="1">VLOOKUP($A507,PDD,2)</f>
        <v>#N/A</v>
      </c>
      <c r="J507" s="46" vm="2808">
        <f ca="1">VLOOKUP($A507,GOOGL,2)</f>
        <v>441.43279999999999</v>
      </c>
      <c r="K507" s="46" vm="2809">
        <f ca="1">VLOOKUP($A507,AMZN,2)</f>
        <v>306.39999999999998</v>
      </c>
      <c r="L507" s="46" t="e">
        <f ca="1">VLOOKUP($A507,RBLX,2)</f>
        <v>#N/A</v>
      </c>
    </row>
    <row r="508" spans="1:12" x14ac:dyDescent="0.3">
      <c r="A508" vm="2810">
        <f ca="1"/>
        <v>41563</v>
      </c>
      <c r="B508" vm="2811">
        <f ca="1"/>
        <v>157.6</v>
      </c>
      <c r="C508" s="46" t="e">
        <f ca="1">VLOOKUP($A508,SE,2)</f>
        <v>#N/A</v>
      </c>
      <c r="D508" s="46" t="e">
        <f ca="1">VLOOKUP($A508,U,2)</f>
        <v>#N/A</v>
      </c>
      <c r="E508" s="46" vm="264">
        <f ca="1">VLOOKUP($A508,NVDA,2)</f>
        <v>3.9</v>
      </c>
      <c r="F508" s="46" t="e">
        <f ca="1">VLOOKUP($A508,BILI,2)</f>
        <v>#N/A</v>
      </c>
      <c r="G508" s="46" vm="2812">
        <f ca="1">VLOOKUP($A508,FB,2)</f>
        <v>51.134999999999998</v>
      </c>
      <c r="H508" s="46" t="e">
        <f ca="1">VLOOKUP($A508,DKNG,2)</f>
        <v>#N/A</v>
      </c>
      <c r="I508" s="46" t="e">
        <f ca="1">VLOOKUP($A508,PDD,2)</f>
        <v>#N/A</v>
      </c>
      <c r="J508" s="46" vm="2813">
        <f ca="1">VLOOKUP($A508,GOOGL,2)</f>
        <v>449.45</v>
      </c>
      <c r="K508" s="46" vm="2814">
        <f ca="1">VLOOKUP($A508,AMZN,2)</f>
        <v>310.49</v>
      </c>
      <c r="L508" s="46" t="e">
        <f ca="1">VLOOKUP($A508,RBLX,2)</f>
        <v>#N/A</v>
      </c>
    </row>
    <row r="509" spans="1:12" x14ac:dyDescent="0.3">
      <c r="A509" vm="2815">
        <f ca="1"/>
        <v>41564</v>
      </c>
      <c r="B509" vm="2816">
        <f ca="1"/>
        <v>158.68</v>
      </c>
      <c r="C509" s="46" t="e">
        <f ca="1">VLOOKUP($A509,SE,2)</f>
        <v>#N/A</v>
      </c>
      <c r="D509" s="46" t="e">
        <f ca="1">VLOOKUP($A509,U,2)</f>
        <v>#N/A</v>
      </c>
      <c r="E509" s="46" vm="371">
        <f ca="1">VLOOKUP($A509,NVDA,2)</f>
        <v>3.9075000000000002</v>
      </c>
      <c r="F509" s="46" t="e">
        <f ca="1">VLOOKUP($A509,BILI,2)</f>
        <v>#N/A</v>
      </c>
      <c r="G509" s="46" vm="2817">
        <f ca="1">VLOOKUP($A509,FB,2)</f>
        <v>52.21</v>
      </c>
      <c r="H509" s="46" t="e">
        <f ca="1">VLOOKUP($A509,DKNG,2)</f>
        <v>#N/A</v>
      </c>
      <c r="I509" s="46" t="e">
        <f ca="1">VLOOKUP($A509,PDD,2)</f>
        <v>#N/A</v>
      </c>
      <c r="J509" s="46" vm="2818">
        <f ca="1">VLOOKUP($A509,GOOGL,2)</f>
        <v>444.82810000000001</v>
      </c>
      <c r="K509" s="46" vm="2819">
        <f ca="1">VLOOKUP($A509,AMZN,2)</f>
        <v>310.77</v>
      </c>
      <c r="L509" s="46" t="e">
        <f ca="1">VLOOKUP($A509,RBLX,2)</f>
        <v>#N/A</v>
      </c>
    </row>
    <row r="510" spans="1:12" x14ac:dyDescent="0.3">
      <c r="A510" vm="2820">
        <f ca="1"/>
        <v>41565</v>
      </c>
      <c r="B510" vm="2821">
        <f ca="1"/>
        <v>159.74</v>
      </c>
      <c r="C510" s="46" t="e">
        <f ca="1">VLOOKUP($A510,SE,2)</f>
        <v>#N/A</v>
      </c>
      <c r="D510" s="46" t="e">
        <f ca="1">VLOOKUP($A510,U,2)</f>
        <v>#N/A</v>
      </c>
      <c r="E510" s="46" vm="2689">
        <f ca="1">VLOOKUP($A510,NVDA,2)</f>
        <v>3.9525000000000001</v>
      </c>
      <c r="F510" s="46" t="e">
        <f ca="1">VLOOKUP($A510,BILI,2)</f>
        <v>#N/A</v>
      </c>
      <c r="G510" s="46" vm="2822">
        <f ca="1">VLOOKUP($A510,FB,2)</f>
        <v>54.22</v>
      </c>
      <c r="H510" s="46" t="e">
        <f ca="1">VLOOKUP($A510,DKNG,2)</f>
        <v>#N/A</v>
      </c>
      <c r="I510" s="46" t="e">
        <f ca="1">VLOOKUP($A510,PDD,2)</f>
        <v>#N/A</v>
      </c>
      <c r="J510" s="46" vm="2823">
        <f ca="1">VLOOKUP($A510,GOOGL,2)</f>
        <v>506.19450000000001</v>
      </c>
      <c r="K510" s="46" vm="2824">
        <f ca="1">VLOOKUP($A510,AMZN,2)</f>
        <v>328.93099999999998</v>
      </c>
      <c r="L510" s="46" t="e">
        <f ca="1">VLOOKUP($A510,RBLX,2)</f>
        <v>#N/A</v>
      </c>
    </row>
    <row r="511" spans="1:12" x14ac:dyDescent="0.3">
      <c r="A511" vm="2825">
        <f ca="1"/>
        <v>41568</v>
      </c>
      <c r="B511" vm="2826">
        <f ca="1"/>
        <v>159.82</v>
      </c>
      <c r="C511" s="46" t="e">
        <f ca="1">VLOOKUP($A511,SE,2)</f>
        <v>#N/A</v>
      </c>
      <c r="D511" s="46" t="e">
        <f ca="1">VLOOKUP($A511,U,2)</f>
        <v>#N/A</v>
      </c>
      <c r="E511" s="46" vm="621">
        <f ca="1">VLOOKUP($A511,NVDA,2)</f>
        <v>3.9624999999999999</v>
      </c>
      <c r="F511" s="46" t="e">
        <f ca="1">VLOOKUP($A511,BILI,2)</f>
        <v>#N/A</v>
      </c>
      <c r="G511" s="46" vm="2827">
        <f ca="1">VLOOKUP($A511,FB,2)</f>
        <v>53.85</v>
      </c>
      <c r="H511" s="46" t="e">
        <f ca="1">VLOOKUP($A511,DKNG,2)</f>
        <v>#N/A</v>
      </c>
      <c r="I511" s="46" t="e">
        <f ca="1">VLOOKUP($A511,PDD,2)</f>
        <v>#N/A</v>
      </c>
      <c r="J511" s="46" vm="2828">
        <f ca="1">VLOOKUP($A511,GOOGL,2)</f>
        <v>502.13659999999999</v>
      </c>
      <c r="K511" s="46" vm="2829">
        <f ca="1">VLOOKUP($A511,AMZN,2)</f>
        <v>326.44</v>
      </c>
      <c r="L511" s="46" t="e">
        <f ca="1">VLOOKUP($A511,RBLX,2)</f>
        <v>#N/A</v>
      </c>
    </row>
    <row r="512" spans="1:12" x14ac:dyDescent="0.3">
      <c r="A512" vm="2830">
        <f ca="1"/>
        <v>41569</v>
      </c>
      <c r="B512" vm="2831">
        <f ca="1"/>
        <v>160.68</v>
      </c>
      <c r="C512" s="46" t="e">
        <f ca="1">VLOOKUP($A512,SE,2)</f>
        <v>#N/A</v>
      </c>
      <c r="D512" s="46" t="e">
        <f ca="1">VLOOKUP($A512,U,2)</f>
        <v>#N/A</v>
      </c>
      <c r="E512" s="46" vm="2832">
        <f ca="1">VLOOKUP($A512,NVDA,2)</f>
        <v>3.9424999999999999</v>
      </c>
      <c r="F512" s="46" t="e">
        <f ca="1">VLOOKUP($A512,BILI,2)</f>
        <v>#N/A</v>
      </c>
      <c r="G512" s="46" vm="2833">
        <f ca="1">VLOOKUP($A512,FB,2)</f>
        <v>52.674999999999997</v>
      </c>
      <c r="H512" s="46" t="e">
        <f ca="1">VLOOKUP($A512,DKNG,2)</f>
        <v>#N/A</v>
      </c>
      <c r="I512" s="46" t="e">
        <f ca="1">VLOOKUP($A512,PDD,2)</f>
        <v>#N/A</v>
      </c>
      <c r="J512" s="46" vm="2834">
        <f ca="1">VLOOKUP($A512,GOOGL,2)</f>
        <v>503.98840000000001</v>
      </c>
      <c r="K512" s="46" vm="2835">
        <f ca="1">VLOOKUP($A512,AMZN,2)</f>
        <v>332.54</v>
      </c>
      <c r="L512" s="46" t="e">
        <f ca="1">VLOOKUP($A512,RBLX,2)</f>
        <v>#N/A</v>
      </c>
    </row>
    <row r="513" spans="1:12" x14ac:dyDescent="0.3">
      <c r="A513" vm="2836">
        <f ca="1"/>
        <v>41570</v>
      </c>
      <c r="B513" vm="2837">
        <f ca="1"/>
        <v>159.94</v>
      </c>
      <c r="C513" s="46" t="e">
        <f ca="1">VLOOKUP($A513,SE,2)</f>
        <v>#N/A</v>
      </c>
      <c r="D513" s="46" t="e">
        <f ca="1">VLOOKUP($A513,U,2)</f>
        <v>#N/A</v>
      </c>
      <c r="E513" s="46" vm="2838">
        <f ca="1">VLOOKUP($A513,NVDA,2)</f>
        <v>3.8753000000000002</v>
      </c>
      <c r="F513" s="46" t="e">
        <f ca="1">VLOOKUP($A513,BILI,2)</f>
        <v>#N/A</v>
      </c>
      <c r="G513" s="46" vm="2839">
        <f ca="1">VLOOKUP($A513,FB,2)</f>
        <v>51.9</v>
      </c>
      <c r="H513" s="46" t="e">
        <f ca="1">VLOOKUP($A513,DKNG,2)</f>
        <v>#N/A</v>
      </c>
      <c r="I513" s="46" t="e">
        <f ca="1">VLOOKUP($A513,PDD,2)</f>
        <v>#N/A</v>
      </c>
      <c r="J513" s="46" vm="2840">
        <f ca="1">VLOOKUP($A513,GOOGL,2)</f>
        <v>516.20370000000003</v>
      </c>
      <c r="K513" s="46" vm="2841">
        <f ca="1">VLOOKUP($A513,AMZN,2)</f>
        <v>326.75599999999997</v>
      </c>
      <c r="L513" s="46" t="e">
        <f ca="1">VLOOKUP($A513,RBLX,2)</f>
        <v>#N/A</v>
      </c>
    </row>
    <row r="514" spans="1:12" x14ac:dyDescent="0.3">
      <c r="A514" vm="2842">
        <f ca="1"/>
        <v>41571</v>
      </c>
      <c r="B514" vm="2843">
        <f ca="1"/>
        <v>160.46</v>
      </c>
      <c r="C514" s="46" t="e">
        <f ca="1">VLOOKUP($A514,SE,2)</f>
        <v>#N/A</v>
      </c>
      <c r="D514" s="46" t="e">
        <f ca="1">VLOOKUP($A514,U,2)</f>
        <v>#N/A</v>
      </c>
      <c r="E514" s="46" vm="2789">
        <f ca="1">VLOOKUP($A514,NVDA,2)</f>
        <v>3.8462999999999998</v>
      </c>
      <c r="F514" s="46" t="e">
        <f ca="1">VLOOKUP($A514,BILI,2)</f>
        <v>#N/A</v>
      </c>
      <c r="G514" s="46" vm="2844">
        <f ca="1">VLOOKUP($A514,FB,2)</f>
        <v>52.445</v>
      </c>
      <c r="H514" s="46" t="e">
        <f ca="1">VLOOKUP($A514,DKNG,2)</f>
        <v>#N/A</v>
      </c>
      <c r="I514" s="46" t="e">
        <f ca="1">VLOOKUP($A514,PDD,2)</f>
        <v>#N/A</v>
      </c>
      <c r="J514" s="46" vm="2845">
        <f ca="1">VLOOKUP($A514,GOOGL,2)</f>
        <v>513.27239999999995</v>
      </c>
      <c r="K514" s="46" vm="2846">
        <f ca="1">VLOOKUP($A514,AMZN,2)</f>
        <v>332.21</v>
      </c>
      <c r="L514" s="46" t="e">
        <f ca="1">VLOOKUP($A514,RBLX,2)</f>
        <v>#N/A</v>
      </c>
    </row>
    <row r="515" spans="1:12" x14ac:dyDescent="0.3">
      <c r="A515" vm="2847">
        <f ca="1"/>
        <v>41572</v>
      </c>
      <c r="B515" vm="2848">
        <f ca="1"/>
        <v>161.19999999999999</v>
      </c>
      <c r="C515" s="46" t="e">
        <f ca="1">VLOOKUP($A515,SE,2)</f>
        <v>#N/A</v>
      </c>
      <c r="D515" s="46" t="e">
        <f ca="1">VLOOKUP($A515,U,2)</f>
        <v>#N/A</v>
      </c>
      <c r="E515" s="46" vm="2849">
        <f ca="1">VLOOKUP($A515,NVDA,2)</f>
        <v>3.81</v>
      </c>
      <c r="F515" s="46" t="e">
        <f ca="1">VLOOKUP($A515,BILI,2)</f>
        <v>#N/A</v>
      </c>
      <c r="G515" s="46" vm="2850">
        <f ca="1">VLOOKUP($A515,FB,2)</f>
        <v>51.95</v>
      </c>
      <c r="H515" s="46" t="e">
        <f ca="1">VLOOKUP($A515,DKNG,2)</f>
        <v>#N/A</v>
      </c>
      <c r="I515" s="46" t="e">
        <f ca="1">VLOOKUP($A515,PDD,2)</f>
        <v>#N/A</v>
      </c>
      <c r="J515" s="46" vm="2851">
        <f ca="1">VLOOKUP($A515,GOOGL,2)</f>
        <v>508.0924</v>
      </c>
      <c r="K515" s="46" vm="2852">
        <f ca="1">VLOOKUP($A515,AMZN,2)</f>
        <v>363.39</v>
      </c>
      <c r="L515" s="46" t="e">
        <f ca="1">VLOOKUP($A515,RBLX,2)</f>
        <v>#N/A</v>
      </c>
    </row>
    <row r="516" spans="1:12" x14ac:dyDescent="0.3">
      <c r="A516" vm="2853">
        <f ca="1"/>
        <v>41575</v>
      </c>
      <c r="B516" vm="2854">
        <f ca="1"/>
        <v>161.4</v>
      </c>
      <c r="C516" s="46" t="e">
        <f ca="1">VLOOKUP($A516,SE,2)</f>
        <v>#N/A</v>
      </c>
      <c r="D516" s="46" t="e">
        <f ca="1">VLOOKUP($A516,U,2)</f>
        <v>#N/A</v>
      </c>
      <c r="E516" s="46" vm="2855">
        <f ca="1">VLOOKUP($A516,NVDA,2)</f>
        <v>3.8025000000000002</v>
      </c>
      <c r="F516" s="46" t="e">
        <f ca="1">VLOOKUP($A516,BILI,2)</f>
        <v>#N/A</v>
      </c>
      <c r="G516" s="46" vm="2856">
        <f ca="1">VLOOKUP($A516,FB,2)</f>
        <v>50.228999999999999</v>
      </c>
      <c r="H516" s="46" t="e">
        <f ca="1">VLOOKUP($A516,DKNG,2)</f>
        <v>#N/A</v>
      </c>
      <c r="I516" s="46" t="e">
        <f ca="1">VLOOKUP($A516,PDD,2)</f>
        <v>#N/A</v>
      </c>
      <c r="J516" s="46" vm="2857">
        <f ca="1">VLOOKUP($A516,GOOGL,2)</f>
        <v>507.9923</v>
      </c>
      <c r="K516" s="46" vm="2858">
        <f ca="1">VLOOKUP($A516,AMZN,2)</f>
        <v>358.16</v>
      </c>
      <c r="L516" s="46" t="e">
        <f ca="1">VLOOKUP($A516,RBLX,2)</f>
        <v>#N/A</v>
      </c>
    </row>
    <row r="517" spans="1:12" x14ac:dyDescent="0.3">
      <c r="A517" vm="2859">
        <f ca="1"/>
        <v>41576</v>
      </c>
      <c r="B517" vm="2860">
        <f ca="1"/>
        <v>162.38999999999999</v>
      </c>
      <c r="C517" s="46" t="e">
        <f ca="1">VLOOKUP($A517,SE,2)</f>
        <v>#N/A</v>
      </c>
      <c r="D517" s="46" t="e">
        <f ca="1">VLOOKUP($A517,U,2)</f>
        <v>#N/A</v>
      </c>
      <c r="E517" s="46" vm="753">
        <f ca="1">VLOOKUP($A517,NVDA,2)</f>
        <v>3.8075000000000001</v>
      </c>
      <c r="F517" s="46" t="e">
        <f ca="1">VLOOKUP($A517,BILI,2)</f>
        <v>#N/A</v>
      </c>
      <c r="G517" s="46" vm="2861">
        <f ca="1">VLOOKUP($A517,FB,2)</f>
        <v>49.395000000000003</v>
      </c>
      <c r="H517" s="46" t="e">
        <f ca="1">VLOOKUP($A517,DKNG,2)</f>
        <v>#N/A</v>
      </c>
      <c r="I517" s="46" t="e">
        <f ca="1">VLOOKUP($A517,PDD,2)</f>
        <v>#N/A</v>
      </c>
      <c r="J517" s="46" vm="2862">
        <f ca="1">VLOOKUP($A517,GOOGL,2)</f>
        <v>518.62260000000003</v>
      </c>
      <c r="K517" s="46" vm="2863">
        <f ca="1">VLOOKUP($A517,AMZN,2)</f>
        <v>362.7</v>
      </c>
      <c r="L517" s="46" t="e">
        <f ca="1">VLOOKUP($A517,RBLX,2)</f>
        <v>#N/A</v>
      </c>
    </row>
    <row r="518" spans="1:12" x14ac:dyDescent="0.3">
      <c r="A518" vm="2864">
        <f ca="1"/>
        <v>41577</v>
      </c>
      <c r="B518" vm="2865">
        <f ca="1"/>
        <v>161.47999999999999</v>
      </c>
      <c r="C518" s="46" t="e">
        <f ca="1">VLOOKUP($A518,SE,2)</f>
        <v>#N/A</v>
      </c>
      <c r="D518" s="46" t="e">
        <f ca="1">VLOOKUP($A518,U,2)</f>
        <v>#N/A</v>
      </c>
      <c r="E518" s="46" vm="2783">
        <f ca="1">VLOOKUP($A518,NVDA,2)</f>
        <v>3.8050000000000002</v>
      </c>
      <c r="F518" s="46" t="e">
        <f ca="1">VLOOKUP($A518,BILI,2)</f>
        <v>#N/A</v>
      </c>
      <c r="G518" s="46" vm="2866">
        <f ca="1">VLOOKUP($A518,FB,2)</f>
        <v>49.01</v>
      </c>
      <c r="H518" s="46" t="e">
        <f ca="1">VLOOKUP($A518,DKNG,2)</f>
        <v>#N/A</v>
      </c>
      <c r="I518" s="46" t="e">
        <f ca="1">VLOOKUP($A518,PDD,2)</f>
        <v>#N/A</v>
      </c>
      <c r="J518" s="46" vm="2867">
        <f ca="1">VLOOKUP($A518,GOOGL,2)</f>
        <v>515.70979999999997</v>
      </c>
      <c r="K518" s="46" vm="2868">
        <f ca="1">VLOOKUP($A518,AMZN,2)</f>
        <v>361.08</v>
      </c>
      <c r="L518" s="46" t="e">
        <f ca="1">VLOOKUP($A518,RBLX,2)</f>
        <v>#N/A</v>
      </c>
    </row>
    <row r="519" spans="1:12" x14ac:dyDescent="0.3">
      <c r="A519" vm="2869">
        <f ca="1"/>
        <v>41578</v>
      </c>
      <c r="B519" vm="2870">
        <f ca="1"/>
        <v>160.88</v>
      </c>
      <c r="C519" s="46" t="e">
        <f ca="1">VLOOKUP($A519,SE,2)</f>
        <v>#N/A</v>
      </c>
      <c r="D519" s="46" t="e">
        <f ca="1">VLOOKUP($A519,U,2)</f>
        <v>#N/A</v>
      </c>
      <c r="E519" s="46" vm="2584">
        <f ca="1">VLOOKUP($A519,NVDA,2)</f>
        <v>3.7972999999999999</v>
      </c>
      <c r="F519" s="46" t="e">
        <f ca="1">VLOOKUP($A519,BILI,2)</f>
        <v>#N/A</v>
      </c>
      <c r="G519" s="46" vm="2871">
        <f ca="1">VLOOKUP($A519,FB,2)</f>
        <v>50.204999999999998</v>
      </c>
      <c r="H519" s="46" t="e">
        <f ca="1">VLOOKUP($A519,DKNG,2)</f>
        <v>#N/A</v>
      </c>
      <c r="I519" s="46" t="e">
        <f ca="1">VLOOKUP($A519,PDD,2)</f>
        <v>#N/A</v>
      </c>
      <c r="J519" s="46" vm="2872">
        <f ca="1">VLOOKUP($A519,GOOGL,2)</f>
        <v>515.78980000000001</v>
      </c>
      <c r="K519" s="46" vm="2873">
        <f ca="1">VLOOKUP($A519,AMZN,2)</f>
        <v>364.03</v>
      </c>
      <c r="L519" s="46" t="e">
        <f ca="1">VLOOKUP($A519,RBLX,2)</f>
        <v>#N/A</v>
      </c>
    </row>
    <row r="520" spans="1:12" x14ac:dyDescent="0.3">
      <c r="A520" vm="2874">
        <f ca="1"/>
        <v>41579</v>
      </c>
      <c r="B520" vm="2875">
        <f ca="1"/>
        <v>161.34</v>
      </c>
      <c r="C520" s="46" t="e">
        <f ca="1">VLOOKUP($A520,SE,2)</f>
        <v>#N/A</v>
      </c>
      <c r="D520" s="46" t="e">
        <f ca="1">VLOOKUP($A520,U,2)</f>
        <v>#N/A</v>
      </c>
      <c r="E520" s="46" vm="2876">
        <f ca="1">VLOOKUP($A520,NVDA,2)</f>
        <v>3.8138000000000001</v>
      </c>
      <c r="F520" s="46" t="e">
        <f ca="1">VLOOKUP($A520,BILI,2)</f>
        <v>#N/A</v>
      </c>
      <c r="G520" s="46" vm="2877">
        <f ca="1">VLOOKUP($A520,FB,2)</f>
        <v>49.75</v>
      </c>
      <c r="H520" s="46" t="e">
        <f ca="1">VLOOKUP($A520,DKNG,2)</f>
        <v>#N/A</v>
      </c>
      <c r="I520" s="46" t="e">
        <f ca="1">VLOOKUP($A520,PDD,2)</f>
        <v>#N/A</v>
      </c>
      <c r="J520" s="46" vm="2878">
        <f ca="1">VLOOKUP($A520,GOOGL,2)</f>
        <v>514.0181</v>
      </c>
      <c r="K520" s="46" vm="2879">
        <f ca="1">VLOOKUP($A520,AMZN,2)</f>
        <v>359.00200000000001</v>
      </c>
      <c r="L520" s="46" t="e">
        <f ca="1">VLOOKUP($A520,RBLX,2)</f>
        <v>#N/A</v>
      </c>
    </row>
    <row r="521" spans="1:12" x14ac:dyDescent="0.3">
      <c r="A521" vm="2880">
        <f ca="1"/>
        <v>41582</v>
      </c>
      <c r="B521" vm="2881">
        <f ca="1"/>
        <v>162.07</v>
      </c>
      <c r="C521" s="46" t="e">
        <f ca="1">VLOOKUP($A521,SE,2)</f>
        <v>#N/A</v>
      </c>
      <c r="D521" s="46" t="e">
        <f ca="1">VLOOKUP($A521,U,2)</f>
        <v>#N/A</v>
      </c>
      <c r="E521" s="46" vm="289">
        <f ca="1">VLOOKUP($A521,NVDA,2)</f>
        <v>3.7050000000000001</v>
      </c>
      <c r="F521" s="46" t="e">
        <f ca="1">VLOOKUP($A521,BILI,2)</f>
        <v>#N/A</v>
      </c>
      <c r="G521" s="46" vm="2882">
        <f ca="1">VLOOKUP($A521,FB,2)</f>
        <v>48.22</v>
      </c>
      <c r="H521" s="46" t="e">
        <f ca="1">VLOOKUP($A521,DKNG,2)</f>
        <v>#N/A</v>
      </c>
      <c r="I521" s="46" t="e">
        <f ca="1">VLOOKUP($A521,PDD,2)</f>
        <v>#N/A</v>
      </c>
      <c r="J521" s="46" vm="2883">
        <f ca="1">VLOOKUP($A521,GOOGL,2)</f>
        <v>513.55070000000001</v>
      </c>
      <c r="K521" s="46" vm="2884">
        <f ca="1">VLOOKUP($A521,AMZN,2)</f>
        <v>358.74</v>
      </c>
      <c r="L521" s="46" t="e">
        <f ca="1">VLOOKUP($A521,RBLX,2)</f>
        <v>#N/A</v>
      </c>
    </row>
    <row r="522" spans="1:12" x14ac:dyDescent="0.3">
      <c r="A522" vm="2885">
        <f ca="1"/>
        <v>41583</v>
      </c>
      <c r="B522" vm="2886">
        <f ca="1"/>
        <v>161.58000000000001</v>
      </c>
      <c r="C522" s="46" t="e">
        <f ca="1">VLOOKUP($A522,SE,2)</f>
        <v>#N/A</v>
      </c>
      <c r="D522" s="46" t="e">
        <f ca="1">VLOOKUP($A522,U,2)</f>
        <v>#N/A</v>
      </c>
      <c r="E522" s="46" vm="269">
        <f ca="1">VLOOKUP($A522,NVDA,2)</f>
        <v>3.7</v>
      </c>
      <c r="F522" s="46" t="e">
        <f ca="1">VLOOKUP($A522,BILI,2)</f>
        <v>#N/A</v>
      </c>
      <c r="G522" s="46" vm="2887">
        <f ca="1">VLOOKUP($A522,FB,2)</f>
        <v>50.104999999999997</v>
      </c>
      <c r="H522" s="46" t="e">
        <f ca="1">VLOOKUP($A522,DKNG,2)</f>
        <v>#N/A</v>
      </c>
      <c r="I522" s="46" t="e">
        <f ca="1">VLOOKUP($A522,PDD,2)</f>
        <v>#N/A</v>
      </c>
      <c r="J522" s="46" vm="2888">
        <f ca="1">VLOOKUP($A522,GOOGL,2)</f>
        <v>511.25540000000001</v>
      </c>
      <c r="K522" s="46" vm="2889">
        <f ca="1">VLOOKUP($A522,AMZN,2)</f>
        <v>358.892</v>
      </c>
      <c r="L522" s="46" t="e">
        <f ca="1">VLOOKUP($A522,RBLX,2)</f>
        <v>#N/A</v>
      </c>
    </row>
    <row r="523" spans="1:12" x14ac:dyDescent="0.3">
      <c r="A523" vm="2890">
        <f ca="1"/>
        <v>41584</v>
      </c>
      <c r="B523" vm="2891">
        <f ca="1"/>
        <v>162.33000000000001</v>
      </c>
      <c r="C523" s="46" t="e">
        <f ca="1">VLOOKUP($A523,SE,2)</f>
        <v>#N/A</v>
      </c>
      <c r="D523" s="46" t="e">
        <f ca="1">VLOOKUP($A523,U,2)</f>
        <v>#N/A</v>
      </c>
      <c r="E523" s="46" vm="403">
        <f ca="1">VLOOKUP($A523,NVDA,2)</f>
        <v>3.7250000000000001</v>
      </c>
      <c r="F523" s="46" t="e">
        <f ca="1">VLOOKUP($A523,BILI,2)</f>
        <v>#N/A</v>
      </c>
      <c r="G523" s="46" vm="2892">
        <f ca="1">VLOOKUP($A523,FB,2)</f>
        <v>49.12</v>
      </c>
      <c r="H523" s="46" t="e">
        <f ca="1">VLOOKUP($A523,DKNG,2)</f>
        <v>#N/A</v>
      </c>
      <c r="I523" s="46" t="e">
        <f ca="1">VLOOKUP($A523,PDD,2)</f>
        <v>#N/A</v>
      </c>
      <c r="J523" s="46" vm="2893">
        <f ca="1">VLOOKUP($A523,GOOGL,2)</f>
        <v>511.87099999999998</v>
      </c>
      <c r="K523" s="46" vm="2894">
        <f ca="1">VLOOKUP($A523,AMZN,2)</f>
        <v>356.18</v>
      </c>
      <c r="L523" s="46" t="e">
        <f ca="1">VLOOKUP($A523,RBLX,2)</f>
        <v>#N/A</v>
      </c>
    </row>
    <row r="524" spans="1:12" x14ac:dyDescent="0.3">
      <c r="A524" vm="2895">
        <f ca="1"/>
        <v>41585</v>
      </c>
      <c r="B524" vm="2896">
        <f ca="1"/>
        <v>160.25</v>
      </c>
      <c r="C524" s="46" t="e">
        <f ca="1">VLOOKUP($A524,SE,2)</f>
        <v>#N/A</v>
      </c>
      <c r="D524" s="46" t="e">
        <f ca="1">VLOOKUP($A524,U,2)</f>
        <v>#N/A</v>
      </c>
      <c r="E524" s="46" vm="735">
        <f ca="1">VLOOKUP($A524,NVDA,2)</f>
        <v>3.6362999999999999</v>
      </c>
      <c r="F524" s="46" t="e">
        <f ca="1">VLOOKUP($A524,BILI,2)</f>
        <v>#N/A</v>
      </c>
      <c r="G524" s="46" vm="2897">
        <f ca="1">VLOOKUP($A524,FB,2)</f>
        <v>47.56</v>
      </c>
      <c r="H524" s="46" t="e">
        <f ca="1">VLOOKUP($A524,DKNG,2)</f>
        <v>#N/A</v>
      </c>
      <c r="I524" s="46" t="e">
        <f ca="1">VLOOKUP($A524,PDD,2)</f>
        <v>#N/A</v>
      </c>
      <c r="J524" s="46" vm="2898">
        <f ca="1">VLOOKUP($A524,GOOGL,2)</f>
        <v>504.46390000000002</v>
      </c>
      <c r="K524" s="46" vm="2899">
        <f ca="1">VLOOKUP($A524,AMZN,2)</f>
        <v>343.56</v>
      </c>
      <c r="L524" s="46" t="e">
        <f ca="1">VLOOKUP($A524,RBLX,2)</f>
        <v>#N/A</v>
      </c>
    </row>
    <row r="525" spans="1:12" x14ac:dyDescent="0.3">
      <c r="A525" vm="2900">
        <f ca="1"/>
        <v>41586</v>
      </c>
      <c r="B525" vm="2901">
        <f ca="1"/>
        <v>162.44999999999999</v>
      </c>
      <c r="C525" s="46" t="e">
        <f ca="1">VLOOKUP($A525,SE,2)</f>
        <v>#N/A</v>
      </c>
      <c r="D525" s="46" t="e">
        <f ca="1">VLOOKUP($A525,U,2)</f>
        <v>#N/A</v>
      </c>
      <c r="E525" s="46" vm="2745">
        <f ca="1">VLOOKUP($A525,NVDA,2)</f>
        <v>3.89</v>
      </c>
      <c r="F525" s="46" t="e">
        <f ca="1">VLOOKUP($A525,BILI,2)</f>
        <v>#N/A</v>
      </c>
      <c r="G525" s="46" vm="2902">
        <f ca="1">VLOOKUP($A525,FB,2)</f>
        <v>47.53</v>
      </c>
      <c r="H525" s="46" t="e">
        <f ca="1">VLOOKUP($A525,DKNG,2)</f>
        <v>#N/A</v>
      </c>
      <c r="I525" s="46" t="e">
        <f ca="1">VLOOKUP($A525,PDD,2)</f>
        <v>#N/A</v>
      </c>
      <c r="J525" s="46" vm="2903">
        <f ca="1">VLOOKUP($A525,GOOGL,2)</f>
        <v>508.50779999999997</v>
      </c>
      <c r="K525" s="46" vm="2904">
        <f ca="1">VLOOKUP($A525,AMZN,2)</f>
        <v>350.31</v>
      </c>
      <c r="L525" s="46" t="e">
        <f ca="1">VLOOKUP($A525,RBLX,2)</f>
        <v>#N/A</v>
      </c>
    </row>
    <row r="526" spans="1:12" x14ac:dyDescent="0.3">
      <c r="A526" vm="2905">
        <f ca="1"/>
        <v>41589</v>
      </c>
      <c r="B526" vm="2906">
        <f ca="1"/>
        <v>162.41999999999999</v>
      </c>
      <c r="C526" s="46" t="e">
        <f ca="1">VLOOKUP($A526,SE,2)</f>
        <v>#N/A</v>
      </c>
      <c r="D526" s="46" t="e">
        <f ca="1">VLOOKUP($A526,U,2)</f>
        <v>#N/A</v>
      </c>
      <c r="E526" s="46" vm="2907">
        <f ca="1">VLOOKUP($A526,NVDA,2)</f>
        <v>3.9224999999999999</v>
      </c>
      <c r="F526" s="46" t="e">
        <f ca="1">VLOOKUP($A526,BILI,2)</f>
        <v>#N/A</v>
      </c>
      <c r="G526" s="46" vm="2908">
        <f ca="1">VLOOKUP($A526,FB,2)</f>
        <v>46.2</v>
      </c>
      <c r="H526" s="46" t="e">
        <f ca="1">VLOOKUP($A526,DKNG,2)</f>
        <v>#N/A</v>
      </c>
      <c r="I526" s="46" t="e">
        <f ca="1">VLOOKUP($A526,PDD,2)</f>
        <v>#N/A</v>
      </c>
      <c r="J526" s="46" vm="2909">
        <f ca="1">VLOOKUP($A526,GOOGL,2)</f>
        <v>505.7851</v>
      </c>
      <c r="K526" s="46" vm="2910">
        <f ca="1">VLOOKUP($A526,AMZN,2)</f>
        <v>354.37799999999999</v>
      </c>
      <c r="L526" s="46" t="e">
        <f ca="1">VLOOKUP($A526,RBLX,2)</f>
        <v>#N/A</v>
      </c>
    </row>
    <row r="527" spans="1:12" x14ac:dyDescent="0.3">
      <c r="A527" vm="2911">
        <f ca="1"/>
        <v>41590</v>
      </c>
      <c r="B527" vm="2912">
        <f ca="1"/>
        <v>162.13</v>
      </c>
      <c r="C527" s="46" t="e">
        <f ca="1">VLOOKUP($A527,SE,2)</f>
        <v>#N/A</v>
      </c>
      <c r="D527" s="46" t="e">
        <f ca="1">VLOOKUP($A527,U,2)</f>
        <v>#N/A</v>
      </c>
      <c r="E527" s="46" vm="2913">
        <f ca="1">VLOOKUP($A527,NVDA,2)</f>
        <v>3.9287999999999998</v>
      </c>
      <c r="F527" s="46" t="e">
        <f ca="1">VLOOKUP($A527,BILI,2)</f>
        <v>#N/A</v>
      </c>
      <c r="G527" s="46" vm="2914">
        <f ca="1">VLOOKUP($A527,FB,2)</f>
        <v>46.604999999999997</v>
      </c>
      <c r="H527" s="46" t="e">
        <f ca="1">VLOOKUP($A527,DKNG,2)</f>
        <v>#N/A</v>
      </c>
      <c r="I527" s="46" t="e">
        <f ca="1">VLOOKUP($A527,PDD,2)</f>
        <v>#N/A</v>
      </c>
      <c r="J527" s="46" vm="2915">
        <f ca="1">VLOOKUP($A527,GOOGL,2)</f>
        <v>506.38069999999999</v>
      </c>
      <c r="K527" s="46" vm="2916">
        <f ca="1">VLOOKUP($A527,AMZN,2)</f>
        <v>349.53</v>
      </c>
      <c r="L527" s="46" t="e">
        <f ca="1">VLOOKUP($A527,RBLX,2)</f>
        <v>#N/A</v>
      </c>
    </row>
    <row r="528" spans="1:12" x14ac:dyDescent="0.3">
      <c r="A528" vm="2917">
        <f ca="1"/>
        <v>41591</v>
      </c>
      <c r="B528" vm="2918">
        <f ca="1"/>
        <v>163.38</v>
      </c>
      <c r="C528" s="46" t="e">
        <f ca="1">VLOOKUP($A528,SE,2)</f>
        <v>#N/A</v>
      </c>
      <c r="D528" s="46" t="e">
        <f ca="1">VLOOKUP($A528,U,2)</f>
        <v>#N/A</v>
      </c>
      <c r="E528" s="46" vm="601">
        <f ca="1">VLOOKUP($A528,NVDA,2)</f>
        <v>4.0374999999999996</v>
      </c>
      <c r="F528" s="46" t="e">
        <f ca="1">VLOOKUP($A528,BILI,2)</f>
        <v>#N/A</v>
      </c>
      <c r="G528" s="46" vm="2919">
        <f ca="1">VLOOKUP($A528,FB,2)</f>
        <v>48.71</v>
      </c>
      <c r="H528" s="46" t="e">
        <f ca="1">VLOOKUP($A528,DKNG,2)</f>
        <v>#N/A</v>
      </c>
      <c r="I528" s="46" t="e">
        <f ca="1">VLOOKUP($A528,PDD,2)</f>
        <v>#N/A</v>
      </c>
      <c r="J528" s="46" vm="2920">
        <f ca="1">VLOOKUP($A528,GOOGL,2)</f>
        <v>516.73569999999995</v>
      </c>
      <c r="K528" s="46" vm="2921">
        <f ca="1">VLOOKUP($A528,AMZN,2)</f>
        <v>356.22</v>
      </c>
      <c r="L528" s="46" t="e">
        <f ca="1">VLOOKUP($A528,RBLX,2)</f>
        <v>#N/A</v>
      </c>
    </row>
    <row r="529" spans="1:12" x14ac:dyDescent="0.3">
      <c r="A529" vm="2922">
        <f ca="1"/>
        <v>41592</v>
      </c>
      <c r="B529" vm="2923">
        <f ca="1"/>
        <v>164.29</v>
      </c>
      <c r="C529" s="46" t="e">
        <f ca="1">VLOOKUP($A529,SE,2)</f>
        <v>#N/A</v>
      </c>
      <c r="D529" s="46" t="e">
        <f ca="1">VLOOKUP($A529,U,2)</f>
        <v>#N/A</v>
      </c>
      <c r="E529" s="46" vm="2924">
        <f ca="1">VLOOKUP($A529,NVDA,2)</f>
        <v>4.0549999999999997</v>
      </c>
      <c r="F529" s="46" t="e">
        <f ca="1">VLOOKUP($A529,BILI,2)</f>
        <v>#N/A</v>
      </c>
      <c r="G529" s="46" vm="2925">
        <f ca="1">VLOOKUP($A529,FB,2)</f>
        <v>48.99</v>
      </c>
      <c r="H529" s="46" t="e">
        <f ca="1">VLOOKUP($A529,DKNG,2)</f>
        <v>#N/A</v>
      </c>
      <c r="I529" s="46" t="e">
        <f ca="1">VLOOKUP($A529,PDD,2)</f>
        <v>#N/A</v>
      </c>
      <c r="J529" s="46" vm="2926">
        <f ca="1">VLOOKUP($A529,GOOGL,2)</f>
        <v>518.11710000000005</v>
      </c>
      <c r="K529" s="46" vm="2927">
        <f ca="1">VLOOKUP($A529,AMZN,2)</f>
        <v>367.39600000000002</v>
      </c>
      <c r="L529" s="46" t="e">
        <f ca="1">VLOOKUP($A529,RBLX,2)</f>
        <v>#N/A</v>
      </c>
    </row>
    <row r="530" spans="1:12" x14ac:dyDescent="0.3">
      <c r="A530" vm="2928">
        <f ca="1"/>
        <v>41593</v>
      </c>
      <c r="B530" vm="2929">
        <f ca="1"/>
        <v>165</v>
      </c>
      <c r="C530" s="46" t="e">
        <f ca="1">VLOOKUP($A530,SE,2)</f>
        <v>#N/A</v>
      </c>
      <c r="D530" s="46" t="e">
        <f ca="1">VLOOKUP($A530,U,2)</f>
        <v>#N/A</v>
      </c>
      <c r="E530" s="46" vm="611">
        <f ca="1">VLOOKUP($A530,NVDA,2)</f>
        <v>4.0425000000000004</v>
      </c>
      <c r="F530" s="46" t="e">
        <f ca="1">VLOOKUP($A530,BILI,2)</f>
        <v>#N/A</v>
      </c>
      <c r="G530" s="46" vm="2866">
        <f ca="1">VLOOKUP($A530,FB,2)</f>
        <v>49.01</v>
      </c>
      <c r="H530" s="46" t="e">
        <f ca="1">VLOOKUP($A530,DKNG,2)</f>
        <v>#N/A</v>
      </c>
      <c r="I530" s="46" t="e">
        <f ca="1">VLOOKUP($A530,PDD,2)</f>
        <v>#N/A</v>
      </c>
      <c r="J530" s="46" vm="2930">
        <f ca="1">VLOOKUP($A530,GOOGL,2)</f>
        <v>517.28129999999999</v>
      </c>
      <c r="K530" s="46" vm="2931">
        <f ca="1">VLOOKUP($A530,AMZN,2)</f>
        <v>369.17</v>
      </c>
      <c r="L530" s="46" t="e">
        <f ca="1">VLOOKUP($A530,RBLX,2)</f>
        <v>#N/A</v>
      </c>
    </row>
    <row r="531" spans="1:12" x14ac:dyDescent="0.3">
      <c r="A531" vm="2932">
        <f ca="1"/>
        <v>41596</v>
      </c>
      <c r="B531" vm="2933">
        <f ca="1"/>
        <v>164.39</v>
      </c>
      <c r="C531" s="46" t="e">
        <f ca="1">VLOOKUP($A531,SE,2)</f>
        <v>#N/A</v>
      </c>
      <c r="D531" s="46" t="e">
        <f ca="1">VLOOKUP($A531,U,2)</f>
        <v>#N/A</v>
      </c>
      <c r="E531" s="46" vm="2934">
        <f ca="1">VLOOKUP($A531,NVDA,2)</f>
        <v>3.9449999999999998</v>
      </c>
      <c r="F531" s="46" t="e">
        <f ca="1">VLOOKUP($A531,BILI,2)</f>
        <v>#N/A</v>
      </c>
      <c r="G531" s="46" vm="2935">
        <f ca="1">VLOOKUP($A531,FB,2)</f>
        <v>45.83</v>
      </c>
      <c r="H531" s="46" t="e">
        <f ca="1">VLOOKUP($A531,DKNG,2)</f>
        <v>#N/A</v>
      </c>
      <c r="I531" s="46" t="e">
        <f ca="1">VLOOKUP($A531,PDD,2)</f>
        <v>#N/A</v>
      </c>
      <c r="J531" s="46" vm="2936">
        <f ca="1">VLOOKUP($A531,GOOGL,2)</f>
        <v>516.27530000000002</v>
      </c>
      <c r="K531" s="46" vm="2937">
        <f ca="1">VLOOKUP($A531,AMZN,2)</f>
        <v>366.18</v>
      </c>
      <c r="L531" s="46" t="e">
        <f ca="1">VLOOKUP($A531,RBLX,2)</f>
        <v>#N/A</v>
      </c>
    </row>
    <row r="532" spans="1:12" x14ac:dyDescent="0.3">
      <c r="A532" vm="2938">
        <f ca="1"/>
        <v>41597</v>
      </c>
      <c r="B532" vm="2939">
        <f ca="1"/>
        <v>164.07</v>
      </c>
      <c r="C532" s="46" t="e">
        <f ca="1">VLOOKUP($A532,SE,2)</f>
        <v>#N/A</v>
      </c>
      <c r="D532" s="46" t="e">
        <f ca="1">VLOOKUP($A532,U,2)</f>
        <v>#N/A</v>
      </c>
      <c r="E532" s="46" vm="2940">
        <f ca="1">VLOOKUP($A532,NVDA,2)</f>
        <v>3.86</v>
      </c>
      <c r="F532" s="46" t="e">
        <f ca="1">VLOOKUP($A532,BILI,2)</f>
        <v>#N/A</v>
      </c>
      <c r="G532" s="46" vm="2941">
        <f ca="1">VLOOKUP($A532,FB,2)</f>
        <v>46.36</v>
      </c>
      <c r="H532" s="46" t="e">
        <f ca="1">VLOOKUP($A532,DKNG,2)</f>
        <v>#N/A</v>
      </c>
      <c r="I532" s="46" t="e">
        <f ca="1">VLOOKUP($A532,PDD,2)</f>
        <v>#N/A</v>
      </c>
      <c r="J532" s="46" vm="2942">
        <f ca="1">VLOOKUP($A532,GOOGL,2)</f>
        <v>513.0992</v>
      </c>
      <c r="K532" s="46" vm="2943">
        <f ca="1">VLOOKUP($A532,AMZN,2)</f>
        <v>364.94</v>
      </c>
      <c r="L532" s="46" t="e">
        <f ca="1">VLOOKUP($A532,RBLX,2)</f>
        <v>#N/A</v>
      </c>
    </row>
    <row r="533" spans="1:12" x14ac:dyDescent="0.3">
      <c r="A533" vm="2944">
        <f ca="1"/>
        <v>41598</v>
      </c>
      <c r="B533" vm="2945">
        <f ca="1"/>
        <v>163.55000000000001</v>
      </c>
      <c r="C533" s="46" t="e">
        <f ca="1">VLOOKUP($A533,SE,2)</f>
        <v>#N/A</v>
      </c>
      <c r="D533" s="46" t="e">
        <f ca="1">VLOOKUP($A533,U,2)</f>
        <v>#N/A</v>
      </c>
      <c r="E533" s="46" vm="2855">
        <f ca="1">VLOOKUP($A533,NVDA,2)</f>
        <v>3.8025000000000002</v>
      </c>
      <c r="F533" s="46" t="e">
        <f ca="1">VLOOKUP($A533,BILI,2)</f>
        <v>#N/A</v>
      </c>
      <c r="G533" s="46" vm="2946">
        <f ca="1">VLOOKUP($A533,FB,2)</f>
        <v>46.43</v>
      </c>
      <c r="H533" s="46" t="e">
        <f ca="1">VLOOKUP($A533,DKNG,2)</f>
        <v>#N/A</v>
      </c>
      <c r="I533" s="46" t="e">
        <f ca="1">VLOOKUP($A533,PDD,2)</f>
        <v>#N/A</v>
      </c>
      <c r="J533" s="46" vm="2947">
        <f ca="1">VLOOKUP($A533,GOOGL,2)</f>
        <v>511.6508</v>
      </c>
      <c r="K533" s="46" vm="2948">
        <f ca="1">VLOOKUP($A533,AMZN,2)</f>
        <v>362.57</v>
      </c>
      <c r="L533" s="46" t="e">
        <f ca="1">VLOOKUP($A533,RBLX,2)</f>
        <v>#N/A</v>
      </c>
    </row>
    <row r="534" spans="1:12" x14ac:dyDescent="0.3">
      <c r="A534" vm="2949">
        <f ca="1"/>
        <v>41599</v>
      </c>
      <c r="B534" vm="2950">
        <f ca="1"/>
        <v>164.83</v>
      </c>
      <c r="C534" s="46" t="e">
        <f ca="1">VLOOKUP($A534,SE,2)</f>
        <v>#N/A</v>
      </c>
      <c r="D534" s="46" t="e">
        <f ca="1">VLOOKUP($A534,U,2)</f>
        <v>#N/A</v>
      </c>
      <c r="E534" s="46" vm="650">
        <f ca="1">VLOOKUP($A534,NVDA,2)</f>
        <v>3.8325</v>
      </c>
      <c r="F534" s="46" t="e">
        <f ca="1">VLOOKUP($A534,BILI,2)</f>
        <v>#N/A</v>
      </c>
      <c r="G534" s="46" vm="2951">
        <f ca="1">VLOOKUP($A534,FB,2)</f>
        <v>46.7</v>
      </c>
      <c r="H534" s="46" t="e">
        <f ca="1">VLOOKUP($A534,DKNG,2)</f>
        <v>#N/A</v>
      </c>
      <c r="I534" s="46" t="e">
        <f ca="1">VLOOKUP($A534,PDD,2)</f>
        <v>#N/A</v>
      </c>
      <c r="J534" s="46" vm="2952">
        <f ca="1">VLOOKUP($A534,GOOGL,2)</f>
        <v>517.53650000000005</v>
      </c>
      <c r="K534" s="46" vm="2953">
        <f ca="1">VLOOKUP($A534,AMZN,2)</f>
        <v>368.92</v>
      </c>
      <c r="L534" s="46" t="e">
        <f ca="1">VLOOKUP($A534,RBLX,2)</f>
        <v>#N/A</v>
      </c>
    </row>
    <row r="535" spans="1:12" x14ac:dyDescent="0.3">
      <c r="A535" vm="2954">
        <f ca="1"/>
        <v>41600</v>
      </c>
      <c r="B535" vm="2955">
        <f ca="1"/>
        <v>165.67</v>
      </c>
      <c r="C535" s="46" t="e">
        <f ca="1">VLOOKUP($A535,SE,2)</f>
        <v>#N/A</v>
      </c>
      <c r="D535" s="46" t="e">
        <f ca="1">VLOOKUP($A535,U,2)</f>
        <v>#N/A</v>
      </c>
      <c r="E535" s="46" vm="2956">
        <f ca="1">VLOOKUP($A535,NVDA,2)</f>
        <v>3.7949999999999999</v>
      </c>
      <c r="F535" s="46" t="e">
        <f ca="1">VLOOKUP($A535,BILI,2)</f>
        <v>#N/A</v>
      </c>
      <c r="G535" s="46" vm="2957">
        <f ca="1">VLOOKUP($A535,FB,2)</f>
        <v>46.23</v>
      </c>
      <c r="H535" s="46" t="e">
        <f ca="1">VLOOKUP($A535,DKNG,2)</f>
        <v>#N/A</v>
      </c>
      <c r="I535" s="46" t="e">
        <f ca="1">VLOOKUP($A535,PDD,2)</f>
        <v>#N/A</v>
      </c>
      <c r="J535" s="46" vm="2958">
        <f ca="1">VLOOKUP($A535,GOOGL,2)</f>
        <v>516.44550000000004</v>
      </c>
      <c r="K535" s="46" vm="2959">
        <f ca="1">VLOOKUP($A535,AMZN,2)</f>
        <v>372.31</v>
      </c>
      <c r="L535" s="46" t="e">
        <f ca="1">VLOOKUP($A535,RBLX,2)</f>
        <v>#N/A</v>
      </c>
    </row>
    <row r="536" spans="1:12" x14ac:dyDescent="0.3">
      <c r="A536" vm="2960">
        <f ca="1"/>
        <v>41603</v>
      </c>
      <c r="B536" vm="2961">
        <f ca="1"/>
        <v>165.57</v>
      </c>
      <c r="C536" s="46" t="e">
        <f ca="1">VLOOKUP($A536,SE,2)</f>
        <v>#N/A</v>
      </c>
      <c r="D536" s="46" t="e">
        <f ca="1">VLOOKUP($A536,U,2)</f>
        <v>#N/A</v>
      </c>
      <c r="E536" s="46" vm="2962">
        <f ca="1">VLOOKUP($A536,NVDA,2)</f>
        <v>3.8774999999999999</v>
      </c>
      <c r="F536" s="46" t="e">
        <f ca="1">VLOOKUP($A536,BILI,2)</f>
        <v>#N/A</v>
      </c>
      <c r="G536" s="46" vm="2963">
        <f ca="1">VLOOKUP($A536,FB,2)</f>
        <v>44.82</v>
      </c>
      <c r="H536" s="46" t="e">
        <f ca="1">VLOOKUP($A536,DKNG,2)</f>
        <v>#N/A</v>
      </c>
      <c r="I536" s="46" t="e">
        <f ca="1">VLOOKUP($A536,PDD,2)</f>
        <v>#N/A</v>
      </c>
      <c r="J536" s="46" vm="2964">
        <f ca="1">VLOOKUP($A536,GOOGL,2)</f>
        <v>523.47230000000002</v>
      </c>
      <c r="K536" s="46" vm="2965">
        <f ca="1">VLOOKUP($A536,AMZN,2)</f>
        <v>376.64</v>
      </c>
      <c r="L536" s="46" t="e">
        <f ca="1">VLOOKUP($A536,RBLX,2)</f>
        <v>#N/A</v>
      </c>
    </row>
    <row r="537" spans="1:12" x14ac:dyDescent="0.3">
      <c r="A537" vm="2966">
        <f ca="1"/>
        <v>41604</v>
      </c>
      <c r="B537" vm="2967">
        <f ca="1"/>
        <v>165.49</v>
      </c>
      <c r="C537" s="46" t="e">
        <f ca="1">VLOOKUP($A537,SE,2)</f>
        <v>#N/A</v>
      </c>
      <c r="D537" s="46" t="e">
        <f ca="1">VLOOKUP($A537,U,2)</f>
        <v>#N/A</v>
      </c>
      <c r="E537" s="46" vm="2718">
        <f ca="1">VLOOKUP($A537,NVDA,2)</f>
        <v>3.91</v>
      </c>
      <c r="F537" s="46" t="e">
        <f ca="1">VLOOKUP($A537,BILI,2)</f>
        <v>#N/A</v>
      </c>
      <c r="G537" s="46" vm="2968">
        <f ca="1">VLOOKUP($A537,FB,2)</f>
        <v>45.89</v>
      </c>
      <c r="H537" s="46" t="e">
        <f ca="1">VLOOKUP($A537,DKNG,2)</f>
        <v>#N/A</v>
      </c>
      <c r="I537" s="46" t="e">
        <f ca="1">VLOOKUP($A537,PDD,2)</f>
        <v>#N/A</v>
      </c>
      <c r="J537" s="46" vm="2969">
        <f ca="1">VLOOKUP($A537,GOOGL,2)</f>
        <v>529.7183</v>
      </c>
      <c r="K537" s="46" vm="2970">
        <f ca="1">VLOOKUP($A537,AMZN,2)</f>
        <v>381.37</v>
      </c>
      <c r="L537" s="46" t="e">
        <f ca="1">VLOOKUP($A537,RBLX,2)</f>
        <v>#N/A</v>
      </c>
    </row>
    <row r="538" spans="1:12" x14ac:dyDescent="0.3">
      <c r="A538" vm="2971">
        <f ca="1"/>
        <v>41605</v>
      </c>
      <c r="B538" vm="2972">
        <f ca="1"/>
        <v>165.94</v>
      </c>
      <c r="C538" s="46" t="e">
        <f ca="1">VLOOKUP($A538,SE,2)</f>
        <v>#N/A</v>
      </c>
      <c r="D538" s="46" t="e">
        <f ca="1">VLOOKUP($A538,U,2)</f>
        <v>#N/A</v>
      </c>
      <c r="E538" s="46" vm="2677">
        <f ca="1">VLOOKUP($A538,NVDA,2)</f>
        <v>3.9249999999999998</v>
      </c>
      <c r="F538" s="46" t="e">
        <f ca="1">VLOOKUP($A538,BILI,2)</f>
        <v>#N/A</v>
      </c>
      <c r="G538" s="46" vm="2973">
        <f ca="1">VLOOKUP($A538,FB,2)</f>
        <v>46.49</v>
      </c>
      <c r="H538" s="46" t="e">
        <f ca="1">VLOOKUP($A538,DKNG,2)</f>
        <v>#N/A</v>
      </c>
      <c r="I538" s="46" t="e">
        <f ca="1">VLOOKUP($A538,PDD,2)</f>
        <v>#N/A</v>
      </c>
      <c r="J538" s="46" vm="2974">
        <f ca="1">VLOOKUP($A538,GOOGL,2)</f>
        <v>532.07060000000001</v>
      </c>
      <c r="K538" s="46" vm="2975">
        <f ca="1">VLOOKUP($A538,AMZN,2)</f>
        <v>386.71</v>
      </c>
      <c r="L538" s="46" t="e">
        <f ca="1">VLOOKUP($A538,RBLX,2)</f>
        <v>#N/A</v>
      </c>
    </row>
    <row r="539" spans="1:12" x14ac:dyDescent="0.3">
      <c r="A539" vm="2976">
        <f ca="1"/>
        <v>41607</v>
      </c>
      <c r="B539" vm="2977">
        <f ca="1"/>
        <v>165.7</v>
      </c>
      <c r="C539" s="46" t="e">
        <f ca="1">VLOOKUP($A539,SE,2)</f>
        <v>#N/A</v>
      </c>
      <c r="D539" s="46" t="e">
        <f ca="1">VLOOKUP($A539,U,2)</f>
        <v>#N/A</v>
      </c>
      <c r="E539" s="46" vm="264">
        <f ca="1">VLOOKUP($A539,NVDA,2)</f>
        <v>3.9</v>
      </c>
      <c r="F539" s="46" t="e">
        <f ca="1">VLOOKUP($A539,BILI,2)</f>
        <v>#N/A</v>
      </c>
      <c r="G539" s="46" vm="2978">
        <f ca="1">VLOOKUP($A539,FB,2)</f>
        <v>47.01</v>
      </c>
      <c r="H539" s="46" t="e">
        <f ca="1">VLOOKUP($A539,DKNG,2)</f>
        <v>#N/A</v>
      </c>
      <c r="I539" s="46" t="e">
        <f ca="1">VLOOKUP($A539,PDD,2)</f>
        <v>#N/A</v>
      </c>
      <c r="J539" s="46" vm="2979">
        <f ca="1">VLOOKUP($A539,GOOGL,2)</f>
        <v>530.30889999999999</v>
      </c>
      <c r="K539" s="46" vm="2980">
        <f ca="1">VLOOKUP($A539,AMZN,2)</f>
        <v>393.62</v>
      </c>
      <c r="L539" s="46" t="e">
        <f ca="1">VLOOKUP($A539,RBLX,2)</f>
        <v>#N/A</v>
      </c>
    </row>
    <row r="540" spans="1:12" x14ac:dyDescent="0.3">
      <c r="A540" vm="2981">
        <f ca="1"/>
        <v>41610</v>
      </c>
      <c r="B540" vm="2982">
        <f ca="1"/>
        <v>165.44</v>
      </c>
      <c r="C540" s="46" t="e">
        <f ca="1">VLOOKUP($A540,SE,2)</f>
        <v>#N/A</v>
      </c>
      <c r="D540" s="46" t="e">
        <f ca="1">VLOOKUP($A540,U,2)</f>
        <v>#N/A</v>
      </c>
      <c r="E540" s="46" vm="2983">
        <f ca="1">VLOOKUP($A540,NVDA,2)</f>
        <v>3.9375</v>
      </c>
      <c r="F540" s="46" t="e">
        <f ca="1">VLOOKUP($A540,BILI,2)</f>
        <v>#N/A</v>
      </c>
      <c r="G540" s="46" vm="2984">
        <f ca="1">VLOOKUP($A540,FB,2)</f>
        <v>47.06</v>
      </c>
      <c r="H540" s="46" t="e">
        <f ca="1">VLOOKUP($A540,DKNG,2)</f>
        <v>#N/A</v>
      </c>
      <c r="I540" s="46" t="e">
        <f ca="1">VLOOKUP($A540,PDD,2)</f>
        <v>#N/A</v>
      </c>
      <c r="J540" s="46" vm="2985">
        <f ca="1">VLOOKUP($A540,GOOGL,2)</f>
        <v>527.75139999999999</v>
      </c>
      <c r="K540" s="46" vm="2986">
        <f ca="1">VLOOKUP($A540,AMZN,2)</f>
        <v>392.3</v>
      </c>
      <c r="L540" s="46" t="e">
        <f ca="1">VLOOKUP($A540,RBLX,2)</f>
        <v>#N/A</v>
      </c>
    </row>
    <row r="541" spans="1:12" x14ac:dyDescent="0.3">
      <c r="A541" vm="2987">
        <f ca="1"/>
        <v>41611</v>
      </c>
      <c r="B541" vm="2988">
        <f ca="1"/>
        <v>164.8</v>
      </c>
      <c r="C541" s="46" t="e">
        <f ca="1">VLOOKUP($A541,SE,2)</f>
        <v>#N/A</v>
      </c>
      <c r="D541" s="46" t="e">
        <f ca="1">VLOOKUP($A541,U,2)</f>
        <v>#N/A</v>
      </c>
      <c r="E541" s="46" vm="581">
        <f ca="1">VLOOKUP($A541,NVDA,2)</f>
        <v>3.9350000000000001</v>
      </c>
      <c r="F541" s="46" t="e">
        <f ca="1">VLOOKUP($A541,BILI,2)</f>
        <v>#N/A</v>
      </c>
      <c r="G541" s="46" vm="2989">
        <f ca="1">VLOOKUP($A541,FB,2)</f>
        <v>46.73</v>
      </c>
      <c r="H541" s="46" t="e">
        <f ca="1">VLOOKUP($A541,DKNG,2)</f>
        <v>#N/A</v>
      </c>
      <c r="I541" s="46" t="e">
        <f ca="1">VLOOKUP($A541,PDD,2)</f>
        <v>#N/A</v>
      </c>
      <c r="J541" s="46" vm="2990">
        <f ca="1">VLOOKUP($A541,GOOGL,2)</f>
        <v>527.14080000000001</v>
      </c>
      <c r="K541" s="46" vm="2991">
        <f ca="1">VLOOKUP($A541,AMZN,2)</f>
        <v>384.66</v>
      </c>
      <c r="L541" s="46" t="e">
        <f ca="1">VLOOKUP($A541,RBLX,2)</f>
        <v>#N/A</v>
      </c>
    </row>
    <row r="542" spans="1:12" x14ac:dyDescent="0.3">
      <c r="A542" vm="2992">
        <f ca="1"/>
        <v>41612</v>
      </c>
      <c r="B542" vm="2993">
        <f ca="1"/>
        <v>164.61</v>
      </c>
      <c r="C542" s="46" t="e">
        <f ca="1">VLOOKUP($A542,SE,2)</f>
        <v>#N/A</v>
      </c>
      <c r="D542" s="46" t="e">
        <f ca="1">VLOOKUP($A542,U,2)</f>
        <v>#N/A</v>
      </c>
      <c r="E542" s="46" vm="2994">
        <f ca="1">VLOOKUP($A542,NVDA,2)</f>
        <v>3.99</v>
      </c>
      <c r="F542" s="46" t="e">
        <f ca="1">VLOOKUP($A542,BILI,2)</f>
        <v>#N/A</v>
      </c>
      <c r="G542" s="46" vm="2995">
        <f ca="1">VLOOKUP($A542,FB,2)</f>
        <v>48.62</v>
      </c>
      <c r="H542" s="46" t="e">
        <f ca="1">VLOOKUP($A542,DKNG,2)</f>
        <v>#N/A</v>
      </c>
      <c r="I542" s="46" t="e">
        <f ca="1">VLOOKUP($A542,PDD,2)</f>
        <v>#N/A</v>
      </c>
      <c r="J542" s="46" vm="2996">
        <f ca="1">VLOOKUP($A542,GOOGL,2)</f>
        <v>529.60320000000002</v>
      </c>
      <c r="K542" s="46" vm="2997">
        <f ca="1">VLOOKUP($A542,AMZN,2)</f>
        <v>385.96</v>
      </c>
      <c r="L542" s="46" t="e">
        <f ca="1">VLOOKUP($A542,RBLX,2)</f>
        <v>#N/A</v>
      </c>
    </row>
    <row r="543" spans="1:12" x14ac:dyDescent="0.3">
      <c r="A543" vm="2998">
        <f ca="1"/>
        <v>41613</v>
      </c>
      <c r="B543" vm="2999">
        <f ca="1"/>
        <v>163.98</v>
      </c>
      <c r="C543" s="46" t="e">
        <f ca="1">VLOOKUP($A543,SE,2)</f>
        <v>#N/A</v>
      </c>
      <c r="D543" s="46" t="e">
        <f ca="1">VLOOKUP($A543,U,2)</f>
        <v>#N/A</v>
      </c>
      <c r="E543" s="46" vm="2677">
        <f ca="1">VLOOKUP($A543,NVDA,2)</f>
        <v>3.9249999999999998</v>
      </c>
      <c r="F543" s="46" t="e">
        <f ca="1">VLOOKUP($A543,BILI,2)</f>
        <v>#N/A</v>
      </c>
      <c r="G543" s="46" vm="3000">
        <f ca="1">VLOOKUP($A543,FB,2)</f>
        <v>48.34</v>
      </c>
      <c r="H543" s="46" t="e">
        <f ca="1">VLOOKUP($A543,DKNG,2)</f>
        <v>#N/A</v>
      </c>
      <c r="I543" s="46" t="e">
        <f ca="1">VLOOKUP($A543,PDD,2)</f>
        <v>#N/A</v>
      </c>
      <c r="J543" s="46" vm="3001">
        <f ca="1">VLOOKUP($A543,GOOGL,2)</f>
        <v>529.18280000000004</v>
      </c>
      <c r="K543" s="46" vm="3002">
        <f ca="1">VLOOKUP($A543,AMZN,2)</f>
        <v>384.49</v>
      </c>
      <c r="L543" s="46" t="e">
        <f ca="1">VLOOKUP($A543,RBLX,2)</f>
        <v>#N/A</v>
      </c>
    </row>
    <row r="544" spans="1:12" x14ac:dyDescent="0.3">
      <c r="A544" vm="3003">
        <f ca="1"/>
        <v>41614</v>
      </c>
      <c r="B544" vm="3004">
        <f ca="1"/>
        <v>165.84</v>
      </c>
      <c r="C544" s="46" t="e">
        <f ca="1">VLOOKUP($A544,SE,2)</f>
        <v>#N/A</v>
      </c>
      <c r="D544" s="46" t="e">
        <f ca="1">VLOOKUP($A544,U,2)</f>
        <v>#N/A</v>
      </c>
      <c r="E544" s="46" vm="645">
        <f ca="1">VLOOKUP($A544,NVDA,2)</f>
        <v>3.8675000000000002</v>
      </c>
      <c r="F544" s="46" t="e">
        <f ca="1">VLOOKUP($A544,BILI,2)</f>
        <v>#N/A</v>
      </c>
      <c r="G544" s="46" vm="3005">
        <f ca="1">VLOOKUP($A544,FB,2)</f>
        <v>47.94</v>
      </c>
      <c r="H544" s="46" t="e">
        <f ca="1">VLOOKUP($A544,DKNG,2)</f>
        <v>#N/A</v>
      </c>
      <c r="I544" s="46" t="e">
        <f ca="1">VLOOKUP($A544,PDD,2)</f>
        <v>#N/A</v>
      </c>
      <c r="J544" s="46" vm="3006">
        <f ca="1">VLOOKUP($A544,GOOGL,2)</f>
        <v>535.45389999999998</v>
      </c>
      <c r="K544" s="46" vm="3007">
        <f ca="1">VLOOKUP($A544,AMZN,2)</f>
        <v>386.95</v>
      </c>
      <c r="L544" s="46" t="e">
        <f ca="1">VLOOKUP($A544,RBLX,2)</f>
        <v>#N/A</v>
      </c>
    </row>
    <row r="545" spans="1:12" x14ac:dyDescent="0.3">
      <c r="A545" vm="3008">
        <f ca="1"/>
        <v>41617</v>
      </c>
      <c r="B545" vm="3009">
        <f ca="1"/>
        <v>166.22</v>
      </c>
      <c r="C545" s="46" t="e">
        <f ca="1">VLOOKUP($A545,SE,2)</f>
        <v>#N/A</v>
      </c>
      <c r="D545" s="46" t="e">
        <f ca="1">VLOOKUP($A545,U,2)</f>
        <v>#N/A</v>
      </c>
      <c r="E545" s="46" vm="3010">
        <f ca="1">VLOOKUP($A545,NVDA,2)</f>
        <v>3.8012999999999999</v>
      </c>
      <c r="F545" s="46" t="e">
        <f ca="1">VLOOKUP($A545,BILI,2)</f>
        <v>#N/A</v>
      </c>
      <c r="G545" s="46" vm="3011">
        <f ca="1">VLOOKUP($A545,FB,2)</f>
        <v>48.84</v>
      </c>
      <c r="H545" s="46" t="e">
        <f ca="1">VLOOKUP($A545,DKNG,2)</f>
        <v>#N/A</v>
      </c>
      <c r="I545" s="46" t="e">
        <f ca="1">VLOOKUP($A545,PDD,2)</f>
        <v>#N/A</v>
      </c>
      <c r="J545" s="46" vm="3012">
        <f ca="1">VLOOKUP($A545,GOOGL,2)</f>
        <v>539.59289999999999</v>
      </c>
      <c r="K545" s="46" vm="3013">
        <f ca="1">VLOOKUP($A545,AMZN,2)</f>
        <v>384.89</v>
      </c>
      <c r="L545" s="46" t="e">
        <f ca="1">VLOOKUP($A545,RBLX,2)</f>
        <v>#N/A</v>
      </c>
    </row>
    <row r="546" spans="1:12" x14ac:dyDescent="0.3">
      <c r="A546" vm="3014">
        <f ca="1"/>
        <v>41618</v>
      </c>
      <c r="B546" vm="3015">
        <f ca="1"/>
        <v>165.65</v>
      </c>
      <c r="C546" s="46" t="e">
        <f ca="1">VLOOKUP($A546,SE,2)</f>
        <v>#N/A</v>
      </c>
      <c r="D546" s="46" t="e">
        <f ca="1">VLOOKUP($A546,U,2)</f>
        <v>#N/A</v>
      </c>
      <c r="E546" s="46" vm="2745">
        <f ca="1">VLOOKUP($A546,NVDA,2)</f>
        <v>3.89</v>
      </c>
      <c r="F546" s="46" t="e">
        <f ca="1">VLOOKUP($A546,BILI,2)</f>
        <v>#N/A</v>
      </c>
      <c r="G546" s="46" vm="3016">
        <f ca="1">VLOOKUP($A546,FB,2)</f>
        <v>50.244999999999997</v>
      </c>
      <c r="H546" s="46" t="e">
        <f ca="1">VLOOKUP($A546,DKNG,2)</f>
        <v>#N/A</v>
      </c>
      <c r="I546" s="46" t="e">
        <f ca="1">VLOOKUP($A546,PDD,2)</f>
        <v>#N/A</v>
      </c>
      <c r="J546" s="46" vm="3017">
        <f ca="1">VLOOKUP($A546,GOOGL,2)</f>
        <v>542.85609999999997</v>
      </c>
      <c r="K546" s="46" vm="3018">
        <f ca="1">VLOOKUP($A546,AMZN,2)</f>
        <v>387.78</v>
      </c>
      <c r="L546" s="46" t="e">
        <f ca="1">VLOOKUP($A546,RBLX,2)</f>
        <v>#N/A</v>
      </c>
    </row>
    <row r="547" spans="1:12" x14ac:dyDescent="0.3">
      <c r="A547" vm="3019">
        <f ca="1"/>
        <v>41619</v>
      </c>
      <c r="B547" vm="3020">
        <f ca="1"/>
        <v>163.77000000000001</v>
      </c>
      <c r="C547" s="46" t="e">
        <f ca="1">VLOOKUP($A547,SE,2)</f>
        <v>#N/A</v>
      </c>
      <c r="D547" s="46" t="e">
        <f ca="1">VLOOKUP($A547,U,2)</f>
        <v>#N/A</v>
      </c>
      <c r="E547" s="46" vm="2806">
        <f ca="1">VLOOKUP($A547,NVDA,2)</f>
        <v>3.8525</v>
      </c>
      <c r="F547" s="46" t="e">
        <f ca="1">VLOOKUP($A547,BILI,2)</f>
        <v>#N/A</v>
      </c>
      <c r="G547" s="46" vm="3021">
        <f ca="1">VLOOKUP($A547,FB,2)</f>
        <v>49.38</v>
      </c>
      <c r="H547" s="46" t="e">
        <f ca="1">VLOOKUP($A547,DKNG,2)</f>
        <v>#N/A</v>
      </c>
      <c r="I547" s="46" t="e">
        <f ca="1">VLOOKUP($A547,PDD,2)</f>
        <v>#N/A</v>
      </c>
      <c r="J547" s="46" vm="3022">
        <f ca="1">VLOOKUP($A547,GOOGL,2)</f>
        <v>539.16750000000002</v>
      </c>
      <c r="K547" s="46" vm="3023">
        <f ca="1">VLOOKUP($A547,AMZN,2)</f>
        <v>382.19</v>
      </c>
      <c r="L547" s="46" t="e">
        <f ca="1">VLOOKUP($A547,RBLX,2)</f>
        <v>#N/A</v>
      </c>
    </row>
    <row r="548" spans="1:12" x14ac:dyDescent="0.3">
      <c r="A548" vm="3024">
        <f ca="1"/>
        <v>41620</v>
      </c>
      <c r="B548" vm="3025">
        <f ca="1"/>
        <v>163.22999999999999</v>
      </c>
      <c r="C548" s="46" t="e">
        <f ca="1">VLOOKUP($A548,SE,2)</f>
        <v>#N/A</v>
      </c>
      <c r="D548" s="46" t="e">
        <f ca="1">VLOOKUP($A548,U,2)</f>
        <v>#N/A</v>
      </c>
      <c r="E548" s="46" vm="3026">
        <f ca="1">VLOOKUP($A548,NVDA,2)</f>
        <v>3.7774999999999999</v>
      </c>
      <c r="F548" s="46" t="e">
        <f ca="1">VLOOKUP($A548,BILI,2)</f>
        <v>#N/A</v>
      </c>
      <c r="G548" s="46" vm="3027">
        <f ca="1">VLOOKUP($A548,FB,2)</f>
        <v>51.83</v>
      </c>
      <c r="H548" s="46" t="e">
        <f ca="1">VLOOKUP($A548,DKNG,2)</f>
        <v>#N/A</v>
      </c>
      <c r="I548" s="46" t="e">
        <f ca="1">VLOOKUP($A548,PDD,2)</f>
        <v>#N/A</v>
      </c>
      <c r="J548" s="46" vm="3028">
        <f ca="1">VLOOKUP($A548,GOOGL,2)</f>
        <v>535.49890000000005</v>
      </c>
      <c r="K548" s="46" vm="3029">
        <f ca="1">VLOOKUP($A548,AMZN,2)</f>
        <v>381.25</v>
      </c>
      <c r="L548" s="46" t="e">
        <f ca="1">VLOOKUP($A548,RBLX,2)</f>
        <v>#N/A</v>
      </c>
    </row>
    <row r="549" spans="1:12" x14ac:dyDescent="0.3">
      <c r="A549" vm="3030">
        <f ca="1"/>
        <v>41621</v>
      </c>
      <c r="B549" vm="3031">
        <f ca="1"/>
        <v>163.18</v>
      </c>
      <c r="C549" s="46" t="e">
        <f ca="1">VLOOKUP($A549,SE,2)</f>
        <v>#N/A</v>
      </c>
      <c r="D549" s="46" t="e">
        <f ca="1">VLOOKUP($A549,U,2)</f>
        <v>#N/A</v>
      </c>
      <c r="E549" s="46" vm="244">
        <f ca="1">VLOOKUP($A549,NVDA,2)</f>
        <v>3.7549999999999999</v>
      </c>
      <c r="F549" s="46" t="e">
        <f ca="1">VLOOKUP($A549,BILI,2)</f>
        <v>#N/A</v>
      </c>
      <c r="G549" s="46" vm="3032">
        <f ca="1">VLOOKUP($A549,FB,2)</f>
        <v>53.32</v>
      </c>
      <c r="H549" s="46" t="e">
        <f ca="1">VLOOKUP($A549,DKNG,2)</f>
        <v>#N/A</v>
      </c>
      <c r="I549" s="46" t="e">
        <f ca="1">VLOOKUP($A549,PDD,2)</f>
        <v>#N/A</v>
      </c>
      <c r="J549" s="46" vm="3033">
        <f ca="1">VLOOKUP($A549,GOOGL,2)</f>
        <v>530.90949999999998</v>
      </c>
      <c r="K549" s="46" vm="3034">
        <f ca="1">VLOOKUP($A549,AMZN,2)</f>
        <v>384.24</v>
      </c>
      <c r="L549" s="46" t="e">
        <f ca="1">VLOOKUP($A549,RBLX,2)</f>
        <v>#N/A</v>
      </c>
    </row>
    <row r="550" spans="1:12" x14ac:dyDescent="0.3">
      <c r="A550" vm="3035">
        <f ca="1"/>
        <v>41624</v>
      </c>
      <c r="B550" vm="3036">
        <f ca="1"/>
        <v>164.22</v>
      </c>
      <c r="C550" s="46" t="e">
        <f ca="1">VLOOKUP($A550,SE,2)</f>
        <v>#N/A</v>
      </c>
      <c r="D550" s="46" t="e">
        <f ca="1">VLOOKUP($A550,U,2)</f>
        <v>#N/A</v>
      </c>
      <c r="E550" s="46" vm="3037">
        <f ca="1">VLOOKUP($A550,NVDA,2)</f>
        <v>3.76</v>
      </c>
      <c r="F550" s="46" t="e">
        <f ca="1">VLOOKUP($A550,BILI,2)</f>
        <v>#N/A</v>
      </c>
      <c r="G550" s="46" vm="3038">
        <f ca="1">VLOOKUP($A550,FB,2)</f>
        <v>53.81</v>
      </c>
      <c r="H550" s="46" t="e">
        <f ca="1">VLOOKUP($A550,DKNG,2)</f>
        <v>#N/A</v>
      </c>
      <c r="I550" s="46" t="e">
        <f ca="1">VLOOKUP($A550,PDD,2)</f>
        <v>#N/A</v>
      </c>
      <c r="J550" s="46" vm="3039">
        <f ca="1">VLOOKUP($A550,GOOGL,2)</f>
        <v>537.0104</v>
      </c>
      <c r="K550" s="46" vm="3040">
        <f ca="1">VLOOKUP($A550,AMZN,2)</f>
        <v>388.97</v>
      </c>
      <c r="L550" s="46" t="e">
        <f ca="1">VLOOKUP($A550,RBLX,2)</f>
        <v>#N/A</v>
      </c>
    </row>
    <row r="551" spans="1:12" x14ac:dyDescent="0.3">
      <c r="A551" vm="3041">
        <f ca="1"/>
        <v>41625</v>
      </c>
      <c r="B551" vm="3042">
        <f ca="1"/>
        <v>163.63999999999999</v>
      </c>
      <c r="C551" s="46" t="e">
        <f ca="1">VLOOKUP($A551,SE,2)</f>
        <v>#N/A</v>
      </c>
      <c r="D551" s="46" t="e">
        <f ca="1">VLOOKUP($A551,U,2)</f>
        <v>#N/A</v>
      </c>
      <c r="E551" s="46" vm="3026">
        <f ca="1">VLOOKUP($A551,NVDA,2)</f>
        <v>3.7774999999999999</v>
      </c>
      <c r="F551" s="46" t="e">
        <f ca="1">VLOOKUP($A551,BILI,2)</f>
        <v>#N/A</v>
      </c>
      <c r="G551" s="46" vm="3043">
        <f ca="1">VLOOKUP($A551,FB,2)</f>
        <v>54.86</v>
      </c>
      <c r="H551" s="46" t="e">
        <f ca="1">VLOOKUP($A551,DKNG,2)</f>
        <v>#N/A</v>
      </c>
      <c r="I551" s="46" t="e">
        <f ca="1">VLOOKUP($A551,PDD,2)</f>
        <v>#N/A</v>
      </c>
      <c r="J551" s="46" vm="3044">
        <f ca="1">VLOOKUP($A551,GOOGL,2)</f>
        <v>535.44889999999998</v>
      </c>
      <c r="K551" s="46" vm="3045">
        <f ca="1">VLOOKUP($A551,AMZN,2)</f>
        <v>387.65</v>
      </c>
      <c r="L551" s="46" t="e">
        <f ca="1">VLOOKUP($A551,RBLX,2)</f>
        <v>#N/A</v>
      </c>
    </row>
    <row r="552" spans="1:12" x14ac:dyDescent="0.3">
      <c r="A552" vm="3046">
        <f ca="1"/>
        <v>41626</v>
      </c>
      <c r="B552" vm="3047">
        <f ca="1"/>
        <v>166.49</v>
      </c>
      <c r="C552" s="46" t="e">
        <f ca="1">VLOOKUP($A552,SE,2)</f>
        <v>#N/A</v>
      </c>
      <c r="D552" s="46" t="e">
        <f ca="1">VLOOKUP($A552,U,2)</f>
        <v>#N/A</v>
      </c>
      <c r="E552" s="46" vm="3048">
        <f ca="1">VLOOKUP($A552,NVDA,2)</f>
        <v>3.83</v>
      </c>
      <c r="F552" s="46" t="e">
        <f ca="1">VLOOKUP($A552,BILI,2)</f>
        <v>#N/A</v>
      </c>
      <c r="G552" s="46" vm="3049">
        <f ca="1">VLOOKUP($A552,FB,2)</f>
        <v>55.57</v>
      </c>
      <c r="H552" s="46" t="e">
        <f ca="1">VLOOKUP($A552,DKNG,2)</f>
        <v>#N/A</v>
      </c>
      <c r="I552" s="46" t="e">
        <f ca="1">VLOOKUP($A552,PDD,2)</f>
        <v>#N/A</v>
      </c>
      <c r="J552" s="46" vm="3050">
        <f ca="1">VLOOKUP($A552,GOOGL,2)</f>
        <v>542.90110000000004</v>
      </c>
      <c r="K552" s="46" vm="3051">
        <f ca="1">VLOOKUP($A552,AMZN,2)</f>
        <v>395.96</v>
      </c>
      <c r="L552" s="46" t="e">
        <f ca="1">VLOOKUP($A552,RBLX,2)</f>
        <v>#N/A</v>
      </c>
    </row>
    <row r="553" spans="1:12" x14ac:dyDescent="0.3">
      <c r="A553" vm="3052">
        <f ca="1"/>
        <v>41627</v>
      </c>
      <c r="B553" vm="3053">
        <f ca="1"/>
        <v>166.34</v>
      </c>
      <c r="C553" s="46" t="e">
        <f ca="1">VLOOKUP($A553,SE,2)</f>
        <v>#N/A</v>
      </c>
      <c r="D553" s="46" t="e">
        <f ca="1">VLOOKUP($A553,U,2)</f>
        <v>#N/A</v>
      </c>
      <c r="E553" s="46" vm="664">
        <f ca="1">VLOOKUP($A553,NVDA,2)</f>
        <v>3.8450000000000002</v>
      </c>
      <c r="F553" s="46" t="e">
        <f ca="1">VLOOKUP($A553,BILI,2)</f>
        <v>#N/A</v>
      </c>
      <c r="G553" s="46" vm="3054">
        <f ca="1">VLOOKUP($A553,FB,2)</f>
        <v>55.05</v>
      </c>
      <c r="H553" s="46" t="e">
        <f ca="1">VLOOKUP($A553,DKNG,2)</f>
        <v>#N/A</v>
      </c>
      <c r="I553" s="46" t="e">
        <f ca="1">VLOOKUP($A553,PDD,2)</f>
        <v>#N/A</v>
      </c>
      <c r="J553" s="46" vm="3055">
        <f ca="1">VLOOKUP($A553,GOOGL,2)</f>
        <v>543.63679999999999</v>
      </c>
      <c r="K553" s="46" vm="3056">
        <f ca="1">VLOOKUP($A553,AMZN,2)</f>
        <v>395.19</v>
      </c>
      <c r="L553" s="46" t="e">
        <f ca="1">VLOOKUP($A553,RBLX,2)</f>
        <v>#N/A</v>
      </c>
    </row>
    <row r="554" spans="1:12" x14ac:dyDescent="0.3">
      <c r="A554" vm="3057">
        <f ca="1"/>
        <v>41628</v>
      </c>
      <c r="B554" vm="3058">
        <f ca="1"/>
        <v>167.18</v>
      </c>
      <c r="C554" s="46" t="e">
        <f ca="1">VLOOKUP($A554,SE,2)</f>
        <v>#N/A</v>
      </c>
      <c r="D554" s="46" t="e">
        <f ca="1">VLOOKUP($A554,U,2)</f>
        <v>#N/A</v>
      </c>
      <c r="E554" s="46" vm="3059">
        <f ca="1">VLOOKUP($A554,NVDA,2)</f>
        <v>3.9213</v>
      </c>
      <c r="F554" s="46" t="e">
        <f ca="1">VLOOKUP($A554,BILI,2)</f>
        <v>#N/A</v>
      </c>
      <c r="G554" s="46" vm="3060">
        <f ca="1">VLOOKUP($A554,FB,2)</f>
        <v>55.12</v>
      </c>
      <c r="H554" s="46" t="e">
        <f ca="1">VLOOKUP($A554,DKNG,2)</f>
        <v>#N/A</v>
      </c>
      <c r="I554" s="46" t="e">
        <f ca="1">VLOOKUP($A554,PDD,2)</f>
        <v>#N/A</v>
      </c>
      <c r="J554" s="46" vm="3061">
        <f ca="1">VLOOKUP($A554,GOOGL,2)</f>
        <v>550.84379999999999</v>
      </c>
      <c r="K554" s="46" vm="3062">
        <f ca="1">VLOOKUP($A554,AMZN,2)</f>
        <v>402.2</v>
      </c>
      <c r="L554" s="46" t="e">
        <f ca="1">VLOOKUP($A554,RBLX,2)</f>
        <v>#N/A</v>
      </c>
    </row>
    <row r="555" spans="1:12" x14ac:dyDescent="0.3">
      <c r="A555" vm="3063">
        <f ca="1"/>
        <v>41631</v>
      </c>
      <c r="B555" vm="3064">
        <f ca="1"/>
        <v>168.95</v>
      </c>
      <c r="C555" s="46" t="e">
        <f ca="1">VLOOKUP($A555,SE,2)</f>
        <v>#N/A</v>
      </c>
      <c r="D555" s="46" t="e">
        <f ca="1">VLOOKUP($A555,U,2)</f>
        <v>#N/A</v>
      </c>
      <c r="E555" s="46" vm="2934">
        <f ca="1">VLOOKUP($A555,NVDA,2)</f>
        <v>3.9449999999999998</v>
      </c>
      <c r="F555" s="46" t="e">
        <f ca="1">VLOOKUP($A555,BILI,2)</f>
        <v>#N/A</v>
      </c>
      <c r="G555" s="46" vm="3065">
        <f ca="1">VLOOKUP($A555,FB,2)</f>
        <v>57.77</v>
      </c>
      <c r="H555" s="46" t="e">
        <f ca="1">VLOOKUP($A555,DKNG,2)</f>
        <v>#N/A</v>
      </c>
      <c r="I555" s="46" t="e">
        <f ca="1">VLOOKUP($A555,PDD,2)</f>
        <v>#N/A</v>
      </c>
      <c r="J555" s="46" vm="3066">
        <f ca="1">VLOOKUP($A555,GOOGL,2)</f>
        <v>558.09079999999994</v>
      </c>
      <c r="K555" s="46" vm="3067">
        <f ca="1">VLOOKUP($A555,AMZN,2)</f>
        <v>402.92</v>
      </c>
      <c r="L555" s="46" t="e">
        <f ca="1">VLOOKUP($A555,RBLX,2)</f>
        <v>#N/A</v>
      </c>
    </row>
    <row r="556" spans="1:12" x14ac:dyDescent="0.3">
      <c r="A556" vm="3068">
        <f ca="1"/>
        <v>41632</v>
      </c>
      <c r="B556" vm="3069">
        <f ca="1"/>
        <v>167.65</v>
      </c>
      <c r="C556" s="46" t="e">
        <f ca="1">VLOOKUP($A556,SE,2)</f>
        <v>#N/A</v>
      </c>
      <c r="D556" s="46" t="e">
        <f ca="1">VLOOKUP($A556,U,2)</f>
        <v>#N/A</v>
      </c>
      <c r="E556" s="46" vm="376">
        <f ca="1">VLOOKUP($A556,NVDA,2)</f>
        <v>3.9550000000000001</v>
      </c>
      <c r="F556" s="46" t="e">
        <f ca="1">VLOOKUP($A556,BILI,2)</f>
        <v>#N/A</v>
      </c>
      <c r="G556" s="46" vm="3070">
        <f ca="1">VLOOKUP($A556,FB,2)</f>
        <v>57.96</v>
      </c>
      <c r="H556" s="46" t="e">
        <f ca="1">VLOOKUP($A556,DKNG,2)</f>
        <v>#N/A</v>
      </c>
      <c r="I556" s="46" t="e">
        <f ca="1">VLOOKUP($A556,PDD,2)</f>
        <v>#N/A</v>
      </c>
      <c r="J556" s="46" vm="3071">
        <f ca="1">VLOOKUP($A556,GOOGL,2)</f>
        <v>556.45920000000001</v>
      </c>
      <c r="K556" s="46" vm="3072">
        <f ca="1">VLOOKUP($A556,AMZN,2)</f>
        <v>399.2</v>
      </c>
      <c r="L556" s="46" t="e">
        <f ca="1">VLOOKUP($A556,RBLX,2)</f>
        <v>#N/A</v>
      </c>
    </row>
    <row r="557" spans="1:12" x14ac:dyDescent="0.3">
      <c r="A557" vm="3073">
        <f ca="1"/>
        <v>41634</v>
      </c>
      <c r="B557" vm="3074">
        <f ca="1"/>
        <v>168.43</v>
      </c>
      <c r="C557" s="46" t="e">
        <f ca="1">VLOOKUP($A557,SE,2)</f>
        <v>#N/A</v>
      </c>
      <c r="D557" s="46" t="e">
        <f ca="1">VLOOKUP($A557,U,2)</f>
        <v>#N/A</v>
      </c>
      <c r="E557" s="46" vm="2734">
        <f ca="1">VLOOKUP($A557,NVDA,2)</f>
        <v>3.9175</v>
      </c>
      <c r="F557" s="46" t="e">
        <f ca="1">VLOOKUP($A557,BILI,2)</f>
        <v>#N/A</v>
      </c>
      <c r="G557" s="46" vm="3075">
        <f ca="1">VLOOKUP($A557,FB,2)</f>
        <v>57.73</v>
      </c>
      <c r="H557" s="46" t="e">
        <f ca="1">VLOOKUP($A557,DKNG,2)</f>
        <v>#N/A</v>
      </c>
      <c r="I557" s="46" t="e">
        <f ca="1">VLOOKUP($A557,PDD,2)</f>
        <v>#N/A</v>
      </c>
      <c r="J557" s="46" vm="3076">
        <f ca="1">VLOOKUP($A557,GOOGL,2)</f>
        <v>559.27200000000005</v>
      </c>
      <c r="K557" s="46" vm="3077">
        <f ca="1">VLOOKUP($A557,AMZN,2)</f>
        <v>404.39</v>
      </c>
      <c r="L557" s="46" t="e">
        <f ca="1">VLOOKUP($A557,RBLX,2)</f>
        <v>#N/A</v>
      </c>
    </row>
    <row r="558" spans="1:12" x14ac:dyDescent="0.3">
      <c r="A558" vm="3078">
        <f ca="1"/>
        <v>41635</v>
      </c>
      <c r="B558" vm="3079">
        <f ca="1"/>
        <v>168.44</v>
      </c>
      <c r="C558" s="46" t="e">
        <f ca="1">VLOOKUP($A558,SE,2)</f>
        <v>#N/A</v>
      </c>
      <c r="D558" s="46" t="e">
        <f ca="1">VLOOKUP($A558,U,2)</f>
        <v>#N/A</v>
      </c>
      <c r="E558" s="46" vm="3080">
        <f ca="1">VLOOKUP($A558,NVDA,2)</f>
        <v>3.94</v>
      </c>
      <c r="F558" s="46" t="e">
        <f ca="1">VLOOKUP($A558,BILI,2)</f>
        <v>#N/A</v>
      </c>
      <c r="G558" s="46" vm="3081">
        <f ca="1">VLOOKUP($A558,FB,2)</f>
        <v>55.44</v>
      </c>
      <c r="H558" s="46" t="e">
        <f ca="1">VLOOKUP($A558,DKNG,2)</f>
        <v>#N/A</v>
      </c>
      <c r="I558" s="46" t="e">
        <f ca="1">VLOOKUP($A558,PDD,2)</f>
        <v>#N/A</v>
      </c>
      <c r="J558" s="46" vm="3082">
        <f ca="1">VLOOKUP($A558,GOOGL,2)</f>
        <v>559.74239999999998</v>
      </c>
      <c r="K558" s="46" vm="3083">
        <f ca="1">VLOOKUP($A558,AMZN,2)</f>
        <v>398.08</v>
      </c>
      <c r="L558" s="46" t="e">
        <f ca="1">VLOOKUP($A558,RBLX,2)</f>
        <v>#N/A</v>
      </c>
    </row>
    <row r="559" spans="1:12" x14ac:dyDescent="0.3">
      <c r="A559" vm="3084">
        <f ca="1"/>
        <v>41638</v>
      </c>
      <c r="B559" vm="3085">
        <f ca="1"/>
        <v>168.37</v>
      </c>
      <c r="C559" s="46" t="e">
        <f ca="1">VLOOKUP($A559,SE,2)</f>
        <v>#N/A</v>
      </c>
      <c r="D559" s="46" t="e">
        <f ca="1">VLOOKUP($A559,U,2)</f>
        <v>#N/A</v>
      </c>
      <c r="E559" s="46" vm="3086">
        <f ca="1">VLOOKUP($A559,NVDA,2)</f>
        <v>3.9925000000000002</v>
      </c>
      <c r="F559" s="46" t="e">
        <f ca="1">VLOOKUP($A559,BILI,2)</f>
        <v>#N/A</v>
      </c>
      <c r="G559" s="46" vm="3087">
        <f ca="1">VLOOKUP($A559,FB,2)</f>
        <v>53.71</v>
      </c>
      <c r="H559" s="46" t="e">
        <f ca="1">VLOOKUP($A559,DKNG,2)</f>
        <v>#N/A</v>
      </c>
      <c r="I559" s="46" t="e">
        <f ca="1">VLOOKUP($A559,PDD,2)</f>
        <v>#N/A</v>
      </c>
      <c r="J559" s="46" vm="3088">
        <f ca="1">VLOOKUP($A559,GOOGL,2)</f>
        <v>555.2681</v>
      </c>
      <c r="K559" s="46" vm="3089">
        <f ca="1">VLOOKUP($A559,AMZN,2)</f>
        <v>393.37</v>
      </c>
      <c r="L559" s="46" t="e">
        <f ca="1">VLOOKUP($A559,RBLX,2)</f>
        <v>#N/A</v>
      </c>
    </row>
    <row r="560" spans="1:12" x14ac:dyDescent="0.3">
      <c r="A560" vm="3090">
        <f ca="1"/>
        <v>41639</v>
      </c>
      <c r="B560" vm="3091">
        <f ca="1"/>
        <v>169.15</v>
      </c>
      <c r="C560" s="46" t="e">
        <f ca="1">VLOOKUP($A560,SE,2)</f>
        <v>#N/A</v>
      </c>
      <c r="D560" s="46" t="e">
        <f ca="1">VLOOKUP($A560,U,2)</f>
        <v>#N/A</v>
      </c>
      <c r="E560" s="46" vm="3092">
        <f ca="1">VLOOKUP($A560,NVDA,2)</f>
        <v>4.0049999999999999</v>
      </c>
      <c r="F560" s="46" t="e">
        <f ca="1">VLOOKUP($A560,BILI,2)</f>
        <v>#N/A</v>
      </c>
      <c r="G560" s="46" vm="3093">
        <f ca="1">VLOOKUP($A560,FB,2)</f>
        <v>54.649000000000001</v>
      </c>
      <c r="H560" s="46" t="e">
        <f ca="1">VLOOKUP($A560,DKNG,2)</f>
        <v>#N/A</v>
      </c>
      <c r="I560" s="46" t="e">
        <f ca="1">VLOOKUP($A560,PDD,2)</f>
        <v>#N/A</v>
      </c>
      <c r="J560" s="46" vm="3094">
        <f ca="1">VLOOKUP($A560,GOOGL,2)</f>
        <v>560.89850000000001</v>
      </c>
      <c r="K560" s="46" vm="3095">
        <f ca="1">VLOOKUP($A560,AMZN,2)</f>
        <v>398.79</v>
      </c>
      <c r="L560" s="46" t="e">
        <f ca="1">VLOOKUP($A560,RBLX,2)</f>
        <v>#N/A</v>
      </c>
    </row>
    <row r="561" spans="1:12" x14ac:dyDescent="0.3">
      <c r="A561" vm="3096">
        <f ca="1"/>
        <v>41641</v>
      </c>
      <c r="B561" vm="3097">
        <f ca="1"/>
        <v>167.63</v>
      </c>
      <c r="C561" s="46" t="e">
        <f ca="1">VLOOKUP($A561,SE,2)</f>
        <v>#N/A</v>
      </c>
      <c r="D561" s="46" t="e">
        <f ca="1">VLOOKUP($A561,U,2)</f>
        <v>#N/A</v>
      </c>
      <c r="E561" s="46" vm="2695">
        <f ca="1">VLOOKUP($A561,NVDA,2)</f>
        <v>3.9649999999999999</v>
      </c>
      <c r="F561" s="46" t="e">
        <f ca="1">VLOOKUP($A561,BILI,2)</f>
        <v>#N/A</v>
      </c>
      <c r="G561" s="46" vm="3098">
        <f ca="1">VLOOKUP($A561,FB,2)</f>
        <v>54.71</v>
      </c>
      <c r="H561" s="46" t="e">
        <f ca="1">VLOOKUP($A561,DKNG,2)</f>
        <v>#N/A</v>
      </c>
      <c r="I561" s="46" t="e">
        <f ca="1">VLOOKUP($A561,PDD,2)</f>
        <v>#N/A</v>
      </c>
      <c r="J561" s="46" vm="3099">
        <f ca="1">VLOOKUP($A561,GOOGL,2)</f>
        <v>557.09990000000005</v>
      </c>
      <c r="K561" s="46" vm="3100">
        <f ca="1">VLOOKUP($A561,AMZN,2)</f>
        <v>397.97</v>
      </c>
      <c r="L561" s="46" t="e">
        <f ca="1">VLOOKUP($A561,RBLX,2)</f>
        <v>#N/A</v>
      </c>
    </row>
    <row r="562" spans="1:12" x14ac:dyDescent="0.3">
      <c r="A562" vm="3101">
        <f ca="1"/>
        <v>41642</v>
      </c>
      <c r="B562" vm="3102">
        <f ca="1"/>
        <v>167.48</v>
      </c>
      <c r="C562" s="46" t="e">
        <f ca="1">VLOOKUP($A562,SE,2)</f>
        <v>#N/A</v>
      </c>
      <c r="D562" s="46" t="e">
        <f ca="1">VLOOKUP($A562,U,2)</f>
        <v>#N/A</v>
      </c>
      <c r="E562" s="46" vm="2734">
        <f ca="1">VLOOKUP($A562,NVDA,2)</f>
        <v>3.9175</v>
      </c>
      <c r="F562" s="46" t="e">
        <f ca="1">VLOOKUP($A562,BILI,2)</f>
        <v>#N/A</v>
      </c>
      <c r="G562" s="46" vm="3103">
        <f ca="1">VLOOKUP($A562,FB,2)</f>
        <v>54.557000000000002</v>
      </c>
      <c r="H562" s="46" t="e">
        <f ca="1">VLOOKUP($A562,DKNG,2)</f>
        <v>#N/A</v>
      </c>
      <c r="I562" s="46" t="e">
        <f ca="1">VLOOKUP($A562,PDD,2)</f>
        <v>#N/A</v>
      </c>
      <c r="J562" s="46" vm="3104">
        <f ca="1">VLOOKUP($A562,GOOGL,2)</f>
        <v>553.03589999999997</v>
      </c>
      <c r="K562" s="46" vm="3105">
        <f ca="1">VLOOKUP($A562,AMZN,2)</f>
        <v>396.44</v>
      </c>
      <c r="L562" s="46" t="e">
        <f ca="1">VLOOKUP($A562,RBLX,2)</f>
        <v>#N/A</v>
      </c>
    </row>
    <row r="563" spans="1:12" x14ac:dyDescent="0.3">
      <c r="A563" vm="3106">
        <f ca="1"/>
        <v>41645</v>
      </c>
      <c r="B563" vm="3107">
        <f ca="1"/>
        <v>167.06</v>
      </c>
      <c r="C563" s="46" t="e">
        <f ca="1">VLOOKUP($A563,SE,2)</f>
        <v>#N/A</v>
      </c>
      <c r="D563" s="46" t="e">
        <f ca="1">VLOOKUP($A563,U,2)</f>
        <v>#N/A</v>
      </c>
      <c r="E563" s="46" vm="3108">
        <f ca="1">VLOOKUP($A563,NVDA,2)</f>
        <v>3.97</v>
      </c>
      <c r="F563" s="46" t="e">
        <f ca="1">VLOOKUP($A563,BILI,2)</f>
        <v>#N/A</v>
      </c>
      <c r="G563" s="46" vm="3109">
        <f ca="1">VLOOKUP($A563,FB,2)</f>
        <v>57.2</v>
      </c>
      <c r="H563" s="46" t="e">
        <f ca="1">VLOOKUP($A563,DKNG,2)</f>
        <v>#N/A</v>
      </c>
      <c r="I563" s="46" t="e">
        <f ca="1">VLOOKUP($A563,PDD,2)</f>
        <v>#N/A</v>
      </c>
      <c r="J563" s="46" vm="3110">
        <f ca="1">VLOOKUP($A563,GOOGL,2)</f>
        <v>559.20190000000002</v>
      </c>
      <c r="K563" s="46" vm="3111">
        <f ca="1">VLOOKUP($A563,AMZN,2)</f>
        <v>393.63</v>
      </c>
      <c r="L563" s="46" t="e">
        <f ca="1">VLOOKUP($A563,RBLX,2)</f>
        <v>#N/A</v>
      </c>
    </row>
    <row r="564" spans="1:12" x14ac:dyDescent="0.3">
      <c r="A564" vm="3112">
        <f ca="1"/>
        <v>41646</v>
      </c>
      <c r="B564" vm="3113">
        <f ca="1"/>
        <v>168.1</v>
      </c>
      <c r="C564" s="46" t="e">
        <f ca="1">VLOOKUP($A564,SE,2)</f>
        <v>#N/A</v>
      </c>
      <c r="D564" s="46" t="e">
        <f ca="1">VLOOKUP($A564,U,2)</f>
        <v>#N/A</v>
      </c>
      <c r="E564" s="46" vm="3114">
        <f ca="1">VLOOKUP($A564,NVDA,2)</f>
        <v>4.0350000000000001</v>
      </c>
      <c r="F564" s="46" t="e">
        <f ca="1">VLOOKUP($A564,BILI,2)</f>
        <v>#N/A</v>
      </c>
      <c r="G564" s="46" vm="3115">
        <f ca="1">VLOOKUP($A564,FB,2)</f>
        <v>57.92</v>
      </c>
      <c r="H564" s="46" t="e">
        <f ca="1">VLOOKUP($A564,DKNG,2)</f>
        <v>#N/A</v>
      </c>
      <c r="I564" s="46" t="e">
        <f ca="1">VLOOKUP($A564,PDD,2)</f>
        <v>#N/A</v>
      </c>
      <c r="J564" s="46" vm="3116">
        <f ca="1">VLOOKUP($A564,GOOGL,2)</f>
        <v>569.98109999999997</v>
      </c>
      <c r="K564" s="46" vm="3117">
        <f ca="1">VLOOKUP($A564,AMZN,2)</f>
        <v>398.03</v>
      </c>
      <c r="L564" s="46" t="e">
        <f ca="1">VLOOKUP($A564,RBLX,2)</f>
        <v>#N/A</v>
      </c>
    </row>
    <row r="565" spans="1:12" x14ac:dyDescent="0.3">
      <c r="A565" vm="3118">
        <f ca="1"/>
        <v>41647</v>
      </c>
      <c r="B565" vm="3119">
        <f ca="1"/>
        <v>168.17</v>
      </c>
      <c r="C565" s="46" t="e">
        <f ca="1">VLOOKUP($A565,SE,2)</f>
        <v>#N/A</v>
      </c>
      <c r="D565" s="46" t="e">
        <f ca="1">VLOOKUP($A565,U,2)</f>
        <v>#N/A</v>
      </c>
      <c r="E565" s="46" vm="3120">
        <f ca="1">VLOOKUP($A565,NVDA,2)</f>
        <v>4.09</v>
      </c>
      <c r="F565" s="46" t="e">
        <f ca="1">VLOOKUP($A565,BILI,2)</f>
        <v>#N/A</v>
      </c>
      <c r="G565" s="46" vm="3121">
        <f ca="1">VLOOKUP($A565,FB,2)</f>
        <v>58.23</v>
      </c>
      <c r="H565" s="46" t="e">
        <f ca="1">VLOOKUP($A565,DKNG,2)</f>
        <v>#N/A</v>
      </c>
      <c r="I565" s="46" t="e">
        <f ca="1">VLOOKUP($A565,PDD,2)</f>
        <v>#N/A</v>
      </c>
      <c r="J565" s="46" vm="3122">
        <f ca="1">VLOOKUP($A565,GOOGL,2)</f>
        <v>571.16849999999999</v>
      </c>
      <c r="K565" s="46" vm="3123">
        <f ca="1">VLOOKUP($A565,AMZN,2)</f>
        <v>401.92</v>
      </c>
      <c r="L565" s="46" t="e">
        <f ca="1">VLOOKUP($A565,RBLX,2)</f>
        <v>#N/A</v>
      </c>
    </row>
    <row r="566" spans="1:12" x14ac:dyDescent="0.3">
      <c r="A566" vm="3124">
        <f ca="1"/>
        <v>41648</v>
      </c>
      <c r="B566" vm="3125">
        <f ca="1"/>
        <v>168.27</v>
      </c>
      <c r="C566" s="46" t="e">
        <f ca="1">VLOOKUP($A566,SE,2)</f>
        <v>#N/A</v>
      </c>
      <c r="D566" s="46" t="e">
        <f ca="1">VLOOKUP($A566,U,2)</f>
        <v>#N/A</v>
      </c>
      <c r="E566" s="46" vm="2983">
        <f ca="1">VLOOKUP($A566,NVDA,2)</f>
        <v>3.9375</v>
      </c>
      <c r="F566" s="46" t="e">
        <f ca="1">VLOOKUP($A566,BILI,2)</f>
        <v>#N/A</v>
      </c>
      <c r="G566" s="46" vm="3126">
        <f ca="1">VLOOKUP($A566,FB,2)</f>
        <v>57.22</v>
      </c>
      <c r="H566" s="46" t="e">
        <f ca="1">VLOOKUP($A566,DKNG,2)</f>
        <v>#N/A</v>
      </c>
      <c r="I566" s="46" t="e">
        <f ca="1">VLOOKUP($A566,PDD,2)</f>
        <v>#N/A</v>
      </c>
      <c r="J566" s="46" vm="3127">
        <f ca="1">VLOOKUP($A566,GOOGL,2)</f>
        <v>565.66819999999996</v>
      </c>
      <c r="K566" s="46" vm="3128">
        <f ca="1">VLOOKUP($A566,AMZN,2)</f>
        <v>401.01</v>
      </c>
      <c r="L566" s="46" t="e">
        <f ca="1">VLOOKUP($A566,RBLX,2)</f>
        <v>#N/A</v>
      </c>
    </row>
    <row r="567" spans="1:12" x14ac:dyDescent="0.3">
      <c r="A567" vm="3129">
        <f ca="1"/>
        <v>41649</v>
      </c>
      <c r="B567" vm="3130">
        <f ca="1"/>
        <v>168.66</v>
      </c>
      <c r="C567" s="46" t="e">
        <f ca="1">VLOOKUP($A567,SE,2)</f>
        <v>#N/A</v>
      </c>
      <c r="D567" s="46" t="e">
        <f ca="1">VLOOKUP($A567,U,2)</f>
        <v>#N/A</v>
      </c>
      <c r="E567" s="46" vm="3131">
        <f ca="1">VLOOKUP($A567,NVDA,2)</f>
        <v>3.9325000000000001</v>
      </c>
      <c r="F567" s="46" t="e">
        <f ca="1">VLOOKUP($A567,BILI,2)</f>
        <v>#N/A</v>
      </c>
      <c r="G567" s="46" vm="3132">
        <f ca="1">VLOOKUP($A567,FB,2)</f>
        <v>57.94</v>
      </c>
      <c r="H567" s="46" t="e">
        <f ca="1">VLOOKUP($A567,DKNG,2)</f>
        <v>#N/A</v>
      </c>
      <c r="I567" s="46" t="e">
        <f ca="1">VLOOKUP($A567,PDD,2)</f>
        <v>#N/A</v>
      </c>
      <c r="J567" s="46" vm="3133">
        <f ca="1">VLOOKUP($A567,GOOGL,2)</f>
        <v>565.63810000000001</v>
      </c>
      <c r="K567" s="46" vm="3134">
        <f ca="1">VLOOKUP($A567,AMZN,2)</f>
        <v>397.66</v>
      </c>
      <c r="L567" s="46" t="e">
        <f ca="1">VLOOKUP($A567,RBLX,2)</f>
        <v>#N/A</v>
      </c>
    </row>
    <row r="568" spans="1:12" x14ac:dyDescent="0.3">
      <c r="A568" vm="3135">
        <f ca="1"/>
        <v>41652</v>
      </c>
      <c r="B568" vm="3136">
        <f ca="1"/>
        <v>166.52</v>
      </c>
      <c r="C568" s="46" t="e">
        <f ca="1">VLOOKUP($A568,SE,2)</f>
        <v>#N/A</v>
      </c>
      <c r="D568" s="46" t="e">
        <f ca="1">VLOOKUP($A568,U,2)</f>
        <v>#N/A</v>
      </c>
      <c r="E568" s="46" vm="3137">
        <f ca="1">VLOOKUP($A568,NVDA,2)</f>
        <v>3.84</v>
      </c>
      <c r="F568" s="46" t="e">
        <f ca="1">VLOOKUP($A568,BILI,2)</f>
        <v>#N/A</v>
      </c>
      <c r="G568" s="46" vm="3138">
        <f ca="1">VLOOKUP($A568,FB,2)</f>
        <v>55.91</v>
      </c>
      <c r="H568" s="46" t="e">
        <f ca="1">VLOOKUP($A568,DKNG,2)</f>
        <v>#N/A</v>
      </c>
      <c r="I568" s="46" t="e">
        <f ca="1">VLOOKUP($A568,PDD,2)</f>
        <v>#N/A</v>
      </c>
      <c r="J568" s="46" vm="3139">
        <f ca="1">VLOOKUP($A568,GOOGL,2)</f>
        <v>562.03459999999995</v>
      </c>
      <c r="K568" s="46" vm="3140">
        <f ca="1">VLOOKUP($A568,AMZN,2)</f>
        <v>390.98</v>
      </c>
      <c r="L568" s="46" t="e">
        <f ca="1">VLOOKUP($A568,RBLX,2)</f>
        <v>#N/A</v>
      </c>
    </row>
    <row r="569" spans="1:12" x14ac:dyDescent="0.3">
      <c r="A569" vm="3141">
        <f ca="1"/>
        <v>41653</v>
      </c>
      <c r="B569" vm="3142">
        <f ca="1"/>
        <v>168.25</v>
      </c>
      <c r="C569" s="46" t="e">
        <f ca="1">VLOOKUP($A569,SE,2)</f>
        <v>#N/A</v>
      </c>
      <c r="D569" s="46" t="e">
        <f ca="1">VLOOKUP($A569,U,2)</f>
        <v>#N/A</v>
      </c>
      <c r="E569" s="46" vm="3143">
        <f ca="1">VLOOKUP($A569,NVDA,2)</f>
        <v>3.96</v>
      </c>
      <c r="F569" s="46" t="e">
        <f ca="1">VLOOKUP($A569,BILI,2)</f>
        <v>#N/A</v>
      </c>
      <c r="G569" s="46" vm="3144">
        <f ca="1">VLOOKUP($A569,FB,2)</f>
        <v>57.74</v>
      </c>
      <c r="H569" s="46" t="e">
        <f ca="1">VLOOKUP($A569,DKNG,2)</f>
        <v>#N/A</v>
      </c>
      <c r="I569" s="46" t="e">
        <f ca="1">VLOOKUP($A569,PDD,2)</f>
        <v>#N/A</v>
      </c>
      <c r="J569" s="46" vm="3145">
        <f ca="1">VLOOKUP($A569,GOOGL,2)</f>
        <v>575.25750000000005</v>
      </c>
      <c r="K569" s="46" vm="3146">
        <f ca="1">VLOOKUP($A569,AMZN,2)</f>
        <v>397.54</v>
      </c>
      <c r="L569" s="46" t="e">
        <f ca="1">VLOOKUP($A569,RBLX,2)</f>
        <v>#N/A</v>
      </c>
    </row>
    <row r="570" spans="1:12" x14ac:dyDescent="0.3">
      <c r="A570" vm="3147">
        <f ca="1"/>
        <v>41654</v>
      </c>
      <c r="B570" vm="3148">
        <f ca="1"/>
        <v>169.2</v>
      </c>
      <c r="C570" s="46" t="e">
        <f ca="1">VLOOKUP($A570,SE,2)</f>
        <v>#N/A</v>
      </c>
      <c r="D570" s="46" t="e">
        <f ca="1">VLOOKUP($A570,U,2)</f>
        <v>#N/A</v>
      </c>
      <c r="E570" s="46" vm="3149">
        <f ca="1">VLOOKUP($A570,NVDA,2)</f>
        <v>4.0025000000000004</v>
      </c>
      <c r="F570" s="46" t="e">
        <f ca="1">VLOOKUP($A570,BILI,2)</f>
        <v>#N/A</v>
      </c>
      <c r="G570" s="46" vm="3150">
        <f ca="1">VLOOKUP($A570,FB,2)</f>
        <v>57.6</v>
      </c>
      <c r="H570" s="46" t="e">
        <f ca="1">VLOOKUP($A570,DKNG,2)</f>
        <v>#N/A</v>
      </c>
      <c r="I570" s="46" t="e">
        <f ca="1">VLOOKUP($A570,PDD,2)</f>
        <v>#N/A</v>
      </c>
      <c r="J570" s="46" vm="3151">
        <f ca="1">VLOOKUP($A570,GOOGL,2)</f>
        <v>574.86710000000005</v>
      </c>
      <c r="K570" s="46" vm="3152">
        <f ca="1">VLOOKUP($A570,AMZN,2)</f>
        <v>395.87</v>
      </c>
      <c r="L570" s="46" t="e">
        <f ca="1">VLOOKUP($A570,RBLX,2)</f>
        <v>#N/A</v>
      </c>
    </row>
    <row r="571" spans="1:12" x14ac:dyDescent="0.3">
      <c r="A571" vm="3153">
        <f ca="1"/>
        <v>41655</v>
      </c>
      <c r="B571" vm="3154">
        <f ca="1"/>
        <v>168.94</v>
      </c>
      <c r="C571" s="46" t="e">
        <f ca="1">VLOOKUP($A571,SE,2)</f>
        <v>#N/A</v>
      </c>
      <c r="D571" s="46" t="e">
        <f ca="1">VLOOKUP($A571,U,2)</f>
        <v>#N/A</v>
      </c>
      <c r="E571" s="46" vm="3155">
        <f ca="1">VLOOKUP($A571,NVDA,2)</f>
        <v>4.0149999999999997</v>
      </c>
      <c r="F571" s="46" t="e">
        <f ca="1">VLOOKUP($A571,BILI,2)</f>
        <v>#N/A</v>
      </c>
      <c r="G571" s="46" vm="3156">
        <f ca="1">VLOOKUP($A571,FB,2)</f>
        <v>57.19</v>
      </c>
      <c r="H571" s="46" t="e">
        <f ca="1">VLOOKUP($A571,DKNG,2)</f>
        <v>#N/A</v>
      </c>
      <c r="I571" s="46" t="e">
        <f ca="1">VLOOKUP($A571,PDD,2)</f>
        <v>#N/A</v>
      </c>
      <c r="J571" s="46" vm="3157">
        <f ca="1">VLOOKUP($A571,GOOGL,2)</f>
        <v>578.67079999999999</v>
      </c>
      <c r="K571" s="46" vm="3158">
        <f ca="1">VLOOKUP($A571,AMZN,2)</f>
        <v>395.8</v>
      </c>
      <c r="L571" s="46" t="e">
        <f ca="1">VLOOKUP($A571,RBLX,2)</f>
        <v>#N/A</v>
      </c>
    </row>
    <row r="572" spans="1:12" x14ac:dyDescent="0.3">
      <c r="A572" vm="3159">
        <f ca="1"/>
        <v>41656</v>
      </c>
      <c r="B572" vm="3160">
        <f ca="1"/>
        <v>168.21</v>
      </c>
      <c r="C572" s="46" t="e">
        <f ca="1">VLOOKUP($A572,SE,2)</f>
        <v>#N/A</v>
      </c>
      <c r="D572" s="46" t="e">
        <f ca="1">VLOOKUP($A572,U,2)</f>
        <v>#N/A</v>
      </c>
      <c r="E572" s="46" vm="3161">
        <f ca="1">VLOOKUP($A572,NVDA,2)</f>
        <v>3.9975000000000001</v>
      </c>
      <c r="F572" s="46" t="e">
        <f ca="1">VLOOKUP($A572,BILI,2)</f>
        <v>#N/A</v>
      </c>
      <c r="G572" s="46" vm="3162">
        <f ca="1">VLOOKUP($A572,FB,2)</f>
        <v>56.3</v>
      </c>
      <c r="H572" s="46" t="e">
        <f ca="1">VLOOKUP($A572,DKNG,2)</f>
        <v>#N/A</v>
      </c>
      <c r="I572" s="46" t="e">
        <f ca="1">VLOOKUP($A572,PDD,2)</f>
        <v>#N/A</v>
      </c>
      <c r="J572" s="46" vm="3163">
        <f ca="1">VLOOKUP($A572,GOOGL,2)</f>
        <v>575.82299999999998</v>
      </c>
      <c r="K572" s="46" vm="3164">
        <f ca="1">VLOOKUP($A572,AMZN,2)</f>
        <v>399.61</v>
      </c>
      <c r="L572" s="46" t="e">
        <f ca="1">VLOOKUP($A572,RBLX,2)</f>
        <v>#N/A</v>
      </c>
    </row>
    <row r="573" spans="1:12" x14ac:dyDescent="0.3">
      <c r="A573" vm="3165">
        <f ca="1"/>
        <v>41660</v>
      </c>
      <c r="B573" vm="3166">
        <f ca="1"/>
        <v>168.74</v>
      </c>
      <c r="C573" s="46" t="e">
        <f ca="1">VLOOKUP($A573,SE,2)</f>
        <v>#N/A</v>
      </c>
      <c r="D573" s="46" t="e">
        <f ca="1">VLOOKUP($A573,U,2)</f>
        <v>#N/A</v>
      </c>
      <c r="E573" s="46" vm="3167">
        <f ca="1">VLOOKUP($A573,NVDA,2)</f>
        <v>4.0125000000000002</v>
      </c>
      <c r="F573" s="46" t="e">
        <f ca="1">VLOOKUP($A573,BILI,2)</f>
        <v>#N/A</v>
      </c>
      <c r="G573" s="46" vm="3168">
        <f ca="1">VLOOKUP($A573,FB,2)</f>
        <v>58.51</v>
      </c>
      <c r="H573" s="46" t="e">
        <f ca="1">VLOOKUP($A573,DKNG,2)</f>
        <v>#N/A</v>
      </c>
      <c r="I573" s="46" t="e">
        <f ca="1">VLOOKUP($A573,PDD,2)</f>
        <v>#N/A</v>
      </c>
      <c r="J573" s="46" vm="3169">
        <f ca="1">VLOOKUP($A573,GOOGL,2)</f>
        <v>582.4144</v>
      </c>
      <c r="K573" s="46" vm="3170">
        <f ca="1">VLOOKUP($A573,AMZN,2)</f>
        <v>407.05</v>
      </c>
      <c r="L573" s="46" t="e">
        <f ca="1">VLOOKUP($A573,RBLX,2)</f>
        <v>#N/A</v>
      </c>
    </row>
    <row r="574" spans="1:12" x14ac:dyDescent="0.3">
      <c r="A574" vm="3171">
        <f ca="1"/>
        <v>41661</v>
      </c>
      <c r="B574" vm="3172">
        <f ca="1"/>
        <v>168.84</v>
      </c>
      <c r="C574" s="46" t="e">
        <f ca="1">VLOOKUP($A574,SE,2)</f>
        <v>#N/A</v>
      </c>
      <c r="D574" s="46" t="e">
        <f ca="1">VLOOKUP($A574,U,2)</f>
        <v>#N/A</v>
      </c>
      <c r="E574" s="46" vm="3173">
        <f ca="1">VLOOKUP($A574,NVDA,2)</f>
        <v>4.0075000000000003</v>
      </c>
      <c r="F574" s="46" t="e">
        <f ca="1">VLOOKUP($A574,BILI,2)</f>
        <v>#N/A</v>
      </c>
      <c r="G574" s="46" vm="3174">
        <f ca="1">VLOOKUP($A574,FB,2)</f>
        <v>57.51</v>
      </c>
      <c r="H574" s="46" t="e">
        <f ca="1">VLOOKUP($A574,DKNG,2)</f>
        <v>#N/A</v>
      </c>
      <c r="I574" s="46" t="e">
        <f ca="1">VLOOKUP($A574,PDD,2)</f>
        <v>#N/A</v>
      </c>
      <c r="J574" s="46" vm="3175">
        <f ca="1">VLOOKUP($A574,GOOGL,2)</f>
        <v>583.07500000000005</v>
      </c>
      <c r="K574" s="46" vm="3176">
        <f ca="1">VLOOKUP($A574,AMZN,2)</f>
        <v>404.54</v>
      </c>
      <c r="L574" s="46" t="e">
        <f ca="1">VLOOKUP($A574,RBLX,2)</f>
        <v>#N/A</v>
      </c>
    </row>
    <row r="575" spans="1:12" x14ac:dyDescent="0.3">
      <c r="A575" vm="3177">
        <f ca="1"/>
        <v>41662</v>
      </c>
      <c r="B575" vm="3102">
        <f ca="1"/>
        <v>167.48</v>
      </c>
      <c r="C575" s="46" t="e">
        <f ca="1">VLOOKUP($A575,SE,2)</f>
        <v>#N/A</v>
      </c>
      <c r="D575" s="46" t="e">
        <f ca="1">VLOOKUP($A575,U,2)</f>
        <v>#N/A</v>
      </c>
      <c r="E575" s="46" vm="3086">
        <f ca="1">VLOOKUP($A575,NVDA,2)</f>
        <v>3.9925000000000002</v>
      </c>
      <c r="F575" s="46" t="e">
        <f ca="1">VLOOKUP($A575,BILI,2)</f>
        <v>#N/A</v>
      </c>
      <c r="G575" s="46" vm="3178">
        <f ca="1">VLOOKUP($A575,FB,2)</f>
        <v>56.63</v>
      </c>
      <c r="H575" s="46" t="e">
        <f ca="1">VLOOKUP($A575,DKNG,2)</f>
        <v>#N/A</v>
      </c>
      <c r="I575" s="46" t="e">
        <f ca="1">VLOOKUP($A575,PDD,2)</f>
        <v>#N/A</v>
      </c>
      <c r="J575" s="46" vm="3179">
        <f ca="1">VLOOKUP($A575,GOOGL,2)</f>
        <v>580.61260000000004</v>
      </c>
      <c r="K575" s="46" vm="3180">
        <f ca="1">VLOOKUP($A575,AMZN,2)</f>
        <v>399.87</v>
      </c>
      <c r="L575" s="46" t="e">
        <f ca="1">VLOOKUP($A575,RBLX,2)</f>
        <v>#N/A</v>
      </c>
    </row>
    <row r="576" spans="1:12" x14ac:dyDescent="0.3">
      <c r="A576" vm="3181">
        <f ca="1"/>
        <v>41663</v>
      </c>
      <c r="B576" vm="3182">
        <f ca="1"/>
        <v>163.88</v>
      </c>
      <c r="C576" s="46" t="e">
        <f ca="1">VLOOKUP($A576,SE,2)</f>
        <v>#N/A</v>
      </c>
      <c r="D576" s="46" t="e">
        <f ca="1">VLOOKUP($A576,U,2)</f>
        <v>#N/A</v>
      </c>
      <c r="E576" s="46" vm="2745">
        <f ca="1">VLOOKUP($A576,NVDA,2)</f>
        <v>3.89</v>
      </c>
      <c r="F576" s="46" t="e">
        <f ca="1">VLOOKUP($A576,BILI,2)</f>
        <v>#N/A</v>
      </c>
      <c r="G576" s="46" vm="3183">
        <f ca="1">VLOOKUP($A576,FB,2)</f>
        <v>54.45</v>
      </c>
      <c r="H576" s="46" t="e">
        <f ca="1">VLOOKUP($A576,DKNG,2)</f>
        <v>#N/A</v>
      </c>
      <c r="I576" s="46" t="e">
        <f ca="1">VLOOKUP($A576,PDD,2)</f>
        <v>#N/A</v>
      </c>
      <c r="J576" s="46" vm="3184">
        <f ca="1">VLOOKUP($A576,GOOGL,2)</f>
        <v>562.46010000000001</v>
      </c>
      <c r="K576" s="46" vm="3185">
        <f ca="1">VLOOKUP($A576,AMZN,2)</f>
        <v>387.6</v>
      </c>
      <c r="L576" s="46" t="e">
        <f ca="1">VLOOKUP($A576,RBLX,2)</f>
        <v>#N/A</v>
      </c>
    </row>
    <row r="577" spans="1:12" x14ac:dyDescent="0.3">
      <c r="A577" vm="3186">
        <f ca="1"/>
        <v>41666</v>
      </c>
      <c r="B577" vm="3187">
        <f ca="1"/>
        <v>163.08000000000001</v>
      </c>
      <c r="C577" s="46" t="e">
        <f ca="1">VLOOKUP($A577,SE,2)</f>
        <v>#N/A</v>
      </c>
      <c r="D577" s="46" t="e">
        <f ca="1">VLOOKUP($A577,U,2)</f>
        <v>#N/A</v>
      </c>
      <c r="E577" s="46" vm="2778">
        <f ca="1">VLOOKUP($A577,NVDA,2)</f>
        <v>3.8650000000000002</v>
      </c>
      <c r="F577" s="46" t="e">
        <f ca="1">VLOOKUP($A577,BILI,2)</f>
        <v>#N/A</v>
      </c>
      <c r="G577" s="46" vm="3188">
        <f ca="1">VLOOKUP($A577,FB,2)</f>
        <v>53.55</v>
      </c>
      <c r="H577" s="46" t="e">
        <f ca="1">VLOOKUP($A577,DKNG,2)</f>
        <v>#N/A</v>
      </c>
      <c r="I577" s="46" t="e">
        <f ca="1">VLOOKUP($A577,PDD,2)</f>
        <v>#N/A</v>
      </c>
      <c r="J577" s="46" vm="3189">
        <f ca="1">VLOOKUP($A577,GOOGL,2)</f>
        <v>551.14909999999998</v>
      </c>
      <c r="K577" s="46" vm="3190">
        <f ca="1">VLOOKUP($A577,AMZN,2)</f>
        <v>386.28</v>
      </c>
      <c r="L577" s="46" t="e">
        <f ca="1">VLOOKUP($A577,RBLX,2)</f>
        <v>#N/A</v>
      </c>
    </row>
    <row r="578" spans="1:12" x14ac:dyDescent="0.3">
      <c r="A578" vm="3191">
        <f ca="1"/>
        <v>41667</v>
      </c>
      <c r="B578" vm="3192">
        <f ca="1"/>
        <v>164.09</v>
      </c>
      <c r="C578" s="46" t="e">
        <f ca="1">VLOOKUP($A578,SE,2)</f>
        <v>#N/A</v>
      </c>
      <c r="D578" s="46" t="e">
        <f ca="1">VLOOKUP($A578,U,2)</f>
        <v>#N/A</v>
      </c>
      <c r="E578" s="46" vm="3193">
        <f ca="1">VLOOKUP($A578,NVDA,2)</f>
        <v>3.9024999999999999</v>
      </c>
      <c r="F578" s="46" t="e">
        <f ca="1">VLOOKUP($A578,BILI,2)</f>
        <v>#N/A</v>
      </c>
      <c r="G578" s="46" vm="3194">
        <f ca="1">VLOOKUP($A578,FB,2)</f>
        <v>55.14</v>
      </c>
      <c r="H578" s="46" t="e">
        <f ca="1">VLOOKUP($A578,DKNG,2)</f>
        <v>#N/A</v>
      </c>
      <c r="I578" s="46" t="e">
        <f ca="1">VLOOKUP($A578,PDD,2)</f>
        <v>#N/A</v>
      </c>
      <c r="J578" s="46" vm="3195">
        <f ca="1">VLOOKUP($A578,GOOGL,2)</f>
        <v>562.04970000000003</v>
      </c>
      <c r="K578" s="46" vm="3196">
        <f ca="1">VLOOKUP($A578,AMZN,2)</f>
        <v>394.43</v>
      </c>
      <c r="L578" s="46" t="e">
        <f ca="1">VLOOKUP($A578,RBLX,2)</f>
        <v>#N/A</v>
      </c>
    </row>
    <row r="579" spans="1:12" x14ac:dyDescent="0.3">
      <c r="A579" vm="3197">
        <f ca="1"/>
        <v>41668</v>
      </c>
      <c r="B579" vm="3198">
        <f ca="1"/>
        <v>162.38</v>
      </c>
      <c r="C579" s="46" t="e">
        <f ca="1">VLOOKUP($A579,SE,2)</f>
        <v>#N/A</v>
      </c>
      <c r="D579" s="46" t="e">
        <f ca="1">VLOOKUP($A579,U,2)</f>
        <v>#N/A</v>
      </c>
      <c r="E579" s="46" vm="2778">
        <f ca="1">VLOOKUP($A579,NVDA,2)</f>
        <v>3.8650000000000002</v>
      </c>
      <c r="F579" s="46" t="e">
        <f ca="1">VLOOKUP($A579,BILI,2)</f>
        <v>#N/A</v>
      </c>
      <c r="G579" s="46" vm="3199">
        <f ca="1">VLOOKUP($A579,FB,2)</f>
        <v>53.53</v>
      </c>
      <c r="H579" s="46" t="e">
        <f ca="1">VLOOKUP($A579,DKNG,2)</f>
        <v>#N/A</v>
      </c>
      <c r="I579" s="46" t="e">
        <f ca="1">VLOOKUP($A579,PDD,2)</f>
        <v>#N/A</v>
      </c>
      <c r="J579" s="46" vm="3200">
        <f ca="1">VLOOKUP($A579,GOOGL,2)</f>
        <v>553.99689999999998</v>
      </c>
      <c r="K579" s="46" vm="3201">
        <f ca="1">VLOOKUP($A579,AMZN,2)</f>
        <v>384.2</v>
      </c>
      <c r="L579" s="46" t="e">
        <f ca="1">VLOOKUP($A579,RBLX,2)</f>
        <v>#N/A</v>
      </c>
    </row>
    <row r="580" spans="1:12" x14ac:dyDescent="0.3">
      <c r="A580" vm="3202">
        <f ca="1"/>
        <v>41669</v>
      </c>
      <c r="B580" vm="3203">
        <f ca="1"/>
        <v>164.2</v>
      </c>
      <c r="C580" s="46" t="e">
        <f ca="1">VLOOKUP($A580,SE,2)</f>
        <v>#N/A</v>
      </c>
      <c r="D580" s="46" t="e">
        <f ca="1">VLOOKUP($A580,U,2)</f>
        <v>#N/A</v>
      </c>
      <c r="E580" s="46" vm="381">
        <f ca="1">VLOOKUP($A580,NVDA,2)</f>
        <v>3.93</v>
      </c>
      <c r="F580" s="46" t="e">
        <f ca="1">VLOOKUP($A580,BILI,2)</f>
        <v>#N/A</v>
      </c>
      <c r="G580" s="46" vm="3204">
        <f ca="1">VLOOKUP($A580,FB,2)</f>
        <v>61.08</v>
      </c>
      <c r="H580" s="46" t="e">
        <f ca="1">VLOOKUP($A580,DKNG,2)</f>
        <v>#N/A</v>
      </c>
      <c r="I580" s="46" t="e">
        <f ca="1">VLOOKUP($A580,PDD,2)</f>
        <v>#N/A</v>
      </c>
      <c r="J580" s="46" vm="3205">
        <f ca="1">VLOOKUP($A580,GOOGL,2)</f>
        <v>568.24770000000001</v>
      </c>
      <c r="K580" s="46" vm="3206">
        <f ca="1">VLOOKUP($A580,AMZN,2)</f>
        <v>403.01</v>
      </c>
      <c r="L580" s="46" t="e">
        <f ca="1">VLOOKUP($A580,RBLX,2)</f>
        <v>#N/A</v>
      </c>
    </row>
    <row r="581" spans="1:12" x14ac:dyDescent="0.3">
      <c r="A581" vm="3207">
        <f ca="1"/>
        <v>41670</v>
      </c>
      <c r="B581" vm="3031">
        <f ca="1"/>
        <v>163.18</v>
      </c>
      <c r="C581" s="46" t="e">
        <f ca="1">VLOOKUP($A581,SE,2)</f>
        <v>#N/A</v>
      </c>
      <c r="D581" s="46" t="e">
        <f ca="1">VLOOKUP($A581,U,2)</f>
        <v>#N/A</v>
      </c>
      <c r="E581" s="46" vm="2677">
        <f ca="1">VLOOKUP($A581,NVDA,2)</f>
        <v>3.9249999999999998</v>
      </c>
      <c r="F581" s="46" t="e">
        <f ca="1">VLOOKUP($A581,BILI,2)</f>
        <v>#N/A</v>
      </c>
      <c r="G581" s="46" vm="3208">
        <f ca="1">VLOOKUP($A581,FB,2)</f>
        <v>62.57</v>
      </c>
      <c r="H581" s="46" t="e">
        <f ca="1">VLOOKUP($A581,DKNG,2)</f>
        <v>#N/A</v>
      </c>
      <c r="I581" s="46" t="e">
        <f ca="1">VLOOKUP($A581,PDD,2)</f>
        <v>#N/A</v>
      </c>
      <c r="J581" s="46" vm="3209">
        <f ca="1">VLOOKUP($A581,GOOGL,2)</f>
        <v>591.05780000000004</v>
      </c>
      <c r="K581" s="46" vm="3210">
        <f ca="1">VLOOKUP($A581,AMZN,2)</f>
        <v>358.69</v>
      </c>
      <c r="L581" s="46" t="e">
        <f ca="1">VLOOKUP($A581,RBLX,2)</f>
        <v>#N/A</v>
      </c>
    </row>
    <row r="582" spans="1:12" x14ac:dyDescent="0.3">
      <c r="A582" vm="3211">
        <f ca="1"/>
        <v>41673</v>
      </c>
      <c r="B582" vm="3212">
        <f ca="1"/>
        <v>159.61000000000001</v>
      </c>
      <c r="C582" s="46" t="e">
        <f ca="1">VLOOKUP($A582,SE,2)</f>
        <v>#N/A</v>
      </c>
      <c r="D582" s="46" t="e">
        <f ca="1">VLOOKUP($A582,U,2)</f>
        <v>#N/A</v>
      </c>
      <c r="E582" s="46" vm="2800">
        <f ca="1">VLOOKUP($A582,NVDA,2)</f>
        <v>3.8725000000000001</v>
      </c>
      <c r="F582" s="46" t="e">
        <f ca="1">VLOOKUP($A582,BILI,2)</f>
        <v>#N/A</v>
      </c>
      <c r="G582" s="46" vm="3213">
        <f ca="1">VLOOKUP($A582,FB,2)</f>
        <v>61.48</v>
      </c>
      <c r="H582" s="46" t="e">
        <f ca="1">VLOOKUP($A582,DKNG,2)</f>
        <v>#N/A</v>
      </c>
      <c r="I582" s="46" t="e">
        <f ca="1">VLOOKUP($A582,PDD,2)</f>
        <v>#N/A</v>
      </c>
      <c r="J582" s="46" vm="3214">
        <f ca="1">VLOOKUP($A582,GOOGL,2)</f>
        <v>567.26469999999995</v>
      </c>
      <c r="K582" s="46" vm="3215">
        <f ca="1">VLOOKUP($A582,AMZN,2)</f>
        <v>346.15</v>
      </c>
      <c r="L582" s="46" t="e">
        <f ca="1">VLOOKUP($A582,RBLX,2)</f>
        <v>#N/A</v>
      </c>
    </row>
    <row r="583" spans="1:12" x14ac:dyDescent="0.3">
      <c r="A583" vm="3216">
        <f ca="1"/>
        <v>41674</v>
      </c>
      <c r="B583" vm="3217">
        <f ca="1"/>
        <v>160.69</v>
      </c>
      <c r="C583" s="46" t="e">
        <f ca="1">VLOOKUP($A583,SE,2)</f>
        <v>#N/A</v>
      </c>
      <c r="D583" s="46" t="e">
        <f ca="1">VLOOKUP($A583,U,2)</f>
        <v>#N/A</v>
      </c>
      <c r="E583" s="46" vm="2739">
        <f ca="1">VLOOKUP($A583,NVDA,2)</f>
        <v>3.895</v>
      </c>
      <c r="F583" s="46" t="e">
        <f ca="1">VLOOKUP($A583,BILI,2)</f>
        <v>#N/A</v>
      </c>
      <c r="G583" s="46" vm="3218">
        <f ca="1">VLOOKUP($A583,FB,2)</f>
        <v>62.75</v>
      </c>
      <c r="H583" s="46" t="e">
        <f ca="1">VLOOKUP($A583,DKNG,2)</f>
        <v>#N/A</v>
      </c>
      <c r="I583" s="46" t="e">
        <f ca="1">VLOOKUP($A583,PDD,2)</f>
        <v>#N/A</v>
      </c>
      <c r="J583" s="46" vm="3219">
        <f ca="1">VLOOKUP($A583,GOOGL,2)</f>
        <v>569.63199999999995</v>
      </c>
      <c r="K583" s="46" vm="3220">
        <f ca="1">VLOOKUP($A583,AMZN,2)</f>
        <v>347.95</v>
      </c>
      <c r="L583" s="46" t="e">
        <f ca="1">VLOOKUP($A583,RBLX,2)</f>
        <v>#N/A</v>
      </c>
    </row>
    <row r="584" spans="1:12" x14ac:dyDescent="0.3">
      <c r="A584" vm="3221">
        <f ca="1"/>
        <v>41675</v>
      </c>
      <c r="B584" vm="3222">
        <f ca="1"/>
        <v>160.41999999999999</v>
      </c>
      <c r="C584" s="46" t="e">
        <f ca="1">VLOOKUP($A584,SE,2)</f>
        <v>#N/A</v>
      </c>
      <c r="D584" s="46" t="e">
        <f ca="1">VLOOKUP($A584,U,2)</f>
        <v>#N/A</v>
      </c>
      <c r="E584" s="46" vm="2940">
        <f ca="1">VLOOKUP($A584,NVDA,2)</f>
        <v>3.86</v>
      </c>
      <c r="F584" s="46" t="e">
        <f ca="1">VLOOKUP($A584,BILI,2)</f>
        <v>#N/A</v>
      </c>
      <c r="G584" s="46" vm="3223">
        <f ca="1">VLOOKUP($A584,FB,2)</f>
        <v>62.19</v>
      </c>
      <c r="H584" s="46" t="e">
        <f ca="1">VLOOKUP($A584,DKNG,2)</f>
        <v>#N/A</v>
      </c>
      <c r="I584" s="46" t="e">
        <f ca="1">VLOOKUP($A584,PDD,2)</f>
        <v>#N/A</v>
      </c>
      <c r="J584" s="46" vm="3224">
        <f ca="1">VLOOKUP($A584,GOOGL,2)</f>
        <v>572.15449999999998</v>
      </c>
      <c r="K584" s="46" vm="3225">
        <f ca="1">VLOOKUP($A584,AMZN,2)</f>
        <v>346.45</v>
      </c>
      <c r="L584" s="46" t="e">
        <f ca="1">VLOOKUP($A584,RBLX,2)</f>
        <v>#N/A</v>
      </c>
    </row>
    <row r="585" spans="1:12" x14ac:dyDescent="0.3">
      <c r="A585" vm="3226">
        <f ca="1"/>
        <v>41676</v>
      </c>
      <c r="B585" vm="3227">
        <f ca="1"/>
        <v>162.57</v>
      </c>
      <c r="C585" s="46" t="e">
        <f ca="1">VLOOKUP($A585,SE,2)</f>
        <v>#N/A</v>
      </c>
      <c r="D585" s="46" t="e">
        <f ca="1">VLOOKUP($A585,U,2)</f>
        <v>#N/A</v>
      </c>
      <c r="E585" s="46" vm="2718">
        <f ca="1">VLOOKUP($A585,NVDA,2)</f>
        <v>3.91</v>
      </c>
      <c r="F585" s="46" t="e">
        <f ca="1">VLOOKUP($A585,BILI,2)</f>
        <v>#N/A</v>
      </c>
      <c r="G585" s="46" vm="3228">
        <f ca="1">VLOOKUP($A585,FB,2)</f>
        <v>62.16</v>
      </c>
      <c r="H585" s="46" t="e">
        <f ca="1">VLOOKUP($A585,DKNG,2)</f>
        <v>#N/A</v>
      </c>
      <c r="I585" s="46" t="e">
        <f ca="1">VLOOKUP($A585,PDD,2)</f>
        <v>#N/A</v>
      </c>
      <c r="J585" s="46" vm="3229">
        <f ca="1">VLOOKUP($A585,GOOGL,2)</f>
        <v>580.54259999999999</v>
      </c>
      <c r="K585" s="46" vm="3230">
        <f ca="1">VLOOKUP($A585,AMZN,2)</f>
        <v>354.59</v>
      </c>
      <c r="L585" s="46" t="e">
        <f ca="1">VLOOKUP($A585,RBLX,2)</f>
        <v>#N/A</v>
      </c>
    </row>
    <row r="586" spans="1:12" x14ac:dyDescent="0.3">
      <c r="A586" vm="3231">
        <f ca="1"/>
        <v>41677</v>
      </c>
      <c r="B586" vm="3232">
        <f ca="1"/>
        <v>164.67</v>
      </c>
      <c r="C586" s="46" t="e">
        <f ca="1">VLOOKUP($A586,SE,2)</f>
        <v>#N/A</v>
      </c>
      <c r="D586" s="46" t="e">
        <f ca="1">VLOOKUP($A586,U,2)</f>
        <v>#N/A</v>
      </c>
      <c r="E586" s="46" vm="3233">
        <f ca="1">VLOOKUP($A586,NVDA,2)</f>
        <v>3.9674999999999998</v>
      </c>
      <c r="F586" s="46" t="e">
        <f ca="1">VLOOKUP($A586,BILI,2)</f>
        <v>#N/A</v>
      </c>
      <c r="G586" s="46" vm="3234">
        <f ca="1">VLOOKUP($A586,FB,2)</f>
        <v>64.319999999999993</v>
      </c>
      <c r="H586" s="46" t="e">
        <f ca="1">VLOOKUP($A586,DKNG,2)</f>
        <v>#N/A</v>
      </c>
      <c r="I586" s="46" t="e">
        <f ca="1">VLOOKUP($A586,PDD,2)</f>
        <v>#N/A</v>
      </c>
      <c r="J586" s="46" vm="3235">
        <f ca="1">VLOOKUP($A586,GOOGL,2)</f>
        <v>589.29110000000003</v>
      </c>
      <c r="K586" s="46" vm="2868">
        <f ca="1">VLOOKUP($A586,AMZN,2)</f>
        <v>361.08</v>
      </c>
      <c r="L586" s="46" t="e">
        <f ca="1">VLOOKUP($A586,RBLX,2)</f>
        <v>#N/A</v>
      </c>
    </row>
    <row r="587" spans="1:12" x14ac:dyDescent="0.3">
      <c r="A587" vm="3236">
        <f ca="1"/>
        <v>41680</v>
      </c>
      <c r="B587" vm="3237">
        <f ca="1"/>
        <v>164.93</v>
      </c>
      <c r="C587" s="46" t="e">
        <f ca="1">VLOOKUP($A587,SE,2)</f>
        <v>#N/A</v>
      </c>
      <c r="D587" s="46" t="e">
        <f ca="1">VLOOKUP($A587,U,2)</f>
        <v>#N/A</v>
      </c>
      <c r="E587" s="46" vm="3238">
        <f ca="1">VLOOKUP($A587,NVDA,2)</f>
        <v>3.98</v>
      </c>
      <c r="F587" s="46" t="e">
        <f ca="1">VLOOKUP($A587,BILI,2)</f>
        <v>#N/A</v>
      </c>
      <c r="G587" s="46" vm="3239">
        <f ca="1">VLOOKUP($A587,FB,2)</f>
        <v>63.548000000000002</v>
      </c>
      <c r="H587" s="46" t="e">
        <f ca="1">VLOOKUP($A587,DKNG,2)</f>
        <v>#N/A</v>
      </c>
      <c r="I587" s="46" t="e">
        <f ca="1">VLOOKUP($A587,PDD,2)</f>
        <v>#N/A</v>
      </c>
      <c r="J587" s="46" vm="3240">
        <f ca="1">VLOOKUP($A587,GOOGL,2)</f>
        <v>587.03390000000002</v>
      </c>
      <c r="K587" s="46" vm="3241">
        <f ca="1">VLOOKUP($A587,AMZN,2)</f>
        <v>360.87</v>
      </c>
      <c r="L587" s="46" t="e">
        <f ca="1">VLOOKUP($A587,RBLX,2)</f>
        <v>#N/A</v>
      </c>
    </row>
    <row r="588" spans="1:12" x14ac:dyDescent="0.3">
      <c r="A588" vm="3242">
        <f ca="1"/>
        <v>41681</v>
      </c>
      <c r="B588" vm="3243">
        <f ca="1"/>
        <v>166.75</v>
      </c>
      <c r="C588" s="46" t="e">
        <f ca="1">VLOOKUP($A588,SE,2)</f>
        <v>#N/A</v>
      </c>
      <c r="D588" s="46" t="e">
        <f ca="1">VLOOKUP($A588,U,2)</f>
        <v>#N/A</v>
      </c>
      <c r="E588" s="46" vm="3244">
        <f ca="1">VLOOKUP($A588,NVDA,2)</f>
        <v>4.0625</v>
      </c>
      <c r="F588" s="46" t="e">
        <f ca="1">VLOOKUP($A588,BILI,2)</f>
        <v>#N/A</v>
      </c>
      <c r="G588" s="46" vm="3245">
        <f ca="1">VLOOKUP($A588,FB,2)</f>
        <v>64.850999999999999</v>
      </c>
      <c r="H588" s="46" t="e">
        <f ca="1">VLOOKUP($A588,DKNG,2)</f>
        <v>#N/A</v>
      </c>
      <c r="I588" s="46" t="e">
        <f ca="1">VLOOKUP($A588,PDD,2)</f>
        <v>#N/A</v>
      </c>
      <c r="J588" s="46" vm="3246">
        <f ca="1">VLOOKUP($A588,GOOGL,2)</f>
        <v>595.66719999999998</v>
      </c>
      <c r="K588" s="46" vm="3247">
        <f ca="1">VLOOKUP($A588,AMZN,2)</f>
        <v>361.79</v>
      </c>
      <c r="L588" s="46" t="e">
        <f ca="1">VLOOKUP($A588,RBLX,2)</f>
        <v>#N/A</v>
      </c>
    </row>
    <row r="589" spans="1:12" x14ac:dyDescent="0.3">
      <c r="A589" vm="3248">
        <f ca="1"/>
        <v>41682</v>
      </c>
      <c r="B589" vm="3249">
        <f ca="1"/>
        <v>166.9</v>
      </c>
      <c r="C589" s="46" t="e">
        <f ca="1">VLOOKUP($A589,SE,2)</f>
        <v>#N/A</v>
      </c>
      <c r="D589" s="46" t="e">
        <f ca="1">VLOOKUP($A589,U,2)</f>
        <v>#N/A</v>
      </c>
      <c r="E589" s="46" vm="3250">
        <f ca="1">VLOOKUP($A589,NVDA,2)</f>
        <v>4.2074999999999996</v>
      </c>
      <c r="F589" s="46" t="e">
        <f ca="1">VLOOKUP($A589,BILI,2)</f>
        <v>#N/A</v>
      </c>
      <c r="G589" s="46" vm="3251">
        <f ca="1">VLOOKUP($A589,FB,2)</f>
        <v>64.45</v>
      </c>
      <c r="H589" s="46" t="e">
        <f ca="1">VLOOKUP($A589,DKNG,2)</f>
        <v>#N/A</v>
      </c>
      <c r="I589" s="46" t="e">
        <f ca="1">VLOOKUP($A589,PDD,2)</f>
        <v>#N/A</v>
      </c>
      <c r="J589" s="46" vm="3252">
        <f ca="1">VLOOKUP($A589,GOOGL,2)</f>
        <v>593.92049999999995</v>
      </c>
      <c r="K589" s="46" vm="3253">
        <f ca="1">VLOOKUP($A589,AMZN,2)</f>
        <v>349.25</v>
      </c>
      <c r="L589" s="46" t="e">
        <f ca="1">VLOOKUP($A589,RBLX,2)</f>
        <v>#N/A</v>
      </c>
    </row>
    <row r="590" spans="1:12" x14ac:dyDescent="0.3">
      <c r="A590" vm="3254">
        <f ca="1"/>
        <v>41683</v>
      </c>
      <c r="B590" vm="3255">
        <f ca="1"/>
        <v>167.72</v>
      </c>
      <c r="C590" s="46" t="e">
        <f ca="1">VLOOKUP($A590,SE,2)</f>
        <v>#N/A</v>
      </c>
      <c r="D590" s="46" t="e">
        <f ca="1">VLOOKUP($A590,U,2)</f>
        <v>#N/A</v>
      </c>
      <c r="E590" s="46" vm="3256">
        <f ca="1">VLOOKUP($A590,NVDA,2)</f>
        <v>4.34</v>
      </c>
      <c r="F590" s="46" t="e">
        <f ca="1">VLOOKUP($A590,BILI,2)</f>
        <v>#N/A</v>
      </c>
      <c r="G590" s="46" vm="3257">
        <f ca="1">VLOOKUP($A590,FB,2)</f>
        <v>67.33</v>
      </c>
      <c r="H590" s="46" t="e">
        <f ca="1">VLOOKUP($A590,DKNG,2)</f>
        <v>#N/A</v>
      </c>
      <c r="I590" s="46" t="e">
        <f ca="1">VLOOKUP($A590,PDD,2)</f>
        <v>#N/A</v>
      </c>
      <c r="J590" s="46" vm="3258">
        <f ca="1">VLOOKUP($A590,GOOGL,2)</f>
        <v>600.53200000000004</v>
      </c>
      <c r="K590" s="46" vm="3259">
        <f ca="1">VLOOKUP($A590,AMZN,2)</f>
        <v>357.2</v>
      </c>
      <c r="L590" s="46" t="e">
        <f ca="1">VLOOKUP($A590,RBLX,2)</f>
        <v>#N/A</v>
      </c>
    </row>
    <row r="591" spans="1:12" x14ac:dyDescent="0.3">
      <c r="A591" vm="3260">
        <f ca="1"/>
        <v>41684</v>
      </c>
      <c r="B591" vm="3261">
        <f ca="1"/>
        <v>168.61</v>
      </c>
      <c r="C591" s="46" t="e">
        <f ca="1">VLOOKUP($A591,SE,2)</f>
        <v>#N/A</v>
      </c>
      <c r="D591" s="46" t="e">
        <f ca="1">VLOOKUP($A591,U,2)</f>
        <v>#N/A</v>
      </c>
      <c r="E591" s="46" vm="3262">
        <f ca="1">VLOOKUP($A591,NVDA,2)</f>
        <v>4.4775</v>
      </c>
      <c r="F591" s="46" t="e">
        <f ca="1">VLOOKUP($A591,BILI,2)</f>
        <v>#N/A</v>
      </c>
      <c r="G591" s="46" vm="3263">
        <f ca="1">VLOOKUP($A591,FB,2)</f>
        <v>67.09</v>
      </c>
      <c r="H591" s="46" t="e">
        <f ca="1">VLOOKUP($A591,DKNG,2)</f>
        <v>#N/A</v>
      </c>
      <c r="I591" s="46" t="e">
        <f ca="1">VLOOKUP($A591,PDD,2)</f>
        <v>#N/A</v>
      </c>
      <c r="J591" s="46" vm="3264">
        <f ca="1">VLOOKUP($A591,GOOGL,2)</f>
        <v>601.98339999999996</v>
      </c>
      <c r="K591" s="46" vm="3265">
        <f ca="1">VLOOKUP($A591,AMZN,2)</f>
        <v>357.35</v>
      </c>
      <c r="L591" s="46" t="e">
        <f ca="1">VLOOKUP($A591,RBLX,2)</f>
        <v>#N/A</v>
      </c>
    </row>
    <row r="592" spans="1:12" x14ac:dyDescent="0.3">
      <c r="A592" vm="3266">
        <f ca="1"/>
        <v>41688</v>
      </c>
      <c r="B592" vm="3267">
        <f ca="1"/>
        <v>168.86</v>
      </c>
      <c r="C592" s="46" t="e">
        <f ca="1">VLOOKUP($A592,SE,2)</f>
        <v>#N/A</v>
      </c>
      <c r="D592" s="46" t="e">
        <f ca="1">VLOOKUP($A592,U,2)</f>
        <v>#N/A</v>
      </c>
      <c r="E592" s="46" vm="3268">
        <f ca="1">VLOOKUP($A592,NVDA,2)</f>
        <v>4.4749999999999996</v>
      </c>
      <c r="F592" s="46" t="e">
        <f ca="1">VLOOKUP($A592,BILI,2)</f>
        <v>#N/A</v>
      </c>
      <c r="G592" s="46" vm="3269">
        <f ca="1">VLOOKUP($A592,FB,2)</f>
        <v>67.3</v>
      </c>
      <c r="H592" s="46" t="e">
        <f ca="1">VLOOKUP($A592,DKNG,2)</f>
        <v>#N/A</v>
      </c>
      <c r="I592" s="46" t="e">
        <f ca="1">VLOOKUP($A592,PDD,2)</f>
        <v>#N/A</v>
      </c>
      <c r="J592" s="46" vm="3270">
        <f ca="1">VLOOKUP($A592,GOOGL,2)</f>
        <v>606.02729999999997</v>
      </c>
      <c r="K592" s="46" vm="3271">
        <f ca="1">VLOOKUP($A592,AMZN,2)</f>
        <v>353.65</v>
      </c>
      <c r="L592" s="46" t="e">
        <f ca="1">VLOOKUP($A592,RBLX,2)</f>
        <v>#N/A</v>
      </c>
    </row>
    <row r="593" spans="1:12" x14ac:dyDescent="0.3">
      <c r="A593" vm="3272">
        <f ca="1"/>
        <v>41689</v>
      </c>
      <c r="B593" vm="3273">
        <f ca="1"/>
        <v>167.7</v>
      </c>
      <c r="C593" s="46" t="e">
        <f ca="1">VLOOKUP($A593,SE,2)</f>
        <v>#N/A</v>
      </c>
      <c r="D593" s="46" t="e">
        <f ca="1">VLOOKUP($A593,U,2)</f>
        <v>#N/A</v>
      </c>
      <c r="E593" s="46" vm="3274">
        <f ca="1">VLOOKUP($A593,NVDA,2)</f>
        <v>4.5350000000000001</v>
      </c>
      <c r="F593" s="46" t="e">
        <f ca="1">VLOOKUP($A593,BILI,2)</f>
        <v>#N/A</v>
      </c>
      <c r="G593" s="46" vm="3275">
        <f ca="1">VLOOKUP($A593,FB,2)</f>
        <v>68.06</v>
      </c>
      <c r="H593" s="46" t="e">
        <f ca="1">VLOOKUP($A593,DKNG,2)</f>
        <v>#N/A</v>
      </c>
      <c r="I593" s="46" t="e">
        <f ca="1">VLOOKUP($A593,PDD,2)</f>
        <v>#N/A</v>
      </c>
      <c r="J593" s="46" vm="3276">
        <f ca="1">VLOOKUP($A593,GOOGL,2)</f>
        <v>601.75310000000002</v>
      </c>
      <c r="K593" s="46" vm="3277">
        <f ca="1">VLOOKUP($A593,AMZN,2)</f>
        <v>347.38</v>
      </c>
      <c r="L593" s="46" t="e">
        <f ca="1">VLOOKUP($A593,RBLX,2)</f>
        <v>#N/A</v>
      </c>
    </row>
    <row r="594" spans="1:12" x14ac:dyDescent="0.3">
      <c r="A594" vm="3278">
        <f ca="1"/>
        <v>41690</v>
      </c>
      <c r="B594" vm="3279">
        <f ca="1"/>
        <v>168.65</v>
      </c>
      <c r="C594" s="46" t="e">
        <f ca="1">VLOOKUP($A594,SE,2)</f>
        <v>#N/A</v>
      </c>
      <c r="D594" s="46" t="e">
        <f ca="1">VLOOKUP($A594,U,2)</f>
        <v>#N/A</v>
      </c>
      <c r="E594" s="46" vm="3280">
        <f ca="1">VLOOKUP($A594,NVDA,2)</f>
        <v>4.6950000000000003</v>
      </c>
      <c r="F594" s="46" t="e">
        <f ca="1">VLOOKUP($A594,BILI,2)</f>
        <v>#N/A</v>
      </c>
      <c r="G594" s="46" vm="3281">
        <f ca="1">VLOOKUP($A594,FB,2)</f>
        <v>69.63</v>
      </c>
      <c r="H594" s="46" t="e">
        <f ca="1">VLOOKUP($A594,DKNG,2)</f>
        <v>#N/A</v>
      </c>
      <c r="I594" s="46" t="e">
        <f ca="1">VLOOKUP($A594,PDD,2)</f>
        <v>#N/A</v>
      </c>
      <c r="J594" s="46" vm="3282">
        <f ca="1">VLOOKUP($A594,GOOGL,2)</f>
        <v>602.63900000000001</v>
      </c>
      <c r="K594" s="46" vm="3283">
        <f ca="1">VLOOKUP($A594,AMZN,2)</f>
        <v>349.8</v>
      </c>
      <c r="L594" s="46" t="e">
        <f ca="1">VLOOKUP($A594,RBLX,2)</f>
        <v>#N/A</v>
      </c>
    </row>
    <row r="595" spans="1:12" x14ac:dyDescent="0.3">
      <c r="A595" vm="3284">
        <f ca="1"/>
        <v>41691</v>
      </c>
      <c r="B595" vm="3285">
        <f ca="1"/>
        <v>168.57</v>
      </c>
      <c r="C595" s="46" t="e">
        <f ca="1">VLOOKUP($A595,SE,2)</f>
        <v>#N/A</v>
      </c>
      <c r="D595" s="46" t="e">
        <f ca="1">VLOOKUP($A595,U,2)</f>
        <v>#N/A</v>
      </c>
      <c r="E595" s="46" vm="3286">
        <f ca="1">VLOOKUP($A595,NVDA,2)</f>
        <v>4.66</v>
      </c>
      <c r="F595" s="46" t="e">
        <f ca="1">VLOOKUP($A595,BILI,2)</f>
        <v>#N/A</v>
      </c>
      <c r="G595" s="46" vm="3287">
        <f ca="1">VLOOKUP($A595,FB,2)</f>
        <v>68.59</v>
      </c>
      <c r="H595" s="46" t="e">
        <f ca="1">VLOOKUP($A595,DKNG,2)</f>
        <v>#N/A</v>
      </c>
      <c r="I595" s="46" t="e">
        <f ca="1">VLOOKUP($A595,PDD,2)</f>
        <v>#N/A</v>
      </c>
      <c r="J595" s="46" vm="3288">
        <f ca="1">VLOOKUP($A595,GOOGL,2)</f>
        <v>602.47879999999998</v>
      </c>
      <c r="K595" s="46" vm="3289">
        <f ca="1">VLOOKUP($A595,AMZN,2)</f>
        <v>346.76</v>
      </c>
      <c r="L595" s="46" t="e">
        <f ca="1">VLOOKUP($A595,RBLX,2)</f>
        <v>#N/A</v>
      </c>
    </row>
    <row r="596" spans="1:12" x14ac:dyDescent="0.3">
      <c r="A596" vm="3290">
        <f ca="1"/>
        <v>41694</v>
      </c>
      <c r="B596" vm="3291">
        <f ca="1"/>
        <v>169.37</v>
      </c>
      <c r="C596" s="46" t="e">
        <f ca="1">VLOOKUP($A596,SE,2)</f>
        <v>#N/A</v>
      </c>
      <c r="D596" s="46" t="e">
        <f ca="1">VLOOKUP($A596,U,2)</f>
        <v>#N/A</v>
      </c>
      <c r="E596" s="46" vm="3292">
        <f ca="1">VLOOKUP($A596,NVDA,2)</f>
        <v>4.7275</v>
      </c>
      <c r="F596" s="46" t="e">
        <f ca="1">VLOOKUP($A596,BILI,2)</f>
        <v>#N/A</v>
      </c>
      <c r="G596" s="46" vm="3293">
        <f ca="1">VLOOKUP($A596,FB,2)</f>
        <v>70.78</v>
      </c>
      <c r="H596" s="46" t="e">
        <f ca="1">VLOOKUP($A596,DKNG,2)</f>
        <v>#N/A</v>
      </c>
      <c r="I596" s="46" t="e">
        <f ca="1">VLOOKUP($A596,PDD,2)</f>
        <v>#N/A</v>
      </c>
      <c r="J596" s="46" vm="3294">
        <f ca="1">VLOOKUP($A596,GOOGL,2)</f>
        <v>606.84310000000005</v>
      </c>
      <c r="K596" s="46" vm="3295">
        <f ca="1">VLOOKUP($A596,AMZN,2)</f>
        <v>351.78</v>
      </c>
      <c r="L596" s="46" t="e">
        <f ca="1">VLOOKUP($A596,RBLX,2)</f>
        <v>#N/A</v>
      </c>
    </row>
    <row r="597" spans="1:12" x14ac:dyDescent="0.3">
      <c r="A597" vm="3296">
        <f ca="1"/>
        <v>41695</v>
      </c>
      <c r="B597" vm="3297">
        <f ca="1"/>
        <v>169.31</v>
      </c>
      <c r="C597" s="46" t="e">
        <f ca="1">VLOOKUP($A597,SE,2)</f>
        <v>#N/A</v>
      </c>
      <c r="D597" s="46" t="e">
        <f ca="1">VLOOKUP($A597,U,2)</f>
        <v>#N/A</v>
      </c>
      <c r="E597" s="46" vm="3298">
        <f ca="1">VLOOKUP($A597,NVDA,2)</f>
        <v>4.6849999999999996</v>
      </c>
      <c r="F597" s="46" t="e">
        <f ca="1">VLOOKUP($A597,BILI,2)</f>
        <v>#N/A</v>
      </c>
      <c r="G597" s="46" vm="3299">
        <f ca="1">VLOOKUP($A597,FB,2)</f>
        <v>69.849999999999994</v>
      </c>
      <c r="H597" s="46" t="e">
        <f ca="1">VLOOKUP($A597,DKNG,2)</f>
        <v>#N/A</v>
      </c>
      <c r="I597" s="46" t="e">
        <f ca="1">VLOOKUP($A597,PDD,2)</f>
        <v>#N/A</v>
      </c>
      <c r="J597" s="46" vm="3300">
        <f ca="1">VLOOKUP($A597,GOOGL,2)</f>
        <v>610.59169999999995</v>
      </c>
      <c r="K597" s="46" vm="3301">
        <f ca="1">VLOOKUP($A597,AMZN,2)</f>
        <v>358.32</v>
      </c>
      <c r="L597" s="46" t="e">
        <f ca="1">VLOOKUP($A597,RBLX,2)</f>
        <v>#N/A</v>
      </c>
    </row>
    <row r="598" spans="1:12" x14ac:dyDescent="0.3">
      <c r="A598" vm="3302">
        <f ca="1"/>
        <v>41696</v>
      </c>
      <c r="B598" vm="3297">
        <f ca="1"/>
        <v>169.31</v>
      </c>
      <c r="C598" s="46" t="e">
        <f ca="1">VLOOKUP($A598,SE,2)</f>
        <v>#N/A</v>
      </c>
      <c r="D598" s="46" t="e">
        <f ca="1">VLOOKUP($A598,U,2)</f>
        <v>#N/A</v>
      </c>
      <c r="E598" s="46" vm="3303">
        <f ca="1">VLOOKUP($A598,NVDA,2)</f>
        <v>4.6775000000000002</v>
      </c>
      <c r="F598" s="46" t="e">
        <f ca="1">VLOOKUP($A598,BILI,2)</f>
        <v>#N/A</v>
      </c>
      <c r="G598" s="46" vm="3304">
        <f ca="1">VLOOKUP($A598,FB,2)</f>
        <v>69.260000000000005</v>
      </c>
      <c r="H598" s="46" t="e">
        <f ca="1">VLOOKUP($A598,DKNG,2)</f>
        <v>#N/A</v>
      </c>
      <c r="I598" s="46" t="e">
        <f ca="1">VLOOKUP($A598,PDD,2)</f>
        <v>#N/A</v>
      </c>
      <c r="J598" s="46" vm="3305">
        <f ca="1">VLOOKUP($A598,GOOGL,2)</f>
        <v>610.67679999999996</v>
      </c>
      <c r="K598" s="46" vm="3306">
        <f ca="1">VLOOKUP($A598,AMZN,2)</f>
        <v>359.8</v>
      </c>
      <c r="L598" s="46" t="e">
        <f ca="1">VLOOKUP($A598,RBLX,2)</f>
        <v>#N/A</v>
      </c>
    </row>
    <row r="599" spans="1:12" x14ac:dyDescent="0.3">
      <c r="A599" vm="3307">
        <f ca="1"/>
        <v>41697</v>
      </c>
      <c r="B599" vm="3308">
        <f ca="1"/>
        <v>170.25</v>
      </c>
      <c r="C599" s="46" t="e">
        <f ca="1">VLOOKUP($A599,SE,2)</f>
        <v>#N/A</v>
      </c>
      <c r="D599" s="46" t="e">
        <f ca="1">VLOOKUP($A599,U,2)</f>
        <v>#N/A</v>
      </c>
      <c r="E599" s="46" vm="3309">
        <f ca="1">VLOOKUP($A599,NVDA,2)</f>
        <v>4.625</v>
      </c>
      <c r="F599" s="46" t="e">
        <f ca="1">VLOOKUP($A599,BILI,2)</f>
        <v>#N/A</v>
      </c>
      <c r="G599" s="46" vm="3310">
        <f ca="1">VLOOKUP($A599,FB,2)</f>
        <v>68.94</v>
      </c>
      <c r="H599" s="46" t="e">
        <f ca="1">VLOOKUP($A599,DKNG,2)</f>
        <v>#N/A</v>
      </c>
      <c r="I599" s="46" t="e">
        <f ca="1">VLOOKUP($A599,PDD,2)</f>
        <v>#N/A</v>
      </c>
      <c r="J599" s="46" vm="3311">
        <f ca="1">VLOOKUP($A599,GOOGL,2)</f>
        <v>610.19629999999995</v>
      </c>
      <c r="K599" s="46" vm="3312">
        <f ca="1">VLOOKUP($A599,AMZN,2)</f>
        <v>360.13</v>
      </c>
      <c r="L599" s="46" t="e">
        <f ca="1">VLOOKUP($A599,RBLX,2)</f>
        <v>#N/A</v>
      </c>
    </row>
    <row r="600" spans="1:12" x14ac:dyDescent="0.3">
      <c r="A600" vm="3313">
        <f ca="1"/>
        <v>41698</v>
      </c>
      <c r="B600" vm="3314">
        <f ca="1"/>
        <v>170.63</v>
      </c>
      <c r="C600" s="46" t="e">
        <f ca="1">VLOOKUP($A600,SE,2)</f>
        <v>#N/A</v>
      </c>
      <c r="D600" s="46" t="e">
        <f ca="1">VLOOKUP($A600,U,2)</f>
        <v>#N/A</v>
      </c>
      <c r="E600" s="46" vm="3315">
        <f ca="1">VLOOKUP($A600,NVDA,2)</f>
        <v>4.5949999999999998</v>
      </c>
      <c r="F600" s="46" t="e">
        <f ca="1">VLOOKUP($A600,BILI,2)</f>
        <v>#N/A</v>
      </c>
      <c r="G600" s="46" vm="3316">
        <f ca="1">VLOOKUP($A600,FB,2)</f>
        <v>68.459999999999994</v>
      </c>
      <c r="H600" s="46" t="e">
        <f ca="1">VLOOKUP($A600,DKNG,2)</f>
        <v>#N/A</v>
      </c>
      <c r="I600" s="46" t="e">
        <f ca="1">VLOOKUP($A600,PDD,2)</f>
        <v>#N/A</v>
      </c>
      <c r="J600" s="46" vm="3317">
        <f ca="1">VLOOKUP($A600,GOOGL,2)</f>
        <v>608.41459999999995</v>
      </c>
      <c r="K600" s="46" vm="3318">
        <f ca="1">VLOOKUP($A600,AMZN,2)</f>
        <v>362.1</v>
      </c>
      <c r="L600" s="46" t="e">
        <f ca="1">VLOOKUP($A600,RBLX,2)</f>
        <v>#N/A</v>
      </c>
    </row>
    <row r="601" spans="1:12" x14ac:dyDescent="0.3">
      <c r="A601" vm="3319">
        <f ca="1"/>
        <v>41701</v>
      </c>
      <c r="B601" vm="3320">
        <f ca="1"/>
        <v>169.46</v>
      </c>
      <c r="C601" s="46" t="e">
        <f ca="1">VLOOKUP($A601,SE,2)</f>
        <v>#N/A</v>
      </c>
      <c r="D601" s="46" t="e">
        <f ca="1">VLOOKUP($A601,U,2)</f>
        <v>#N/A</v>
      </c>
      <c r="E601" s="46" vm="3321">
        <f ca="1">VLOOKUP($A601,NVDA,2)</f>
        <v>4.5724999999999998</v>
      </c>
      <c r="F601" s="46" t="e">
        <f ca="1">VLOOKUP($A601,BILI,2)</f>
        <v>#N/A</v>
      </c>
      <c r="G601" s="46" vm="3322">
        <f ca="1">VLOOKUP($A601,FB,2)</f>
        <v>67.41</v>
      </c>
      <c r="H601" s="46" t="e">
        <f ca="1">VLOOKUP($A601,DKNG,2)</f>
        <v>#N/A</v>
      </c>
      <c r="I601" s="46" t="e">
        <f ca="1">VLOOKUP($A601,PDD,2)</f>
        <v>#N/A</v>
      </c>
      <c r="J601" s="46" vm="3323">
        <f ca="1">VLOOKUP($A601,GOOGL,2)</f>
        <v>601.92830000000004</v>
      </c>
      <c r="K601" s="46" vm="3324">
        <f ca="1">VLOOKUP($A601,AMZN,2)</f>
        <v>359.78</v>
      </c>
      <c r="L601" s="46" t="e">
        <f ca="1">VLOOKUP($A601,RBLX,2)</f>
        <v>#N/A</v>
      </c>
    </row>
    <row r="602" spans="1:12" x14ac:dyDescent="0.3">
      <c r="A602" vm="3325">
        <f ca="1"/>
        <v>41702</v>
      </c>
      <c r="B602" vm="3326">
        <f ca="1"/>
        <v>171.88</v>
      </c>
      <c r="C602" s="46" t="e">
        <f ca="1">VLOOKUP($A602,SE,2)</f>
        <v>#N/A</v>
      </c>
      <c r="D602" s="46" t="e">
        <f ca="1">VLOOKUP($A602,U,2)</f>
        <v>#N/A</v>
      </c>
      <c r="E602" s="46" vm="3327">
        <f ca="1">VLOOKUP($A602,NVDA,2)</f>
        <v>4.62</v>
      </c>
      <c r="F602" s="46" t="e">
        <f ca="1">VLOOKUP($A602,BILI,2)</f>
        <v>#N/A</v>
      </c>
      <c r="G602" s="46" vm="3328">
        <f ca="1">VLOOKUP($A602,FB,2)</f>
        <v>68.8</v>
      </c>
      <c r="H602" s="46" t="e">
        <f ca="1">VLOOKUP($A602,DKNG,2)</f>
        <v>#N/A</v>
      </c>
      <c r="I602" s="46" t="e">
        <f ca="1">VLOOKUP($A602,PDD,2)</f>
        <v>#N/A</v>
      </c>
      <c r="J602" s="46" vm="3329">
        <f ca="1">VLOOKUP($A602,GOOGL,2)</f>
        <v>608.04420000000005</v>
      </c>
      <c r="K602" s="46" vm="3330">
        <f ca="1">VLOOKUP($A602,AMZN,2)</f>
        <v>363.9</v>
      </c>
      <c r="L602" s="46" t="e">
        <f ca="1">VLOOKUP($A602,RBLX,2)</f>
        <v>#N/A</v>
      </c>
    </row>
    <row r="603" spans="1:12" x14ac:dyDescent="0.3">
      <c r="A603" vm="3331">
        <f ca="1"/>
        <v>41703</v>
      </c>
      <c r="B603" vm="3332">
        <f ca="1"/>
        <v>171.91</v>
      </c>
      <c r="C603" s="46" t="e">
        <f ca="1">VLOOKUP($A603,SE,2)</f>
        <v>#N/A</v>
      </c>
      <c r="D603" s="46" t="e">
        <f ca="1">VLOOKUP($A603,U,2)</f>
        <v>#N/A</v>
      </c>
      <c r="E603" s="46" vm="3286">
        <f ca="1">VLOOKUP($A603,NVDA,2)</f>
        <v>4.66</v>
      </c>
      <c r="F603" s="46" t="e">
        <f ca="1">VLOOKUP($A603,BILI,2)</f>
        <v>#N/A</v>
      </c>
      <c r="G603" s="46" vm="3333">
        <f ca="1">VLOOKUP($A603,FB,2)</f>
        <v>71.569999999999993</v>
      </c>
      <c r="H603" s="46" t="e">
        <f ca="1">VLOOKUP($A603,DKNG,2)</f>
        <v>#N/A</v>
      </c>
      <c r="I603" s="46" t="e">
        <f ca="1">VLOOKUP($A603,PDD,2)</f>
        <v>#N/A</v>
      </c>
      <c r="J603" s="46" vm="3334">
        <f ca="1">VLOOKUP($A603,GOOGL,2)</f>
        <v>609.72090000000003</v>
      </c>
      <c r="K603" s="46" vm="3335">
        <f ca="1">VLOOKUP($A603,AMZN,2)</f>
        <v>372.37</v>
      </c>
      <c r="L603" s="46" t="e">
        <f ca="1">VLOOKUP($A603,RBLX,2)</f>
        <v>#N/A</v>
      </c>
    </row>
    <row r="604" spans="1:12" x14ac:dyDescent="0.3">
      <c r="A604" vm="3336">
        <f ca="1"/>
        <v>41704</v>
      </c>
      <c r="B604" vm="3337">
        <f ca="1"/>
        <v>172.46</v>
      </c>
      <c r="C604" s="46" t="e">
        <f ca="1">VLOOKUP($A604,SE,2)</f>
        <v>#N/A</v>
      </c>
      <c r="D604" s="46" t="e">
        <f ca="1">VLOOKUP($A604,U,2)</f>
        <v>#N/A</v>
      </c>
      <c r="E604" s="46" vm="3315">
        <f ca="1">VLOOKUP($A604,NVDA,2)</f>
        <v>4.5949999999999998</v>
      </c>
      <c r="F604" s="46" t="e">
        <f ca="1">VLOOKUP($A604,BILI,2)</f>
        <v>#N/A</v>
      </c>
      <c r="G604" s="46" vm="3338">
        <f ca="1">VLOOKUP($A604,FB,2)</f>
        <v>70.84</v>
      </c>
      <c r="H604" s="46" t="e">
        <f ca="1">VLOOKUP($A604,DKNG,2)</f>
        <v>#N/A</v>
      </c>
      <c r="I604" s="46" t="e">
        <f ca="1">VLOOKUP($A604,PDD,2)</f>
        <v>#N/A</v>
      </c>
      <c r="J604" s="46" vm="3339">
        <f ca="1">VLOOKUP($A604,GOOGL,2)</f>
        <v>610.39649999999995</v>
      </c>
      <c r="K604" s="46" vm="3340">
        <f ca="1">VLOOKUP($A604,AMZN,2)</f>
        <v>372.16</v>
      </c>
      <c r="L604" s="46" t="e">
        <f ca="1">VLOOKUP($A604,RBLX,2)</f>
        <v>#N/A</v>
      </c>
    </row>
    <row r="605" spans="1:12" x14ac:dyDescent="0.3">
      <c r="A605" vm="3341">
        <f ca="1"/>
        <v>41705</v>
      </c>
      <c r="B605" vm="3342">
        <f ca="1"/>
        <v>172.42</v>
      </c>
      <c r="C605" s="46" t="e">
        <f ca="1">VLOOKUP($A605,SE,2)</f>
        <v>#N/A</v>
      </c>
      <c r="D605" s="46" t="e">
        <f ca="1">VLOOKUP($A605,U,2)</f>
        <v>#N/A</v>
      </c>
      <c r="E605" s="46" vm="3343">
        <f ca="1">VLOOKUP($A605,NVDA,2)</f>
        <v>4.59</v>
      </c>
      <c r="F605" s="46" t="e">
        <f ca="1">VLOOKUP($A605,BILI,2)</f>
        <v>#N/A</v>
      </c>
      <c r="G605" s="46" vm="3344">
        <f ca="1">VLOOKUP($A605,FB,2)</f>
        <v>69.8</v>
      </c>
      <c r="H605" s="46" t="e">
        <f ca="1">VLOOKUP($A605,DKNG,2)</f>
        <v>#N/A</v>
      </c>
      <c r="I605" s="46" t="e">
        <f ca="1">VLOOKUP($A605,PDD,2)</f>
        <v>#N/A</v>
      </c>
      <c r="J605" s="46" vm="3345">
        <f ca="1">VLOOKUP($A605,GOOGL,2)</f>
        <v>607.98419999999999</v>
      </c>
      <c r="K605" s="46" vm="3346">
        <f ca="1">VLOOKUP($A605,AMZN,2)</f>
        <v>372.06</v>
      </c>
      <c r="L605" s="46" t="e">
        <f ca="1">VLOOKUP($A605,RBLX,2)</f>
        <v>#N/A</v>
      </c>
    </row>
    <row r="606" spans="1:12" x14ac:dyDescent="0.3">
      <c r="A606" vm="3347">
        <f ca="1"/>
        <v>41708</v>
      </c>
      <c r="B606" vm="3348">
        <f ca="1"/>
        <v>172.45</v>
      </c>
      <c r="C606" s="46" t="e">
        <f ca="1">VLOOKUP($A606,SE,2)</f>
        <v>#N/A</v>
      </c>
      <c r="D606" s="46" t="e">
        <f ca="1">VLOOKUP($A606,U,2)</f>
        <v>#N/A</v>
      </c>
      <c r="E606" s="46" vm="3349">
        <f ca="1">VLOOKUP($A606,NVDA,2)</f>
        <v>4.5225</v>
      </c>
      <c r="F606" s="46" t="e">
        <f ca="1">VLOOKUP($A606,BILI,2)</f>
        <v>#N/A</v>
      </c>
      <c r="G606" s="46" vm="3350">
        <f ca="1">VLOOKUP($A606,FB,2)</f>
        <v>72.03</v>
      </c>
      <c r="H606" s="46" t="e">
        <f ca="1">VLOOKUP($A606,DKNG,2)</f>
        <v>#N/A</v>
      </c>
      <c r="I606" s="46" t="e">
        <f ca="1">VLOOKUP($A606,PDD,2)</f>
        <v>#N/A</v>
      </c>
      <c r="J606" s="46" vm="3351">
        <f ca="1">VLOOKUP($A606,GOOGL,2)</f>
        <v>606.37260000000003</v>
      </c>
      <c r="K606" s="46" vm="3352">
        <f ca="1">VLOOKUP($A606,AMZN,2)</f>
        <v>370.53</v>
      </c>
      <c r="L606" s="46" t="e">
        <f ca="1">VLOOKUP($A606,RBLX,2)</f>
        <v>#N/A</v>
      </c>
    </row>
    <row r="607" spans="1:12" x14ac:dyDescent="0.3">
      <c r="A607" vm="3353">
        <f ca="1"/>
        <v>41709</v>
      </c>
      <c r="B607" vm="3354">
        <f ca="1"/>
        <v>171.5</v>
      </c>
      <c r="C607" s="46" t="e">
        <f ca="1">VLOOKUP($A607,SE,2)</f>
        <v>#N/A</v>
      </c>
      <c r="D607" s="46" t="e">
        <f ca="1">VLOOKUP($A607,U,2)</f>
        <v>#N/A</v>
      </c>
      <c r="E607" s="46" vm="3355">
        <f ca="1">VLOOKUP($A607,NVDA,2)</f>
        <v>4.5674999999999999</v>
      </c>
      <c r="F607" s="46" t="e">
        <f ca="1">VLOOKUP($A607,BILI,2)</f>
        <v>#N/A</v>
      </c>
      <c r="G607" s="46" vm="3356">
        <f ca="1">VLOOKUP($A607,FB,2)</f>
        <v>70.099999999999994</v>
      </c>
      <c r="H607" s="46" t="e">
        <f ca="1">VLOOKUP($A607,DKNG,2)</f>
        <v>#N/A</v>
      </c>
      <c r="I607" s="46" t="e">
        <f ca="1">VLOOKUP($A607,PDD,2)</f>
        <v>#N/A</v>
      </c>
      <c r="J607" s="46" vm="3357">
        <f ca="1">VLOOKUP($A607,GOOGL,2)</f>
        <v>600.577</v>
      </c>
      <c r="K607" s="46" vm="3358">
        <f ca="1">VLOOKUP($A607,AMZN,2)</f>
        <v>368.82</v>
      </c>
      <c r="L607" s="46" t="e">
        <f ca="1">VLOOKUP($A607,RBLX,2)</f>
        <v>#N/A</v>
      </c>
    </row>
    <row r="608" spans="1:12" x14ac:dyDescent="0.3">
      <c r="A608" vm="3359">
        <f ca="1"/>
        <v>41710</v>
      </c>
      <c r="B608" vm="3360">
        <f ca="1"/>
        <v>171.62</v>
      </c>
      <c r="C608" s="46" t="e">
        <f ca="1">VLOOKUP($A608,SE,2)</f>
        <v>#N/A</v>
      </c>
      <c r="D608" s="46" t="e">
        <f ca="1">VLOOKUP($A608,U,2)</f>
        <v>#N/A</v>
      </c>
      <c r="E608" s="46" vm="3361">
        <f ca="1">VLOOKUP($A608,NVDA,2)</f>
        <v>4.58</v>
      </c>
      <c r="F608" s="46" t="e">
        <f ca="1">VLOOKUP($A608,BILI,2)</f>
        <v>#N/A</v>
      </c>
      <c r="G608" s="46" vm="3362">
        <f ca="1">VLOOKUP($A608,FB,2)</f>
        <v>70.879900000000006</v>
      </c>
      <c r="H608" s="46" t="e">
        <f ca="1">VLOOKUP($A608,DKNG,2)</f>
        <v>#N/A</v>
      </c>
      <c r="I608" s="46" t="e">
        <f ca="1">VLOOKUP($A608,PDD,2)</f>
        <v>#N/A</v>
      </c>
      <c r="J608" s="46" vm="3363">
        <f ca="1">VLOOKUP($A608,GOOGL,2)</f>
        <v>604.2355</v>
      </c>
      <c r="K608" s="46" vm="3364">
        <f ca="1">VLOOKUP($A608,AMZN,2)</f>
        <v>370.64</v>
      </c>
      <c r="L608" s="46" t="e">
        <f ca="1">VLOOKUP($A608,RBLX,2)</f>
        <v>#N/A</v>
      </c>
    </row>
    <row r="609" spans="1:12" x14ac:dyDescent="0.3">
      <c r="A609" vm="3365">
        <f ca="1"/>
        <v>41711</v>
      </c>
      <c r="B609" vm="3366">
        <f ca="1"/>
        <v>169.72</v>
      </c>
      <c r="C609" s="46" t="e">
        <f ca="1">VLOOKUP($A609,SE,2)</f>
        <v>#N/A</v>
      </c>
      <c r="D609" s="46" t="e">
        <f ca="1">VLOOKUP($A609,U,2)</f>
        <v>#N/A</v>
      </c>
      <c r="E609" s="46" vm="3367">
        <f ca="1">VLOOKUP($A609,NVDA,2)</f>
        <v>4.4349999999999996</v>
      </c>
      <c r="F609" s="46" t="e">
        <f ca="1">VLOOKUP($A609,BILI,2)</f>
        <v>#N/A</v>
      </c>
      <c r="G609" s="46" vm="3368">
        <f ca="1">VLOOKUP($A609,FB,2)</f>
        <v>68.83</v>
      </c>
      <c r="H609" s="46" t="e">
        <f ca="1">VLOOKUP($A609,DKNG,2)</f>
        <v>#N/A</v>
      </c>
      <c r="I609" s="46" t="e">
        <f ca="1">VLOOKUP($A609,PDD,2)</f>
        <v>#N/A</v>
      </c>
      <c r="J609" s="46" vm="3369">
        <f ca="1">VLOOKUP($A609,GOOGL,2)</f>
        <v>595.10670000000005</v>
      </c>
      <c r="K609" s="46" vm="3370">
        <f ca="1">VLOOKUP($A609,AMZN,2)</f>
        <v>371.51</v>
      </c>
      <c r="L609" s="46" t="e">
        <f ca="1">VLOOKUP($A609,RBLX,2)</f>
        <v>#N/A</v>
      </c>
    </row>
    <row r="610" spans="1:12" x14ac:dyDescent="0.3">
      <c r="A610" vm="3371">
        <f ca="1"/>
        <v>41712</v>
      </c>
      <c r="B610" vm="3372">
        <f ca="1"/>
        <v>169.23</v>
      </c>
      <c r="C610" s="46" t="e">
        <f ca="1">VLOOKUP($A610,SE,2)</f>
        <v>#N/A</v>
      </c>
      <c r="D610" s="46" t="e">
        <f ca="1">VLOOKUP($A610,U,2)</f>
        <v>#N/A</v>
      </c>
      <c r="E610" s="46" vm="3373">
        <f ca="1">VLOOKUP($A610,NVDA,2)</f>
        <v>4.4550000000000001</v>
      </c>
      <c r="F610" s="46" t="e">
        <f ca="1">VLOOKUP($A610,BILI,2)</f>
        <v>#N/A</v>
      </c>
      <c r="G610" s="46" vm="3374">
        <f ca="1">VLOOKUP($A610,FB,2)</f>
        <v>67.72</v>
      </c>
      <c r="H610" s="46" t="e">
        <f ca="1">VLOOKUP($A610,DKNG,2)</f>
        <v>#N/A</v>
      </c>
      <c r="I610" s="46" t="e">
        <f ca="1">VLOOKUP($A610,PDD,2)</f>
        <v>#N/A</v>
      </c>
      <c r="J610" s="46" vm="3375">
        <f ca="1">VLOOKUP($A610,GOOGL,2)</f>
        <v>586.96879999999999</v>
      </c>
      <c r="K610" s="46" vm="3376">
        <f ca="1">VLOOKUP($A610,AMZN,2)</f>
        <v>373.74</v>
      </c>
      <c r="L610" s="46" t="e">
        <f ca="1">VLOOKUP($A610,RBLX,2)</f>
        <v>#N/A</v>
      </c>
    </row>
    <row r="611" spans="1:12" x14ac:dyDescent="0.3">
      <c r="A611" vm="3377">
        <f ca="1"/>
        <v>41715</v>
      </c>
      <c r="B611" vm="3378">
        <f ca="1"/>
        <v>170.75</v>
      </c>
      <c r="C611" s="46" t="e">
        <f ca="1">VLOOKUP($A611,SE,2)</f>
        <v>#N/A</v>
      </c>
      <c r="D611" s="46" t="e">
        <f ca="1">VLOOKUP($A611,U,2)</f>
        <v>#N/A</v>
      </c>
      <c r="E611" s="46" vm="3373">
        <f ca="1">VLOOKUP($A611,NVDA,2)</f>
        <v>4.4550000000000001</v>
      </c>
      <c r="F611" s="46" t="e">
        <f ca="1">VLOOKUP($A611,BILI,2)</f>
        <v>#N/A</v>
      </c>
      <c r="G611" s="46" vm="3379">
        <f ca="1">VLOOKUP($A611,FB,2)</f>
        <v>68.739900000000006</v>
      </c>
      <c r="H611" s="46" t="e">
        <f ca="1">VLOOKUP($A611,DKNG,2)</f>
        <v>#N/A</v>
      </c>
      <c r="I611" s="46" t="e">
        <f ca="1">VLOOKUP($A611,PDD,2)</f>
        <v>#N/A</v>
      </c>
      <c r="J611" s="46" vm="3380">
        <f ca="1">VLOOKUP($A611,GOOGL,2)</f>
        <v>596.62819999999999</v>
      </c>
      <c r="K611" s="46" vm="3381">
        <f ca="1">VLOOKUP($A611,AMZN,2)</f>
        <v>375.04</v>
      </c>
      <c r="L611" s="46" t="e">
        <f ca="1">VLOOKUP($A611,RBLX,2)</f>
        <v>#N/A</v>
      </c>
    </row>
    <row r="612" spans="1:12" x14ac:dyDescent="0.3">
      <c r="A612" vm="3382">
        <f ca="1"/>
        <v>41716</v>
      </c>
      <c r="B612" vm="3383">
        <f ca="1"/>
        <v>171.96</v>
      </c>
      <c r="C612" s="46" t="e">
        <f ca="1">VLOOKUP($A612,SE,2)</f>
        <v>#N/A</v>
      </c>
      <c r="D612" s="46" t="e">
        <f ca="1">VLOOKUP($A612,U,2)</f>
        <v>#N/A</v>
      </c>
      <c r="E612" s="46" vm="3384">
        <f ca="1">VLOOKUP($A612,NVDA,2)</f>
        <v>4.5599999999999996</v>
      </c>
      <c r="F612" s="46" t="e">
        <f ca="1">VLOOKUP($A612,BILI,2)</f>
        <v>#N/A</v>
      </c>
      <c r="G612" s="46" vm="3385">
        <f ca="1">VLOOKUP($A612,FB,2)</f>
        <v>69.19</v>
      </c>
      <c r="H612" s="46" t="e">
        <f ca="1">VLOOKUP($A612,DKNG,2)</f>
        <v>#N/A</v>
      </c>
      <c r="I612" s="46" t="e">
        <f ca="1">VLOOKUP($A612,PDD,2)</f>
        <v>#N/A</v>
      </c>
      <c r="J612" s="46" vm="3386">
        <f ca="1">VLOOKUP($A612,GOOGL,2)</f>
        <v>606.21749999999997</v>
      </c>
      <c r="K612" s="46" vm="3387">
        <f ca="1">VLOOKUP($A612,AMZN,2)</f>
        <v>378.77</v>
      </c>
      <c r="L612" s="46" t="e">
        <f ca="1">VLOOKUP($A612,RBLX,2)</f>
        <v>#N/A</v>
      </c>
    </row>
    <row r="613" spans="1:12" x14ac:dyDescent="0.3">
      <c r="A613" vm="3388">
        <f ca="1"/>
        <v>41717</v>
      </c>
      <c r="B613" vm="3389">
        <f ca="1"/>
        <v>171.02</v>
      </c>
      <c r="C613" s="46" t="e">
        <f ca="1">VLOOKUP($A613,SE,2)</f>
        <v>#N/A</v>
      </c>
      <c r="D613" s="46" t="e">
        <f ca="1">VLOOKUP($A613,U,2)</f>
        <v>#N/A</v>
      </c>
      <c r="E613" s="46" vm="3390">
        <f ca="1">VLOOKUP($A613,NVDA,2)</f>
        <v>4.6387999999999998</v>
      </c>
      <c r="F613" s="46" t="e">
        <f ca="1">VLOOKUP($A613,BILI,2)</f>
        <v>#N/A</v>
      </c>
      <c r="G613" s="46" vm="3391">
        <f ca="1">VLOOKUP($A613,FB,2)</f>
        <v>68.239999999999995</v>
      </c>
      <c r="H613" s="46" t="e">
        <f ca="1">VLOOKUP($A613,DKNG,2)</f>
        <v>#N/A</v>
      </c>
      <c r="I613" s="46" t="e">
        <f ca="1">VLOOKUP($A613,PDD,2)</f>
        <v>#N/A</v>
      </c>
      <c r="J613" s="46" vm="3392">
        <f ca="1">VLOOKUP($A613,GOOGL,2)</f>
        <v>600.20659999999998</v>
      </c>
      <c r="K613" s="46" vm="3393">
        <f ca="1">VLOOKUP($A613,AMZN,2)</f>
        <v>373.23</v>
      </c>
      <c r="L613" s="46" t="e">
        <f ca="1">VLOOKUP($A613,RBLX,2)</f>
        <v>#N/A</v>
      </c>
    </row>
    <row r="614" spans="1:12" x14ac:dyDescent="0.3">
      <c r="A614" vm="3394">
        <f ca="1"/>
        <v>41718</v>
      </c>
      <c r="B614" vm="3395">
        <f ca="1"/>
        <v>171.99</v>
      </c>
      <c r="C614" s="46" t="e">
        <f ca="1">VLOOKUP($A614,SE,2)</f>
        <v>#N/A</v>
      </c>
      <c r="D614" s="46" t="e">
        <f ca="1">VLOOKUP($A614,U,2)</f>
        <v>#N/A</v>
      </c>
      <c r="E614" s="46" vm="3396">
        <f ca="1">VLOOKUP($A614,NVDA,2)</f>
        <v>4.6425000000000001</v>
      </c>
      <c r="F614" s="46" t="e">
        <f ca="1">VLOOKUP($A614,BILI,2)</f>
        <v>#N/A</v>
      </c>
      <c r="G614" s="46" vm="3397">
        <f ca="1">VLOOKUP($A614,FB,2)</f>
        <v>66.97</v>
      </c>
      <c r="H614" s="46" t="e">
        <f ca="1">VLOOKUP($A614,DKNG,2)</f>
        <v>#N/A</v>
      </c>
      <c r="I614" s="46" t="e">
        <f ca="1">VLOOKUP($A614,PDD,2)</f>
        <v>#N/A</v>
      </c>
      <c r="J614" s="46" vm="3398">
        <f ca="1">VLOOKUP($A614,GOOGL,2)</f>
        <v>599.16060000000004</v>
      </c>
      <c r="K614" s="46" vm="3399">
        <f ca="1">VLOOKUP($A614,AMZN,2)</f>
        <v>368.97</v>
      </c>
      <c r="L614" s="46" t="e">
        <f ca="1">VLOOKUP($A614,RBLX,2)</f>
        <v>#N/A</v>
      </c>
    </row>
    <row r="615" spans="1:12" x14ac:dyDescent="0.3">
      <c r="A615" vm="3400">
        <f ca="1"/>
        <v>41719</v>
      </c>
      <c r="B615" vm="3401">
        <f ca="1"/>
        <v>171.42</v>
      </c>
      <c r="C615" s="46" t="e">
        <f ca="1">VLOOKUP($A615,SE,2)</f>
        <v>#N/A</v>
      </c>
      <c r="D615" s="46" t="e">
        <f ca="1">VLOOKUP($A615,U,2)</f>
        <v>#N/A</v>
      </c>
      <c r="E615" s="46" vm="3402">
        <f ca="1">VLOOKUP($A615,NVDA,2)</f>
        <v>4.6349999999999998</v>
      </c>
      <c r="F615" s="46" t="e">
        <f ca="1">VLOOKUP($A615,BILI,2)</f>
        <v>#N/A</v>
      </c>
      <c r="G615" s="46" vm="3403">
        <f ca="1">VLOOKUP($A615,FB,2)</f>
        <v>67.239999999999995</v>
      </c>
      <c r="H615" s="46" t="e">
        <f ca="1">VLOOKUP($A615,DKNG,2)</f>
        <v>#N/A</v>
      </c>
      <c r="I615" s="46" t="e">
        <f ca="1">VLOOKUP($A615,PDD,2)</f>
        <v>#N/A</v>
      </c>
      <c r="J615" s="46" vm="3404">
        <f ca="1">VLOOKUP($A615,GOOGL,2)</f>
        <v>592.09379999999999</v>
      </c>
      <c r="K615" s="46" vm="3405">
        <f ca="1">VLOOKUP($A615,AMZN,2)</f>
        <v>360.62</v>
      </c>
      <c r="L615" s="46" t="e">
        <f ca="1">VLOOKUP($A615,RBLX,2)</f>
        <v>#N/A</v>
      </c>
    </row>
    <row r="616" spans="1:12" x14ac:dyDescent="0.3">
      <c r="A616" vm="3406">
        <f ca="1"/>
        <v>41722</v>
      </c>
      <c r="B616" vm="3407">
        <f ca="1"/>
        <v>169.92</v>
      </c>
      <c r="C616" s="46" t="e">
        <f ca="1">VLOOKUP($A616,SE,2)</f>
        <v>#N/A</v>
      </c>
      <c r="D616" s="46" t="e">
        <f ca="1">VLOOKUP($A616,U,2)</f>
        <v>#N/A</v>
      </c>
      <c r="E616" s="46" vm="3408">
        <f ca="1">VLOOKUP($A616,NVDA,2)</f>
        <v>4.6124999999999998</v>
      </c>
      <c r="F616" s="46" t="e">
        <f ca="1">VLOOKUP($A616,BILI,2)</f>
        <v>#N/A</v>
      </c>
      <c r="G616" s="46" vm="3409">
        <f ca="1">VLOOKUP($A616,FB,2)</f>
        <v>64.099999999999994</v>
      </c>
      <c r="H616" s="46" t="e">
        <f ca="1">VLOOKUP($A616,DKNG,2)</f>
        <v>#N/A</v>
      </c>
      <c r="I616" s="46" t="e">
        <f ca="1">VLOOKUP($A616,PDD,2)</f>
        <v>#N/A</v>
      </c>
      <c r="J616" s="46" vm="3410">
        <f ca="1">VLOOKUP($A616,GOOGL,2)</f>
        <v>579.52660000000003</v>
      </c>
      <c r="K616" s="46" vm="3411">
        <f ca="1">VLOOKUP($A616,AMZN,2)</f>
        <v>351.85</v>
      </c>
      <c r="L616" s="46" t="e">
        <f ca="1">VLOOKUP($A616,RBLX,2)</f>
        <v>#N/A</v>
      </c>
    </row>
    <row r="617" spans="1:12" x14ac:dyDescent="0.3">
      <c r="A617" vm="3412">
        <f ca="1"/>
        <v>41723</v>
      </c>
      <c r="B617" vm="3378">
        <f ca="1"/>
        <v>170.75</v>
      </c>
      <c r="C617" s="46" t="e">
        <f ca="1">VLOOKUP($A617,SE,2)</f>
        <v>#N/A</v>
      </c>
      <c r="D617" s="46" t="e">
        <f ca="1">VLOOKUP($A617,U,2)</f>
        <v>#N/A</v>
      </c>
      <c r="E617" s="46" vm="3408">
        <f ca="1">VLOOKUP($A617,NVDA,2)</f>
        <v>4.6124999999999998</v>
      </c>
      <c r="F617" s="46" t="e">
        <f ca="1">VLOOKUP($A617,BILI,2)</f>
        <v>#N/A</v>
      </c>
      <c r="G617" s="46" vm="3413">
        <f ca="1">VLOOKUP($A617,FB,2)</f>
        <v>64.89</v>
      </c>
      <c r="H617" s="46" t="e">
        <f ca="1">VLOOKUP($A617,DKNG,2)</f>
        <v>#N/A</v>
      </c>
      <c r="I617" s="46" t="e">
        <f ca="1">VLOOKUP($A617,PDD,2)</f>
        <v>#N/A</v>
      </c>
      <c r="J617" s="46" vm="3414">
        <f ca="1">VLOOKUP($A617,GOOGL,2)</f>
        <v>579.92200000000003</v>
      </c>
      <c r="K617" s="46" vm="3415">
        <f ca="1">VLOOKUP($A617,AMZN,2)</f>
        <v>354.71</v>
      </c>
      <c r="L617" s="46" t="e">
        <f ca="1">VLOOKUP($A617,RBLX,2)</f>
        <v>#N/A</v>
      </c>
    </row>
    <row r="618" spans="1:12" x14ac:dyDescent="0.3">
      <c r="A618" vm="3416">
        <f ca="1"/>
        <v>41724</v>
      </c>
      <c r="B618" vm="3417">
        <f ca="1"/>
        <v>169.49</v>
      </c>
      <c r="C618" s="46" t="e">
        <f ca="1">VLOOKUP($A618,SE,2)</f>
        <v>#N/A</v>
      </c>
      <c r="D618" s="46" t="e">
        <f ca="1">VLOOKUP($A618,U,2)</f>
        <v>#N/A</v>
      </c>
      <c r="E618" s="46" vm="3418">
        <f ca="1">VLOOKUP($A618,NVDA,2)</f>
        <v>4.5075000000000003</v>
      </c>
      <c r="F618" s="46" t="e">
        <f ca="1">VLOOKUP($A618,BILI,2)</f>
        <v>#N/A</v>
      </c>
      <c r="G618" s="46" vm="3419">
        <f ca="1">VLOOKUP($A618,FB,2)</f>
        <v>60.384999999999998</v>
      </c>
      <c r="H618" s="46" t="e">
        <f ca="1">VLOOKUP($A618,DKNG,2)</f>
        <v>#N/A</v>
      </c>
      <c r="I618" s="46" t="e">
        <f ca="1">VLOOKUP($A618,PDD,2)</f>
        <v>#N/A</v>
      </c>
      <c r="J618" s="46" vm="3420">
        <f ca="1">VLOOKUP($A618,GOOGL,2)</f>
        <v>566.53399999999999</v>
      </c>
      <c r="K618" s="46" vm="3421">
        <f ca="1">VLOOKUP($A618,AMZN,2)</f>
        <v>343.41</v>
      </c>
      <c r="L618" s="46" t="e">
        <f ca="1">VLOOKUP($A618,RBLX,2)</f>
        <v>#N/A</v>
      </c>
    </row>
    <row r="619" spans="1:12" x14ac:dyDescent="0.3">
      <c r="A619" vm="3422">
        <f ca="1"/>
        <v>41725</v>
      </c>
      <c r="B619" vm="3091">
        <f ca="1"/>
        <v>169.15</v>
      </c>
      <c r="C619" s="46" t="e">
        <f ca="1">VLOOKUP($A619,SE,2)</f>
        <v>#N/A</v>
      </c>
      <c r="D619" s="46" t="e">
        <f ca="1">VLOOKUP($A619,U,2)</f>
        <v>#N/A</v>
      </c>
      <c r="E619" s="46" vm="3423">
        <f ca="1">VLOOKUP($A619,NVDA,2)</f>
        <v>4.4474999999999998</v>
      </c>
      <c r="F619" s="46" t="e">
        <f ca="1">VLOOKUP($A619,BILI,2)</f>
        <v>#N/A</v>
      </c>
      <c r="G619" s="46" vm="3424">
        <f ca="1">VLOOKUP($A619,FB,2)</f>
        <v>60.97</v>
      </c>
      <c r="H619" s="46" t="e">
        <f ca="1">VLOOKUP($A619,DKNG,2)</f>
        <v>#N/A</v>
      </c>
      <c r="I619" s="46" t="e">
        <f ca="1">VLOOKUP($A619,PDD,2)</f>
        <v>#N/A</v>
      </c>
      <c r="J619" s="46" vm="3425">
        <f ca="1">VLOOKUP($A619,GOOGL,2)</f>
        <v>557.68039999999996</v>
      </c>
      <c r="K619" s="46" vm="3426">
        <f ca="1">VLOOKUP($A619,AMZN,2)</f>
        <v>338.47</v>
      </c>
      <c r="L619" s="46" t="e">
        <f ca="1">VLOOKUP($A619,RBLX,2)</f>
        <v>#N/A</v>
      </c>
    </row>
    <row r="620" spans="1:12" x14ac:dyDescent="0.3">
      <c r="A620" vm="3427">
        <f ca="1"/>
        <v>41726</v>
      </c>
      <c r="B620" vm="3428">
        <f ca="1"/>
        <v>169.9</v>
      </c>
      <c r="C620" s="46" t="e">
        <f ca="1">VLOOKUP($A620,SE,2)</f>
        <v>#N/A</v>
      </c>
      <c r="D620" s="46" t="e">
        <f ca="1">VLOOKUP($A620,U,2)</f>
        <v>#N/A</v>
      </c>
      <c r="E620" s="46" vm="3268">
        <f ca="1">VLOOKUP($A620,NVDA,2)</f>
        <v>4.4749999999999996</v>
      </c>
      <c r="F620" s="46" t="e">
        <f ca="1">VLOOKUP($A620,BILI,2)</f>
        <v>#N/A</v>
      </c>
      <c r="G620" s="46" vm="3429">
        <f ca="1">VLOOKUP($A620,FB,2)</f>
        <v>60.01</v>
      </c>
      <c r="H620" s="46" t="e">
        <f ca="1">VLOOKUP($A620,DKNG,2)</f>
        <v>#N/A</v>
      </c>
      <c r="I620" s="46" t="e">
        <f ca="1">VLOOKUP($A620,PDD,2)</f>
        <v>#N/A</v>
      </c>
      <c r="J620" s="46" vm="3430">
        <f ca="1">VLOOKUP($A620,GOOGL,2)</f>
        <v>560.61829999999998</v>
      </c>
      <c r="K620" s="46" vm="3431">
        <f ca="1">VLOOKUP($A620,AMZN,2)</f>
        <v>338.29</v>
      </c>
      <c r="L620" s="46" t="e">
        <f ca="1">VLOOKUP($A620,RBLX,2)</f>
        <v>#N/A</v>
      </c>
    </row>
    <row r="621" spans="1:12" x14ac:dyDescent="0.3">
      <c r="A621" vm="3432">
        <f ca="1"/>
        <v>41729</v>
      </c>
      <c r="B621" vm="3433">
        <f ca="1"/>
        <v>171.35</v>
      </c>
      <c r="C621" s="46" t="e">
        <f ca="1">VLOOKUP($A621,SE,2)</f>
        <v>#N/A</v>
      </c>
      <c r="D621" s="46" t="e">
        <f ca="1">VLOOKUP($A621,U,2)</f>
        <v>#N/A</v>
      </c>
      <c r="E621" s="46" vm="3262">
        <f ca="1">VLOOKUP($A621,NVDA,2)</f>
        <v>4.4775</v>
      </c>
      <c r="F621" s="46" t="e">
        <f ca="1">VLOOKUP($A621,BILI,2)</f>
        <v>#N/A</v>
      </c>
      <c r="G621" s="46" vm="3434">
        <f ca="1">VLOOKUP($A621,FB,2)</f>
        <v>60.24</v>
      </c>
      <c r="H621" s="46" t="e">
        <f ca="1">VLOOKUP($A621,DKNG,2)</f>
        <v>#N/A</v>
      </c>
      <c r="I621" s="46" t="e">
        <f ca="1">VLOOKUP($A621,PDD,2)</f>
        <v>#N/A</v>
      </c>
      <c r="J621" s="46" vm="3435">
        <f ca="1">VLOOKUP($A621,GOOGL,2)</f>
        <v>557.79549999999995</v>
      </c>
      <c r="K621" s="46" vm="3436">
        <f ca="1">VLOOKUP($A621,AMZN,2)</f>
        <v>336.36500000000001</v>
      </c>
      <c r="L621" s="46" t="e">
        <f ca="1">VLOOKUP($A621,RBLX,2)</f>
        <v>#N/A</v>
      </c>
    </row>
    <row r="622" spans="1:12" x14ac:dyDescent="0.3">
      <c r="A622" vm="3437">
        <f ca="1"/>
        <v>41730</v>
      </c>
      <c r="B622" vm="3438">
        <f ca="1"/>
        <v>172.5</v>
      </c>
      <c r="C622" s="46" t="e">
        <f ca="1">VLOOKUP($A622,SE,2)</f>
        <v>#N/A</v>
      </c>
      <c r="D622" s="46" t="e">
        <f ca="1">VLOOKUP($A622,U,2)</f>
        <v>#N/A</v>
      </c>
      <c r="E622" s="46" vm="3439">
        <f ca="1">VLOOKUP($A622,NVDA,2)</f>
        <v>4.6624999999999996</v>
      </c>
      <c r="F622" s="46" t="e">
        <f ca="1">VLOOKUP($A622,BILI,2)</f>
        <v>#N/A</v>
      </c>
      <c r="G622" s="46" vm="3440">
        <f ca="1">VLOOKUP($A622,FB,2)</f>
        <v>62.62</v>
      </c>
      <c r="H622" s="46" t="e">
        <f ca="1">VLOOKUP($A622,DKNG,2)</f>
        <v>#N/A</v>
      </c>
      <c r="I622" s="46" t="e">
        <f ca="1">VLOOKUP($A622,PDD,2)</f>
        <v>#N/A</v>
      </c>
      <c r="J622" s="46" vm="3441">
        <f ca="1">VLOOKUP($A622,GOOGL,2)</f>
        <v>567.99540000000002</v>
      </c>
      <c r="K622" s="46" vm="3442">
        <f ca="1">VLOOKUP($A622,AMZN,2)</f>
        <v>342.99</v>
      </c>
      <c r="L622" s="46" t="e">
        <f ca="1">VLOOKUP($A622,RBLX,2)</f>
        <v>#N/A</v>
      </c>
    </row>
    <row r="623" spans="1:12" x14ac:dyDescent="0.3">
      <c r="A623" vm="3443">
        <f ca="1"/>
        <v>41731</v>
      </c>
      <c r="B623" vm="3444">
        <f ca="1"/>
        <v>173.09</v>
      </c>
      <c r="C623" s="46" t="e">
        <f ca="1">VLOOKUP($A623,SE,2)</f>
        <v>#N/A</v>
      </c>
      <c r="D623" s="46" t="e">
        <f ca="1">VLOOKUP($A623,U,2)</f>
        <v>#N/A</v>
      </c>
      <c r="E623" s="46" vm="3445">
        <f ca="1">VLOOKUP($A623,NVDA,2)</f>
        <v>4.6325000000000003</v>
      </c>
      <c r="F623" s="46" t="e">
        <f ca="1">VLOOKUP($A623,BILI,2)</f>
        <v>#N/A</v>
      </c>
      <c r="G623" s="46" vm="3446">
        <f ca="1">VLOOKUP($A623,FB,2)</f>
        <v>62.72</v>
      </c>
      <c r="H623" s="46" t="e">
        <f ca="1">VLOOKUP($A623,DKNG,2)</f>
        <v>#N/A</v>
      </c>
      <c r="I623" s="46" t="e">
        <f ca="1">VLOOKUP($A623,PDD,2)</f>
        <v>#N/A</v>
      </c>
      <c r="J623" s="46" vm="3447">
        <f ca="1">VLOOKUP($A623,GOOGL,2)</f>
        <v>568.10050000000001</v>
      </c>
      <c r="K623" s="46" vm="3448">
        <f ca="1">VLOOKUP($A623,AMZN,2)</f>
        <v>341.96</v>
      </c>
      <c r="L623" s="46" t="e">
        <f ca="1">VLOOKUP($A623,RBLX,2)</f>
        <v>#N/A</v>
      </c>
    </row>
    <row r="624" spans="1:12" x14ac:dyDescent="0.3">
      <c r="A624" vm="3449">
        <f ca="1"/>
        <v>41732</v>
      </c>
      <c r="B624" vm="3450">
        <f ca="1"/>
        <v>172.82</v>
      </c>
      <c r="C624" s="46" t="e">
        <f ca="1">VLOOKUP($A624,SE,2)</f>
        <v>#N/A</v>
      </c>
      <c r="D624" s="46" t="e">
        <f ca="1">VLOOKUP($A624,U,2)</f>
        <v>#N/A</v>
      </c>
      <c r="E624" s="46" vm="3451">
        <f ca="1">VLOOKUP($A624,NVDA,2)</f>
        <v>4.6825000000000001</v>
      </c>
      <c r="F624" s="46" t="e">
        <f ca="1">VLOOKUP($A624,BILI,2)</f>
        <v>#N/A</v>
      </c>
      <c r="G624" s="46" vm="3452">
        <f ca="1">VLOOKUP($A624,FB,2)</f>
        <v>59.49</v>
      </c>
      <c r="H624" s="46" t="e">
        <f ca="1">VLOOKUP($A624,DKNG,2)</f>
        <v>#N/A</v>
      </c>
      <c r="I624" s="46" t="e">
        <f ca="1">VLOOKUP($A624,PDD,2)</f>
        <v>#N/A</v>
      </c>
      <c r="J624" s="46" vm="3453">
        <f ca="1">VLOOKUP($A624,GOOGL,2)</f>
        <v>571.5</v>
      </c>
      <c r="K624" s="46" vm="3454">
        <f ca="1">VLOOKUP($A624,AMZN,2)</f>
        <v>333.62</v>
      </c>
      <c r="L624" s="46" t="e">
        <f ca="1">VLOOKUP($A624,RBLX,2)</f>
        <v>#N/A</v>
      </c>
    </row>
    <row r="625" spans="1:12" x14ac:dyDescent="0.3">
      <c r="A625" vm="3455">
        <f ca="1"/>
        <v>41733</v>
      </c>
      <c r="B625" vm="3456">
        <f ca="1"/>
        <v>170.74</v>
      </c>
      <c r="C625" s="46" t="e">
        <f ca="1">VLOOKUP($A625,SE,2)</f>
        <v>#N/A</v>
      </c>
      <c r="D625" s="46" t="e">
        <f ca="1">VLOOKUP($A625,U,2)</f>
        <v>#N/A</v>
      </c>
      <c r="E625" s="46" vm="3457">
        <f ca="1">VLOOKUP($A625,NVDA,2)</f>
        <v>4.5374999999999996</v>
      </c>
      <c r="F625" s="46" t="e">
        <f ca="1">VLOOKUP($A625,BILI,2)</f>
        <v>#N/A</v>
      </c>
      <c r="G625" s="46" vm="3458">
        <f ca="1">VLOOKUP($A625,FB,2)</f>
        <v>56.749000000000002</v>
      </c>
      <c r="H625" s="46" t="e">
        <f ca="1">VLOOKUP($A625,DKNG,2)</f>
        <v>#N/A</v>
      </c>
      <c r="I625" s="46" t="e">
        <f ca="1">VLOOKUP($A625,PDD,2)</f>
        <v>#N/A</v>
      </c>
      <c r="J625" s="46" vm="3459">
        <f ca="1">VLOOKUP($A625,GOOGL,2)</f>
        <v>545.25</v>
      </c>
      <c r="K625" s="46" vm="3460">
        <f ca="1">VLOOKUP($A625,AMZN,2)</f>
        <v>323</v>
      </c>
      <c r="L625" s="46" t="e">
        <f ca="1">VLOOKUP($A625,RBLX,2)</f>
        <v>#N/A</v>
      </c>
    </row>
    <row r="626" spans="1:12" x14ac:dyDescent="0.3">
      <c r="A626" vm="3461">
        <f ca="1"/>
        <v>41736</v>
      </c>
      <c r="B626" vm="3462">
        <f ca="1"/>
        <v>168.9</v>
      </c>
      <c r="C626" s="46" t="e">
        <f ca="1">VLOOKUP($A626,SE,2)</f>
        <v>#N/A</v>
      </c>
      <c r="D626" s="46" t="e">
        <f ca="1">VLOOKUP($A626,U,2)</f>
        <v>#N/A</v>
      </c>
      <c r="E626" s="46" vm="3463">
        <f ca="1">VLOOKUP($A626,NVDA,2)</f>
        <v>4.5525000000000002</v>
      </c>
      <c r="F626" s="46" t="e">
        <f ca="1">VLOOKUP($A626,BILI,2)</f>
        <v>#N/A</v>
      </c>
      <c r="G626" s="46" vm="3464">
        <f ca="1">VLOOKUP($A626,FB,2)</f>
        <v>56.95</v>
      </c>
      <c r="H626" s="46" t="e">
        <f ca="1">VLOOKUP($A626,DKNG,2)</f>
        <v>#N/A</v>
      </c>
      <c r="I626" s="46" t="e">
        <f ca="1">VLOOKUP($A626,PDD,2)</f>
        <v>#N/A</v>
      </c>
      <c r="J626" s="46" vm="3465">
        <f ca="1">VLOOKUP($A626,GOOGL,2)</f>
        <v>540.63</v>
      </c>
      <c r="K626" s="46" vm="3466">
        <f ca="1">VLOOKUP($A626,AMZN,2)</f>
        <v>317.76</v>
      </c>
      <c r="L626" s="46" t="e">
        <f ca="1">VLOOKUP($A626,RBLX,2)</f>
        <v>#N/A</v>
      </c>
    </row>
    <row r="627" spans="1:12" x14ac:dyDescent="0.3">
      <c r="A627" vm="3467">
        <f ca="1"/>
        <v>41737</v>
      </c>
      <c r="B627" vm="3468">
        <f ca="1"/>
        <v>169.6</v>
      </c>
      <c r="C627" s="46" t="e">
        <f ca="1">VLOOKUP($A627,SE,2)</f>
        <v>#N/A</v>
      </c>
      <c r="D627" s="46" t="e">
        <f ca="1">VLOOKUP($A627,U,2)</f>
        <v>#N/A</v>
      </c>
      <c r="E627" s="46" vm="3469">
        <f ca="1">VLOOKUP($A627,NVDA,2)</f>
        <v>4.7149999999999999</v>
      </c>
      <c r="F627" s="46" t="e">
        <f ca="1">VLOOKUP($A627,BILI,2)</f>
        <v>#N/A</v>
      </c>
      <c r="G627" s="46" vm="3470">
        <f ca="1">VLOOKUP($A627,FB,2)</f>
        <v>58.190100000000001</v>
      </c>
      <c r="H627" s="46" t="e">
        <f ca="1">VLOOKUP($A627,DKNG,2)</f>
        <v>#N/A</v>
      </c>
      <c r="I627" s="46" t="e">
        <f ca="1">VLOOKUP($A627,PDD,2)</f>
        <v>#N/A</v>
      </c>
      <c r="J627" s="46" vm="3471">
        <f ca="1">VLOOKUP($A627,GOOGL,2)</f>
        <v>557.51</v>
      </c>
      <c r="K627" s="46" vm="3472">
        <f ca="1">VLOOKUP($A627,AMZN,2)</f>
        <v>327.07</v>
      </c>
      <c r="L627" s="46" t="e">
        <f ca="1">VLOOKUP($A627,RBLX,2)</f>
        <v>#N/A</v>
      </c>
    </row>
    <row r="628" spans="1:12" x14ac:dyDescent="0.3">
      <c r="A628" vm="3473">
        <f ca="1"/>
        <v>41738</v>
      </c>
      <c r="B628" vm="3474">
        <f ca="1"/>
        <v>171.43</v>
      </c>
      <c r="C628" s="46" t="e">
        <f ca="1">VLOOKUP($A628,SE,2)</f>
        <v>#N/A</v>
      </c>
      <c r="D628" s="46" t="e">
        <f ca="1">VLOOKUP($A628,U,2)</f>
        <v>#N/A</v>
      </c>
      <c r="E628" s="46" vm="3475">
        <f ca="1">VLOOKUP($A628,NVDA,2)</f>
        <v>4.71</v>
      </c>
      <c r="F628" s="46" t="e">
        <f ca="1">VLOOKUP($A628,BILI,2)</f>
        <v>#N/A</v>
      </c>
      <c r="G628" s="46" vm="3476">
        <f ca="1">VLOOKUP($A628,FB,2)</f>
        <v>62.41</v>
      </c>
      <c r="H628" s="46" t="e">
        <f ca="1">VLOOKUP($A628,DKNG,2)</f>
        <v>#N/A</v>
      </c>
      <c r="I628" s="46" t="e">
        <f ca="1">VLOOKUP($A628,PDD,2)</f>
        <v>#N/A</v>
      </c>
      <c r="J628" s="46" vm="3477">
        <f ca="1">VLOOKUP($A628,GOOGL,2)</f>
        <v>567.04</v>
      </c>
      <c r="K628" s="46" vm="3478">
        <f ca="1">VLOOKUP($A628,AMZN,2)</f>
        <v>331.80500000000001</v>
      </c>
      <c r="L628" s="46" t="e">
        <f ca="1">VLOOKUP($A628,RBLX,2)</f>
        <v>#N/A</v>
      </c>
    </row>
    <row r="629" spans="1:12" x14ac:dyDescent="0.3">
      <c r="A629" vm="3479">
        <f ca="1"/>
        <v>41739</v>
      </c>
      <c r="B629" vm="3480">
        <f ca="1"/>
        <v>167.77</v>
      </c>
      <c r="C629" s="46" t="e">
        <f ca="1">VLOOKUP($A629,SE,2)</f>
        <v>#N/A</v>
      </c>
      <c r="D629" s="46" t="e">
        <f ca="1">VLOOKUP($A629,U,2)</f>
        <v>#N/A</v>
      </c>
      <c r="E629" s="46" vm="3315">
        <f ca="1">VLOOKUP($A629,NVDA,2)</f>
        <v>4.5949999999999998</v>
      </c>
      <c r="F629" s="46" t="e">
        <f ca="1">VLOOKUP($A629,BILI,2)</f>
        <v>#N/A</v>
      </c>
      <c r="G629" s="46" vm="3481">
        <f ca="1">VLOOKUP($A629,FB,2)</f>
        <v>59.16</v>
      </c>
      <c r="H629" s="46" t="e">
        <f ca="1">VLOOKUP($A629,DKNG,2)</f>
        <v>#N/A</v>
      </c>
      <c r="I629" s="46" t="e">
        <f ca="1">VLOOKUP($A629,PDD,2)</f>
        <v>#N/A</v>
      </c>
      <c r="J629" s="46" vm="3482">
        <f ca="1">VLOOKUP($A629,GOOGL,2)</f>
        <v>546.69000000000005</v>
      </c>
      <c r="K629" s="46" vm="3483">
        <f ca="1">VLOOKUP($A629,AMZN,2)</f>
        <v>317.11</v>
      </c>
      <c r="L629" s="46" t="e">
        <f ca="1">VLOOKUP($A629,RBLX,2)</f>
        <v>#N/A</v>
      </c>
    </row>
    <row r="630" spans="1:12" x14ac:dyDescent="0.3">
      <c r="A630" vm="3484">
        <f ca="1"/>
        <v>41740</v>
      </c>
      <c r="B630" vm="3485">
        <f ca="1"/>
        <v>166.26</v>
      </c>
      <c r="C630" s="46" t="e">
        <f ca="1">VLOOKUP($A630,SE,2)</f>
        <v>#N/A</v>
      </c>
      <c r="D630" s="46" t="e">
        <f ca="1">VLOOKUP($A630,U,2)</f>
        <v>#N/A</v>
      </c>
      <c r="E630" s="46" vm="3486">
        <f ca="1">VLOOKUP($A630,NVDA,2)</f>
        <v>4.53</v>
      </c>
      <c r="F630" s="46" t="e">
        <f ca="1">VLOOKUP($A630,BILI,2)</f>
        <v>#N/A</v>
      </c>
      <c r="G630" s="46" vm="3487">
        <f ca="1">VLOOKUP($A630,FB,2)</f>
        <v>58.53</v>
      </c>
      <c r="H630" s="46" t="e">
        <f ca="1">VLOOKUP($A630,DKNG,2)</f>
        <v>#N/A</v>
      </c>
      <c r="I630" s="46" t="e">
        <f ca="1">VLOOKUP($A630,PDD,2)</f>
        <v>#N/A</v>
      </c>
      <c r="J630" s="46" vm="3488">
        <f ca="1">VLOOKUP($A630,GOOGL,2)</f>
        <v>537.76</v>
      </c>
      <c r="K630" s="46" vm="3489">
        <f ca="1">VLOOKUP($A630,AMZN,2)</f>
        <v>311.73</v>
      </c>
      <c r="L630" s="46" t="e">
        <f ca="1">VLOOKUP($A630,RBLX,2)</f>
        <v>#N/A</v>
      </c>
    </row>
    <row r="631" spans="1:12" x14ac:dyDescent="0.3">
      <c r="A631" vm="3490">
        <f ca="1"/>
        <v>41743</v>
      </c>
      <c r="B631" vm="3491">
        <f ca="1"/>
        <v>167.6</v>
      </c>
      <c r="C631" s="46" t="e">
        <f ca="1">VLOOKUP($A631,SE,2)</f>
        <v>#N/A</v>
      </c>
      <c r="D631" s="46" t="e">
        <f ca="1">VLOOKUP($A631,U,2)</f>
        <v>#N/A</v>
      </c>
      <c r="E631" s="46" vm="3361">
        <f ca="1">VLOOKUP($A631,NVDA,2)</f>
        <v>4.58</v>
      </c>
      <c r="F631" s="46" t="e">
        <f ca="1">VLOOKUP($A631,BILI,2)</f>
        <v>#N/A</v>
      </c>
      <c r="G631" s="46" vm="3492">
        <f ca="1">VLOOKUP($A631,FB,2)</f>
        <v>58.89</v>
      </c>
      <c r="H631" s="46" t="e">
        <f ca="1">VLOOKUP($A631,DKNG,2)</f>
        <v>#N/A</v>
      </c>
      <c r="I631" s="46" t="e">
        <f ca="1">VLOOKUP($A631,PDD,2)</f>
        <v>#N/A</v>
      </c>
      <c r="J631" s="46" vm="3493">
        <f ca="1">VLOOKUP($A631,GOOGL,2)</f>
        <v>545.20000000000005</v>
      </c>
      <c r="K631" s="46" vm="3494">
        <f ca="1">VLOOKUP($A631,AMZN,2)</f>
        <v>315.91000000000003</v>
      </c>
      <c r="L631" s="46" t="e">
        <f ca="1">VLOOKUP($A631,RBLX,2)</f>
        <v>#N/A</v>
      </c>
    </row>
    <row r="632" spans="1:12" x14ac:dyDescent="0.3">
      <c r="A632" vm="3495">
        <f ca="1"/>
        <v>41744</v>
      </c>
      <c r="B632" vm="3496">
        <f ca="1"/>
        <v>168.76</v>
      </c>
      <c r="C632" s="46" t="e">
        <f ca="1">VLOOKUP($A632,SE,2)</f>
        <v>#N/A</v>
      </c>
      <c r="D632" s="46" t="e">
        <f ca="1">VLOOKUP($A632,U,2)</f>
        <v>#N/A</v>
      </c>
      <c r="E632" s="46" vm="3408">
        <f ca="1">VLOOKUP($A632,NVDA,2)</f>
        <v>4.6124999999999998</v>
      </c>
      <c r="F632" s="46" t="e">
        <f ca="1">VLOOKUP($A632,BILI,2)</f>
        <v>#N/A</v>
      </c>
      <c r="G632" s="46" vm="3497">
        <f ca="1">VLOOKUP($A632,FB,2)</f>
        <v>59.09</v>
      </c>
      <c r="H632" s="46" t="e">
        <f ca="1">VLOOKUP($A632,DKNG,2)</f>
        <v>#N/A</v>
      </c>
      <c r="I632" s="46" t="e">
        <f ca="1">VLOOKUP($A632,PDD,2)</f>
        <v>#N/A</v>
      </c>
      <c r="J632" s="46" vm="3498">
        <f ca="1">VLOOKUP($A632,GOOGL,2)</f>
        <v>548.70000000000005</v>
      </c>
      <c r="K632" s="46" vm="3499">
        <f ca="1">VLOOKUP($A632,AMZN,2)</f>
        <v>316.08</v>
      </c>
      <c r="L632" s="46" t="e">
        <f ca="1">VLOOKUP($A632,RBLX,2)</f>
        <v>#N/A</v>
      </c>
    </row>
    <row r="633" spans="1:12" x14ac:dyDescent="0.3">
      <c r="A633" vm="3500">
        <f ca="1"/>
        <v>41745</v>
      </c>
      <c r="B633" vm="3501">
        <f ca="1"/>
        <v>170.54</v>
      </c>
      <c r="C633" s="46" t="e">
        <f ca="1">VLOOKUP($A633,SE,2)</f>
        <v>#N/A</v>
      </c>
      <c r="D633" s="46" t="e">
        <f ca="1">VLOOKUP($A633,U,2)</f>
        <v>#N/A</v>
      </c>
      <c r="E633" s="46" vm="3502">
        <f ca="1">VLOOKUP($A633,NVDA,2)</f>
        <v>4.6224999999999996</v>
      </c>
      <c r="F633" s="46" t="e">
        <f ca="1">VLOOKUP($A633,BILI,2)</f>
        <v>#N/A</v>
      </c>
      <c r="G633" s="46" vm="3503">
        <f ca="1">VLOOKUP($A633,FB,2)</f>
        <v>59.72</v>
      </c>
      <c r="H633" s="46" t="e">
        <f ca="1">VLOOKUP($A633,DKNG,2)</f>
        <v>#N/A</v>
      </c>
      <c r="I633" s="46" t="e">
        <f ca="1">VLOOKUP($A633,PDD,2)</f>
        <v>#N/A</v>
      </c>
      <c r="J633" s="46" vm="3504">
        <f ca="1">VLOOKUP($A633,GOOGL,2)</f>
        <v>563.9</v>
      </c>
      <c r="K633" s="46" vm="3505">
        <f ca="1">VLOOKUP($A633,AMZN,2)</f>
        <v>323.68</v>
      </c>
      <c r="L633" s="46" t="e">
        <f ca="1">VLOOKUP($A633,RBLX,2)</f>
        <v>#N/A</v>
      </c>
    </row>
    <row r="634" spans="1:12" x14ac:dyDescent="0.3">
      <c r="A634" vm="3506">
        <f ca="1"/>
        <v>41746</v>
      </c>
      <c r="B634" vm="3456">
        <f ca="1"/>
        <v>170.74</v>
      </c>
      <c r="C634" s="46" t="e">
        <f ca="1">VLOOKUP($A634,SE,2)</f>
        <v>#N/A</v>
      </c>
      <c r="D634" s="46" t="e">
        <f ca="1">VLOOKUP($A634,U,2)</f>
        <v>#N/A</v>
      </c>
      <c r="E634" s="46" vm="3507">
        <f ca="1">VLOOKUP($A634,NVDA,2)</f>
        <v>4.6399999999999997</v>
      </c>
      <c r="F634" s="46" t="e">
        <f ca="1">VLOOKUP($A634,BILI,2)</f>
        <v>#N/A</v>
      </c>
      <c r="G634" s="46" vm="3508">
        <f ca="1">VLOOKUP($A634,FB,2)</f>
        <v>58.94</v>
      </c>
      <c r="H634" s="46" t="e">
        <f ca="1">VLOOKUP($A634,DKNG,2)</f>
        <v>#N/A</v>
      </c>
      <c r="I634" s="46" t="e">
        <f ca="1">VLOOKUP($A634,PDD,2)</f>
        <v>#N/A</v>
      </c>
      <c r="J634" s="46" vm="3509">
        <f ca="1">VLOOKUP($A634,GOOGL,2)</f>
        <v>543.34</v>
      </c>
      <c r="K634" s="46" vm="3510">
        <f ca="1">VLOOKUP($A634,AMZN,2)</f>
        <v>324.91000000000003</v>
      </c>
      <c r="L634" s="46" t="e">
        <f ca="1">VLOOKUP($A634,RBLX,2)</f>
        <v>#N/A</v>
      </c>
    </row>
    <row r="635" spans="1:12" x14ac:dyDescent="0.3">
      <c r="A635" vm="3511">
        <f ca="1"/>
        <v>41750</v>
      </c>
      <c r="B635" vm="3512">
        <f ca="1"/>
        <v>171.37</v>
      </c>
      <c r="C635" s="46" t="e">
        <f ca="1">VLOOKUP($A635,SE,2)</f>
        <v>#N/A</v>
      </c>
      <c r="D635" s="46" t="e">
        <f ca="1">VLOOKUP($A635,U,2)</f>
        <v>#N/A</v>
      </c>
      <c r="E635" s="46" vm="3303">
        <f ca="1">VLOOKUP($A635,NVDA,2)</f>
        <v>4.6775000000000002</v>
      </c>
      <c r="F635" s="46" t="e">
        <f ca="1">VLOOKUP($A635,BILI,2)</f>
        <v>#N/A</v>
      </c>
      <c r="G635" s="46" vm="3513">
        <f ca="1">VLOOKUP($A635,FB,2)</f>
        <v>61.24</v>
      </c>
      <c r="H635" s="46" t="e">
        <f ca="1">VLOOKUP($A635,DKNG,2)</f>
        <v>#N/A</v>
      </c>
      <c r="I635" s="46" t="e">
        <f ca="1">VLOOKUP($A635,PDD,2)</f>
        <v>#N/A</v>
      </c>
      <c r="J635" s="46" vm="3514">
        <f ca="1">VLOOKUP($A635,GOOGL,2)</f>
        <v>539.37</v>
      </c>
      <c r="K635" s="46" vm="3515">
        <f ca="1">VLOOKUP($A635,AMZN,2)</f>
        <v>330.87</v>
      </c>
      <c r="L635" s="46" t="e">
        <f ca="1">VLOOKUP($A635,RBLX,2)</f>
        <v>#N/A</v>
      </c>
    </row>
    <row r="636" spans="1:12" x14ac:dyDescent="0.3">
      <c r="A636" vm="3516">
        <f ca="1"/>
        <v>41751</v>
      </c>
      <c r="B636" vm="3517">
        <f ca="1"/>
        <v>172.12</v>
      </c>
      <c r="C636" s="46" t="e">
        <f ca="1">VLOOKUP($A636,SE,2)</f>
        <v>#N/A</v>
      </c>
      <c r="D636" s="46" t="e">
        <f ca="1">VLOOKUP($A636,U,2)</f>
        <v>#N/A</v>
      </c>
      <c r="E636" s="46" vm="3518">
        <f ca="1">VLOOKUP($A636,NVDA,2)</f>
        <v>4.7175000000000002</v>
      </c>
      <c r="F636" s="46" t="e">
        <f ca="1">VLOOKUP($A636,BILI,2)</f>
        <v>#N/A</v>
      </c>
      <c r="G636" s="46" vm="3519">
        <f ca="1">VLOOKUP($A636,FB,2)</f>
        <v>63.030099999999997</v>
      </c>
      <c r="H636" s="46" t="e">
        <f ca="1">VLOOKUP($A636,DKNG,2)</f>
        <v>#N/A</v>
      </c>
      <c r="I636" s="46" t="e">
        <f ca="1">VLOOKUP($A636,PDD,2)</f>
        <v>#N/A</v>
      </c>
      <c r="J636" s="46" vm="3520">
        <f ca="1">VLOOKUP($A636,GOOGL,2)</f>
        <v>545.5</v>
      </c>
      <c r="K636" s="46" vm="3521">
        <f ca="1">VLOOKUP($A636,AMZN,2)</f>
        <v>329.32</v>
      </c>
      <c r="L636" s="46" t="e">
        <f ca="1">VLOOKUP($A636,RBLX,2)</f>
        <v>#N/A</v>
      </c>
    </row>
    <row r="637" spans="1:12" x14ac:dyDescent="0.3">
      <c r="A637" vm="3522">
        <f ca="1"/>
        <v>41752</v>
      </c>
      <c r="B637" vm="3523">
        <f ca="1"/>
        <v>171.71</v>
      </c>
      <c r="C637" s="46" t="e">
        <f ca="1">VLOOKUP($A637,SE,2)</f>
        <v>#N/A</v>
      </c>
      <c r="D637" s="46" t="e">
        <f ca="1">VLOOKUP($A637,U,2)</f>
        <v>#N/A</v>
      </c>
      <c r="E637" s="46" vm="3524">
        <f ca="1">VLOOKUP($A637,NVDA,2)</f>
        <v>4.7725</v>
      </c>
      <c r="F637" s="46" t="e">
        <f ca="1">VLOOKUP($A637,BILI,2)</f>
        <v>#N/A</v>
      </c>
      <c r="G637" s="46" vm="3525">
        <f ca="1">VLOOKUP($A637,FB,2)</f>
        <v>61.36</v>
      </c>
      <c r="H637" s="46" t="e">
        <f ca="1">VLOOKUP($A637,DKNG,2)</f>
        <v>#N/A</v>
      </c>
      <c r="I637" s="46" t="e">
        <f ca="1">VLOOKUP($A637,PDD,2)</f>
        <v>#N/A</v>
      </c>
      <c r="J637" s="46" vm="3526">
        <f ca="1">VLOOKUP($A637,GOOGL,2)</f>
        <v>537.51</v>
      </c>
      <c r="K637" s="46" vm="3527">
        <f ca="1">VLOOKUP($A637,AMZN,2)</f>
        <v>324.58</v>
      </c>
      <c r="L637" s="46" t="e">
        <f ca="1">VLOOKUP($A637,RBLX,2)</f>
        <v>#N/A</v>
      </c>
    </row>
    <row r="638" spans="1:12" x14ac:dyDescent="0.3">
      <c r="A638" vm="3528">
        <f ca="1"/>
        <v>41753</v>
      </c>
      <c r="B638" vm="3529">
        <f ca="1"/>
        <v>172.09</v>
      </c>
      <c r="C638" s="46" t="e">
        <f ca="1">VLOOKUP($A638,SE,2)</f>
        <v>#N/A</v>
      </c>
      <c r="D638" s="46" t="e">
        <f ca="1">VLOOKUP($A638,U,2)</f>
        <v>#N/A</v>
      </c>
      <c r="E638" s="46" vm="3530">
        <f ca="1">VLOOKUP($A638,NVDA,2)</f>
        <v>4.8150000000000004</v>
      </c>
      <c r="F638" s="46" t="e">
        <f ca="1">VLOOKUP($A638,BILI,2)</f>
        <v>#N/A</v>
      </c>
      <c r="G638" s="46" vm="3531">
        <f ca="1">VLOOKUP($A638,FB,2)</f>
        <v>60.87</v>
      </c>
      <c r="H638" s="46" t="e">
        <f ca="1">VLOOKUP($A638,DKNG,2)</f>
        <v>#N/A</v>
      </c>
      <c r="I638" s="46" t="e">
        <f ca="1">VLOOKUP($A638,PDD,2)</f>
        <v>#N/A</v>
      </c>
      <c r="J638" s="46" vm="3532">
        <f ca="1">VLOOKUP($A638,GOOGL,2)</f>
        <v>534.44000000000005</v>
      </c>
      <c r="K638" s="46" vm="3533">
        <f ca="1">VLOOKUP($A638,AMZN,2)</f>
        <v>337.15</v>
      </c>
      <c r="L638" s="46" t="e">
        <f ca="1">VLOOKUP($A638,RBLX,2)</f>
        <v>#N/A</v>
      </c>
    </row>
    <row r="639" spans="1:12" x14ac:dyDescent="0.3">
      <c r="A639" vm="3534">
        <f ca="1"/>
        <v>41754</v>
      </c>
      <c r="B639" vm="3535">
        <f ca="1"/>
        <v>170.71</v>
      </c>
      <c r="C639" s="46" t="e">
        <f ca="1">VLOOKUP($A639,SE,2)</f>
        <v>#N/A</v>
      </c>
      <c r="D639" s="46" t="e">
        <f ca="1">VLOOKUP($A639,U,2)</f>
        <v>#N/A</v>
      </c>
      <c r="E639" s="46" vm="3451">
        <f ca="1">VLOOKUP($A639,NVDA,2)</f>
        <v>4.6825000000000001</v>
      </c>
      <c r="F639" s="46" t="e">
        <f ca="1">VLOOKUP($A639,BILI,2)</f>
        <v>#N/A</v>
      </c>
      <c r="G639" s="46" vm="3536">
        <f ca="1">VLOOKUP($A639,FB,2)</f>
        <v>57.71</v>
      </c>
      <c r="H639" s="46" t="e">
        <f ca="1">VLOOKUP($A639,DKNG,2)</f>
        <v>#N/A</v>
      </c>
      <c r="I639" s="46" t="e">
        <f ca="1">VLOOKUP($A639,PDD,2)</f>
        <v>#N/A</v>
      </c>
      <c r="J639" s="46" vm="3537">
        <f ca="1">VLOOKUP($A639,GOOGL,2)</f>
        <v>523.1</v>
      </c>
      <c r="K639" s="46" vm="3538">
        <f ca="1">VLOOKUP($A639,AMZN,2)</f>
        <v>303.83</v>
      </c>
      <c r="L639" s="46" t="e">
        <f ca="1">VLOOKUP($A639,RBLX,2)</f>
        <v>#N/A</v>
      </c>
    </row>
    <row r="640" spans="1:12" x14ac:dyDescent="0.3">
      <c r="A640" vm="3539">
        <f ca="1"/>
        <v>41757</v>
      </c>
      <c r="B640" vm="3540">
        <f ca="1"/>
        <v>171.23</v>
      </c>
      <c r="C640" s="46" t="e">
        <f ca="1">VLOOKUP($A640,SE,2)</f>
        <v>#N/A</v>
      </c>
      <c r="D640" s="46" t="e">
        <f ca="1">VLOOKUP($A640,U,2)</f>
        <v>#N/A</v>
      </c>
      <c r="E640" s="46" vm="3439">
        <f ca="1">VLOOKUP($A640,NVDA,2)</f>
        <v>4.6624999999999996</v>
      </c>
      <c r="F640" s="46" t="e">
        <f ca="1">VLOOKUP($A640,BILI,2)</f>
        <v>#N/A</v>
      </c>
      <c r="G640" s="46" vm="3541">
        <f ca="1">VLOOKUP($A640,FB,2)</f>
        <v>56.14</v>
      </c>
      <c r="H640" s="46" t="e">
        <f ca="1">VLOOKUP($A640,DKNG,2)</f>
        <v>#N/A</v>
      </c>
      <c r="I640" s="46" t="e">
        <f ca="1">VLOOKUP($A640,PDD,2)</f>
        <v>#N/A</v>
      </c>
      <c r="J640" s="46" vm="3542">
        <f ca="1">VLOOKUP($A640,GOOGL,2)</f>
        <v>522.98</v>
      </c>
      <c r="K640" s="46" vm="3543">
        <f ca="1">VLOOKUP($A640,AMZN,2)</f>
        <v>296.58</v>
      </c>
      <c r="L640" s="46" t="e">
        <f ca="1">VLOOKUP($A640,RBLX,2)</f>
        <v>#N/A</v>
      </c>
    </row>
    <row r="641" spans="1:12" x14ac:dyDescent="0.3">
      <c r="A641" vm="3544">
        <f ca="1"/>
        <v>41758</v>
      </c>
      <c r="B641" vm="3545">
        <f ca="1"/>
        <v>172.05</v>
      </c>
      <c r="C641" s="46" t="e">
        <f ca="1">VLOOKUP($A641,SE,2)</f>
        <v>#N/A</v>
      </c>
      <c r="D641" s="46" t="e">
        <f ca="1">VLOOKUP($A641,U,2)</f>
        <v>#N/A</v>
      </c>
      <c r="E641" s="46" vm="3546">
        <f ca="1">VLOOKUP($A641,NVDA,2)</f>
        <v>4.6725000000000003</v>
      </c>
      <c r="F641" s="46" t="e">
        <f ca="1">VLOOKUP($A641,BILI,2)</f>
        <v>#N/A</v>
      </c>
      <c r="G641" s="46" vm="3547">
        <f ca="1">VLOOKUP($A641,FB,2)</f>
        <v>58.15</v>
      </c>
      <c r="H641" s="46" t="e">
        <f ca="1">VLOOKUP($A641,DKNG,2)</f>
        <v>#N/A</v>
      </c>
      <c r="I641" s="46" t="e">
        <f ca="1">VLOOKUP($A641,PDD,2)</f>
        <v>#N/A</v>
      </c>
      <c r="J641" s="46" vm="3548">
        <f ca="1">VLOOKUP($A641,GOOGL,2)</f>
        <v>536.33000000000004</v>
      </c>
      <c r="K641" s="46" vm="3549">
        <f ca="1">VLOOKUP($A641,AMZN,2)</f>
        <v>300.38</v>
      </c>
      <c r="L641" s="46" t="e">
        <f ca="1">VLOOKUP($A641,RBLX,2)</f>
        <v>#N/A</v>
      </c>
    </row>
    <row r="642" spans="1:12" x14ac:dyDescent="0.3">
      <c r="A642" vm="3550">
        <f ca="1"/>
        <v>41759</v>
      </c>
      <c r="B642" vm="3551">
        <f ca="1"/>
        <v>172.59</v>
      </c>
      <c r="C642" s="46" t="e">
        <f ca="1">VLOOKUP($A642,SE,2)</f>
        <v>#N/A</v>
      </c>
      <c r="D642" s="46" t="e">
        <f ca="1">VLOOKUP($A642,U,2)</f>
        <v>#N/A</v>
      </c>
      <c r="E642" s="46" vm="3552">
        <f ca="1">VLOOKUP($A642,NVDA,2)</f>
        <v>4.6174999999999997</v>
      </c>
      <c r="F642" s="46" t="e">
        <f ca="1">VLOOKUP($A642,BILI,2)</f>
        <v>#N/A</v>
      </c>
      <c r="G642" s="46" vm="3553">
        <f ca="1">VLOOKUP($A642,FB,2)</f>
        <v>59.78</v>
      </c>
      <c r="H642" s="46" t="e">
        <f ca="1">VLOOKUP($A642,DKNG,2)</f>
        <v>#N/A</v>
      </c>
      <c r="I642" s="46" t="e">
        <f ca="1">VLOOKUP($A642,PDD,2)</f>
        <v>#N/A</v>
      </c>
      <c r="J642" s="46" vm="3554">
        <f ca="1">VLOOKUP($A642,GOOGL,2)</f>
        <v>534.88</v>
      </c>
      <c r="K642" s="46" vm="3555">
        <f ca="1">VLOOKUP($A642,AMZN,2)</f>
        <v>304.13</v>
      </c>
      <c r="L642" s="46" t="e">
        <f ca="1">VLOOKUP($A642,RBLX,2)</f>
        <v>#N/A</v>
      </c>
    </row>
    <row r="643" spans="1:12" x14ac:dyDescent="0.3">
      <c r="A643" vm="3556">
        <f ca="1"/>
        <v>41760</v>
      </c>
      <c r="B643" vm="3557">
        <f ca="1"/>
        <v>172.6</v>
      </c>
      <c r="C643" s="46" t="e">
        <f ca="1">VLOOKUP($A643,SE,2)</f>
        <v>#N/A</v>
      </c>
      <c r="D643" s="46" t="e">
        <f ca="1">VLOOKUP($A643,U,2)</f>
        <v>#N/A</v>
      </c>
      <c r="E643" s="46" vm="3396">
        <f ca="1">VLOOKUP($A643,NVDA,2)</f>
        <v>4.6425000000000001</v>
      </c>
      <c r="F643" s="46" t="e">
        <f ca="1">VLOOKUP($A643,BILI,2)</f>
        <v>#N/A</v>
      </c>
      <c r="G643" s="46" vm="3558">
        <f ca="1">VLOOKUP($A643,FB,2)</f>
        <v>61.15</v>
      </c>
      <c r="H643" s="46" t="e">
        <f ca="1">VLOOKUP($A643,DKNG,2)</f>
        <v>#N/A</v>
      </c>
      <c r="I643" s="46" t="e">
        <f ca="1">VLOOKUP($A643,PDD,2)</f>
        <v>#N/A</v>
      </c>
      <c r="J643" s="46" vm="3559">
        <f ca="1">VLOOKUP($A643,GOOGL,2)</f>
        <v>538.53</v>
      </c>
      <c r="K643" s="46" vm="3560">
        <f ca="1">VLOOKUP($A643,AMZN,2)</f>
        <v>307.89</v>
      </c>
      <c r="L643" s="46" t="e">
        <f ca="1">VLOOKUP($A643,RBLX,2)</f>
        <v>#N/A</v>
      </c>
    </row>
    <row r="644" spans="1:12" x14ac:dyDescent="0.3">
      <c r="A644" vm="3561">
        <f ca="1"/>
        <v>41761</v>
      </c>
      <c r="B644" vm="3562">
        <f ca="1"/>
        <v>172.32</v>
      </c>
      <c r="C644" s="46" t="e">
        <f ca="1">VLOOKUP($A644,SE,2)</f>
        <v>#N/A</v>
      </c>
      <c r="D644" s="46" t="e">
        <f ca="1">VLOOKUP($A644,U,2)</f>
        <v>#N/A</v>
      </c>
      <c r="E644" s="46" vm="3563">
        <f ca="1">VLOOKUP($A644,NVDA,2)</f>
        <v>4.6074999999999999</v>
      </c>
      <c r="F644" s="46" t="e">
        <f ca="1">VLOOKUP($A644,BILI,2)</f>
        <v>#N/A</v>
      </c>
      <c r="G644" s="46" vm="3564">
        <f ca="1">VLOOKUP($A644,FB,2)</f>
        <v>60.46</v>
      </c>
      <c r="H644" s="46" t="e">
        <f ca="1">VLOOKUP($A644,DKNG,2)</f>
        <v>#N/A</v>
      </c>
      <c r="I644" s="46" t="e">
        <f ca="1">VLOOKUP($A644,PDD,2)</f>
        <v>#N/A</v>
      </c>
      <c r="J644" s="46" vm="3565">
        <f ca="1">VLOOKUP($A644,GOOGL,2)</f>
        <v>533.87</v>
      </c>
      <c r="K644" s="46" vm="3566">
        <f ca="1">VLOOKUP($A644,AMZN,2)</f>
        <v>308.01</v>
      </c>
      <c r="L644" s="46" t="e">
        <f ca="1">VLOOKUP($A644,RBLX,2)</f>
        <v>#N/A</v>
      </c>
    </row>
    <row r="645" spans="1:12" x14ac:dyDescent="0.3">
      <c r="A645" vm="3567">
        <f ca="1"/>
        <v>41764</v>
      </c>
      <c r="B645" vm="3568">
        <f ca="1"/>
        <v>172.68</v>
      </c>
      <c r="C645" s="46" t="e">
        <f ca="1">VLOOKUP($A645,SE,2)</f>
        <v>#N/A</v>
      </c>
      <c r="D645" s="46" t="e">
        <f ca="1">VLOOKUP($A645,U,2)</f>
        <v>#N/A</v>
      </c>
      <c r="E645" s="46" vm="3569">
        <f ca="1">VLOOKUP($A645,NVDA,2)</f>
        <v>4.6574999999999998</v>
      </c>
      <c r="F645" s="46" t="e">
        <f ca="1">VLOOKUP($A645,BILI,2)</f>
        <v>#N/A</v>
      </c>
      <c r="G645" s="46" vm="3570">
        <f ca="1">VLOOKUP($A645,FB,2)</f>
        <v>61.22</v>
      </c>
      <c r="H645" s="46" t="e">
        <f ca="1">VLOOKUP($A645,DKNG,2)</f>
        <v>#N/A</v>
      </c>
      <c r="I645" s="46" t="e">
        <f ca="1">VLOOKUP($A645,PDD,2)</f>
        <v>#N/A</v>
      </c>
      <c r="J645" s="46" vm="3571">
        <f ca="1">VLOOKUP($A645,GOOGL,2)</f>
        <v>535.33000000000004</v>
      </c>
      <c r="K645" s="46" vm="3572">
        <f ca="1">VLOOKUP($A645,AMZN,2)</f>
        <v>310.05</v>
      </c>
      <c r="L645" s="46" t="e">
        <f ca="1">VLOOKUP($A645,RBLX,2)</f>
        <v>#N/A</v>
      </c>
    </row>
    <row r="646" spans="1:12" x14ac:dyDescent="0.3">
      <c r="A646" vm="3573">
        <f ca="1"/>
        <v>41765</v>
      </c>
      <c r="B646" vm="3574">
        <f ca="1"/>
        <v>171.18</v>
      </c>
      <c r="C646" s="46" t="e">
        <f ca="1">VLOOKUP($A646,SE,2)</f>
        <v>#N/A</v>
      </c>
      <c r="D646" s="46" t="e">
        <f ca="1">VLOOKUP($A646,U,2)</f>
        <v>#N/A</v>
      </c>
      <c r="E646" s="46" vm="3575">
        <f ca="1">VLOOKUP($A646,NVDA,2)</f>
        <v>4.5625</v>
      </c>
      <c r="F646" s="46" t="e">
        <f ca="1">VLOOKUP($A646,BILI,2)</f>
        <v>#N/A</v>
      </c>
      <c r="G646" s="46" vm="3487">
        <f ca="1">VLOOKUP($A646,FB,2)</f>
        <v>58.53</v>
      </c>
      <c r="H646" s="46" t="e">
        <f ca="1">VLOOKUP($A646,DKNG,2)</f>
        <v>#N/A</v>
      </c>
      <c r="I646" s="46" t="e">
        <f ca="1">VLOOKUP($A646,PDD,2)</f>
        <v>#N/A</v>
      </c>
      <c r="J646" s="46" vm="3576">
        <f ca="1">VLOOKUP($A646,GOOGL,2)</f>
        <v>522.57000000000005</v>
      </c>
      <c r="K646" s="46" vm="3577">
        <f ca="1">VLOOKUP($A646,AMZN,2)</f>
        <v>297.38</v>
      </c>
      <c r="L646" s="46" t="e">
        <f ca="1">VLOOKUP($A646,RBLX,2)</f>
        <v>#N/A</v>
      </c>
    </row>
    <row r="647" spans="1:12" x14ac:dyDescent="0.3">
      <c r="A647" vm="3578">
        <f ca="1"/>
        <v>41766</v>
      </c>
      <c r="B647" vm="3579">
        <f ca="1"/>
        <v>172.19</v>
      </c>
      <c r="C647" s="46" t="e">
        <f ca="1">VLOOKUP($A647,SE,2)</f>
        <v>#N/A</v>
      </c>
      <c r="D647" s="46" t="e">
        <f ca="1">VLOOKUP($A647,U,2)</f>
        <v>#N/A</v>
      </c>
      <c r="E647" s="46" vm="3580">
        <f ca="1">VLOOKUP($A647,NVDA,2)</f>
        <v>4.5688000000000004</v>
      </c>
      <c r="F647" s="46" t="e">
        <f ca="1">VLOOKUP($A647,BILI,2)</f>
        <v>#N/A</v>
      </c>
      <c r="G647" s="46" vm="3581">
        <f ca="1">VLOOKUP($A647,FB,2)</f>
        <v>57.39</v>
      </c>
      <c r="H647" s="46" t="e">
        <f ca="1">VLOOKUP($A647,DKNG,2)</f>
        <v>#N/A</v>
      </c>
      <c r="I647" s="46" t="e">
        <f ca="1">VLOOKUP($A647,PDD,2)</f>
        <v>#N/A</v>
      </c>
      <c r="J647" s="46" vm="3582">
        <f ca="1">VLOOKUP($A647,GOOGL,2)</f>
        <v>518</v>
      </c>
      <c r="K647" s="46" vm="3583">
        <f ca="1">VLOOKUP($A647,AMZN,2)</f>
        <v>292.70999999999998</v>
      </c>
      <c r="L647" s="46" t="e">
        <f ca="1">VLOOKUP($A647,RBLX,2)</f>
        <v>#N/A</v>
      </c>
    </row>
    <row r="648" spans="1:12" x14ac:dyDescent="0.3">
      <c r="A648" vm="3584">
        <f ca="1"/>
        <v>41767</v>
      </c>
      <c r="B648" vm="3585">
        <f ca="1"/>
        <v>171.98</v>
      </c>
      <c r="C648" s="46" t="e">
        <f ca="1">VLOOKUP($A648,SE,2)</f>
        <v>#N/A</v>
      </c>
      <c r="D648" s="46" t="e">
        <f ca="1">VLOOKUP($A648,U,2)</f>
        <v>#N/A</v>
      </c>
      <c r="E648" s="46" vm="3309">
        <f ca="1">VLOOKUP($A648,NVDA,2)</f>
        <v>4.625</v>
      </c>
      <c r="F648" s="46" t="e">
        <f ca="1">VLOOKUP($A648,BILI,2)</f>
        <v>#N/A</v>
      </c>
      <c r="G648" s="46" vm="3586">
        <f ca="1">VLOOKUP($A648,FB,2)</f>
        <v>56.76</v>
      </c>
      <c r="H648" s="46" t="e">
        <f ca="1">VLOOKUP($A648,DKNG,2)</f>
        <v>#N/A</v>
      </c>
      <c r="I648" s="46" t="e">
        <f ca="1">VLOOKUP($A648,PDD,2)</f>
        <v>#N/A</v>
      </c>
      <c r="J648" s="46" vm="3587">
        <f ca="1">VLOOKUP($A648,GOOGL,2)</f>
        <v>520.16999999999996</v>
      </c>
      <c r="K648" s="46" vm="3588">
        <f ca="1">VLOOKUP($A648,AMZN,2)</f>
        <v>288.32</v>
      </c>
      <c r="L648" s="46" t="e">
        <f ca="1">VLOOKUP($A648,RBLX,2)</f>
        <v>#N/A</v>
      </c>
    </row>
    <row r="649" spans="1:12" x14ac:dyDescent="0.3">
      <c r="A649" vm="3589">
        <f ca="1"/>
        <v>41768</v>
      </c>
      <c r="B649" vm="3590">
        <f ca="1"/>
        <v>172.28</v>
      </c>
      <c r="C649" s="46" t="e">
        <f ca="1">VLOOKUP($A649,SE,2)</f>
        <v>#N/A</v>
      </c>
      <c r="D649" s="46" t="e">
        <f ca="1">VLOOKUP($A649,U,2)</f>
        <v>#N/A</v>
      </c>
      <c r="E649" s="46" vm="3591">
        <f ca="1">VLOOKUP($A649,NVDA,2)</f>
        <v>4.5125000000000002</v>
      </c>
      <c r="F649" s="46" t="e">
        <f ca="1">VLOOKUP($A649,BILI,2)</f>
        <v>#N/A</v>
      </c>
      <c r="G649" s="46" vm="3592">
        <f ca="1">VLOOKUP($A649,FB,2)</f>
        <v>57.24</v>
      </c>
      <c r="H649" s="46" t="e">
        <f ca="1">VLOOKUP($A649,DKNG,2)</f>
        <v>#N/A</v>
      </c>
      <c r="I649" s="46" t="e">
        <f ca="1">VLOOKUP($A649,PDD,2)</f>
        <v>#N/A</v>
      </c>
      <c r="J649" s="46" vm="3593">
        <f ca="1">VLOOKUP($A649,GOOGL,2)</f>
        <v>526.62</v>
      </c>
      <c r="K649" s="46" vm="3594">
        <f ca="1">VLOOKUP($A649,AMZN,2)</f>
        <v>292.24</v>
      </c>
      <c r="L649" s="46" t="e">
        <f ca="1">VLOOKUP($A649,RBLX,2)</f>
        <v>#N/A</v>
      </c>
    </row>
    <row r="650" spans="1:12" x14ac:dyDescent="0.3">
      <c r="A650" vm="3595">
        <f ca="1"/>
        <v>41771</v>
      </c>
      <c r="B650" vm="3596">
        <f ca="1"/>
        <v>173.91</v>
      </c>
      <c r="C650" s="46" t="e">
        <f ca="1">VLOOKUP($A650,SE,2)</f>
        <v>#N/A</v>
      </c>
      <c r="D650" s="46" t="e">
        <f ca="1">VLOOKUP($A650,U,2)</f>
        <v>#N/A</v>
      </c>
      <c r="E650" s="46" vm="3597">
        <f ca="1">VLOOKUP($A650,NVDA,2)</f>
        <v>4.6449999999999996</v>
      </c>
      <c r="F650" s="46" t="e">
        <f ca="1">VLOOKUP($A650,BILI,2)</f>
        <v>#N/A</v>
      </c>
      <c r="G650" s="46" vm="3598">
        <f ca="1">VLOOKUP($A650,FB,2)</f>
        <v>59.83</v>
      </c>
      <c r="H650" s="46" t="e">
        <f ca="1">VLOOKUP($A650,DKNG,2)</f>
        <v>#N/A</v>
      </c>
      <c r="I650" s="46" t="e">
        <f ca="1">VLOOKUP($A650,PDD,2)</f>
        <v>#N/A</v>
      </c>
      <c r="J650" s="46" vm="3599">
        <f ca="1">VLOOKUP($A650,GOOGL,2)</f>
        <v>538.42999999999995</v>
      </c>
      <c r="K650" s="46" vm="3600">
        <f ca="1">VLOOKUP($A650,AMZN,2)</f>
        <v>302.86</v>
      </c>
      <c r="L650" s="46" t="e">
        <f ca="1">VLOOKUP($A650,RBLX,2)</f>
        <v>#N/A</v>
      </c>
    </row>
    <row r="651" spans="1:12" x14ac:dyDescent="0.3">
      <c r="A651" vm="3601">
        <f ca="1"/>
        <v>41772</v>
      </c>
      <c r="B651" vm="3602">
        <f ca="1"/>
        <v>174.07</v>
      </c>
      <c r="C651" s="46" t="e">
        <f ca="1">VLOOKUP($A651,SE,2)</f>
        <v>#N/A</v>
      </c>
      <c r="D651" s="46" t="e">
        <f ca="1">VLOOKUP($A651,U,2)</f>
        <v>#N/A</v>
      </c>
      <c r="E651" s="46" vm="3603">
        <f ca="1">VLOOKUP($A651,NVDA,2)</f>
        <v>4.57</v>
      </c>
      <c r="F651" s="46" t="e">
        <f ca="1">VLOOKUP($A651,BILI,2)</f>
        <v>#N/A</v>
      </c>
      <c r="G651" s="46" vm="3598">
        <f ca="1">VLOOKUP($A651,FB,2)</f>
        <v>59.83</v>
      </c>
      <c r="H651" s="46" t="e">
        <f ca="1">VLOOKUP($A651,DKNG,2)</f>
        <v>#N/A</v>
      </c>
      <c r="I651" s="46" t="e">
        <f ca="1">VLOOKUP($A651,PDD,2)</f>
        <v>#N/A</v>
      </c>
      <c r="J651" s="46" vm="3604">
        <f ca="1">VLOOKUP($A651,GOOGL,2)</f>
        <v>541.54</v>
      </c>
      <c r="K651" s="46" vm="3605">
        <f ca="1">VLOOKUP($A651,AMZN,2)</f>
        <v>304.64</v>
      </c>
      <c r="L651" s="46" t="e">
        <f ca="1">VLOOKUP($A651,RBLX,2)</f>
        <v>#N/A</v>
      </c>
    </row>
    <row r="652" spans="1:12" x14ac:dyDescent="0.3">
      <c r="A652" vm="3606">
        <f ca="1"/>
        <v>41773</v>
      </c>
      <c r="B652" vm="3607">
        <f ca="1"/>
        <v>173.23</v>
      </c>
      <c r="C652" s="46" t="e">
        <f ca="1">VLOOKUP($A652,SE,2)</f>
        <v>#N/A</v>
      </c>
      <c r="D652" s="46" t="e">
        <f ca="1">VLOOKUP($A652,U,2)</f>
        <v>#N/A</v>
      </c>
      <c r="E652" s="46" vm="3608">
        <f ca="1">VLOOKUP($A652,NVDA,2)</f>
        <v>4.5250000000000004</v>
      </c>
      <c r="F652" s="46" t="e">
        <f ca="1">VLOOKUP($A652,BILI,2)</f>
        <v>#N/A</v>
      </c>
      <c r="G652" s="46" vm="3609">
        <f ca="1">VLOOKUP($A652,FB,2)</f>
        <v>59.23</v>
      </c>
      <c r="H652" s="46" t="e">
        <f ca="1">VLOOKUP($A652,DKNG,2)</f>
        <v>#N/A</v>
      </c>
      <c r="I652" s="46" t="e">
        <f ca="1">VLOOKUP($A652,PDD,2)</f>
        <v>#N/A</v>
      </c>
      <c r="J652" s="46" vm="3610">
        <f ca="1">VLOOKUP($A652,GOOGL,2)</f>
        <v>534.41</v>
      </c>
      <c r="K652" s="46" vm="3611">
        <f ca="1">VLOOKUP($A652,AMZN,2)</f>
        <v>297.62</v>
      </c>
      <c r="L652" s="46" t="e">
        <f ca="1">VLOOKUP($A652,RBLX,2)</f>
        <v>#N/A</v>
      </c>
    </row>
    <row r="653" spans="1:12" x14ac:dyDescent="0.3">
      <c r="A653" vm="3612">
        <f ca="1"/>
        <v>41774</v>
      </c>
      <c r="B653" vm="3613">
        <f ca="1"/>
        <v>171.67</v>
      </c>
      <c r="C653" s="46" t="e">
        <f ca="1">VLOOKUP($A653,SE,2)</f>
        <v>#N/A</v>
      </c>
      <c r="D653" s="46" t="e">
        <f ca="1">VLOOKUP($A653,U,2)</f>
        <v>#N/A</v>
      </c>
      <c r="E653" s="46" vm="3614">
        <f ca="1">VLOOKUP($A653,NVDA,2)</f>
        <v>4.5</v>
      </c>
      <c r="F653" s="46" t="e">
        <f ca="1">VLOOKUP($A653,BILI,2)</f>
        <v>#N/A</v>
      </c>
      <c r="G653" s="46" vm="3615">
        <f ca="1">VLOOKUP($A653,FB,2)</f>
        <v>57.918999999999997</v>
      </c>
      <c r="H653" s="46" t="e">
        <f ca="1">VLOOKUP($A653,DKNG,2)</f>
        <v>#N/A</v>
      </c>
      <c r="I653" s="46" t="e">
        <f ca="1">VLOOKUP($A653,PDD,2)</f>
        <v>#N/A</v>
      </c>
      <c r="J653" s="46" vm="3616">
        <f ca="1">VLOOKUP($A653,GOOGL,2)</f>
        <v>529.12</v>
      </c>
      <c r="K653" s="46" vm="3617">
        <f ca="1">VLOOKUP($A653,AMZN,2)</f>
        <v>295.19</v>
      </c>
      <c r="L653" s="46" t="e">
        <f ca="1">VLOOKUP($A653,RBLX,2)</f>
        <v>#N/A</v>
      </c>
    </row>
    <row r="654" spans="1:12" x14ac:dyDescent="0.3">
      <c r="A654" vm="3618">
        <f ca="1"/>
        <v>41775</v>
      </c>
      <c r="B654" vm="3619">
        <f ca="1"/>
        <v>172.34</v>
      </c>
      <c r="C654" s="46" t="e">
        <f ca="1">VLOOKUP($A654,SE,2)</f>
        <v>#N/A</v>
      </c>
      <c r="D654" s="46" t="e">
        <f ca="1">VLOOKUP($A654,U,2)</f>
        <v>#N/A</v>
      </c>
      <c r="E654" s="46" vm="3620">
        <f ca="1">VLOOKUP($A654,NVDA,2)</f>
        <v>4.49</v>
      </c>
      <c r="F654" s="46" t="e">
        <f ca="1">VLOOKUP($A654,BILI,2)</f>
        <v>#N/A</v>
      </c>
      <c r="G654" s="46" vm="3621">
        <f ca="1">VLOOKUP($A654,FB,2)</f>
        <v>58.0199</v>
      </c>
      <c r="H654" s="46" t="e">
        <f ca="1">VLOOKUP($A654,DKNG,2)</f>
        <v>#N/A</v>
      </c>
      <c r="I654" s="46" t="e">
        <f ca="1">VLOOKUP($A654,PDD,2)</f>
        <v>#N/A</v>
      </c>
      <c r="J654" s="46" vm="3622">
        <f ca="1">VLOOKUP($A654,GOOGL,2)</f>
        <v>528.29999999999995</v>
      </c>
      <c r="K654" s="46" vm="3623">
        <f ca="1">VLOOKUP($A654,AMZN,2)</f>
        <v>297.7</v>
      </c>
      <c r="L654" s="46" t="e">
        <f ca="1">VLOOKUP($A654,RBLX,2)</f>
        <v>#N/A</v>
      </c>
    </row>
    <row r="655" spans="1:12" x14ac:dyDescent="0.3">
      <c r="A655" vm="3624">
        <f ca="1"/>
        <v>41778</v>
      </c>
      <c r="B655" vm="3625">
        <f ca="1"/>
        <v>172.93</v>
      </c>
      <c r="C655" s="46" t="e">
        <f ca="1">VLOOKUP($A655,SE,2)</f>
        <v>#N/A</v>
      </c>
      <c r="D655" s="46" t="e">
        <f ca="1">VLOOKUP($A655,U,2)</f>
        <v>#N/A</v>
      </c>
      <c r="E655" s="46" vm="3402">
        <f ca="1">VLOOKUP($A655,NVDA,2)</f>
        <v>4.6349999999999998</v>
      </c>
      <c r="F655" s="46" t="e">
        <f ca="1">VLOOKUP($A655,BILI,2)</f>
        <v>#N/A</v>
      </c>
      <c r="G655" s="46" vm="3626">
        <f ca="1">VLOOKUP($A655,FB,2)</f>
        <v>59.21</v>
      </c>
      <c r="H655" s="46" t="e">
        <f ca="1">VLOOKUP($A655,DKNG,2)</f>
        <v>#N/A</v>
      </c>
      <c r="I655" s="46" t="e">
        <f ca="1">VLOOKUP($A655,PDD,2)</f>
        <v>#N/A</v>
      </c>
      <c r="J655" s="46" vm="3627">
        <f ca="1">VLOOKUP($A655,GOOGL,2)</f>
        <v>538.83000000000004</v>
      </c>
      <c r="K655" s="46" vm="3628">
        <f ca="1">VLOOKUP($A655,AMZN,2)</f>
        <v>296.755</v>
      </c>
      <c r="L655" s="46" t="e">
        <f ca="1">VLOOKUP($A655,RBLX,2)</f>
        <v>#N/A</v>
      </c>
    </row>
    <row r="656" spans="1:12" x14ac:dyDescent="0.3">
      <c r="A656" vm="3629">
        <f ca="1"/>
        <v>41779</v>
      </c>
      <c r="B656" vm="3630">
        <f ca="1"/>
        <v>171.79</v>
      </c>
      <c r="C656" s="46" t="e">
        <f ca="1">VLOOKUP($A656,SE,2)</f>
        <v>#N/A</v>
      </c>
      <c r="D656" s="46" t="e">
        <f ca="1">VLOOKUP($A656,U,2)</f>
        <v>#N/A</v>
      </c>
      <c r="E656" s="46" vm="3384">
        <f ca="1">VLOOKUP($A656,NVDA,2)</f>
        <v>4.5599999999999996</v>
      </c>
      <c r="F656" s="46" t="e">
        <f ca="1">VLOOKUP($A656,BILI,2)</f>
        <v>#N/A</v>
      </c>
      <c r="G656" s="46" vm="3631">
        <f ca="1">VLOOKUP($A656,FB,2)</f>
        <v>58.56</v>
      </c>
      <c r="H656" s="46" t="e">
        <f ca="1">VLOOKUP($A656,DKNG,2)</f>
        <v>#N/A</v>
      </c>
      <c r="I656" s="46" t="e">
        <f ca="1">VLOOKUP($A656,PDD,2)</f>
        <v>#N/A</v>
      </c>
      <c r="J656" s="46" vm="3632">
        <f ca="1">VLOOKUP($A656,GOOGL,2)</f>
        <v>540.39</v>
      </c>
      <c r="K656" s="46" vm="3633">
        <f ca="1">VLOOKUP($A656,AMZN,2)</f>
        <v>301.19</v>
      </c>
      <c r="L656" s="46" t="e">
        <f ca="1">VLOOKUP($A656,RBLX,2)</f>
        <v>#N/A</v>
      </c>
    </row>
    <row r="657" spans="1:12" x14ac:dyDescent="0.3">
      <c r="A657" vm="3634">
        <f ca="1"/>
        <v>41780</v>
      </c>
      <c r="B657" vm="3635">
        <f ca="1"/>
        <v>173.28</v>
      </c>
      <c r="C657" s="46" t="e">
        <f ca="1">VLOOKUP($A657,SE,2)</f>
        <v>#N/A</v>
      </c>
      <c r="D657" s="46" t="e">
        <f ca="1">VLOOKUP($A657,U,2)</f>
        <v>#N/A</v>
      </c>
      <c r="E657" s="46" vm="3384">
        <f ca="1">VLOOKUP($A657,NVDA,2)</f>
        <v>4.5599999999999996</v>
      </c>
      <c r="F657" s="46" t="e">
        <f ca="1">VLOOKUP($A657,BILI,2)</f>
        <v>#N/A</v>
      </c>
      <c r="G657" s="46" vm="3636">
        <f ca="1">VLOOKUP($A657,FB,2)</f>
        <v>60.49</v>
      </c>
      <c r="H657" s="46" t="e">
        <f ca="1">VLOOKUP($A657,DKNG,2)</f>
        <v>#N/A</v>
      </c>
      <c r="I657" s="46" t="e">
        <f ca="1">VLOOKUP($A657,PDD,2)</f>
        <v>#N/A</v>
      </c>
      <c r="J657" s="46" vm="3637">
        <f ca="1">VLOOKUP($A657,GOOGL,2)</f>
        <v>549.70000000000005</v>
      </c>
      <c r="K657" s="46" vm="3638">
        <f ca="1">VLOOKUP($A657,AMZN,2)</f>
        <v>305.01</v>
      </c>
      <c r="L657" s="46" t="e">
        <f ca="1">VLOOKUP($A657,RBLX,2)</f>
        <v>#N/A</v>
      </c>
    </row>
    <row r="658" spans="1:12" x14ac:dyDescent="0.3">
      <c r="A658" vm="3639">
        <f ca="1"/>
        <v>41781</v>
      </c>
      <c r="B658" vm="3640">
        <f ca="1"/>
        <v>173.75</v>
      </c>
      <c r="C658" s="46" t="e">
        <f ca="1">VLOOKUP($A658,SE,2)</f>
        <v>#N/A</v>
      </c>
      <c r="D658" s="46" t="e">
        <f ca="1">VLOOKUP($A658,U,2)</f>
        <v>#N/A</v>
      </c>
      <c r="E658" s="46" vm="3361">
        <f ca="1">VLOOKUP($A658,NVDA,2)</f>
        <v>4.58</v>
      </c>
      <c r="F658" s="46" t="e">
        <f ca="1">VLOOKUP($A658,BILI,2)</f>
        <v>#N/A</v>
      </c>
      <c r="G658" s="46" vm="3641">
        <f ca="1">VLOOKUP($A658,FB,2)</f>
        <v>60.52</v>
      </c>
      <c r="H658" s="46" t="e">
        <f ca="1">VLOOKUP($A658,DKNG,2)</f>
        <v>#N/A</v>
      </c>
      <c r="I658" s="46" t="e">
        <f ca="1">VLOOKUP($A658,PDD,2)</f>
        <v>#N/A</v>
      </c>
      <c r="J658" s="46" vm="3642">
        <f ca="1">VLOOKUP($A658,GOOGL,2)</f>
        <v>555.45000000000005</v>
      </c>
      <c r="K658" s="46" vm="3643">
        <f ca="1">VLOOKUP($A658,AMZN,2)</f>
        <v>304.91000000000003</v>
      </c>
      <c r="L658" s="46" t="e">
        <f ca="1">VLOOKUP($A658,RBLX,2)</f>
        <v>#N/A</v>
      </c>
    </row>
    <row r="659" spans="1:12" x14ac:dyDescent="0.3">
      <c r="A659" vm="3644">
        <f ca="1"/>
        <v>41782</v>
      </c>
      <c r="B659" vm="3645">
        <f ca="1"/>
        <v>174.47</v>
      </c>
      <c r="C659" s="46" t="e">
        <f ca="1">VLOOKUP($A659,SE,2)</f>
        <v>#N/A</v>
      </c>
      <c r="D659" s="46" t="e">
        <f ca="1">VLOOKUP($A659,U,2)</f>
        <v>#N/A</v>
      </c>
      <c r="E659" s="46" vm="3502">
        <f ca="1">VLOOKUP($A659,NVDA,2)</f>
        <v>4.6224999999999996</v>
      </c>
      <c r="F659" s="46" t="e">
        <f ca="1">VLOOKUP($A659,BILI,2)</f>
        <v>#N/A</v>
      </c>
      <c r="G659" s="46" vm="3646">
        <f ca="1">VLOOKUP($A659,FB,2)</f>
        <v>61.350999999999999</v>
      </c>
      <c r="H659" s="46" t="e">
        <f ca="1">VLOOKUP($A659,DKNG,2)</f>
        <v>#N/A</v>
      </c>
      <c r="I659" s="46" t="e">
        <f ca="1">VLOOKUP($A659,PDD,2)</f>
        <v>#N/A</v>
      </c>
      <c r="J659" s="46" vm="3647">
        <f ca="1">VLOOKUP($A659,GOOGL,2)</f>
        <v>563.79999999999995</v>
      </c>
      <c r="K659" s="46" vm="3648">
        <f ca="1">VLOOKUP($A659,AMZN,2)</f>
        <v>312.24</v>
      </c>
      <c r="L659" s="46" t="e">
        <f ca="1">VLOOKUP($A659,RBLX,2)</f>
        <v>#N/A</v>
      </c>
    </row>
    <row r="660" spans="1:12" x14ac:dyDescent="0.3">
      <c r="A660" vm="3649">
        <f ca="1"/>
        <v>41786</v>
      </c>
      <c r="B660" vm="3650">
        <f ca="1"/>
        <v>175.5</v>
      </c>
      <c r="C660" s="46" t="e">
        <f ca="1">VLOOKUP($A660,SE,2)</f>
        <v>#N/A</v>
      </c>
      <c r="D660" s="46" t="e">
        <f ca="1">VLOOKUP($A660,U,2)</f>
        <v>#N/A</v>
      </c>
      <c r="E660" s="46" vm="3651">
        <f ca="1">VLOOKUP($A660,NVDA,2)</f>
        <v>4.7050000000000001</v>
      </c>
      <c r="F660" s="46" t="e">
        <f ca="1">VLOOKUP($A660,BILI,2)</f>
        <v>#N/A</v>
      </c>
      <c r="G660" s="46" vm="3652">
        <f ca="1">VLOOKUP($A660,FB,2)</f>
        <v>63.48</v>
      </c>
      <c r="H660" s="46" t="e">
        <f ca="1">VLOOKUP($A660,DKNG,2)</f>
        <v>#N/A</v>
      </c>
      <c r="I660" s="46" t="e">
        <f ca="1">VLOOKUP($A660,PDD,2)</f>
        <v>#N/A</v>
      </c>
      <c r="J660" s="46" vm="3653">
        <f ca="1">VLOOKUP($A660,GOOGL,2)</f>
        <v>574.87</v>
      </c>
      <c r="K660" s="46" vm="3654">
        <f ca="1">VLOOKUP($A660,AMZN,2)</f>
        <v>310.82</v>
      </c>
      <c r="L660" s="46" t="e">
        <f ca="1">VLOOKUP($A660,RBLX,2)</f>
        <v>#N/A</v>
      </c>
    </row>
    <row r="661" spans="1:12" x14ac:dyDescent="0.3">
      <c r="A661" vm="3655">
        <f ca="1"/>
        <v>41787</v>
      </c>
      <c r="B661" vm="3656">
        <f ca="1"/>
        <v>175.32</v>
      </c>
      <c r="C661" s="46" t="e">
        <f ca="1">VLOOKUP($A661,SE,2)</f>
        <v>#N/A</v>
      </c>
      <c r="D661" s="46" t="e">
        <f ca="1">VLOOKUP($A661,U,2)</f>
        <v>#N/A</v>
      </c>
      <c r="E661" s="46" vm="3657">
        <f ca="1">VLOOKUP($A661,NVDA,2)</f>
        <v>4.7450000000000001</v>
      </c>
      <c r="F661" s="46" t="e">
        <f ca="1">VLOOKUP($A661,BILI,2)</f>
        <v>#N/A</v>
      </c>
      <c r="G661" s="46" vm="3658">
        <f ca="1">VLOOKUP($A661,FB,2)</f>
        <v>63.51</v>
      </c>
      <c r="H661" s="46" t="e">
        <f ca="1">VLOOKUP($A661,DKNG,2)</f>
        <v>#N/A</v>
      </c>
      <c r="I661" s="46" t="e">
        <f ca="1">VLOOKUP($A661,PDD,2)</f>
        <v>#N/A</v>
      </c>
      <c r="J661" s="46" vm="3659">
        <f ca="1">VLOOKUP($A661,GOOGL,2)</f>
        <v>570.45000000000005</v>
      </c>
      <c r="K661" s="46" vm="3660">
        <f ca="1">VLOOKUP($A661,AMZN,2)</f>
        <v>310.16000000000003</v>
      </c>
      <c r="L661" s="46" t="e">
        <f ca="1">VLOOKUP($A661,RBLX,2)</f>
        <v>#N/A</v>
      </c>
    </row>
    <row r="662" spans="1:12" x14ac:dyDescent="0.3">
      <c r="A662" vm="3661">
        <f ca="1"/>
        <v>41788</v>
      </c>
      <c r="B662" vm="3662">
        <f ca="1"/>
        <v>176.32</v>
      </c>
      <c r="C662" s="46" t="e">
        <f ca="1">VLOOKUP($A662,SE,2)</f>
        <v>#N/A</v>
      </c>
      <c r="D662" s="46" t="e">
        <f ca="1">VLOOKUP($A662,U,2)</f>
        <v>#N/A</v>
      </c>
      <c r="E662" s="46" vm="3663">
        <f ca="1">VLOOKUP($A662,NVDA,2)</f>
        <v>4.7374999999999998</v>
      </c>
      <c r="F662" s="46" t="e">
        <f ca="1">VLOOKUP($A662,BILI,2)</f>
        <v>#N/A</v>
      </c>
      <c r="G662" s="46" vm="3664">
        <f ca="1">VLOOKUP($A662,FB,2)</f>
        <v>63.83</v>
      </c>
      <c r="H662" s="46" t="e">
        <f ca="1">VLOOKUP($A662,DKNG,2)</f>
        <v>#N/A</v>
      </c>
      <c r="I662" s="46" t="e">
        <f ca="1">VLOOKUP($A662,PDD,2)</f>
        <v>#N/A</v>
      </c>
      <c r="J662" s="46" vm="3665">
        <f ca="1">VLOOKUP($A662,GOOGL,2)</f>
        <v>570.55999999999995</v>
      </c>
      <c r="K662" s="46" vm="3666">
        <f ca="1">VLOOKUP($A662,AMZN,2)</f>
        <v>313.77999999999997</v>
      </c>
      <c r="L662" s="46" t="e">
        <f ca="1">VLOOKUP($A662,RBLX,2)</f>
        <v>#N/A</v>
      </c>
    </row>
    <row r="663" spans="1:12" x14ac:dyDescent="0.3">
      <c r="A663" vm="3667">
        <f ca="1"/>
        <v>41789</v>
      </c>
      <c r="B663" vm="3668">
        <f ca="1"/>
        <v>176.55</v>
      </c>
      <c r="C663" s="46" t="e">
        <f ca="1">VLOOKUP($A663,SE,2)</f>
        <v>#N/A</v>
      </c>
      <c r="D663" s="46" t="e">
        <f ca="1">VLOOKUP($A663,U,2)</f>
        <v>#N/A</v>
      </c>
      <c r="E663" s="46" vm="3669">
        <f ca="1">VLOOKUP($A663,NVDA,2)</f>
        <v>4.75</v>
      </c>
      <c r="F663" s="46" t="e">
        <f ca="1">VLOOKUP($A663,BILI,2)</f>
        <v>#N/A</v>
      </c>
      <c r="G663" s="46" vm="3670">
        <f ca="1">VLOOKUP($A663,FB,2)</f>
        <v>63.3</v>
      </c>
      <c r="H663" s="46" t="e">
        <f ca="1">VLOOKUP($A663,DKNG,2)</f>
        <v>#N/A</v>
      </c>
      <c r="I663" s="46" t="e">
        <f ca="1">VLOOKUP($A663,PDD,2)</f>
        <v>#N/A</v>
      </c>
      <c r="J663" s="46" vm="3671">
        <f ca="1">VLOOKUP($A663,GOOGL,2)</f>
        <v>571.65</v>
      </c>
      <c r="K663" s="46" vm="3672">
        <f ca="1">VLOOKUP($A663,AMZN,2)</f>
        <v>312.55</v>
      </c>
      <c r="L663" s="46" t="e">
        <f ca="1">VLOOKUP($A663,RBLX,2)</f>
        <v>#N/A</v>
      </c>
    </row>
    <row r="664" spans="1:12" x14ac:dyDescent="0.3">
      <c r="A664" vm="3673">
        <f ca="1"/>
        <v>41792</v>
      </c>
      <c r="B664" vm="3674">
        <f ca="1"/>
        <v>176.79</v>
      </c>
      <c r="C664" s="46" t="e">
        <f ca="1">VLOOKUP($A664,SE,2)</f>
        <v>#N/A</v>
      </c>
      <c r="D664" s="46" t="e">
        <f ca="1">VLOOKUP($A664,U,2)</f>
        <v>#N/A</v>
      </c>
      <c r="E664" s="46" vm="3675">
        <f ca="1">VLOOKUP($A664,NVDA,2)</f>
        <v>4.7350000000000003</v>
      </c>
      <c r="F664" s="46" t="e">
        <f ca="1">VLOOKUP($A664,BILI,2)</f>
        <v>#N/A</v>
      </c>
      <c r="G664" s="46" vm="3676">
        <f ca="1">VLOOKUP($A664,FB,2)</f>
        <v>63.08</v>
      </c>
      <c r="H664" s="46" t="e">
        <f ca="1">VLOOKUP($A664,DKNG,2)</f>
        <v>#N/A</v>
      </c>
      <c r="I664" s="46" t="e">
        <f ca="1">VLOOKUP($A664,PDD,2)</f>
        <v>#N/A</v>
      </c>
      <c r="J664" s="46" vm="3677">
        <f ca="1">VLOOKUP($A664,GOOGL,2)</f>
        <v>564.34</v>
      </c>
      <c r="K664" s="46" vm="3678">
        <f ca="1">VLOOKUP($A664,AMZN,2)</f>
        <v>308.83999999999997</v>
      </c>
      <c r="L664" s="46" t="e">
        <f ca="1">VLOOKUP($A664,RBLX,2)</f>
        <v>#N/A</v>
      </c>
    </row>
    <row r="665" spans="1:12" x14ac:dyDescent="0.3">
      <c r="A665" vm="3679">
        <f ca="1"/>
        <v>41793</v>
      </c>
      <c r="B665" vm="3680">
        <f ca="1"/>
        <v>176.68</v>
      </c>
      <c r="C665" s="46" t="e">
        <f ca="1">VLOOKUP($A665,SE,2)</f>
        <v>#N/A</v>
      </c>
      <c r="D665" s="46" t="e">
        <f ca="1">VLOOKUP($A665,U,2)</f>
        <v>#N/A</v>
      </c>
      <c r="E665" s="46" vm="3469">
        <f ca="1">VLOOKUP($A665,NVDA,2)</f>
        <v>4.7149999999999999</v>
      </c>
      <c r="F665" s="46" t="e">
        <f ca="1">VLOOKUP($A665,BILI,2)</f>
        <v>#N/A</v>
      </c>
      <c r="G665" s="46" vm="3681">
        <f ca="1">VLOOKUP($A665,FB,2)</f>
        <v>62.87</v>
      </c>
      <c r="H665" s="46" t="e">
        <f ca="1">VLOOKUP($A665,DKNG,2)</f>
        <v>#N/A</v>
      </c>
      <c r="I665" s="46" t="e">
        <f ca="1">VLOOKUP($A665,PDD,2)</f>
        <v>#N/A</v>
      </c>
      <c r="J665" s="46" vm="3682">
        <f ca="1">VLOOKUP($A665,GOOGL,2)</f>
        <v>554.51</v>
      </c>
      <c r="K665" s="46" vm="3683">
        <f ca="1">VLOOKUP($A665,AMZN,2)</f>
        <v>307.19</v>
      </c>
      <c r="L665" s="46" t="e">
        <f ca="1">VLOOKUP($A665,RBLX,2)</f>
        <v>#N/A</v>
      </c>
    </row>
    <row r="666" spans="1:12" x14ac:dyDescent="0.3">
      <c r="A666" vm="3684">
        <f ca="1"/>
        <v>41794</v>
      </c>
      <c r="B666" vm="3685">
        <f ca="1"/>
        <v>177</v>
      </c>
      <c r="C666" s="46" t="e">
        <f ca="1">VLOOKUP($A666,SE,2)</f>
        <v>#N/A</v>
      </c>
      <c r="D666" s="46" t="e">
        <f ca="1">VLOOKUP($A666,U,2)</f>
        <v>#N/A</v>
      </c>
      <c r="E666" s="46" vm="3686">
        <f ca="1">VLOOKUP($A666,NVDA,2)</f>
        <v>4.72</v>
      </c>
      <c r="F666" s="46" t="e">
        <f ca="1">VLOOKUP($A666,BILI,2)</f>
        <v>#N/A</v>
      </c>
      <c r="G666" s="46" vm="3687">
        <f ca="1">VLOOKUP($A666,FB,2)</f>
        <v>63.34</v>
      </c>
      <c r="H666" s="46" t="e">
        <f ca="1">VLOOKUP($A666,DKNG,2)</f>
        <v>#N/A</v>
      </c>
      <c r="I666" s="46" t="e">
        <f ca="1">VLOOKUP($A666,PDD,2)</f>
        <v>#N/A</v>
      </c>
      <c r="J666" s="46" vm="3688">
        <f ca="1">VLOOKUP($A666,GOOGL,2)</f>
        <v>553.76</v>
      </c>
      <c r="K666" s="46" vm="3689">
        <f ca="1">VLOOKUP($A666,AMZN,2)</f>
        <v>306.77999999999997</v>
      </c>
      <c r="L666" s="46" t="e">
        <f ca="1">VLOOKUP($A666,RBLX,2)</f>
        <v>#N/A</v>
      </c>
    </row>
    <row r="667" spans="1:12" x14ac:dyDescent="0.3">
      <c r="A667" vm="3690">
        <f ca="1"/>
        <v>41795</v>
      </c>
      <c r="B667" vm="3691">
        <f ca="1"/>
        <v>178.2</v>
      </c>
      <c r="C667" s="46" t="e">
        <f ca="1">VLOOKUP($A667,SE,2)</f>
        <v>#N/A</v>
      </c>
      <c r="D667" s="46" t="e">
        <f ca="1">VLOOKUP($A667,U,2)</f>
        <v>#N/A</v>
      </c>
      <c r="E667" s="46" vm="3692">
        <f ca="1">VLOOKUP($A667,NVDA,2)</f>
        <v>4.74</v>
      </c>
      <c r="F667" s="46" t="e">
        <f ca="1">VLOOKUP($A667,BILI,2)</f>
        <v>#N/A</v>
      </c>
      <c r="G667" s="46" vm="3693">
        <f ca="1">VLOOKUP($A667,FB,2)</f>
        <v>63.186</v>
      </c>
      <c r="H667" s="46" t="e">
        <f ca="1">VLOOKUP($A667,DKNG,2)</f>
        <v>#N/A</v>
      </c>
      <c r="I667" s="46" t="e">
        <f ca="1">VLOOKUP($A667,PDD,2)</f>
        <v>#N/A</v>
      </c>
      <c r="J667" s="46" vm="3694">
        <f ca="1">VLOOKUP($A667,GOOGL,2)</f>
        <v>564.92999999999995</v>
      </c>
      <c r="K667" s="46" vm="3695">
        <f ca="1">VLOOKUP($A667,AMZN,2)</f>
        <v>323.57</v>
      </c>
      <c r="L667" s="46" t="e">
        <f ca="1">VLOOKUP($A667,RBLX,2)</f>
        <v>#N/A</v>
      </c>
    </row>
    <row r="668" spans="1:12" x14ac:dyDescent="0.3">
      <c r="A668" vm="3696">
        <f ca="1"/>
        <v>41796</v>
      </c>
      <c r="B668" vm="3697">
        <f ca="1"/>
        <v>179.05</v>
      </c>
      <c r="C668" s="46" t="e">
        <f ca="1">VLOOKUP($A668,SE,2)</f>
        <v>#N/A</v>
      </c>
      <c r="D668" s="46" t="e">
        <f ca="1">VLOOKUP($A668,U,2)</f>
        <v>#N/A</v>
      </c>
      <c r="E668" s="46" vm="3698">
        <f ca="1">VLOOKUP($A668,NVDA,2)</f>
        <v>4.7575000000000003</v>
      </c>
      <c r="F668" s="46" t="e">
        <f ca="1">VLOOKUP($A668,BILI,2)</f>
        <v>#N/A</v>
      </c>
      <c r="G668" s="46" vm="3699">
        <f ca="1">VLOOKUP($A668,FB,2)</f>
        <v>62.5</v>
      </c>
      <c r="H668" s="46" t="e">
        <f ca="1">VLOOKUP($A668,DKNG,2)</f>
        <v>#N/A</v>
      </c>
      <c r="I668" s="46" t="e">
        <f ca="1">VLOOKUP($A668,PDD,2)</f>
        <v>#N/A</v>
      </c>
      <c r="J668" s="46" vm="3700">
        <f ca="1">VLOOKUP($A668,GOOGL,2)</f>
        <v>566.03</v>
      </c>
      <c r="K668" s="46" vm="3701">
        <f ca="1">VLOOKUP($A668,AMZN,2)</f>
        <v>329.67</v>
      </c>
      <c r="L668" s="46" t="e">
        <f ca="1">VLOOKUP($A668,RBLX,2)</f>
        <v>#N/A</v>
      </c>
    </row>
    <row r="669" spans="1:12" x14ac:dyDescent="0.3">
      <c r="A669" vm="3702">
        <f ca="1"/>
        <v>41799</v>
      </c>
      <c r="B669" vm="3703">
        <f ca="1"/>
        <v>179.23</v>
      </c>
      <c r="C669" s="46" t="e">
        <f ca="1">VLOOKUP($A669,SE,2)</f>
        <v>#N/A</v>
      </c>
      <c r="D669" s="46" t="e">
        <f ca="1">VLOOKUP($A669,U,2)</f>
        <v>#N/A</v>
      </c>
      <c r="E669" s="46" vm="3704">
        <f ca="1">VLOOKUP($A669,NVDA,2)</f>
        <v>4.7625000000000002</v>
      </c>
      <c r="F669" s="46" t="e">
        <f ca="1">VLOOKUP($A669,BILI,2)</f>
        <v>#N/A</v>
      </c>
      <c r="G669" s="46" vm="3705">
        <f ca="1">VLOOKUP($A669,FB,2)</f>
        <v>62.88</v>
      </c>
      <c r="H669" s="46" t="e">
        <f ca="1">VLOOKUP($A669,DKNG,2)</f>
        <v>#N/A</v>
      </c>
      <c r="I669" s="46" t="e">
        <f ca="1">VLOOKUP($A669,PDD,2)</f>
        <v>#N/A</v>
      </c>
      <c r="J669" s="46" vm="3706">
        <f ca="1">VLOOKUP($A669,GOOGL,2)</f>
        <v>570.73</v>
      </c>
      <c r="K669" s="46" vm="3707">
        <f ca="1">VLOOKUP($A669,AMZN,2)</f>
        <v>327.5</v>
      </c>
      <c r="L669" s="46" t="e">
        <f ca="1">VLOOKUP($A669,RBLX,2)</f>
        <v>#N/A</v>
      </c>
    </row>
    <row r="670" spans="1:12" x14ac:dyDescent="0.3">
      <c r="A670" vm="3708">
        <f ca="1"/>
        <v>41800</v>
      </c>
      <c r="B670" vm="3709">
        <f ca="1"/>
        <v>179.27</v>
      </c>
      <c r="C670" s="46" t="e">
        <f ca="1">VLOOKUP($A670,SE,2)</f>
        <v>#N/A</v>
      </c>
      <c r="D670" s="46" t="e">
        <f ca="1">VLOOKUP($A670,U,2)</f>
        <v>#N/A</v>
      </c>
      <c r="E670" s="46" vm="3710">
        <f ca="1">VLOOKUP($A670,NVDA,2)</f>
        <v>4.7874999999999996</v>
      </c>
      <c r="F670" s="46" t="e">
        <f ca="1">VLOOKUP($A670,BILI,2)</f>
        <v>#N/A</v>
      </c>
      <c r="G670" s="46" vm="3711">
        <f ca="1">VLOOKUP($A670,FB,2)</f>
        <v>65.77</v>
      </c>
      <c r="H670" s="46" t="e">
        <f ca="1">VLOOKUP($A670,DKNG,2)</f>
        <v>#N/A</v>
      </c>
      <c r="I670" s="46" t="e">
        <f ca="1">VLOOKUP($A670,PDD,2)</f>
        <v>#N/A</v>
      </c>
      <c r="J670" s="46" vm="3712">
        <f ca="1">VLOOKUP($A670,GOOGL,2)</f>
        <v>568.29999999999995</v>
      </c>
      <c r="K670" s="46" vm="3713">
        <f ca="1">VLOOKUP($A670,AMZN,2)</f>
        <v>332.41</v>
      </c>
      <c r="L670" s="46" t="e">
        <f ca="1">VLOOKUP($A670,RBLX,2)</f>
        <v>#N/A</v>
      </c>
    </row>
    <row r="671" spans="1:12" x14ac:dyDescent="0.3">
      <c r="A671" vm="3714">
        <f ca="1"/>
        <v>41801</v>
      </c>
      <c r="B671" vm="3715">
        <f ca="1"/>
        <v>178.69</v>
      </c>
      <c r="C671" s="46" t="e">
        <f ca="1">VLOOKUP($A671,SE,2)</f>
        <v>#N/A</v>
      </c>
      <c r="D671" s="46" t="e">
        <f ca="1">VLOOKUP($A671,U,2)</f>
        <v>#N/A</v>
      </c>
      <c r="E671" s="46" vm="3716">
        <f ca="1">VLOOKUP($A671,NVDA,2)</f>
        <v>4.8499999999999996</v>
      </c>
      <c r="F671" s="46" t="e">
        <f ca="1">VLOOKUP($A671,BILI,2)</f>
        <v>#N/A</v>
      </c>
      <c r="G671" s="46" vm="3717">
        <f ca="1">VLOOKUP($A671,FB,2)</f>
        <v>65.781000000000006</v>
      </c>
      <c r="H671" s="46" t="e">
        <f ca="1">VLOOKUP($A671,DKNG,2)</f>
        <v>#N/A</v>
      </c>
      <c r="I671" s="46" t="e">
        <f ca="1">VLOOKUP($A671,PDD,2)</f>
        <v>#N/A</v>
      </c>
      <c r="J671" s="46" vm="3718">
        <f ca="1">VLOOKUP($A671,GOOGL,2)</f>
        <v>567.5</v>
      </c>
      <c r="K671" s="46" vm="3719">
        <f ca="1">VLOOKUP($A671,AMZN,2)</f>
        <v>335.2</v>
      </c>
      <c r="L671" s="46" t="e">
        <f ca="1">VLOOKUP($A671,RBLX,2)</f>
        <v>#N/A</v>
      </c>
    </row>
    <row r="672" spans="1:12" x14ac:dyDescent="0.3">
      <c r="A672" vm="3720">
        <f ca="1"/>
        <v>41802</v>
      </c>
      <c r="B672" vm="3721">
        <f ca="1"/>
        <v>177.36</v>
      </c>
      <c r="C672" s="46" t="e">
        <f ca="1">VLOOKUP($A672,SE,2)</f>
        <v>#N/A</v>
      </c>
      <c r="D672" s="46" t="e">
        <f ca="1">VLOOKUP($A672,U,2)</f>
        <v>#N/A</v>
      </c>
      <c r="E672" s="46" vm="3722">
        <f ca="1">VLOOKUP($A672,NVDA,2)</f>
        <v>4.88</v>
      </c>
      <c r="F672" s="46" t="e">
        <f ca="1">VLOOKUP($A672,BILI,2)</f>
        <v>#N/A</v>
      </c>
      <c r="G672" s="46" vm="3723">
        <f ca="1">VLOOKUP($A672,FB,2)</f>
        <v>64.290099999999995</v>
      </c>
      <c r="H672" s="46" t="e">
        <f ca="1">VLOOKUP($A672,DKNG,2)</f>
        <v>#N/A</v>
      </c>
      <c r="I672" s="46" t="e">
        <f ca="1">VLOOKUP($A672,PDD,2)</f>
        <v>#N/A</v>
      </c>
      <c r="J672" s="46" vm="3724">
        <f ca="1">VLOOKUP($A672,GOOGL,2)</f>
        <v>559.5</v>
      </c>
      <c r="K672" s="46" vm="3725">
        <f ca="1">VLOOKUP($A672,AMZN,2)</f>
        <v>325.91000000000003</v>
      </c>
      <c r="L672" s="46" t="e">
        <f ca="1">VLOOKUP($A672,RBLX,2)</f>
        <v>#N/A</v>
      </c>
    </row>
    <row r="673" spans="1:12" x14ac:dyDescent="0.3">
      <c r="A673" vm="3726">
        <f ca="1"/>
        <v>41803</v>
      </c>
      <c r="B673" vm="3727">
        <f ca="1"/>
        <v>177.92</v>
      </c>
      <c r="C673" s="46" t="e">
        <f ca="1">VLOOKUP($A673,SE,2)</f>
        <v>#N/A</v>
      </c>
      <c r="D673" s="46" t="e">
        <f ca="1">VLOOKUP($A673,U,2)</f>
        <v>#N/A</v>
      </c>
      <c r="E673" s="46" vm="3728">
        <f ca="1">VLOOKUP($A673,NVDA,2)</f>
        <v>4.8849999999999998</v>
      </c>
      <c r="F673" s="46" t="e">
        <f ca="1">VLOOKUP($A673,BILI,2)</f>
        <v>#N/A</v>
      </c>
      <c r="G673" s="46" vm="3729">
        <f ca="1">VLOOKUP($A673,FB,2)</f>
        <v>64.5</v>
      </c>
      <c r="H673" s="46" t="e">
        <f ca="1">VLOOKUP($A673,DKNG,2)</f>
        <v>#N/A</v>
      </c>
      <c r="I673" s="46" t="e">
        <f ca="1">VLOOKUP($A673,PDD,2)</f>
        <v>#N/A</v>
      </c>
      <c r="J673" s="46" vm="3730">
        <f ca="1">VLOOKUP($A673,GOOGL,2)</f>
        <v>560.35</v>
      </c>
      <c r="K673" s="46" vm="3731">
        <f ca="1">VLOOKUP($A673,AMZN,2)</f>
        <v>326.27</v>
      </c>
      <c r="L673" s="46" t="e">
        <f ca="1">VLOOKUP($A673,RBLX,2)</f>
        <v>#N/A</v>
      </c>
    </row>
    <row r="674" spans="1:12" x14ac:dyDescent="0.3">
      <c r="A674" vm="3732">
        <f ca="1"/>
        <v>41806</v>
      </c>
      <c r="B674" vm="3733">
        <f ca="1"/>
        <v>178.07</v>
      </c>
      <c r="C674" s="46" t="e">
        <f ca="1">VLOOKUP($A674,SE,2)</f>
        <v>#N/A</v>
      </c>
      <c r="D674" s="46" t="e">
        <f ca="1">VLOOKUP($A674,U,2)</f>
        <v>#N/A</v>
      </c>
      <c r="E674" s="46" vm="3734">
        <f ca="1">VLOOKUP($A674,NVDA,2)</f>
        <v>4.87</v>
      </c>
      <c r="F674" s="46" t="e">
        <f ca="1">VLOOKUP($A674,BILI,2)</f>
        <v>#N/A</v>
      </c>
      <c r="G674" s="46" vm="3735">
        <f ca="1">VLOOKUP($A674,FB,2)</f>
        <v>64.19</v>
      </c>
      <c r="H674" s="46" t="e">
        <f ca="1">VLOOKUP($A674,DKNG,2)</f>
        <v>#N/A</v>
      </c>
      <c r="I674" s="46" t="e">
        <f ca="1">VLOOKUP($A674,PDD,2)</f>
        <v>#N/A</v>
      </c>
      <c r="J674" s="46" vm="3736">
        <f ca="1">VLOOKUP($A674,GOOGL,2)</f>
        <v>552.29999999999995</v>
      </c>
      <c r="K674" s="46" vm="3737">
        <f ca="1">VLOOKUP($A674,AMZN,2)</f>
        <v>327.62</v>
      </c>
      <c r="L674" s="46" t="e">
        <f ca="1">VLOOKUP($A674,RBLX,2)</f>
        <v>#N/A</v>
      </c>
    </row>
    <row r="675" spans="1:12" x14ac:dyDescent="0.3">
      <c r="A675" vm="3738">
        <f ca="1"/>
        <v>41807</v>
      </c>
      <c r="B675" vm="3739">
        <f ca="1"/>
        <v>178.54</v>
      </c>
      <c r="C675" s="46" t="e">
        <f ca="1">VLOOKUP($A675,SE,2)</f>
        <v>#N/A</v>
      </c>
      <c r="D675" s="46" t="e">
        <f ca="1">VLOOKUP($A675,U,2)</f>
        <v>#N/A</v>
      </c>
      <c r="E675" s="46" vm="3740">
        <f ca="1">VLOOKUP($A675,NVDA,2)</f>
        <v>4.9024999999999999</v>
      </c>
      <c r="F675" s="46" t="e">
        <f ca="1">VLOOKUP($A675,BILI,2)</f>
        <v>#N/A</v>
      </c>
      <c r="G675" s="46" vm="3741">
        <f ca="1">VLOOKUP($A675,FB,2)</f>
        <v>64.400000000000006</v>
      </c>
      <c r="H675" s="46" t="e">
        <f ca="1">VLOOKUP($A675,DKNG,2)</f>
        <v>#N/A</v>
      </c>
      <c r="I675" s="46" t="e">
        <f ca="1">VLOOKUP($A675,PDD,2)</f>
        <v>#N/A</v>
      </c>
      <c r="J675" s="46" vm="3742">
        <f ca="1">VLOOKUP($A675,GOOGL,2)</f>
        <v>550.61500000000001</v>
      </c>
      <c r="K675" s="46" vm="3743">
        <f ca="1">VLOOKUP($A675,AMZN,2)</f>
        <v>325.62</v>
      </c>
      <c r="L675" s="46" t="e">
        <f ca="1">VLOOKUP($A675,RBLX,2)</f>
        <v>#N/A</v>
      </c>
    </row>
    <row r="676" spans="1:12" x14ac:dyDescent="0.3">
      <c r="A676" vm="3744">
        <f ca="1"/>
        <v>41808</v>
      </c>
      <c r="B676" vm="3745">
        <f ca="1"/>
        <v>179.87</v>
      </c>
      <c r="C676" s="46" t="e">
        <f ca="1">VLOOKUP($A676,SE,2)</f>
        <v>#N/A</v>
      </c>
      <c r="D676" s="46" t="e">
        <f ca="1">VLOOKUP($A676,U,2)</f>
        <v>#N/A</v>
      </c>
      <c r="E676" s="46" vm="3746">
        <f ca="1">VLOOKUP($A676,NVDA,2)</f>
        <v>4.8975</v>
      </c>
      <c r="F676" s="46" t="e">
        <f ca="1">VLOOKUP($A676,BILI,2)</f>
        <v>#N/A</v>
      </c>
      <c r="G676" s="46" vm="3747">
        <f ca="1">VLOOKUP($A676,FB,2)</f>
        <v>65.599999999999994</v>
      </c>
      <c r="H676" s="46" t="e">
        <f ca="1">VLOOKUP($A676,DKNG,2)</f>
        <v>#N/A</v>
      </c>
      <c r="I676" s="46" t="e">
        <f ca="1">VLOOKUP($A676,PDD,2)</f>
        <v>#N/A</v>
      </c>
      <c r="J676" s="46" vm="3748">
        <f ca="1">VLOOKUP($A676,GOOGL,2)</f>
        <v>560.66</v>
      </c>
      <c r="K676" s="46" vm="3749">
        <f ca="1">VLOOKUP($A676,AMZN,2)</f>
        <v>334.38</v>
      </c>
      <c r="L676" s="46" t="e">
        <f ca="1">VLOOKUP($A676,RBLX,2)</f>
        <v>#N/A</v>
      </c>
    </row>
    <row r="677" spans="1:12" x14ac:dyDescent="0.3">
      <c r="A677" vm="3750">
        <f ca="1"/>
        <v>41809</v>
      </c>
      <c r="B677" vm="3751">
        <f ca="1"/>
        <v>180.09</v>
      </c>
      <c r="C677" s="46" t="e">
        <f ca="1">VLOOKUP($A677,SE,2)</f>
        <v>#N/A</v>
      </c>
      <c r="D677" s="46" t="e">
        <f ca="1">VLOOKUP($A677,U,2)</f>
        <v>#N/A</v>
      </c>
      <c r="E677" s="46" vm="3752">
        <f ca="1">VLOOKUP($A677,NVDA,2)</f>
        <v>4.7845000000000004</v>
      </c>
      <c r="F677" s="46" t="e">
        <f ca="1">VLOOKUP($A677,BILI,2)</f>
        <v>#N/A</v>
      </c>
      <c r="G677" s="46" vm="3753">
        <f ca="1">VLOOKUP($A677,FB,2)</f>
        <v>64.341499999999996</v>
      </c>
      <c r="H677" s="46" t="e">
        <f ca="1">VLOOKUP($A677,DKNG,2)</f>
        <v>#N/A</v>
      </c>
      <c r="I677" s="46" t="e">
        <f ca="1">VLOOKUP($A677,PDD,2)</f>
        <v>#N/A</v>
      </c>
      <c r="J677" s="46" vm="3754">
        <f ca="1">VLOOKUP($A677,GOOGL,2)</f>
        <v>564.99</v>
      </c>
      <c r="K677" s="46" vm="3755">
        <f ca="1">VLOOKUP($A677,AMZN,2)</f>
        <v>327</v>
      </c>
      <c r="L677" s="46" t="e">
        <f ca="1">VLOOKUP($A677,RBLX,2)</f>
        <v>#N/A</v>
      </c>
    </row>
    <row r="678" spans="1:12" x14ac:dyDescent="0.3">
      <c r="A678" vm="3756">
        <f ca="1"/>
        <v>41810</v>
      </c>
      <c r="B678" vm="3757">
        <f ca="1"/>
        <v>180.45</v>
      </c>
      <c r="C678" s="46" t="e">
        <f ca="1">VLOOKUP($A678,SE,2)</f>
        <v>#N/A</v>
      </c>
      <c r="D678" s="46" t="e">
        <f ca="1">VLOOKUP($A678,U,2)</f>
        <v>#N/A</v>
      </c>
      <c r="E678" s="46" vm="3758">
        <f ca="1">VLOOKUP($A678,NVDA,2)</f>
        <v>4.7324999999999999</v>
      </c>
      <c r="F678" s="46" t="e">
        <f ca="1">VLOOKUP($A678,BILI,2)</f>
        <v>#N/A</v>
      </c>
      <c r="G678" s="46" vm="3729">
        <f ca="1">VLOOKUP($A678,FB,2)</f>
        <v>64.5</v>
      </c>
      <c r="H678" s="46" t="e">
        <f ca="1">VLOOKUP($A678,DKNG,2)</f>
        <v>#N/A</v>
      </c>
      <c r="I678" s="46" t="e">
        <f ca="1">VLOOKUP($A678,PDD,2)</f>
        <v>#N/A</v>
      </c>
      <c r="J678" s="46" vm="3759">
        <f ca="1">VLOOKUP($A678,GOOGL,2)</f>
        <v>566.52</v>
      </c>
      <c r="K678" s="46" vm="3760">
        <f ca="1">VLOOKUP($A678,AMZN,2)</f>
        <v>324.2</v>
      </c>
      <c r="L678" s="46" t="e">
        <f ca="1">VLOOKUP($A678,RBLX,2)</f>
        <v>#N/A</v>
      </c>
    </row>
    <row r="679" spans="1:12" x14ac:dyDescent="0.3">
      <c r="A679" vm="3761">
        <f ca="1"/>
        <v>41813</v>
      </c>
      <c r="B679" vm="3762">
        <f ca="1"/>
        <v>179.56</v>
      </c>
      <c r="C679" s="46" t="e">
        <f ca="1">VLOOKUP($A679,SE,2)</f>
        <v>#N/A</v>
      </c>
      <c r="D679" s="46" t="e">
        <f ca="1">VLOOKUP($A679,U,2)</f>
        <v>#N/A</v>
      </c>
      <c r="E679" s="46" vm="3303">
        <f ca="1">VLOOKUP($A679,NVDA,2)</f>
        <v>4.6775000000000002</v>
      </c>
      <c r="F679" s="46" t="e">
        <f ca="1">VLOOKUP($A679,BILI,2)</f>
        <v>#N/A</v>
      </c>
      <c r="G679" s="46" vm="3763">
        <f ca="1">VLOOKUP($A679,FB,2)</f>
        <v>65.37</v>
      </c>
      <c r="H679" s="46" t="e">
        <f ca="1">VLOOKUP($A679,DKNG,2)</f>
        <v>#N/A</v>
      </c>
      <c r="I679" s="46" t="e">
        <f ca="1">VLOOKUP($A679,PDD,2)</f>
        <v>#N/A</v>
      </c>
      <c r="J679" s="46" vm="3764">
        <f ca="1">VLOOKUP($A679,GOOGL,2)</f>
        <v>574.29</v>
      </c>
      <c r="K679" s="46" vm="3765">
        <f ca="1">VLOOKUP($A679,AMZN,2)</f>
        <v>327.24</v>
      </c>
      <c r="L679" s="46" t="e">
        <f ca="1">VLOOKUP($A679,RBLX,2)</f>
        <v>#N/A</v>
      </c>
    </row>
    <row r="680" spans="1:12" x14ac:dyDescent="0.3">
      <c r="A680" vm="3766">
        <f ca="1"/>
        <v>41814</v>
      </c>
      <c r="B680" vm="3767">
        <f ca="1"/>
        <v>178.5</v>
      </c>
      <c r="C680" s="46" t="e">
        <f ca="1">VLOOKUP($A680,SE,2)</f>
        <v>#N/A</v>
      </c>
      <c r="D680" s="46" t="e">
        <f ca="1">VLOOKUP($A680,U,2)</f>
        <v>#N/A</v>
      </c>
      <c r="E680" s="46" vm="3768">
        <f ca="1">VLOOKUP($A680,NVDA,2)</f>
        <v>4.6050000000000004</v>
      </c>
      <c r="F680" s="46" t="e">
        <f ca="1">VLOOKUP($A680,BILI,2)</f>
        <v>#N/A</v>
      </c>
      <c r="G680" s="46" vm="3769">
        <f ca="1">VLOOKUP($A680,FB,2)</f>
        <v>65.72</v>
      </c>
      <c r="H680" s="46" t="e">
        <f ca="1">VLOOKUP($A680,DKNG,2)</f>
        <v>#N/A</v>
      </c>
      <c r="I680" s="46" t="e">
        <f ca="1">VLOOKUP($A680,PDD,2)</f>
        <v>#N/A</v>
      </c>
      <c r="J680" s="46" vm="3770">
        <f ca="1">VLOOKUP($A680,GOOGL,2)</f>
        <v>572.54</v>
      </c>
      <c r="K680" s="46" vm="3771">
        <f ca="1">VLOOKUP($A680,AMZN,2)</f>
        <v>324.16000000000003</v>
      </c>
      <c r="L680" s="46" t="e">
        <f ca="1">VLOOKUP($A680,RBLX,2)</f>
        <v>#N/A</v>
      </c>
    </row>
    <row r="681" spans="1:12" x14ac:dyDescent="0.3">
      <c r="A681" vm="3772">
        <f ca="1"/>
        <v>41815</v>
      </c>
      <c r="B681" vm="3773">
        <f ca="1"/>
        <v>179.26</v>
      </c>
      <c r="C681" s="46" t="e">
        <f ca="1">VLOOKUP($A681,SE,2)</f>
        <v>#N/A</v>
      </c>
      <c r="D681" s="46" t="e">
        <f ca="1">VLOOKUP($A681,U,2)</f>
        <v>#N/A</v>
      </c>
      <c r="E681" s="46" vm="3774">
        <f ca="1">VLOOKUP($A681,NVDA,2)</f>
        <v>4.6524999999999999</v>
      </c>
      <c r="F681" s="46" t="e">
        <f ca="1">VLOOKUP($A681,BILI,2)</f>
        <v>#N/A</v>
      </c>
      <c r="G681" s="46" vm="3775">
        <f ca="1">VLOOKUP($A681,FB,2)</f>
        <v>67.44</v>
      </c>
      <c r="H681" s="46" t="e">
        <f ca="1">VLOOKUP($A681,DKNG,2)</f>
        <v>#N/A</v>
      </c>
      <c r="I681" s="46" t="e">
        <f ca="1">VLOOKUP($A681,PDD,2)</f>
        <v>#N/A</v>
      </c>
      <c r="J681" s="46" vm="3776">
        <f ca="1">VLOOKUP($A681,GOOGL,2)</f>
        <v>585.92999999999995</v>
      </c>
      <c r="K681" s="46" vm="3777">
        <f ca="1">VLOOKUP($A681,AMZN,2)</f>
        <v>327.44</v>
      </c>
      <c r="L681" s="46" t="e">
        <f ca="1">VLOOKUP($A681,RBLX,2)</f>
        <v>#N/A</v>
      </c>
    </row>
    <row r="682" spans="1:12" x14ac:dyDescent="0.3">
      <c r="A682" vm="3778">
        <f ca="1"/>
        <v>41816</v>
      </c>
      <c r="B682" vm="3779">
        <f ca="1"/>
        <v>179.17</v>
      </c>
      <c r="C682" s="46" t="e">
        <f ca="1">VLOOKUP($A682,SE,2)</f>
        <v>#N/A</v>
      </c>
      <c r="D682" s="46" t="e">
        <f ca="1">VLOOKUP($A682,U,2)</f>
        <v>#N/A</v>
      </c>
      <c r="E682" s="46" vm="3343">
        <f ca="1">VLOOKUP($A682,NVDA,2)</f>
        <v>4.59</v>
      </c>
      <c r="F682" s="46" t="e">
        <f ca="1">VLOOKUP($A682,BILI,2)</f>
        <v>#N/A</v>
      </c>
      <c r="G682" s="46" vm="3780">
        <f ca="1">VLOOKUP($A682,FB,2)</f>
        <v>67.13</v>
      </c>
      <c r="H682" s="46" t="e">
        <f ca="1">VLOOKUP($A682,DKNG,2)</f>
        <v>#N/A</v>
      </c>
      <c r="I682" s="46" t="e">
        <f ca="1">VLOOKUP($A682,PDD,2)</f>
        <v>#N/A</v>
      </c>
      <c r="J682" s="46" vm="3781">
        <f ca="1">VLOOKUP($A682,GOOGL,2)</f>
        <v>584.77</v>
      </c>
      <c r="K682" s="46" vm="3782">
        <f ca="1">VLOOKUP($A682,AMZN,2)</f>
        <v>325.69</v>
      </c>
      <c r="L682" s="46" t="e">
        <f ca="1">VLOOKUP($A682,RBLX,2)</f>
        <v>#N/A</v>
      </c>
    </row>
    <row r="683" spans="1:12" x14ac:dyDescent="0.3">
      <c r="A683" vm="3783">
        <f ca="1"/>
        <v>41817</v>
      </c>
      <c r="B683" vm="3784">
        <f ca="1"/>
        <v>179.48</v>
      </c>
      <c r="C683" s="46" t="e">
        <f ca="1">VLOOKUP($A683,SE,2)</f>
        <v>#N/A</v>
      </c>
      <c r="D683" s="46" t="e">
        <f ca="1">VLOOKUP($A683,U,2)</f>
        <v>#N/A</v>
      </c>
      <c r="E683" s="46" vm="3315">
        <f ca="1">VLOOKUP($A683,NVDA,2)</f>
        <v>4.5949999999999998</v>
      </c>
      <c r="F683" s="46" t="e">
        <f ca="1">VLOOKUP($A683,BILI,2)</f>
        <v>#N/A</v>
      </c>
      <c r="G683" s="46" vm="3785">
        <f ca="1">VLOOKUP($A683,FB,2)</f>
        <v>67.599999999999994</v>
      </c>
      <c r="H683" s="46" t="e">
        <f ca="1">VLOOKUP($A683,DKNG,2)</f>
        <v>#N/A</v>
      </c>
      <c r="I683" s="46" t="e">
        <f ca="1">VLOOKUP($A683,PDD,2)</f>
        <v>#N/A</v>
      </c>
      <c r="J683" s="46" vm="3786">
        <f ca="1">VLOOKUP($A683,GOOGL,2)</f>
        <v>585.69000000000005</v>
      </c>
      <c r="K683" s="46" vm="3787">
        <f ca="1">VLOOKUP($A683,AMZN,2)</f>
        <v>324.57</v>
      </c>
      <c r="L683" s="46" t="e">
        <f ca="1">VLOOKUP($A683,RBLX,2)</f>
        <v>#N/A</v>
      </c>
    </row>
    <row r="684" spans="1:12" x14ac:dyDescent="0.3">
      <c r="A684" vm="3788">
        <f ca="1"/>
        <v>41820</v>
      </c>
      <c r="B684" vm="3789">
        <f ca="1"/>
        <v>179.43</v>
      </c>
      <c r="C684" s="46" t="e">
        <f ca="1">VLOOKUP($A684,SE,2)</f>
        <v>#N/A</v>
      </c>
      <c r="D684" s="46" t="e">
        <f ca="1">VLOOKUP($A684,U,2)</f>
        <v>#N/A</v>
      </c>
      <c r="E684" s="46" vm="3402">
        <f ca="1">VLOOKUP($A684,NVDA,2)</f>
        <v>4.6349999999999998</v>
      </c>
      <c r="F684" s="46" t="e">
        <f ca="1">VLOOKUP($A684,BILI,2)</f>
        <v>#N/A</v>
      </c>
      <c r="G684" s="46" vm="3790">
        <f ca="1">VLOOKUP($A684,FB,2)</f>
        <v>67.290000000000006</v>
      </c>
      <c r="H684" s="46" t="e">
        <f ca="1">VLOOKUP($A684,DKNG,2)</f>
        <v>#N/A</v>
      </c>
      <c r="I684" s="46" t="e">
        <f ca="1">VLOOKUP($A684,PDD,2)</f>
        <v>#N/A</v>
      </c>
      <c r="J684" s="46" vm="3791">
        <f ca="1">VLOOKUP($A684,GOOGL,2)</f>
        <v>584.66999999999996</v>
      </c>
      <c r="K684" s="46" vm="3792">
        <f ca="1">VLOOKUP($A684,AMZN,2)</f>
        <v>324.77999999999997</v>
      </c>
      <c r="L684" s="46" t="e">
        <f ca="1">VLOOKUP($A684,RBLX,2)</f>
        <v>#N/A</v>
      </c>
    </row>
    <row r="685" spans="1:12" x14ac:dyDescent="0.3">
      <c r="A685" vm="3793">
        <f ca="1"/>
        <v>41821</v>
      </c>
      <c r="B685" vm="3794">
        <f ca="1"/>
        <v>180.69</v>
      </c>
      <c r="C685" s="46" t="e">
        <f ca="1">VLOOKUP($A685,SE,2)</f>
        <v>#N/A</v>
      </c>
      <c r="D685" s="46" t="e">
        <f ca="1">VLOOKUP($A685,U,2)</f>
        <v>#N/A</v>
      </c>
      <c r="E685" s="46" vm="3795">
        <f ca="1">VLOOKUP($A685,NVDA,2)</f>
        <v>4.6875</v>
      </c>
      <c r="F685" s="46" t="e">
        <f ca="1">VLOOKUP($A685,BILI,2)</f>
        <v>#N/A</v>
      </c>
      <c r="G685" s="46" vm="3275">
        <f ca="1">VLOOKUP($A685,FB,2)</f>
        <v>68.06</v>
      </c>
      <c r="H685" s="46" t="e">
        <f ca="1">VLOOKUP($A685,DKNG,2)</f>
        <v>#N/A</v>
      </c>
      <c r="I685" s="46" t="e">
        <f ca="1">VLOOKUP($A685,PDD,2)</f>
        <v>#N/A</v>
      </c>
      <c r="J685" s="46" vm="3796">
        <f ca="1">VLOOKUP($A685,GOOGL,2)</f>
        <v>591.49</v>
      </c>
      <c r="K685" s="46" vm="3797">
        <f ca="1">VLOOKUP($A685,AMZN,2)</f>
        <v>332.39</v>
      </c>
      <c r="L685" s="46" t="e">
        <f ca="1">VLOOKUP($A685,RBLX,2)</f>
        <v>#N/A</v>
      </c>
    </row>
    <row r="686" spans="1:12" x14ac:dyDescent="0.3">
      <c r="A686" vm="3798">
        <f ca="1"/>
        <v>41822</v>
      </c>
      <c r="B686" vm="3799">
        <f ca="1"/>
        <v>180.82</v>
      </c>
      <c r="C686" s="46" t="e">
        <f ca="1">VLOOKUP($A686,SE,2)</f>
        <v>#N/A</v>
      </c>
      <c r="D686" s="46" t="e">
        <f ca="1">VLOOKUP($A686,U,2)</f>
        <v>#N/A</v>
      </c>
      <c r="E686" s="46" vm="3800">
        <f ca="1">VLOOKUP($A686,NVDA,2)</f>
        <v>4.6706000000000003</v>
      </c>
      <c r="F686" s="46" t="e">
        <f ca="1">VLOOKUP($A686,BILI,2)</f>
        <v>#N/A</v>
      </c>
      <c r="G686" s="46" vm="3801">
        <f ca="1">VLOOKUP($A686,FB,2)</f>
        <v>66.45</v>
      </c>
      <c r="H686" s="46" t="e">
        <f ca="1">VLOOKUP($A686,DKNG,2)</f>
        <v>#N/A</v>
      </c>
      <c r="I686" s="46" t="e">
        <f ca="1">VLOOKUP($A686,PDD,2)</f>
        <v>#N/A</v>
      </c>
      <c r="J686" s="46" vm="3802">
        <f ca="1">VLOOKUP($A686,GOOGL,2)</f>
        <v>590.78</v>
      </c>
      <c r="K686" s="46" vm="3803">
        <f ca="1">VLOOKUP($A686,AMZN,2)</f>
        <v>332.85</v>
      </c>
      <c r="L686" s="46" t="e">
        <f ca="1">VLOOKUP($A686,RBLX,2)</f>
        <v>#N/A</v>
      </c>
    </row>
    <row r="687" spans="1:12" x14ac:dyDescent="0.3">
      <c r="A687" vm="3804">
        <f ca="1"/>
        <v>41823</v>
      </c>
      <c r="B687" vm="3805">
        <f ca="1"/>
        <v>181.73</v>
      </c>
      <c r="C687" s="46" t="e">
        <f ca="1">VLOOKUP($A687,SE,2)</f>
        <v>#N/A</v>
      </c>
      <c r="D687" s="46" t="e">
        <f ca="1">VLOOKUP($A687,U,2)</f>
        <v>#N/A</v>
      </c>
      <c r="E687" s="46" vm="3806">
        <f ca="1">VLOOKUP($A687,NVDA,2)</f>
        <v>4.7125000000000004</v>
      </c>
      <c r="F687" s="46" t="e">
        <f ca="1">VLOOKUP($A687,BILI,2)</f>
        <v>#N/A</v>
      </c>
      <c r="G687" s="46" vm="3807">
        <f ca="1">VLOOKUP($A687,FB,2)</f>
        <v>66.290000000000006</v>
      </c>
      <c r="H687" s="46" t="e">
        <f ca="1">VLOOKUP($A687,DKNG,2)</f>
        <v>#N/A</v>
      </c>
      <c r="I687" s="46" t="e">
        <f ca="1">VLOOKUP($A687,PDD,2)</f>
        <v>#N/A</v>
      </c>
      <c r="J687" s="46" vm="3808">
        <f ca="1">VLOOKUP($A687,GOOGL,2)</f>
        <v>593.08000000000004</v>
      </c>
      <c r="K687" s="46" vm="3809">
        <f ca="1">VLOOKUP($A687,AMZN,2)</f>
        <v>337.49200000000002</v>
      </c>
      <c r="L687" s="46" t="e">
        <f ca="1">VLOOKUP($A687,RBLX,2)</f>
        <v>#N/A</v>
      </c>
    </row>
    <row r="688" spans="1:12" x14ac:dyDescent="0.3">
      <c r="A688" vm="3810">
        <f ca="1"/>
        <v>41827</v>
      </c>
      <c r="B688" vm="3811">
        <f ca="1"/>
        <v>181.14</v>
      </c>
      <c r="C688" s="46" t="e">
        <f ca="1">VLOOKUP($A688,SE,2)</f>
        <v>#N/A</v>
      </c>
      <c r="D688" s="46" t="e">
        <f ca="1">VLOOKUP($A688,U,2)</f>
        <v>#N/A</v>
      </c>
      <c r="E688" s="46" vm="3812">
        <f ca="1">VLOOKUP($A688,NVDA,2)</f>
        <v>4.6749999999999998</v>
      </c>
      <c r="F688" s="46" t="e">
        <f ca="1">VLOOKUP($A688,BILI,2)</f>
        <v>#N/A</v>
      </c>
      <c r="G688" s="46" vm="3813">
        <f ca="1">VLOOKUP($A688,FB,2)</f>
        <v>65.290000000000006</v>
      </c>
      <c r="H688" s="46" t="e">
        <f ca="1">VLOOKUP($A688,DKNG,2)</f>
        <v>#N/A</v>
      </c>
      <c r="I688" s="46" t="e">
        <f ca="1">VLOOKUP($A688,PDD,2)</f>
        <v>#N/A</v>
      </c>
      <c r="J688" s="46" vm="3814">
        <f ca="1">VLOOKUP($A688,GOOGL,2)</f>
        <v>590.76</v>
      </c>
      <c r="K688" s="46" vm="3815">
        <f ca="1">VLOOKUP($A688,AMZN,2)</f>
        <v>333.55</v>
      </c>
      <c r="L688" s="46" t="e">
        <f ca="1">VLOOKUP($A688,RBLX,2)</f>
        <v>#N/A</v>
      </c>
    </row>
    <row r="689" spans="1:12" x14ac:dyDescent="0.3">
      <c r="A689" vm="3816">
        <f ca="1"/>
        <v>41828</v>
      </c>
      <c r="B689" vm="3817">
        <f ca="1"/>
        <v>179.97</v>
      </c>
      <c r="C689" s="46" t="e">
        <f ca="1">VLOOKUP($A689,SE,2)</f>
        <v>#N/A</v>
      </c>
      <c r="D689" s="46" t="e">
        <f ca="1">VLOOKUP($A689,U,2)</f>
        <v>#N/A</v>
      </c>
      <c r="E689" s="46" vm="3818">
        <f ca="1">VLOOKUP($A689,NVDA,2)</f>
        <v>4.6375000000000002</v>
      </c>
      <c r="F689" s="46" t="e">
        <f ca="1">VLOOKUP($A689,BILI,2)</f>
        <v>#N/A</v>
      </c>
      <c r="G689" s="46" vm="3819">
        <f ca="1">VLOOKUP($A689,FB,2)</f>
        <v>62.76</v>
      </c>
      <c r="H689" s="46" t="e">
        <f ca="1">VLOOKUP($A689,DKNG,2)</f>
        <v>#N/A</v>
      </c>
      <c r="I689" s="46" t="e">
        <f ca="1">VLOOKUP($A689,PDD,2)</f>
        <v>#N/A</v>
      </c>
      <c r="J689" s="46" vm="3820">
        <f ca="1">VLOOKUP($A689,GOOGL,2)</f>
        <v>578.4</v>
      </c>
      <c r="K689" s="46" vm="3821">
        <f ca="1">VLOOKUP($A689,AMZN,2)</f>
        <v>323.81</v>
      </c>
      <c r="L689" s="46" t="e">
        <f ca="1">VLOOKUP($A689,RBLX,2)</f>
        <v>#N/A</v>
      </c>
    </row>
    <row r="690" spans="1:12" x14ac:dyDescent="0.3">
      <c r="A690" vm="3822">
        <f ca="1"/>
        <v>41829</v>
      </c>
      <c r="B690" vm="3823">
        <f ca="1"/>
        <v>180.72</v>
      </c>
      <c r="C690" s="46" t="e">
        <f ca="1">VLOOKUP($A690,SE,2)</f>
        <v>#N/A</v>
      </c>
      <c r="D690" s="46" t="e">
        <f ca="1">VLOOKUP($A690,U,2)</f>
        <v>#N/A</v>
      </c>
      <c r="E690" s="46" vm="3824">
        <f ca="1">VLOOKUP($A690,NVDA,2)</f>
        <v>4.7774999999999999</v>
      </c>
      <c r="F690" s="46" t="e">
        <f ca="1">VLOOKUP($A690,BILI,2)</f>
        <v>#N/A</v>
      </c>
      <c r="G690" s="46" vm="3825">
        <f ca="1">VLOOKUP($A690,FB,2)</f>
        <v>64.97</v>
      </c>
      <c r="H690" s="46" t="e">
        <f ca="1">VLOOKUP($A690,DKNG,2)</f>
        <v>#N/A</v>
      </c>
      <c r="I690" s="46" t="e">
        <f ca="1">VLOOKUP($A690,PDD,2)</f>
        <v>#N/A</v>
      </c>
      <c r="J690" s="46" vm="3826">
        <f ca="1">VLOOKUP($A690,GOOGL,2)</f>
        <v>583.36</v>
      </c>
      <c r="K690" s="46" vm="3827">
        <f ca="1">VLOOKUP($A690,AMZN,2)</f>
        <v>329.97</v>
      </c>
      <c r="L690" s="46" t="e">
        <f ca="1">VLOOKUP($A690,RBLX,2)</f>
        <v>#N/A</v>
      </c>
    </row>
    <row r="691" spans="1:12" x14ac:dyDescent="0.3">
      <c r="A691" vm="3828">
        <f ca="1"/>
        <v>41830</v>
      </c>
      <c r="B691" vm="3829">
        <f ca="1"/>
        <v>180.03</v>
      </c>
      <c r="C691" s="46" t="e">
        <f ca="1">VLOOKUP($A691,SE,2)</f>
        <v>#N/A</v>
      </c>
      <c r="D691" s="46" t="e">
        <f ca="1">VLOOKUP($A691,U,2)</f>
        <v>#N/A</v>
      </c>
      <c r="E691" s="46" vm="3830">
        <f ca="1">VLOOKUP($A691,NVDA,2)</f>
        <v>4.7512999999999996</v>
      </c>
      <c r="F691" s="46" t="e">
        <f ca="1">VLOOKUP($A691,BILI,2)</f>
        <v>#N/A</v>
      </c>
      <c r="G691" s="46" vm="3831">
        <f ca="1">VLOOKUP($A691,FB,2)</f>
        <v>64.872500000000002</v>
      </c>
      <c r="H691" s="46" t="e">
        <f ca="1">VLOOKUP($A691,DKNG,2)</f>
        <v>#N/A</v>
      </c>
      <c r="I691" s="46" t="e">
        <f ca="1">VLOOKUP($A691,PDD,2)</f>
        <v>#N/A</v>
      </c>
      <c r="J691" s="46" vm="3832">
        <f ca="1">VLOOKUP($A691,GOOGL,2)</f>
        <v>580.04</v>
      </c>
      <c r="K691" s="46" vm="3833">
        <f ca="1">VLOOKUP($A691,AMZN,2)</f>
        <v>327.92</v>
      </c>
      <c r="L691" s="46" t="e">
        <f ca="1">VLOOKUP($A691,RBLX,2)</f>
        <v>#N/A</v>
      </c>
    </row>
    <row r="692" spans="1:12" x14ac:dyDescent="0.3">
      <c r="A692" vm="3834">
        <f ca="1"/>
        <v>41831</v>
      </c>
      <c r="B692" vm="3835">
        <f ca="1"/>
        <v>180.27</v>
      </c>
      <c r="C692" s="46" t="e">
        <f ca="1">VLOOKUP($A692,SE,2)</f>
        <v>#N/A</v>
      </c>
      <c r="D692" s="46" t="e">
        <f ca="1">VLOOKUP($A692,U,2)</f>
        <v>#N/A</v>
      </c>
      <c r="E692" s="46" vm="3704">
        <f ca="1">VLOOKUP($A692,NVDA,2)</f>
        <v>4.7625000000000002</v>
      </c>
      <c r="F692" s="46" t="e">
        <f ca="1">VLOOKUP($A692,BILI,2)</f>
        <v>#N/A</v>
      </c>
      <c r="G692" s="46" vm="3836">
        <f ca="1">VLOOKUP($A692,FB,2)</f>
        <v>66.34</v>
      </c>
      <c r="H692" s="46" t="e">
        <f ca="1">VLOOKUP($A692,DKNG,2)</f>
        <v>#N/A</v>
      </c>
      <c r="I692" s="46" t="e">
        <f ca="1">VLOOKUP($A692,PDD,2)</f>
        <v>#N/A</v>
      </c>
      <c r="J692" s="46" vm="3837">
        <f ca="1">VLOOKUP($A692,GOOGL,2)</f>
        <v>586.65</v>
      </c>
      <c r="K692" s="46" vm="3838">
        <f ca="1">VLOOKUP($A692,AMZN,2)</f>
        <v>346.2</v>
      </c>
      <c r="L692" s="46" t="e">
        <f ca="1">VLOOKUP($A692,RBLX,2)</f>
        <v>#N/A</v>
      </c>
    </row>
    <row r="693" spans="1:12" x14ac:dyDescent="0.3">
      <c r="A693" vm="3839">
        <f ca="1"/>
        <v>41834</v>
      </c>
      <c r="B693" vm="3840">
        <f ca="1"/>
        <v>181.16</v>
      </c>
      <c r="C693" s="46" t="e">
        <f ca="1">VLOOKUP($A693,SE,2)</f>
        <v>#N/A</v>
      </c>
      <c r="D693" s="46" t="e">
        <f ca="1">VLOOKUP($A693,U,2)</f>
        <v>#N/A</v>
      </c>
      <c r="E693" s="46" vm="3841">
        <f ca="1">VLOOKUP($A693,NVDA,2)</f>
        <v>4.8224999999999998</v>
      </c>
      <c r="F693" s="46" t="e">
        <f ca="1">VLOOKUP($A693,BILI,2)</f>
        <v>#N/A</v>
      </c>
      <c r="G693" s="46" vm="3842">
        <f ca="1">VLOOKUP($A693,FB,2)</f>
        <v>67.900000000000006</v>
      </c>
      <c r="H693" s="46" t="e">
        <f ca="1">VLOOKUP($A693,DKNG,2)</f>
        <v>#N/A</v>
      </c>
      <c r="I693" s="46" t="e">
        <f ca="1">VLOOKUP($A693,PDD,2)</f>
        <v>#N/A</v>
      </c>
      <c r="J693" s="46" vm="3843">
        <f ca="1">VLOOKUP($A693,GOOGL,2)</f>
        <v>594.26</v>
      </c>
      <c r="K693" s="46" vm="3844">
        <f ca="1">VLOOKUP($A693,AMZN,2)</f>
        <v>355.32</v>
      </c>
      <c r="L693" s="46" t="e">
        <f ca="1">VLOOKUP($A693,RBLX,2)</f>
        <v>#N/A</v>
      </c>
    </row>
    <row r="694" spans="1:12" x14ac:dyDescent="0.3">
      <c r="A694" vm="3845">
        <f ca="1"/>
        <v>41835</v>
      </c>
      <c r="B694" vm="3846">
        <f ca="1"/>
        <v>180.85</v>
      </c>
      <c r="C694" s="46" t="e">
        <f ca="1">VLOOKUP($A694,SE,2)</f>
        <v>#N/A</v>
      </c>
      <c r="D694" s="46" t="e">
        <f ca="1">VLOOKUP($A694,U,2)</f>
        <v>#N/A</v>
      </c>
      <c r="E694" s="46" vm="3847">
        <f ca="1">VLOOKUP($A694,NVDA,2)</f>
        <v>4.8425000000000002</v>
      </c>
      <c r="F694" s="46" t="e">
        <f ca="1">VLOOKUP($A694,BILI,2)</f>
        <v>#N/A</v>
      </c>
      <c r="G694" s="46" vm="3848">
        <f ca="1">VLOOKUP($A694,FB,2)</f>
        <v>67.165000000000006</v>
      </c>
      <c r="H694" s="46" t="e">
        <f ca="1">VLOOKUP($A694,DKNG,2)</f>
        <v>#N/A</v>
      </c>
      <c r="I694" s="46" t="e">
        <f ca="1">VLOOKUP($A694,PDD,2)</f>
        <v>#N/A</v>
      </c>
      <c r="J694" s="46" vm="3849">
        <f ca="1">VLOOKUP($A694,GOOGL,2)</f>
        <v>593.05999999999995</v>
      </c>
      <c r="K694" s="46" vm="3850">
        <f ca="1">VLOOKUP($A694,AMZN,2)</f>
        <v>354.44</v>
      </c>
      <c r="L694" s="46" t="e">
        <f ca="1">VLOOKUP($A694,RBLX,2)</f>
        <v>#N/A</v>
      </c>
    </row>
    <row r="695" spans="1:12" x14ac:dyDescent="0.3">
      <c r="A695" vm="3851">
        <f ca="1"/>
        <v>41836</v>
      </c>
      <c r="B695" vm="3852">
        <f ca="1"/>
        <v>181.54</v>
      </c>
      <c r="C695" s="46" t="e">
        <f ca="1">VLOOKUP($A695,SE,2)</f>
        <v>#N/A</v>
      </c>
      <c r="D695" s="46" t="e">
        <f ca="1">VLOOKUP($A695,U,2)</f>
        <v>#N/A</v>
      </c>
      <c r="E695" s="46" vm="3853">
        <f ca="1">VLOOKUP($A695,NVDA,2)</f>
        <v>4.8375000000000004</v>
      </c>
      <c r="F695" s="46" t="e">
        <f ca="1">VLOOKUP($A695,BILI,2)</f>
        <v>#N/A</v>
      </c>
      <c r="G695" s="46" vm="3854">
        <f ca="1">VLOOKUP($A695,FB,2)</f>
        <v>67.66</v>
      </c>
      <c r="H695" s="46" t="e">
        <f ca="1">VLOOKUP($A695,DKNG,2)</f>
        <v>#N/A</v>
      </c>
      <c r="I695" s="46" t="e">
        <f ca="1">VLOOKUP($A695,PDD,2)</f>
        <v>#N/A</v>
      </c>
      <c r="J695" s="46" vm="3855">
        <f ca="1">VLOOKUP($A695,GOOGL,2)</f>
        <v>590.62</v>
      </c>
      <c r="K695" s="46" vm="3856">
        <f ca="1">VLOOKUP($A695,AMZN,2)</f>
        <v>355.9</v>
      </c>
      <c r="L695" s="46" t="e">
        <f ca="1">VLOOKUP($A695,RBLX,2)</f>
        <v>#N/A</v>
      </c>
    </row>
    <row r="696" spans="1:12" x14ac:dyDescent="0.3">
      <c r="A696" vm="3857">
        <f ca="1"/>
        <v>41837</v>
      </c>
      <c r="B696" vm="3858">
        <f ca="1"/>
        <v>179.41</v>
      </c>
      <c r="C696" s="46" t="e">
        <f ca="1">VLOOKUP($A696,SE,2)</f>
        <v>#N/A</v>
      </c>
      <c r="D696" s="46" t="e">
        <f ca="1">VLOOKUP($A696,U,2)</f>
        <v>#N/A</v>
      </c>
      <c r="E696" s="46" vm="3859">
        <f ca="1">VLOOKUP($A696,NVDA,2)</f>
        <v>4.8250000000000002</v>
      </c>
      <c r="F696" s="46" t="e">
        <f ca="1">VLOOKUP($A696,BILI,2)</f>
        <v>#N/A</v>
      </c>
      <c r="G696" s="46" vm="3860">
        <f ca="1">VLOOKUP($A696,FB,2)</f>
        <v>66.409899999999993</v>
      </c>
      <c r="H696" s="46" t="e">
        <f ca="1">VLOOKUP($A696,DKNG,2)</f>
        <v>#N/A</v>
      </c>
      <c r="I696" s="46" t="e">
        <f ca="1">VLOOKUP($A696,PDD,2)</f>
        <v>#N/A</v>
      </c>
      <c r="J696" s="46" vm="3861">
        <f ca="1">VLOOKUP($A696,GOOGL,2)</f>
        <v>580.82000000000005</v>
      </c>
      <c r="K696" s="46" vm="3862">
        <f ca="1">VLOOKUP($A696,AMZN,2)</f>
        <v>352.45400000000001</v>
      </c>
      <c r="L696" s="46" t="e">
        <f ca="1">VLOOKUP($A696,RBLX,2)</f>
        <v>#N/A</v>
      </c>
    </row>
    <row r="697" spans="1:12" x14ac:dyDescent="0.3">
      <c r="A697" vm="3863">
        <f ca="1"/>
        <v>41838</v>
      </c>
      <c r="B697" vm="3864">
        <f ca="1"/>
        <v>181.3</v>
      </c>
      <c r="C697" s="46" t="e">
        <f ca="1">VLOOKUP($A697,SE,2)</f>
        <v>#N/A</v>
      </c>
      <c r="D697" s="46" t="e">
        <f ca="1">VLOOKUP($A697,U,2)</f>
        <v>#N/A</v>
      </c>
      <c r="E697" s="46" vm="3865">
        <f ca="1">VLOOKUP($A697,NVDA,2)</f>
        <v>4.6100000000000003</v>
      </c>
      <c r="F697" s="46" t="e">
        <f ca="1">VLOOKUP($A697,BILI,2)</f>
        <v>#N/A</v>
      </c>
      <c r="G697" s="46" vm="3866">
        <f ca="1">VLOOKUP($A697,FB,2)</f>
        <v>68.419899999999998</v>
      </c>
      <c r="H697" s="46" t="e">
        <f ca="1">VLOOKUP($A697,DKNG,2)</f>
        <v>#N/A</v>
      </c>
      <c r="I697" s="46" t="e">
        <f ca="1">VLOOKUP($A697,PDD,2)</f>
        <v>#N/A</v>
      </c>
      <c r="J697" s="46" vm="3867">
        <f ca="1">VLOOKUP($A697,GOOGL,2)</f>
        <v>605.11</v>
      </c>
      <c r="K697" s="46" vm="3868">
        <f ca="1">VLOOKUP($A697,AMZN,2)</f>
        <v>358.66</v>
      </c>
      <c r="L697" s="46" t="e">
        <f ca="1">VLOOKUP($A697,RBLX,2)</f>
        <v>#N/A</v>
      </c>
    </row>
    <row r="698" spans="1:12" x14ac:dyDescent="0.3">
      <c r="A698" vm="3869">
        <f ca="1"/>
        <v>41841</v>
      </c>
      <c r="B698" vm="3870">
        <f ca="1"/>
        <v>180.91</v>
      </c>
      <c r="C698" s="46" t="e">
        <f ca="1">VLOOKUP($A698,SE,2)</f>
        <v>#N/A</v>
      </c>
      <c r="D698" s="46" t="e">
        <f ca="1">VLOOKUP($A698,U,2)</f>
        <v>#N/A</v>
      </c>
      <c r="E698" s="46" vm="3818">
        <f ca="1">VLOOKUP($A698,NVDA,2)</f>
        <v>4.6375000000000002</v>
      </c>
      <c r="F698" s="46" t="e">
        <f ca="1">VLOOKUP($A698,BILI,2)</f>
        <v>#N/A</v>
      </c>
      <c r="G698" s="46" vm="3871">
        <f ca="1">VLOOKUP($A698,FB,2)</f>
        <v>69.400000000000006</v>
      </c>
      <c r="H698" s="46" t="e">
        <f ca="1">VLOOKUP($A698,DKNG,2)</f>
        <v>#N/A</v>
      </c>
      <c r="I698" s="46" t="e">
        <f ca="1">VLOOKUP($A698,PDD,2)</f>
        <v>#N/A</v>
      </c>
      <c r="J698" s="46" vm="3872">
        <f ca="1">VLOOKUP($A698,GOOGL,2)</f>
        <v>598.44000000000005</v>
      </c>
      <c r="K698" s="46" vm="3873">
        <f ca="1">VLOOKUP($A698,AMZN,2)</f>
        <v>359.76</v>
      </c>
      <c r="L698" s="46" t="e">
        <f ca="1">VLOOKUP($A698,RBLX,2)</f>
        <v>#N/A</v>
      </c>
    </row>
    <row r="699" spans="1:12" x14ac:dyDescent="0.3">
      <c r="A699" vm="3874">
        <f ca="1"/>
        <v>41842</v>
      </c>
      <c r="B699" vm="569">
        <f ca="1"/>
        <v>181.72</v>
      </c>
      <c r="C699" s="46" t="e">
        <f ca="1">VLOOKUP($A699,SE,2)</f>
        <v>#N/A</v>
      </c>
      <c r="D699" s="46" t="e">
        <f ca="1">VLOOKUP($A699,U,2)</f>
        <v>#N/A</v>
      </c>
      <c r="E699" s="46" vm="3552">
        <f ca="1">VLOOKUP($A699,NVDA,2)</f>
        <v>4.6174999999999997</v>
      </c>
      <c r="F699" s="46" t="e">
        <f ca="1">VLOOKUP($A699,BILI,2)</f>
        <v>#N/A</v>
      </c>
      <c r="G699" s="46" vm="3875">
        <f ca="1">VLOOKUP($A699,FB,2)</f>
        <v>69.27</v>
      </c>
      <c r="H699" s="46" t="e">
        <f ca="1">VLOOKUP($A699,DKNG,2)</f>
        <v>#N/A</v>
      </c>
      <c r="I699" s="46" t="e">
        <f ca="1">VLOOKUP($A699,PDD,2)</f>
        <v>#N/A</v>
      </c>
      <c r="J699" s="46" vm="3876">
        <f ca="1">VLOOKUP($A699,GOOGL,2)</f>
        <v>603.57000000000005</v>
      </c>
      <c r="K699" s="46" vm="3877">
        <f ca="1">VLOOKUP($A699,AMZN,2)</f>
        <v>360.84</v>
      </c>
      <c r="L699" s="46" t="e">
        <f ca="1">VLOOKUP($A699,RBLX,2)</f>
        <v>#N/A</v>
      </c>
    </row>
    <row r="700" spans="1:12" x14ac:dyDescent="0.3">
      <c r="A700" vm="3878">
        <f ca="1"/>
        <v>41843</v>
      </c>
      <c r="B700" vm="3879">
        <f ca="1"/>
        <v>182.15</v>
      </c>
      <c r="C700" s="46" t="e">
        <f ca="1">VLOOKUP($A700,SE,2)</f>
        <v>#N/A</v>
      </c>
      <c r="D700" s="46" t="e">
        <f ca="1">VLOOKUP($A700,U,2)</f>
        <v>#N/A</v>
      </c>
      <c r="E700" s="46" vm="3880">
        <f ca="1">VLOOKUP($A700,NVDA,2)</f>
        <v>4.5199999999999996</v>
      </c>
      <c r="F700" s="46" t="e">
        <f ca="1">VLOOKUP($A700,BILI,2)</f>
        <v>#N/A</v>
      </c>
      <c r="G700" s="46" vm="3881">
        <f ca="1">VLOOKUP($A700,FB,2)</f>
        <v>71.290000000000006</v>
      </c>
      <c r="H700" s="46" t="e">
        <f ca="1">VLOOKUP($A700,DKNG,2)</f>
        <v>#N/A</v>
      </c>
      <c r="I700" s="46" t="e">
        <f ca="1">VLOOKUP($A700,PDD,2)</f>
        <v>#N/A</v>
      </c>
      <c r="J700" s="46" vm="3882">
        <f ca="1">VLOOKUP($A700,GOOGL,2)</f>
        <v>605.19000000000005</v>
      </c>
      <c r="K700" s="46" vm="3883">
        <f ca="1">VLOOKUP($A700,AMZN,2)</f>
        <v>358.14</v>
      </c>
      <c r="L700" s="46" t="e">
        <f ca="1">VLOOKUP($A700,RBLX,2)</f>
        <v>#N/A</v>
      </c>
    </row>
    <row r="701" spans="1:12" x14ac:dyDescent="0.3">
      <c r="A701" vm="3884">
        <f ca="1"/>
        <v>41844</v>
      </c>
      <c r="B701" vm="3879">
        <f ca="1"/>
        <v>182.15</v>
      </c>
      <c r="C701" s="46" t="e">
        <f ca="1">VLOOKUP($A701,SE,2)</f>
        <v>#N/A</v>
      </c>
      <c r="D701" s="46" t="e">
        <f ca="1">VLOOKUP($A701,U,2)</f>
        <v>#N/A</v>
      </c>
      <c r="E701" s="46" vm="3885">
        <f ca="1">VLOOKUP($A701,NVDA,2)</f>
        <v>4.5274999999999999</v>
      </c>
      <c r="F701" s="46" t="e">
        <f ca="1">VLOOKUP($A701,BILI,2)</f>
        <v>#N/A</v>
      </c>
      <c r="G701" s="46" vm="3886">
        <f ca="1">VLOOKUP($A701,FB,2)</f>
        <v>74.98</v>
      </c>
      <c r="H701" s="46" t="e">
        <f ca="1">VLOOKUP($A701,DKNG,2)</f>
        <v>#N/A</v>
      </c>
      <c r="I701" s="46" t="e">
        <f ca="1">VLOOKUP($A701,PDD,2)</f>
        <v>#N/A</v>
      </c>
      <c r="J701" s="46" vm="3887">
        <f ca="1">VLOOKUP($A701,GOOGL,2)</f>
        <v>603.01</v>
      </c>
      <c r="K701" s="46" vm="3888">
        <f ca="1">VLOOKUP($A701,AMZN,2)</f>
        <v>358.61</v>
      </c>
      <c r="L701" s="46" t="e">
        <f ca="1">VLOOKUP($A701,RBLX,2)</f>
        <v>#N/A</v>
      </c>
    </row>
    <row r="702" spans="1:12" x14ac:dyDescent="0.3">
      <c r="A702" vm="3889">
        <f ca="1"/>
        <v>41845</v>
      </c>
      <c r="B702" vm="3890">
        <f ca="1"/>
        <v>181.28</v>
      </c>
      <c r="C702" s="46" t="e">
        <f ca="1">VLOOKUP($A702,SE,2)</f>
        <v>#N/A</v>
      </c>
      <c r="D702" s="46" t="e">
        <f ca="1">VLOOKUP($A702,U,2)</f>
        <v>#N/A</v>
      </c>
      <c r="E702" s="46" vm="3423">
        <f ca="1">VLOOKUP($A702,NVDA,2)</f>
        <v>4.4474999999999998</v>
      </c>
      <c r="F702" s="46" t="e">
        <f ca="1">VLOOKUP($A702,BILI,2)</f>
        <v>#N/A</v>
      </c>
      <c r="G702" s="46" vm="3891">
        <f ca="1">VLOOKUP($A702,FB,2)</f>
        <v>75.19</v>
      </c>
      <c r="H702" s="46" t="e">
        <f ca="1">VLOOKUP($A702,DKNG,2)</f>
        <v>#N/A</v>
      </c>
      <c r="I702" s="46" t="e">
        <f ca="1">VLOOKUP($A702,PDD,2)</f>
        <v>#N/A</v>
      </c>
      <c r="J702" s="46" vm="3892">
        <f ca="1">VLOOKUP($A702,GOOGL,2)</f>
        <v>598.08000000000004</v>
      </c>
      <c r="K702" s="46" vm="3893">
        <f ca="1">VLOOKUP($A702,AMZN,2)</f>
        <v>324.01</v>
      </c>
      <c r="L702" s="46" t="e">
        <f ca="1">VLOOKUP($A702,RBLX,2)</f>
        <v>#N/A</v>
      </c>
    </row>
    <row r="703" spans="1:12" x14ac:dyDescent="0.3">
      <c r="A703" vm="3894">
        <f ca="1"/>
        <v>41848</v>
      </c>
      <c r="B703" vm="3895">
        <f ca="1"/>
        <v>181.36</v>
      </c>
      <c r="C703" s="46" t="e">
        <f ca="1">VLOOKUP($A703,SE,2)</f>
        <v>#N/A</v>
      </c>
      <c r="D703" s="46" t="e">
        <f ca="1">VLOOKUP($A703,U,2)</f>
        <v>#N/A</v>
      </c>
      <c r="E703" s="46" vm="3896">
        <f ca="1">VLOOKUP($A703,NVDA,2)</f>
        <v>4.43</v>
      </c>
      <c r="F703" s="46" t="e">
        <f ca="1">VLOOKUP($A703,BILI,2)</f>
        <v>#N/A</v>
      </c>
      <c r="G703" s="46" vm="3897">
        <f ca="1">VLOOKUP($A703,FB,2)</f>
        <v>74.92</v>
      </c>
      <c r="H703" s="46" t="e">
        <f ca="1">VLOOKUP($A703,DKNG,2)</f>
        <v>#N/A</v>
      </c>
      <c r="I703" s="46" t="e">
        <f ca="1">VLOOKUP($A703,PDD,2)</f>
        <v>#N/A</v>
      </c>
      <c r="J703" s="46" vm="3898">
        <f ca="1">VLOOKUP($A703,GOOGL,2)</f>
        <v>599.02</v>
      </c>
      <c r="K703" s="46" vm="3899">
        <f ca="1">VLOOKUP($A703,AMZN,2)</f>
        <v>320.41000000000003</v>
      </c>
      <c r="L703" s="46" t="e">
        <f ca="1">VLOOKUP($A703,RBLX,2)</f>
        <v>#N/A</v>
      </c>
    </row>
    <row r="704" spans="1:12" x14ac:dyDescent="0.3">
      <c r="A704" vm="3900">
        <f ca="1"/>
        <v>41849</v>
      </c>
      <c r="B704" vm="3901">
        <f ca="1"/>
        <v>180.59</v>
      </c>
      <c r="C704" s="46" t="e">
        <f ca="1">VLOOKUP($A704,SE,2)</f>
        <v>#N/A</v>
      </c>
      <c r="D704" s="46" t="e">
        <f ca="1">VLOOKUP($A704,U,2)</f>
        <v>#N/A</v>
      </c>
      <c r="E704" s="46" vm="3902">
        <f ca="1">VLOOKUP($A704,NVDA,2)</f>
        <v>4.4450000000000003</v>
      </c>
      <c r="F704" s="46" t="e">
        <f ca="1">VLOOKUP($A704,BILI,2)</f>
        <v>#N/A</v>
      </c>
      <c r="G704" s="46" vm="3903">
        <f ca="1">VLOOKUP($A704,FB,2)</f>
        <v>73.709999999999994</v>
      </c>
      <c r="H704" s="46" t="e">
        <f ca="1">VLOOKUP($A704,DKNG,2)</f>
        <v>#N/A</v>
      </c>
      <c r="I704" s="46" t="e">
        <f ca="1">VLOOKUP($A704,PDD,2)</f>
        <v>#N/A</v>
      </c>
      <c r="J704" s="46" vm="3904">
        <f ca="1">VLOOKUP($A704,GOOGL,2)</f>
        <v>593.95000000000005</v>
      </c>
      <c r="K704" s="46" vm="3905">
        <f ca="1">VLOOKUP($A704,AMZN,2)</f>
        <v>320</v>
      </c>
      <c r="L704" s="46" t="e">
        <f ca="1">VLOOKUP($A704,RBLX,2)</f>
        <v>#N/A</v>
      </c>
    </row>
    <row r="705" spans="1:12" x14ac:dyDescent="0.3">
      <c r="A705" vm="3906">
        <f ca="1"/>
        <v>41850</v>
      </c>
      <c r="B705" vm="3901">
        <f ca="1"/>
        <v>180.59</v>
      </c>
      <c r="C705" s="46" t="e">
        <f ca="1">VLOOKUP($A705,SE,2)</f>
        <v>#N/A</v>
      </c>
      <c r="D705" s="46" t="e">
        <f ca="1">VLOOKUP($A705,U,2)</f>
        <v>#N/A</v>
      </c>
      <c r="E705" s="46" vm="3880">
        <f ca="1">VLOOKUP($A705,NVDA,2)</f>
        <v>4.5199999999999996</v>
      </c>
      <c r="F705" s="46" t="e">
        <f ca="1">VLOOKUP($A705,BILI,2)</f>
        <v>#N/A</v>
      </c>
      <c r="G705" s="46" vm="3907">
        <f ca="1">VLOOKUP($A705,FB,2)</f>
        <v>74.677000000000007</v>
      </c>
      <c r="H705" s="46" t="e">
        <f ca="1">VLOOKUP($A705,DKNG,2)</f>
        <v>#N/A</v>
      </c>
      <c r="I705" s="46" t="e">
        <f ca="1">VLOOKUP($A705,PDD,2)</f>
        <v>#N/A</v>
      </c>
      <c r="J705" s="46" vm="3908">
        <f ca="1">VLOOKUP($A705,GOOGL,2)</f>
        <v>595.44000000000005</v>
      </c>
      <c r="K705" s="46" vm="3909">
        <f ca="1">VLOOKUP($A705,AMZN,2)</f>
        <v>322.51</v>
      </c>
      <c r="L705" s="46" t="e">
        <f ca="1">VLOOKUP($A705,RBLX,2)</f>
        <v>#N/A</v>
      </c>
    </row>
    <row r="706" spans="1:12" x14ac:dyDescent="0.3">
      <c r="A706" vm="3910">
        <f ca="1"/>
        <v>41851</v>
      </c>
      <c r="B706" vm="3911">
        <f ca="1"/>
        <v>176.96</v>
      </c>
      <c r="C706" s="46" t="e">
        <f ca="1">VLOOKUP($A706,SE,2)</f>
        <v>#N/A</v>
      </c>
      <c r="D706" s="46" t="e">
        <f ca="1">VLOOKUP($A706,U,2)</f>
        <v>#N/A</v>
      </c>
      <c r="E706" s="46" vm="3912">
        <f ca="1">VLOOKUP($A706,NVDA,2)</f>
        <v>4.375</v>
      </c>
      <c r="F706" s="46" t="e">
        <f ca="1">VLOOKUP($A706,BILI,2)</f>
        <v>#N/A</v>
      </c>
      <c r="G706" s="46" vm="3913">
        <f ca="1">VLOOKUP($A706,FB,2)</f>
        <v>72.650000000000006</v>
      </c>
      <c r="H706" s="46" t="e">
        <f ca="1">VLOOKUP($A706,DKNG,2)</f>
        <v>#N/A</v>
      </c>
      <c r="I706" s="46" t="e">
        <f ca="1">VLOOKUP($A706,PDD,2)</f>
        <v>#N/A</v>
      </c>
      <c r="J706" s="46" vm="3914">
        <f ca="1">VLOOKUP($A706,GOOGL,2)</f>
        <v>579.54999999999995</v>
      </c>
      <c r="K706" s="46" vm="3915">
        <f ca="1">VLOOKUP($A706,AMZN,2)</f>
        <v>312.99</v>
      </c>
      <c r="L706" s="46" t="e">
        <f ca="1">VLOOKUP($A706,RBLX,2)</f>
        <v>#N/A</v>
      </c>
    </row>
    <row r="707" spans="1:12" x14ac:dyDescent="0.3">
      <c r="A707" vm="3916">
        <f ca="1"/>
        <v>41852</v>
      </c>
      <c r="B707" vm="3917">
        <f ca="1"/>
        <v>176.53</v>
      </c>
      <c r="C707" s="46" t="e">
        <f ca="1">VLOOKUP($A707,SE,2)</f>
        <v>#N/A</v>
      </c>
      <c r="D707" s="46" t="e">
        <f ca="1">VLOOKUP($A707,U,2)</f>
        <v>#N/A</v>
      </c>
      <c r="E707" s="46" vm="3918">
        <f ca="1">VLOOKUP($A707,NVDA,2)</f>
        <v>4.4225000000000003</v>
      </c>
      <c r="F707" s="46" t="e">
        <f ca="1">VLOOKUP($A707,BILI,2)</f>
        <v>#N/A</v>
      </c>
      <c r="G707" s="46" vm="3919">
        <f ca="1">VLOOKUP($A707,FB,2)</f>
        <v>72.36</v>
      </c>
      <c r="H707" s="46" t="e">
        <f ca="1">VLOOKUP($A707,DKNG,2)</f>
        <v>#N/A</v>
      </c>
      <c r="I707" s="46" t="e">
        <f ca="1">VLOOKUP($A707,PDD,2)</f>
        <v>#N/A</v>
      </c>
      <c r="J707" s="46" vm="3920">
        <f ca="1">VLOOKUP($A707,GOOGL,2)</f>
        <v>573.6</v>
      </c>
      <c r="K707" s="46" vm="3921">
        <f ca="1">VLOOKUP($A707,AMZN,2)</f>
        <v>307.06</v>
      </c>
      <c r="L707" s="46" t="e">
        <f ca="1">VLOOKUP($A707,RBLX,2)</f>
        <v>#N/A</v>
      </c>
    </row>
    <row r="708" spans="1:12" x14ac:dyDescent="0.3">
      <c r="A708" vm="3922">
        <f ca="1"/>
        <v>41855</v>
      </c>
      <c r="B708" vm="3923">
        <f ca="1"/>
        <v>177.77</v>
      </c>
      <c r="C708" s="46" t="e">
        <f ca="1">VLOOKUP($A708,SE,2)</f>
        <v>#N/A</v>
      </c>
      <c r="D708" s="46" t="e">
        <f ca="1">VLOOKUP($A708,U,2)</f>
        <v>#N/A</v>
      </c>
      <c r="E708" s="46" vm="3924">
        <f ca="1">VLOOKUP($A708,NVDA,2)</f>
        <v>4.4124999999999996</v>
      </c>
      <c r="F708" s="46" t="e">
        <f ca="1">VLOOKUP($A708,BILI,2)</f>
        <v>#N/A</v>
      </c>
      <c r="G708" s="46" vm="3925">
        <f ca="1">VLOOKUP($A708,FB,2)</f>
        <v>73.510000000000005</v>
      </c>
      <c r="H708" s="46" t="e">
        <f ca="1">VLOOKUP($A708,DKNG,2)</f>
        <v>#N/A</v>
      </c>
      <c r="I708" s="46" t="e">
        <f ca="1">VLOOKUP($A708,PDD,2)</f>
        <v>#N/A</v>
      </c>
      <c r="J708" s="46" vm="3926">
        <f ca="1">VLOOKUP($A708,GOOGL,2)</f>
        <v>582.27</v>
      </c>
      <c r="K708" s="46" vm="3927">
        <f ca="1">VLOOKUP($A708,AMZN,2)</f>
        <v>313.64999999999998</v>
      </c>
      <c r="L708" s="46" t="e">
        <f ca="1">VLOOKUP($A708,RBLX,2)</f>
        <v>#N/A</v>
      </c>
    </row>
    <row r="709" spans="1:12" x14ac:dyDescent="0.3">
      <c r="A709" vm="3928">
        <f ca="1"/>
        <v>41856</v>
      </c>
      <c r="B709" vm="3929">
        <f ca="1"/>
        <v>175.97</v>
      </c>
      <c r="C709" s="46" t="e">
        <f ca="1">VLOOKUP($A709,SE,2)</f>
        <v>#N/A</v>
      </c>
      <c r="D709" s="46" t="e">
        <f ca="1">VLOOKUP($A709,U,2)</f>
        <v>#N/A</v>
      </c>
      <c r="E709" s="46" vm="3930">
        <f ca="1">VLOOKUP($A709,NVDA,2)</f>
        <v>4.415</v>
      </c>
      <c r="F709" s="46" t="e">
        <f ca="1">VLOOKUP($A709,BILI,2)</f>
        <v>#N/A</v>
      </c>
      <c r="G709" s="46" vm="3931">
        <f ca="1">VLOOKUP($A709,FB,2)</f>
        <v>72.69</v>
      </c>
      <c r="H709" s="46" t="e">
        <f ca="1">VLOOKUP($A709,DKNG,2)</f>
        <v>#N/A</v>
      </c>
      <c r="I709" s="46" t="e">
        <f ca="1">VLOOKUP($A709,PDD,2)</f>
        <v>#N/A</v>
      </c>
      <c r="J709" s="46" vm="3932">
        <f ca="1">VLOOKUP($A709,GOOGL,2)</f>
        <v>573.14</v>
      </c>
      <c r="K709" s="46" vm="3933">
        <f ca="1">VLOOKUP($A709,AMZN,2)</f>
        <v>312.32</v>
      </c>
      <c r="L709" s="46" t="e">
        <f ca="1">VLOOKUP($A709,RBLX,2)</f>
        <v>#N/A</v>
      </c>
    </row>
    <row r="710" spans="1:12" x14ac:dyDescent="0.3">
      <c r="A710" vm="3934">
        <f ca="1"/>
        <v>41857</v>
      </c>
      <c r="B710" vm="3935">
        <f ca="1"/>
        <v>176.08</v>
      </c>
      <c r="C710" s="46" t="e">
        <f ca="1">VLOOKUP($A710,SE,2)</f>
        <v>#N/A</v>
      </c>
      <c r="D710" s="46" t="e">
        <f ca="1">VLOOKUP($A710,U,2)</f>
        <v>#N/A</v>
      </c>
      <c r="E710" s="46" vm="3936">
        <f ca="1">VLOOKUP($A710,NVDA,2)</f>
        <v>4.41</v>
      </c>
      <c r="F710" s="46" t="e">
        <f ca="1">VLOOKUP($A710,BILI,2)</f>
        <v>#N/A</v>
      </c>
      <c r="G710" s="46" vm="3937">
        <f ca="1">VLOOKUP($A710,FB,2)</f>
        <v>72.47</v>
      </c>
      <c r="H710" s="46" t="e">
        <f ca="1">VLOOKUP($A710,DKNG,2)</f>
        <v>#N/A</v>
      </c>
      <c r="I710" s="46" t="e">
        <f ca="1">VLOOKUP($A710,PDD,2)</f>
        <v>#N/A</v>
      </c>
      <c r="J710" s="46" vm="3938">
        <f ca="1">VLOOKUP($A710,GOOGL,2)</f>
        <v>574.49</v>
      </c>
      <c r="K710" s="46" vm="3939">
        <f ca="1">VLOOKUP($A710,AMZN,2)</f>
        <v>313.89</v>
      </c>
      <c r="L710" s="46" t="e">
        <f ca="1">VLOOKUP($A710,RBLX,2)</f>
        <v>#N/A</v>
      </c>
    </row>
    <row r="711" spans="1:12" x14ac:dyDescent="0.3">
      <c r="A711" vm="3940">
        <f ca="1"/>
        <v>41858</v>
      </c>
      <c r="B711" vm="3941">
        <f ca="1"/>
        <v>175.13</v>
      </c>
      <c r="C711" s="46" t="e">
        <f ca="1">VLOOKUP($A711,SE,2)</f>
        <v>#N/A</v>
      </c>
      <c r="D711" s="46" t="e">
        <f ca="1">VLOOKUP($A711,U,2)</f>
        <v>#N/A</v>
      </c>
      <c r="E711" s="46" vm="3942">
        <f ca="1">VLOOKUP($A711,NVDA,2)</f>
        <v>4.3650000000000002</v>
      </c>
      <c r="F711" s="46" t="e">
        <f ca="1">VLOOKUP($A711,BILI,2)</f>
        <v>#N/A</v>
      </c>
      <c r="G711" s="46" vm="3943">
        <f ca="1">VLOOKUP($A711,FB,2)</f>
        <v>73.17</v>
      </c>
      <c r="H711" s="46" t="e">
        <f ca="1">VLOOKUP($A711,DKNG,2)</f>
        <v>#N/A</v>
      </c>
      <c r="I711" s="46" t="e">
        <f ca="1">VLOOKUP($A711,PDD,2)</f>
        <v>#N/A</v>
      </c>
      <c r="J711" s="46" vm="3944">
        <f ca="1">VLOOKUP($A711,GOOGL,2)</f>
        <v>571.80999999999995</v>
      </c>
      <c r="K711" s="46" vm="3945">
        <f ca="1">VLOOKUP($A711,AMZN,2)</f>
        <v>311.45</v>
      </c>
      <c r="L711" s="46" t="e">
        <f ca="1">VLOOKUP($A711,RBLX,2)</f>
        <v>#N/A</v>
      </c>
    </row>
    <row r="712" spans="1:12" x14ac:dyDescent="0.3">
      <c r="A712" vm="3946">
        <f ca="1"/>
        <v>41859</v>
      </c>
      <c r="B712" vm="3947">
        <f ca="1"/>
        <v>177.16</v>
      </c>
      <c r="C712" s="46" t="e">
        <f ca="1">VLOOKUP($A712,SE,2)</f>
        <v>#N/A</v>
      </c>
      <c r="D712" s="46" t="e">
        <f ca="1">VLOOKUP($A712,U,2)</f>
        <v>#N/A</v>
      </c>
      <c r="E712" s="46" vm="3669">
        <f ca="1">VLOOKUP($A712,NVDA,2)</f>
        <v>4.75</v>
      </c>
      <c r="F712" s="46" t="e">
        <f ca="1">VLOOKUP($A712,BILI,2)</f>
        <v>#N/A</v>
      </c>
      <c r="G712" s="46" vm="3948">
        <f ca="1">VLOOKUP($A712,FB,2)</f>
        <v>73.06</v>
      </c>
      <c r="H712" s="46" t="e">
        <f ca="1">VLOOKUP($A712,DKNG,2)</f>
        <v>#N/A</v>
      </c>
      <c r="I712" s="46" t="e">
        <f ca="1">VLOOKUP($A712,PDD,2)</f>
        <v>#N/A</v>
      </c>
      <c r="J712" s="46" vm="3949">
        <f ca="1">VLOOKUP($A712,GOOGL,2)</f>
        <v>577.94000000000005</v>
      </c>
      <c r="K712" s="46" vm="3950">
        <f ca="1">VLOOKUP($A712,AMZN,2)</f>
        <v>316.8</v>
      </c>
      <c r="L712" s="46" t="e">
        <f ca="1">VLOOKUP($A712,RBLX,2)</f>
        <v>#N/A</v>
      </c>
    </row>
    <row r="713" spans="1:12" x14ac:dyDescent="0.3">
      <c r="A713" vm="3951">
        <f ca="1"/>
        <v>41862</v>
      </c>
      <c r="B713" vm="3952">
        <f ca="1"/>
        <v>177.66</v>
      </c>
      <c r="C713" s="46" t="e">
        <f ca="1">VLOOKUP($A713,SE,2)</f>
        <v>#N/A</v>
      </c>
      <c r="D713" s="46" t="e">
        <f ca="1">VLOOKUP($A713,U,2)</f>
        <v>#N/A</v>
      </c>
      <c r="E713" s="46" vm="3953">
        <f ca="1">VLOOKUP($A713,NVDA,2)</f>
        <v>4.7249999999999996</v>
      </c>
      <c r="F713" s="46" t="e">
        <f ca="1">VLOOKUP($A713,BILI,2)</f>
        <v>#N/A</v>
      </c>
      <c r="G713" s="46" vm="3954">
        <f ca="1">VLOOKUP($A713,FB,2)</f>
        <v>73.44</v>
      </c>
      <c r="H713" s="46" t="e">
        <f ca="1">VLOOKUP($A713,DKNG,2)</f>
        <v>#N/A</v>
      </c>
      <c r="I713" s="46" t="e">
        <f ca="1">VLOOKUP($A713,PDD,2)</f>
        <v>#N/A</v>
      </c>
      <c r="J713" s="46" vm="3955">
        <f ca="1">VLOOKUP($A713,GOOGL,2)</f>
        <v>577.25</v>
      </c>
      <c r="K713" s="46" vm="3956">
        <f ca="1">VLOOKUP($A713,AMZN,2)</f>
        <v>318.33</v>
      </c>
      <c r="L713" s="46" t="e">
        <f ca="1">VLOOKUP($A713,RBLX,2)</f>
        <v>#N/A</v>
      </c>
    </row>
    <row r="714" spans="1:12" x14ac:dyDescent="0.3">
      <c r="A714" vm="3957">
        <f ca="1"/>
        <v>41863</v>
      </c>
      <c r="B714" vm="3958">
        <f ca="1"/>
        <v>177.45</v>
      </c>
      <c r="C714" s="46" t="e">
        <f ca="1">VLOOKUP($A714,SE,2)</f>
        <v>#N/A</v>
      </c>
      <c r="D714" s="46" t="e">
        <f ca="1">VLOOKUP($A714,U,2)</f>
        <v>#N/A</v>
      </c>
      <c r="E714" s="46" vm="3953">
        <f ca="1">VLOOKUP($A714,NVDA,2)</f>
        <v>4.7249999999999996</v>
      </c>
      <c r="F714" s="46" t="e">
        <f ca="1">VLOOKUP($A714,BILI,2)</f>
        <v>#N/A</v>
      </c>
      <c r="G714" s="46" vm="3959">
        <f ca="1">VLOOKUP($A714,FB,2)</f>
        <v>72.83</v>
      </c>
      <c r="H714" s="46" t="e">
        <f ca="1">VLOOKUP($A714,DKNG,2)</f>
        <v>#N/A</v>
      </c>
      <c r="I714" s="46" t="e">
        <f ca="1">VLOOKUP($A714,PDD,2)</f>
        <v>#N/A</v>
      </c>
      <c r="J714" s="46" vm="3960">
        <f ca="1">VLOOKUP($A714,GOOGL,2)</f>
        <v>572.12</v>
      </c>
      <c r="K714" s="46" vm="3961">
        <f ca="1">VLOOKUP($A714,AMZN,2)</f>
        <v>319.32</v>
      </c>
      <c r="L714" s="46" t="e">
        <f ca="1">VLOOKUP($A714,RBLX,2)</f>
        <v>#N/A</v>
      </c>
    </row>
    <row r="715" spans="1:12" x14ac:dyDescent="0.3">
      <c r="A715" vm="3962">
        <f ca="1"/>
        <v>41864</v>
      </c>
      <c r="B715" vm="3963">
        <f ca="1"/>
        <v>178.7</v>
      </c>
      <c r="C715" s="46" t="e">
        <f ca="1">VLOOKUP($A715,SE,2)</f>
        <v>#N/A</v>
      </c>
      <c r="D715" s="46" t="e">
        <f ca="1">VLOOKUP($A715,U,2)</f>
        <v>#N/A</v>
      </c>
      <c r="E715" s="46" vm="3964">
        <f ca="1">VLOOKUP($A715,NVDA,2)</f>
        <v>4.7525000000000004</v>
      </c>
      <c r="F715" s="46" t="e">
        <f ca="1">VLOOKUP($A715,BILI,2)</f>
        <v>#N/A</v>
      </c>
      <c r="G715" s="46" vm="3965">
        <f ca="1">VLOOKUP($A715,FB,2)</f>
        <v>73.77</v>
      </c>
      <c r="H715" s="46" t="e">
        <f ca="1">VLOOKUP($A715,DKNG,2)</f>
        <v>#N/A</v>
      </c>
      <c r="I715" s="46" t="e">
        <f ca="1">VLOOKUP($A715,PDD,2)</f>
        <v>#N/A</v>
      </c>
      <c r="J715" s="46" vm="3966">
        <f ca="1">VLOOKUP($A715,GOOGL,2)</f>
        <v>584.55999999999995</v>
      </c>
      <c r="K715" s="46" vm="3967">
        <f ca="1">VLOOKUP($A715,AMZN,2)</f>
        <v>326.27999999999997</v>
      </c>
      <c r="L715" s="46" t="e">
        <f ca="1">VLOOKUP($A715,RBLX,2)</f>
        <v>#N/A</v>
      </c>
    </row>
    <row r="716" spans="1:12" x14ac:dyDescent="0.3">
      <c r="A716" vm="3968">
        <f ca="1"/>
        <v>41865</v>
      </c>
      <c r="B716" vm="3784">
        <f ca="1"/>
        <v>179.48</v>
      </c>
      <c r="C716" s="46" t="e">
        <f ca="1">VLOOKUP($A716,SE,2)</f>
        <v>#N/A</v>
      </c>
      <c r="D716" s="46" t="e">
        <f ca="1">VLOOKUP($A716,U,2)</f>
        <v>#N/A</v>
      </c>
      <c r="E716" s="46" vm="3969">
        <f ca="1">VLOOKUP($A716,NVDA,2)</f>
        <v>4.7</v>
      </c>
      <c r="F716" s="46" t="e">
        <f ca="1">VLOOKUP($A716,BILI,2)</f>
        <v>#N/A</v>
      </c>
      <c r="G716" s="46" vm="3970">
        <f ca="1">VLOOKUP($A716,FB,2)</f>
        <v>74.296000000000006</v>
      </c>
      <c r="H716" s="46" t="e">
        <f ca="1">VLOOKUP($A716,DKNG,2)</f>
        <v>#N/A</v>
      </c>
      <c r="I716" s="46" t="e">
        <f ca="1">VLOOKUP($A716,PDD,2)</f>
        <v>#N/A</v>
      </c>
      <c r="J716" s="46" vm="3971">
        <f ca="1">VLOOKUP($A716,GOOGL,2)</f>
        <v>584.65</v>
      </c>
      <c r="K716" s="46" vm="3972">
        <f ca="1">VLOOKUP($A716,AMZN,2)</f>
        <v>333.21</v>
      </c>
      <c r="L716" s="46" t="e">
        <f ca="1">VLOOKUP($A716,RBLX,2)</f>
        <v>#N/A</v>
      </c>
    </row>
    <row r="717" spans="1:12" x14ac:dyDescent="0.3">
      <c r="A717" vm="3973">
        <f ca="1"/>
        <v>41866</v>
      </c>
      <c r="B717" vm="3789">
        <f ca="1"/>
        <v>179.43</v>
      </c>
      <c r="C717" s="46" t="e">
        <f ca="1">VLOOKUP($A717,SE,2)</f>
        <v>#N/A</v>
      </c>
      <c r="D717" s="46" t="e">
        <f ca="1">VLOOKUP($A717,U,2)</f>
        <v>#N/A</v>
      </c>
      <c r="E717" s="46" vm="3974">
        <f ca="1">VLOOKUP($A717,NVDA,2)</f>
        <v>4.76</v>
      </c>
      <c r="F717" s="46" t="e">
        <f ca="1">VLOOKUP($A717,BILI,2)</f>
        <v>#N/A</v>
      </c>
      <c r="G717" s="46" vm="3975">
        <f ca="1">VLOOKUP($A717,FB,2)</f>
        <v>73.63</v>
      </c>
      <c r="H717" s="46" t="e">
        <f ca="1">VLOOKUP($A717,DKNG,2)</f>
        <v>#N/A</v>
      </c>
      <c r="I717" s="46" t="e">
        <f ca="1">VLOOKUP($A717,PDD,2)</f>
        <v>#N/A</v>
      </c>
      <c r="J717" s="46" vm="3976">
        <f ca="1">VLOOKUP($A717,GOOGL,2)</f>
        <v>583.71</v>
      </c>
      <c r="K717" s="46" vm="3977">
        <f ca="1">VLOOKUP($A717,AMZN,2)</f>
        <v>333.63</v>
      </c>
      <c r="L717" s="46" t="e">
        <f ca="1">VLOOKUP($A717,RBLX,2)</f>
        <v>#N/A</v>
      </c>
    </row>
    <row r="718" spans="1:12" x14ac:dyDescent="0.3">
      <c r="A718" vm="3978">
        <f ca="1"/>
        <v>41869</v>
      </c>
      <c r="B718" vm="3979">
        <f ca="1"/>
        <v>180.92</v>
      </c>
      <c r="C718" s="46" t="e">
        <f ca="1">VLOOKUP($A718,SE,2)</f>
        <v>#N/A</v>
      </c>
      <c r="D718" s="46" t="e">
        <f ca="1">VLOOKUP($A718,U,2)</f>
        <v>#N/A</v>
      </c>
      <c r="E718" s="46" vm="3859">
        <f ca="1">VLOOKUP($A718,NVDA,2)</f>
        <v>4.8250000000000002</v>
      </c>
      <c r="F718" s="46" t="e">
        <f ca="1">VLOOKUP($A718,BILI,2)</f>
        <v>#N/A</v>
      </c>
      <c r="G718" s="46" vm="3980">
        <f ca="1">VLOOKUP($A718,FB,2)</f>
        <v>74.59</v>
      </c>
      <c r="H718" s="46" t="e">
        <f ca="1">VLOOKUP($A718,DKNG,2)</f>
        <v>#N/A</v>
      </c>
      <c r="I718" s="46" t="e">
        <f ca="1">VLOOKUP($A718,PDD,2)</f>
        <v>#N/A</v>
      </c>
      <c r="J718" s="46" vm="3981">
        <f ca="1">VLOOKUP($A718,GOOGL,2)</f>
        <v>592.70000000000005</v>
      </c>
      <c r="K718" s="46" vm="3982">
        <f ca="1">VLOOKUP($A718,AMZN,2)</f>
        <v>334.53</v>
      </c>
      <c r="L718" s="46" t="e">
        <f ca="1">VLOOKUP($A718,RBLX,2)</f>
        <v>#N/A</v>
      </c>
    </row>
    <row r="719" spans="1:12" x14ac:dyDescent="0.3">
      <c r="A719" vm="3983">
        <f ca="1"/>
        <v>41870</v>
      </c>
      <c r="B719" vm="3984">
        <f ca="1"/>
        <v>181.88</v>
      </c>
      <c r="C719" s="46" t="e">
        <f ca="1">VLOOKUP($A719,SE,2)</f>
        <v>#N/A</v>
      </c>
      <c r="D719" s="46" t="e">
        <f ca="1">VLOOKUP($A719,U,2)</f>
        <v>#N/A</v>
      </c>
      <c r="E719" s="46" vm="3847">
        <f ca="1">VLOOKUP($A719,NVDA,2)</f>
        <v>4.8425000000000002</v>
      </c>
      <c r="F719" s="46" t="e">
        <f ca="1">VLOOKUP($A719,BILI,2)</f>
        <v>#N/A</v>
      </c>
      <c r="G719" s="46" vm="3985">
        <f ca="1">VLOOKUP($A719,FB,2)</f>
        <v>75.290000000000006</v>
      </c>
      <c r="H719" s="46" t="e">
        <f ca="1">VLOOKUP($A719,DKNG,2)</f>
        <v>#N/A</v>
      </c>
      <c r="I719" s="46" t="e">
        <f ca="1">VLOOKUP($A719,PDD,2)</f>
        <v>#N/A</v>
      </c>
      <c r="J719" s="46" vm="3986">
        <f ca="1">VLOOKUP($A719,GOOGL,2)</f>
        <v>597.11</v>
      </c>
      <c r="K719" s="46" vm="3987">
        <f ca="1">VLOOKUP($A719,AMZN,2)</f>
        <v>335.13</v>
      </c>
      <c r="L719" s="46" t="e">
        <f ca="1">VLOOKUP($A719,RBLX,2)</f>
        <v>#N/A</v>
      </c>
    </row>
    <row r="720" spans="1:12" x14ac:dyDescent="0.3">
      <c r="A720" vm="3988">
        <f ca="1"/>
        <v>41871</v>
      </c>
      <c r="B720" vm="3989">
        <f ca="1"/>
        <v>182.38</v>
      </c>
      <c r="C720" s="46" t="e">
        <f ca="1">VLOOKUP($A720,SE,2)</f>
        <v>#N/A</v>
      </c>
      <c r="D720" s="46" t="e">
        <f ca="1">VLOOKUP($A720,U,2)</f>
        <v>#N/A</v>
      </c>
      <c r="E720" s="46" vm="3990">
        <f ca="1">VLOOKUP($A720,NVDA,2)</f>
        <v>4.8125</v>
      </c>
      <c r="F720" s="46" t="e">
        <f ca="1">VLOOKUP($A720,BILI,2)</f>
        <v>#N/A</v>
      </c>
      <c r="G720" s="46" vm="3991">
        <f ca="1">VLOOKUP($A720,FB,2)</f>
        <v>74.81</v>
      </c>
      <c r="H720" s="46" t="e">
        <f ca="1">VLOOKUP($A720,DKNG,2)</f>
        <v>#N/A</v>
      </c>
      <c r="I720" s="46" t="e">
        <f ca="1">VLOOKUP($A720,PDD,2)</f>
        <v>#N/A</v>
      </c>
      <c r="J720" s="46" vm="3992">
        <f ca="1">VLOOKUP($A720,GOOGL,2)</f>
        <v>595.41</v>
      </c>
      <c r="K720" s="46" vm="3993">
        <f ca="1">VLOOKUP($A720,AMZN,2)</f>
        <v>335.78</v>
      </c>
      <c r="L720" s="46" t="e">
        <f ca="1">VLOOKUP($A720,RBLX,2)</f>
        <v>#N/A</v>
      </c>
    </row>
    <row r="721" spans="1:12" x14ac:dyDescent="0.3">
      <c r="A721" vm="3994">
        <f ca="1"/>
        <v>41872</v>
      </c>
      <c r="B721" vm="3995">
        <f ca="1"/>
        <v>182.9</v>
      </c>
      <c r="C721" s="46" t="e">
        <f ca="1">VLOOKUP($A721,SE,2)</f>
        <v>#N/A</v>
      </c>
      <c r="D721" s="46" t="e">
        <f ca="1">VLOOKUP($A721,U,2)</f>
        <v>#N/A</v>
      </c>
      <c r="E721" s="46" vm="3996">
        <f ca="1">VLOOKUP($A721,NVDA,2)</f>
        <v>4.7675000000000001</v>
      </c>
      <c r="F721" s="46" t="e">
        <f ca="1">VLOOKUP($A721,BILI,2)</f>
        <v>#N/A</v>
      </c>
      <c r="G721" s="46" vm="3997">
        <f ca="1">VLOOKUP($A721,FB,2)</f>
        <v>74.569999999999993</v>
      </c>
      <c r="H721" s="46" t="e">
        <f ca="1">VLOOKUP($A721,DKNG,2)</f>
        <v>#N/A</v>
      </c>
      <c r="I721" s="46" t="e">
        <f ca="1">VLOOKUP($A721,PDD,2)</f>
        <v>#N/A</v>
      </c>
      <c r="J721" s="46" vm="3998">
        <f ca="1">VLOOKUP($A721,GOOGL,2)</f>
        <v>592.41999999999996</v>
      </c>
      <c r="K721" s="46" vm="3999">
        <f ca="1">VLOOKUP($A721,AMZN,2)</f>
        <v>332.91</v>
      </c>
      <c r="L721" s="46" t="e">
        <f ca="1">VLOOKUP($A721,RBLX,2)</f>
        <v>#N/A</v>
      </c>
    </row>
    <row r="722" spans="1:12" x14ac:dyDescent="0.3">
      <c r="A722" vm="4000">
        <f ca="1"/>
        <v>41873</v>
      </c>
      <c r="B722" vm="487">
        <f ca="1"/>
        <v>182.61</v>
      </c>
      <c r="C722" s="46" t="e">
        <f ca="1">VLOOKUP($A722,SE,2)</f>
        <v>#N/A</v>
      </c>
      <c r="D722" s="46" t="e">
        <f ca="1">VLOOKUP($A722,U,2)</f>
        <v>#N/A</v>
      </c>
      <c r="E722" s="46" vm="4001">
        <f ca="1">VLOOKUP($A722,NVDA,2)</f>
        <v>4.7699999999999996</v>
      </c>
      <c r="F722" s="46" t="e">
        <f ca="1">VLOOKUP($A722,BILI,2)</f>
        <v>#N/A</v>
      </c>
      <c r="G722" s="46" vm="3997">
        <f ca="1">VLOOKUP($A722,FB,2)</f>
        <v>74.569999999999993</v>
      </c>
      <c r="H722" s="46" t="e">
        <f ca="1">VLOOKUP($A722,DKNG,2)</f>
        <v>#N/A</v>
      </c>
      <c r="I722" s="46" t="e">
        <f ca="1">VLOOKUP($A722,PDD,2)</f>
        <v>#N/A</v>
      </c>
      <c r="J722" s="46" vm="4002">
        <f ca="1">VLOOKUP($A722,GOOGL,2)</f>
        <v>592.54</v>
      </c>
      <c r="K722" s="46" vm="4003">
        <f ca="1">VLOOKUP($A722,AMZN,2)</f>
        <v>331.59</v>
      </c>
      <c r="L722" s="46" t="e">
        <f ca="1">VLOOKUP($A722,RBLX,2)</f>
        <v>#N/A</v>
      </c>
    </row>
    <row r="723" spans="1:12" x14ac:dyDescent="0.3">
      <c r="A723" vm="4004">
        <f ca="1"/>
        <v>41876</v>
      </c>
      <c r="B723" vm="4005">
        <f ca="1"/>
        <v>183.56</v>
      </c>
      <c r="C723" s="46" t="e">
        <f ca="1">VLOOKUP($A723,SE,2)</f>
        <v>#N/A</v>
      </c>
      <c r="D723" s="46" t="e">
        <f ca="1">VLOOKUP($A723,U,2)</f>
        <v>#N/A</v>
      </c>
      <c r="E723" s="46" vm="3824">
        <f ca="1">VLOOKUP($A723,NVDA,2)</f>
        <v>4.7774999999999999</v>
      </c>
      <c r="F723" s="46" t="e">
        <f ca="1">VLOOKUP($A723,BILI,2)</f>
        <v>#N/A</v>
      </c>
      <c r="G723" s="46" vm="4006">
        <f ca="1">VLOOKUP($A723,FB,2)</f>
        <v>75.02</v>
      </c>
      <c r="H723" s="46" t="e">
        <f ca="1">VLOOKUP($A723,DKNG,2)</f>
        <v>#N/A</v>
      </c>
      <c r="I723" s="46" t="e">
        <f ca="1">VLOOKUP($A723,PDD,2)</f>
        <v>#N/A</v>
      </c>
      <c r="J723" s="46" vm="4007">
        <f ca="1">VLOOKUP($A723,GOOGL,2)</f>
        <v>590.57000000000005</v>
      </c>
      <c r="K723" s="46" vm="4008">
        <f ca="1">VLOOKUP($A723,AMZN,2)</f>
        <v>334.02</v>
      </c>
      <c r="L723" s="46" t="e">
        <f ca="1">VLOOKUP($A723,RBLX,2)</f>
        <v>#N/A</v>
      </c>
    </row>
    <row r="724" spans="1:12" x14ac:dyDescent="0.3">
      <c r="A724" vm="4009">
        <f ca="1"/>
        <v>41877</v>
      </c>
      <c r="B724" vm="4010">
        <f ca="1"/>
        <v>183.71</v>
      </c>
      <c r="C724" s="46" t="e">
        <f ca="1">VLOOKUP($A724,SE,2)</f>
        <v>#N/A</v>
      </c>
      <c r="D724" s="46" t="e">
        <f ca="1">VLOOKUP($A724,U,2)</f>
        <v>#N/A</v>
      </c>
      <c r="E724" s="46" vm="4011">
        <f ca="1">VLOOKUP($A724,NVDA,2)</f>
        <v>4.8636999999999997</v>
      </c>
      <c r="F724" s="46" t="e">
        <f ca="1">VLOOKUP($A724,BILI,2)</f>
        <v>#N/A</v>
      </c>
      <c r="G724" s="46" vm="4012">
        <f ca="1">VLOOKUP($A724,FB,2)</f>
        <v>75.960099999999997</v>
      </c>
      <c r="H724" s="46" t="e">
        <f ca="1">VLOOKUP($A724,DKNG,2)</f>
        <v>#N/A</v>
      </c>
      <c r="I724" s="46" t="e">
        <f ca="1">VLOOKUP($A724,PDD,2)</f>
        <v>#N/A</v>
      </c>
      <c r="J724" s="46" vm="4013">
        <f ca="1">VLOOKUP($A724,GOOGL,2)</f>
        <v>588.12</v>
      </c>
      <c r="K724" s="46" vm="4014">
        <f ca="1">VLOOKUP($A724,AMZN,2)</f>
        <v>341.83</v>
      </c>
      <c r="L724" s="46" t="e">
        <f ca="1">VLOOKUP($A724,RBLX,2)</f>
        <v>#N/A</v>
      </c>
    </row>
    <row r="725" spans="1:12" x14ac:dyDescent="0.3">
      <c r="A725" vm="4015">
        <f ca="1"/>
        <v>41878</v>
      </c>
      <c r="B725" vm="4016">
        <f ca="1"/>
        <v>183.68</v>
      </c>
      <c r="C725" s="46" t="e">
        <f ca="1">VLOOKUP($A725,SE,2)</f>
        <v>#N/A</v>
      </c>
      <c r="D725" s="46" t="e">
        <f ca="1">VLOOKUP($A725,U,2)</f>
        <v>#N/A</v>
      </c>
      <c r="E725" s="46" vm="4017">
        <f ca="1">VLOOKUP($A725,NVDA,2)</f>
        <v>4.8075000000000001</v>
      </c>
      <c r="F725" s="46" t="e">
        <f ca="1">VLOOKUP($A725,BILI,2)</f>
        <v>#N/A</v>
      </c>
      <c r="G725" s="46" vm="4018">
        <f ca="1">VLOOKUP($A725,FB,2)</f>
        <v>74.63</v>
      </c>
      <c r="H725" s="46" t="e">
        <f ca="1">VLOOKUP($A725,DKNG,2)</f>
        <v>#N/A</v>
      </c>
      <c r="I725" s="46" t="e">
        <f ca="1">VLOOKUP($A725,PDD,2)</f>
        <v>#N/A</v>
      </c>
      <c r="J725" s="46" vm="4019">
        <f ca="1">VLOOKUP($A725,GOOGL,2)</f>
        <v>583</v>
      </c>
      <c r="K725" s="46" vm="4020">
        <f ca="1">VLOOKUP($A725,AMZN,2)</f>
        <v>343.18</v>
      </c>
      <c r="L725" s="46" t="e">
        <f ca="1">VLOOKUP($A725,RBLX,2)</f>
        <v>#N/A</v>
      </c>
    </row>
    <row r="726" spans="1:12" x14ac:dyDescent="0.3">
      <c r="A726" vm="4021">
        <f ca="1"/>
        <v>41879</v>
      </c>
      <c r="B726" vm="4022">
        <f ca="1"/>
        <v>183.54</v>
      </c>
      <c r="C726" s="46" t="e">
        <f ca="1">VLOOKUP($A726,SE,2)</f>
        <v>#N/A</v>
      </c>
      <c r="D726" s="46" t="e">
        <f ca="1">VLOOKUP($A726,U,2)</f>
        <v>#N/A</v>
      </c>
      <c r="E726" s="46" vm="4023">
        <f ca="1">VLOOKUP($A726,NVDA,2)</f>
        <v>4.8475000000000001</v>
      </c>
      <c r="F726" s="46" t="e">
        <f ca="1">VLOOKUP($A726,BILI,2)</f>
        <v>#N/A</v>
      </c>
      <c r="G726" s="46" vm="4024">
        <f ca="1">VLOOKUP($A726,FB,2)</f>
        <v>73.855000000000004</v>
      </c>
      <c r="H726" s="46" t="e">
        <f ca="1">VLOOKUP($A726,DKNG,2)</f>
        <v>#N/A</v>
      </c>
      <c r="I726" s="46" t="e">
        <f ca="1">VLOOKUP($A726,PDD,2)</f>
        <v>#N/A</v>
      </c>
      <c r="J726" s="46" vm="4025">
        <f ca="1">VLOOKUP($A726,GOOGL,2)</f>
        <v>580.32000000000005</v>
      </c>
      <c r="K726" s="46" vm="4026">
        <f ca="1">VLOOKUP($A726,AMZN,2)</f>
        <v>340.02</v>
      </c>
      <c r="L726" s="46" t="e">
        <f ca="1">VLOOKUP($A726,RBLX,2)</f>
        <v>#N/A</v>
      </c>
    </row>
    <row r="727" spans="1:12" x14ac:dyDescent="0.3">
      <c r="A727" vm="4027">
        <f ca="1"/>
        <v>41880</v>
      </c>
      <c r="B727" vm="4028">
        <f ca="1"/>
        <v>183.99</v>
      </c>
      <c r="C727" s="46" t="e">
        <f ca="1">VLOOKUP($A727,SE,2)</f>
        <v>#N/A</v>
      </c>
      <c r="D727" s="46" t="e">
        <f ca="1">VLOOKUP($A727,U,2)</f>
        <v>#N/A</v>
      </c>
      <c r="E727" s="46" vm="4029">
        <f ca="1">VLOOKUP($A727,NVDA,2)</f>
        <v>4.8624999999999998</v>
      </c>
      <c r="F727" s="46" t="e">
        <f ca="1">VLOOKUP($A727,BILI,2)</f>
        <v>#N/A</v>
      </c>
      <c r="G727" s="46" vm="4030">
        <f ca="1">VLOOKUP($A727,FB,2)</f>
        <v>74.819999999999993</v>
      </c>
      <c r="H727" s="46" t="e">
        <f ca="1">VLOOKUP($A727,DKNG,2)</f>
        <v>#N/A</v>
      </c>
      <c r="I727" s="46" t="e">
        <f ca="1">VLOOKUP($A727,PDD,2)</f>
        <v>#N/A</v>
      </c>
      <c r="J727" s="46" vm="4031">
        <f ca="1">VLOOKUP($A727,GOOGL,2)</f>
        <v>582.36</v>
      </c>
      <c r="K727" s="46" vm="4032">
        <f ca="1">VLOOKUP($A727,AMZN,2)</f>
        <v>339.04</v>
      </c>
      <c r="L727" s="46" t="e">
        <f ca="1">VLOOKUP($A727,RBLX,2)</f>
        <v>#N/A</v>
      </c>
    </row>
    <row r="728" spans="1:12" x14ac:dyDescent="0.3">
      <c r="A728" vm="4033">
        <f ca="1"/>
        <v>41884</v>
      </c>
      <c r="B728" vm="4034">
        <f ca="1"/>
        <v>183.94</v>
      </c>
      <c r="C728" s="46" t="e">
        <f ca="1">VLOOKUP($A728,SE,2)</f>
        <v>#N/A</v>
      </c>
      <c r="D728" s="46" t="e">
        <f ca="1">VLOOKUP($A728,U,2)</f>
        <v>#N/A</v>
      </c>
      <c r="E728" s="46" vm="4035">
        <f ca="1">VLOOKUP($A728,NVDA,2)</f>
        <v>4.8738000000000001</v>
      </c>
      <c r="F728" s="46" t="e">
        <f ca="1">VLOOKUP($A728,BILI,2)</f>
        <v>#N/A</v>
      </c>
      <c r="G728" s="46" vm="4036">
        <f ca="1">VLOOKUP($A728,FB,2)</f>
        <v>76.680000000000007</v>
      </c>
      <c r="H728" s="46" t="e">
        <f ca="1">VLOOKUP($A728,DKNG,2)</f>
        <v>#N/A</v>
      </c>
      <c r="I728" s="46" t="e">
        <f ca="1">VLOOKUP($A728,PDD,2)</f>
        <v>#N/A</v>
      </c>
      <c r="J728" s="46" vm="4037">
        <f ca="1">VLOOKUP($A728,GOOGL,2)</f>
        <v>588.63</v>
      </c>
      <c r="K728" s="46" vm="4038">
        <f ca="1">VLOOKUP($A728,AMZN,2)</f>
        <v>342.38</v>
      </c>
      <c r="L728" s="46" t="e">
        <f ca="1">VLOOKUP($A728,RBLX,2)</f>
        <v>#N/A</v>
      </c>
    </row>
    <row r="729" spans="1:12" x14ac:dyDescent="0.3">
      <c r="A729" vm="4039">
        <f ca="1"/>
        <v>41885</v>
      </c>
      <c r="B729" vm="4040">
        <f ca="1"/>
        <v>183.86</v>
      </c>
      <c r="C729" s="46" t="e">
        <f ca="1">VLOOKUP($A729,SE,2)</f>
        <v>#N/A</v>
      </c>
      <c r="D729" s="46" t="e">
        <f ca="1">VLOOKUP($A729,U,2)</f>
        <v>#N/A</v>
      </c>
      <c r="E729" s="46" vm="4041">
        <f ca="1">VLOOKUP($A729,NVDA,2)</f>
        <v>4.9212999999999996</v>
      </c>
      <c r="F729" s="46" t="e">
        <f ca="1">VLOOKUP($A729,BILI,2)</f>
        <v>#N/A</v>
      </c>
      <c r="G729" s="46" vm="4042">
        <f ca="1">VLOOKUP($A729,FB,2)</f>
        <v>75.83</v>
      </c>
      <c r="H729" s="46" t="e">
        <f ca="1">VLOOKUP($A729,DKNG,2)</f>
        <v>#N/A</v>
      </c>
      <c r="I729" s="46" t="e">
        <f ca="1">VLOOKUP($A729,PDD,2)</f>
        <v>#N/A</v>
      </c>
      <c r="J729" s="46" vm="4043">
        <f ca="1">VLOOKUP($A729,GOOGL,2)</f>
        <v>589.52</v>
      </c>
      <c r="K729" s="46" vm="4044">
        <f ca="1">VLOOKUP($A729,AMZN,2)</f>
        <v>339</v>
      </c>
      <c r="L729" s="46" t="e">
        <f ca="1">VLOOKUP($A729,RBLX,2)</f>
        <v>#N/A</v>
      </c>
    </row>
    <row r="730" spans="1:12" x14ac:dyDescent="0.3">
      <c r="A730" vm="4045">
        <f ca="1"/>
        <v>41886</v>
      </c>
      <c r="B730" vm="4005">
        <f ca="1"/>
        <v>183.56</v>
      </c>
      <c r="C730" s="46" t="e">
        <f ca="1">VLOOKUP($A730,SE,2)</f>
        <v>#N/A</v>
      </c>
      <c r="D730" s="46" t="e">
        <f ca="1">VLOOKUP($A730,U,2)</f>
        <v>#N/A</v>
      </c>
      <c r="E730" s="46" vm="4046">
        <f ca="1">VLOOKUP($A730,NVDA,2)</f>
        <v>5.0075000000000003</v>
      </c>
      <c r="F730" s="46" t="e">
        <f ca="1">VLOOKUP($A730,BILI,2)</f>
        <v>#N/A</v>
      </c>
      <c r="G730" s="46" vm="4047">
        <f ca="1">VLOOKUP($A730,FB,2)</f>
        <v>75.95</v>
      </c>
      <c r="H730" s="46" t="e">
        <f ca="1">VLOOKUP($A730,DKNG,2)</f>
        <v>#N/A</v>
      </c>
      <c r="I730" s="46" t="e">
        <f ca="1">VLOOKUP($A730,PDD,2)</f>
        <v>#N/A</v>
      </c>
      <c r="J730" s="46" vm="4048">
        <f ca="1">VLOOKUP($A730,GOOGL,2)</f>
        <v>593.14</v>
      </c>
      <c r="K730" s="46" vm="4049">
        <f ca="1">VLOOKUP($A730,AMZN,2)</f>
        <v>345.95</v>
      </c>
      <c r="L730" s="46" t="e">
        <f ca="1">VLOOKUP($A730,RBLX,2)</f>
        <v>#N/A</v>
      </c>
    </row>
    <row r="731" spans="1:12" x14ac:dyDescent="0.3">
      <c r="A731" vm="4050">
        <f ca="1"/>
        <v>41887</v>
      </c>
      <c r="B731" vm="4051">
        <f ca="1"/>
        <v>184.44</v>
      </c>
      <c r="C731" s="46" t="e">
        <f ca="1">VLOOKUP($A731,SE,2)</f>
        <v>#N/A</v>
      </c>
      <c r="D731" s="46" t="e">
        <f ca="1">VLOOKUP($A731,U,2)</f>
        <v>#N/A</v>
      </c>
      <c r="E731" s="46" vm="4052">
        <f ca="1">VLOOKUP($A731,NVDA,2)</f>
        <v>4.9924999999999997</v>
      </c>
      <c r="F731" s="46" t="e">
        <f ca="1">VLOOKUP($A731,BILI,2)</f>
        <v>#N/A</v>
      </c>
      <c r="G731" s="46" vm="4053">
        <f ca="1">VLOOKUP($A731,FB,2)</f>
        <v>77.260000000000005</v>
      </c>
      <c r="H731" s="46" t="e">
        <f ca="1">VLOOKUP($A731,DKNG,2)</f>
        <v>#N/A</v>
      </c>
      <c r="I731" s="46" t="e">
        <f ca="1">VLOOKUP($A731,PDD,2)</f>
        <v>#N/A</v>
      </c>
      <c r="J731" s="46" vm="4054">
        <f ca="1">VLOOKUP($A731,GOOGL,2)</f>
        <v>597.78</v>
      </c>
      <c r="K731" s="46" vm="4055">
        <f ca="1">VLOOKUP($A731,AMZN,2)</f>
        <v>346.38</v>
      </c>
      <c r="L731" s="46" t="e">
        <f ca="1">VLOOKUP($A731,RBLX,2)</f>
        <v>#N/A</v>
      </c>
    </row>
    <row r="732" spans="1:12" x14ac:dyDescent="0.3">
      <c r="A732" vm="4056">
        <f ca="1"/>
        <v>41890</v>
      </c>
      <c r="B732" vm="4057">
        <f ca="1"/>
        <v>183.97</v>
      </c>
      <c r="C732" s="46" t="e">
        <f ca="1">VLOOKUP($A732,SE,2)</f>
        <v>#N/A</v>
      </c>
      <c r="D732" s="46" t="e">
        <f ca="1">VLOOKUP($A732,U,2)</f>
        <v>#N/A</v>
      </c>
      <c r="E732" s="46" vm="4058">
        <f ca="1">VLOOKUP($A732,NVDA,2)</f>
        <v>4.9474999999999998</v>
      </c>
      <c r="F732" s="46" t="e">
        <f ca="1">VLOOKUP($A732,BILI,2)</f>
        <v>#N/A</v>
      </c>
      <c r="G732" s="46" vm="4059">
        <f ca="1">VLOOKUP($A732,FB,2)</f>
        <v>77.89</v>
      </c>
      <c r="H732" s="46" t="e">
        <f ca="1">VLOOKUP($A732,DKNG,2)</f>
        <v>#N/A</v>
      </c>
      <c r="I732" s="46" t="e">
        <f ca="1">VLOOKUP($A732,PDD,2)</f>
        <v>#N/A</v>
      </c>
      <c r="J732" s="46" vm="4060">
        <f ca="1">VLOOKUP($A732,GOOGL,2)</f>
        <v>601.63</v>
      </c>
      <c r="K732" s="46" vm="4061">
        <f ca="1">VLOOKUP($A732,AMZN,2)</f>
        <v>342.34</v>
      </c>
      <c r="L732" s="46" t="e">
        <f ca="1">VLOOKUP($A732,RBLX,2)</f>
        <v>#N/A</v>
      </c>
    </row>
    <row r="733" spans="1:12" x14ac:dyDescent="0.3">
      <c r="A733" vm="4062">
        <f ca="1"/>
        <v>41891</v>
      </c>
      <c r="B733" vm="4063">
        <f ca="1"/>
        <v>182.78</v>
      </c>
      <c r="C733" s="46" t="e">
        <f ca="1">VLOOKUP($A733,SE,2)</f>
        <v>#N/A</v>
      </c>
      <c r="D733" s="46" t="e">
        <f ca="1">VLOOKUP($A733,U,2)</f>
        <v>#N/A</v>
      </c>
      <c r="E733" s="46" vm="3728">
        <f ca="1">VLOOKUP($A733,NVDA,2)</f>
        <v>4.8849999999999998</v>
      </c>
      <c r="F733" s="46" t="e">
        <f ca="1">VLOOKUP($A733,BILI,2)</f>
        <v>#N/A</v>
      </c>
      <c r="G733" s="46" vm="4064">
        <f ca="1">VLOOKUP($A733,FB,2)</f>
        <v>76.67</v>
      </c>
      <c r="H733" s="46" t="e">
        <f ca="1">VLOOKUP($A733,DKNG,2)</f>
        <v>#N/A</v>
      </c>
      <c r="I733" s="46" t="e">
        <f ca="1">VLOOKUP($A733,PDD,2)</f>
        <v>#N/A</v>
      </c>
      <c r="J733" s="46" vm="4065">
        <f ca="1">VLOOKUP($A733,GOOGL,2)</f>
        <v>591.97</v>
      </c>
      <c r="K733" s="46" vm="4066">
        <f ca="1">VLOOKUP($A733,AMZN,2)</f>
        <v>329.75</v>
      </c>
      <c r="L733" s="46" t="e">
        <f ca="1">VLOOKUP($A733,RBLX,2)</f>
        <v>#N/A</v>
      </c>
    </row>
    <row r="734" spans="1:12" x14ac:dyDescent="0.3">
      <c r="A734" vm="4067">
        <f ca="1"/>
        <v>41892</v>
      </c>
      <c r="B734" vm="4068">
        <f ca="1"/>
        <v>183.5</v>
      </c>
      <c r="C734" s="46" t="e">
        <f ca="1">VLOOKUP($A734,SE,2)</f>
        <v>#N/A</v>
      </c>
      <c r="D734" s="46" t="e">
        <f ca="1">VLOOKUP($A734,U,2)</f>
        <v>#N/A</v>
      </c>
      <c r="E734" s="46" vm="3740">
        <f ca="1">VLOOKUP($A734,NVDA,2)</f>
        <v>4.9024999999999999</v>
      </c>
      <c r="F734" s="46" t="e">
        <f ca="1">VLOOKUP($A734,BILI,2)</f>
        <v>#N/A</v>
      </c>
      <c r="G734" s="46" vm="4069">
        <f ca="1">VLOOKUP($A734,FB,2)</f>
        <v>77.430000000000007</v>
      </c>
      <c r="H734" s="46" t="e">
        <f ca="1">VLOOKUP($A734,DKNG,2)</f>
        <v>#N/A</v>
      </c>
      <c r="I734" s="46" t="e">
        <f ca="1">VLOOKUP($A734,PDD,2)</f>
        <v>#N/A</v>
      </c>
      <c r="J734" s="46" vm="4070">
        <f ca="1">VLOOKUP($A734,GOOGL,2)</f>
        <v>593.41999999999996</v>
      </c>
      <c r="K734" s="46" vm="4071">
        <f ca="1">VLOOKUP($A734,AMZN,2)</f>
        <v>331.33</v>
      </c>
      <c r="L734" s="46" t="e">
        <f ca="1">VLOOKUP($A734,RBLX,2)</f>
        <v>#N/A</v>
      </c>
    </row>
    <row r="735" spans="1:12" x14ac:dyDescent="0.3">
      <c r="A735" vm="4072">
        <f ca="1"/>
        <v>41893</v>
      </c>
      <c r="B735" vm="4073">
        <f ca="1"/>
        <v>183.67</v>
      </c>
      <c r="C735" s="46" t="e">
        <f ca="1">VLOOKUP($A735,SE,2)</f>
        <v>#N/A</v>
      </c>
      <c r="D735" s="46" t="e">
        <f ca="1">VLOOKUP($A735,U,2)</f>
        <v>#N/A</v>
      </c>
      <c r="E735" s="46" vm="4074">
        <f ca="1">VLOOKUP($A735,NVDA,2)</f>
        <v>4.8525</v>
      </c>
      <c r="F735" s="46" t="e">
        <f ca="1">VLOOKUP($A735,BILI,2)</f>
        <v>#N/A</v>
      </c>
      <c r="G735" s="46" vm="4075">
        <f ca="1">VLOOKUP($A735,FB,2)</f>
        <v>77.92</v>
      </c>
      <c r="H735" s="46" t="e">
        <f ca="1">VLOOKUP($A735,DKNG,2)</f>
        <v>#N/A</v>
      </c>
      <c r="I735" s="46" t="e">
        <f ca="1">VLOOKUP($A735,PDD,2)</f>
        <v>#N/A</v>
      </c>
      <c r="J735" s="46" vm="4076">
        <f ca="1">VLOOKUP($A735,GOOGL,2)</f>
        <v>591.11</v>
      </c>
      <c r="K735" s="46" vm="4077">
        <f ca="1">VLOOKUP($A735,AMZN,2)</f>
        <v>330.52</v>
      </c>
      <c r="L735" s="46" t="e">
        <f ca="1">VLOOKUP($A735,RBLX,2)</f>
        <v>#N/A</v>
      </c>
    </row>
    <row r="736" spans="1:12" x14ac:dyDescent="0.3">
      <c r="A736" vm="4078">
        <f ca="1"/>
        <v>41894</v>
      </c>
      <c r="B736" vm="4079">
        <f ca="1"/>
        <v>182.58</v>
      </c>
      <c r="C736" s="46" t="e">
        <f ca="1">VLOOKUP($A736,SE,2)</f>
        <v>#N/A</v>
      </c>
      <c r="D736" s="46" t="e">
        <f ca="1">VLOOKUP($A736,U,2)</f>
        <v>#N/A</v>
      </c>
      <c r="E736" s="46" vm="4080">
        <f ca="1">VLOOKUP($A736,NVDA,2)</f>
        <v>4.78</v>
      </c>
      <c r="F736" s="46" t="e">
        <f ca="1">VLOOKUP($A736,BILI,2)</f>
        <v>#N/A</v>
      </c>
      <c r="G736" s="46" vm="4081">
        <f ca="1">VLOOKUP($A736,FB,2)</f>
        <v>77.48</v>
      </c>
      <c r="H736" s="46" t="e">
        <f ca="1">VLOOKUP($A736,DKNG,2)</f>
        <v>#N/A</v>
      </c>
      <c r="I736" s="46" t="e">
        <f ca="1">VLOOKUP($A736,PDD,2)</f>
        <v>#N/A</v>
      </c>
      <c r="J736" s="46" vm="4082">
        <f ca="1">VLOOKUP($A736,GOOGL,2)</f>
        <v>584.9</v>
      </c>
      <c r="K736" s="46" vm="4083">
        <f ca="1">VLOOKUP($A736,AMZN,2)</f>
        <v>331.19</v>
      </c>
      <c r="L736" s="46" t="e">
        <f ca="1">VLOOKUP($A736,RBLX,2)</f>
        <v>#N/A</v>
      </c>
    </row>
    <row r="737" spans="1:12" x14ac:dyDescent="0.3">
      <c r="A737" vm="4084">
        <f ca="1"/>
        <v>41897</v>
      </c>
      <c r="B737" vm="4085">
        <f ca="1"/>
        <v>182.46</v>
      </c>
      <c r="C737" s="46" t="e">
        <f ca="1">VLOOKUP($A737,SE,2)</f>
        <v>#N/A</v>
      </c>
      <c r="D737" s="46" t="e">
        <f ca="1">VLOOKUP($A737,U,2)</f>
        <v>#N/A</v>
      </c>
      <c r="E737" s="46" vm="3469">
        <f ca="1">VLOOKUP($A737,NVDA,2)</f>
        <v>4.7149999999999999</v>
      </c>
      <c r="F737" s="46" t="e">
        <f ca="1">VLOOKUP($A737,BILI,2)</f>
        <v>#N/A</v>
      </c>
      <c r="G737" s="46" vm="4086">
        <f ca="1">VLOOKUP($A737,FB,2)</f>
        <v>74.58</v>
      </c>
      <c r="H737" s="46" t="e">
        <f ca="1">VLOOKUP($A737,DKNG,2)</f>
        <v>#N/A</v>
      </c>
      <c r="I737" s="46" t="e">
        <f ca="1">VLOOKUP($A737,PDD,2)</f>
        <v>#N/A</v>
      </c>
      <c r="J737" s="46" vm="4087">
        <f ca="1">VLOOKUP($A737,GOOGL,2)</f>
        <v>581.64</v>
      </c>
      <c r="K737" s="46" vm="4088">
        <f ca="1">VLOOKUP($A737,AMZN,2)</f>
        <v>323.89</v>
      </c>
      <c r="L737" s="46" t="e">
        <f ca="1">VLOOKUP($A737,RBLX,2)</f>
        <v>#N/A</v>
      </c>
    </row>
    <row r="738" spans="1:12" x14ac:dyDescent="0.3">
      <c r="A738" vm="4089">
        <f ca="1"/>
        <v>41898</v>
      </c>
      <c r="B738" vm="4090">
        <f ca="1"/>
        <v>183.82</v>
      </c>
      <c r="C738" s="46" t="e">
        <f ca="1">VLOOKUP($A738,SE,2)</f>
        <v>#N/A</v>
      </c>
      <c r="D738" s="46" t="e">
        <f ca="1">VLOOKUP($A738,U,2)</f>
        <v>#N/A</v>
      </c>
      <c r="E738" s="46" vm="4091">
        <f ca="1">VLOOKUP($A738,NVDA,2)</f>
        <v>4.7838000000000003</v>
      </c>
      <c r="F738" s="46" t="e">
        <f ca="1">VLOOKUP($A738,BILI,2)</f>
        <v>#N/A</v>
      </c>
      <c r="G738" s="46" vm="4092">
        <f ca="1">VLOOKUP($A738,FB,2)</f>
        <v>76.08</v>
      </c>
      <c r="H738" s="46" t="e">
        <f ca="1">VLOOKUP($A738,DKNG,2)</f>
        <v>#N/A</v>
      </c>
      <c r="I738" s="46" t="e">
        <f ca="1">VLOOKUP($A738,PDD,2)</f>
        <v>#N/A</v>
      </c>
      <c r="J738" s="46" vm="4093">
        <f ca="1">VLOOKUP($A738,GOOGL,2)</f>
        <v>588.78</v>
      </c>
      <c r="K738" s="46" vm="4094">
        <f ca="1">VLOOKUP($A738,AMZN,2)</f>
        <v>327.76</v>
      </c>
      <c r="L738" s="46" t="e">
        <f ca="1">VLOOKUP($A738,RBLX,2)</f>
        <v>#N/A</v>
      </c>
    </row>
    <row r="739" spans="1:12" x14ac:dyDescent="0.3">
      <c r="A739" vm="4095">
        <f ca="1"/>
        <v>41899</v>
      </c>
      <c r="B739" vm="4096">
        <f ca="1"/>
        <v>184.08</v>
      </c>
      <c r="C739" s="46" t="e">
        <f ca="1">VLOOKUP($A739,SE,2)</f>
        <v>#N/A</v>
      </c>
      <c r="D739" s="46" t="e">
        <f ca="1">VLOOKUP($A739,U,2)</f>
        <v>#N/A</v>
      </c>
      <c r="E739" s="46" vm="3710">
        <f ca="1">VLOOKUP($A739,NVDA,2)</f>
        <v>4.7874999999999996</v>
      </c>
      <c r="F739" s="46" t="e">
        <f ca="1">VLOOKUP($A739,BILI,2)</f>
        <v>#N/A</v>
      </c>
      <c r="G739" s="46" vm="4097">
        <f ca="1">VLOOKUP($A739,FB,2)</f>
        <v>76.430000000000007</v>
      </c>
      <c r="H739" s="46" t="e">
        <f ca="1">VLOOKUP($A739,DKNG,2)</f>
        <v>#N/A</v>
      </c>
      <c r="I739" s="46" t="e">
        <f ca="1">VLOOKUP($A739,PDD,2)</f>
        <v>#N/A</v>
      </c>
      <c r="J739" s="46" vm="4098">
        <f ca="1">VLOOKUP($A739,GOOGL,2)</f>
        <v>593.29</v>
      </c>
      <c r="K739" s="46" vm="4099">
        <f ca="1">VLOOKUP($A739,AMZN,2)</f>
        <v>324</v>
      </c>
      <c r="L739" s="46" t="e">
        <f ca="1">VLOOKUP($A739,RBLX,2)</f>
        <v>#N/A</v>
      </c>
    </row>
    <row r="740" spans="1:12" x14ac:dyDescent="0.3">
      <c r="A740" vm="4100">
        <f ca="1"/>
        <v>41900</v>
      </c>
      <c r="B740" vm="4101">
        <f ca="1"/>
        <v>185.04</v>
      </c>
      <c r="C740" s="46" t="e">
        <f ca="1">VLOOKUP($A740,SE,2)</f>
        <v>#N/A</v>
      </c>
      <c r="D740" s="46" t="e">
        <f ca="1">VLOOKUP($A740,U,2)</f>
        <v>#N/A</v>
      </c>
      <c r="E740" s="46" vm="4102">
        <f ca="1">VLOOKUP($A740,NVDA,2)</f>
        <v>4.8600000000000003</v>
      </c>
      <c r="F740" s="46" t="e">
        <f ca="1">VLOOKUP($A740,BILI,2)</f>
        <v>#N/A</v>
      </c>
      <c r="G740" s="46" vm="4103">
        <f ca="1">VLOOKUP($A740,FB,2)</f>
        <v>77</v>
      </c>
      <c r="H740" s="46" t="e">
        <f ca="1">VLOOKUP($A740,DKNG,2)</f>
        <v>#N/A</v>
      </c>
      <c r="I740" s="46" t="e">
        <f ca="1">VLOOKUP($A740,PDD,2)</f>
        <v>#N/A</v>
      </c>
      <c r="J740" s="46" vm="4104">
        <f ca="1">VLOOKUP($A740,GOOGL,2)</f>
        <v>597.27</v>
      </c>
      <c r="K740" s="46" vm="4105">
        <f ca="1">VLOOKUP($A740,AMZN,2)</f>
        <v>325</v>
      </c>
      <c r="L740" s="46" t="e">
        <f ca="1">VLOOKUP($A740,RBLX,2)</f>
        <v>#N/A</v>
      </c>
    </row>
    <row r="741" spans="1:12" x14ac:dyDescent="0.3">
      <c r="A741" vm="4106">
        <f ca="1"/>
        <v>41901</v>
      </c>
      <c r="B741" vm="4107">
        <f ca="1"/>
        <v>184.86</v>
      </c>
      <c r="C741" s="46" t="e">
        <f ca="1">VLOOKUP($A741,SE,2)</f>
        <v>#N/A</v>
      </c>
      <c r="D741" s="46" t="e">
        <f ca="1">VLOOKUP($A741,U,2)</f>
        <v>#N/A</v>
      </c>
      <c r="E741" s="46" vm="4001">
        <f ca="1">VLOOKUP($A741,NVDA,2)</f>
        <v>4.7699999999999996</v>
      </c>
      <c r="F741" s="46" t="e">
        <f ca="1">VLOOKUP($A741,BILI,2)</f>
        <v>#N/A</v>
      </c>
      <c r="G741" s="46" vm="4108">
        <f ca="1">VLOOKUP($A741,FB,2)</f>
        <v>77.91</v>
      </c>
      <c r="H741" s="46" t="e">
        <f ca="1">VLOOKUP($A741,DKNG,2)</f>
        <v>#N/A</v>
      </c>
      <c r="I741" s="46" t="e">
        <f ca="1">VLOOKUP($A741,PDD,2)</f>
        <v>#N/A</v>
      </c>
      <c r="J741" s="46" vm="4109">
        <f ca="1">VLOOKUP($A741,GOOGL,2)</f>
        <v>605.4</v>
      </c>
      <c r="K741" s="46" vm="4110">
        <f ca="1">VLOOKUP($A741,AMZN,2)</f>
        <v>331.32</v>
      </c>
      <c r="L741" s="46" t="e">
        <f ca="1">VLOOKUP($A741,RBLX,2)</f>
        <v>#N/A</v>
      </c>
    </row>
    <row r="742" spans="1:12" x14ac:dyDescent="0.3">
      <c r="A742" vm="4111">
        <f ca="1"/>
        <v>41904</v>
      </c>
      <c r="B742" vm="4112">
        <f ca="1"/>
        <v>182.56</v>
      </c>
      <c r="C742" s="46" t="e">
        <f ca="1">VLOOKUP($A742,SE,2)</f>
        <v>#N/A</v>
      </c>
      <c r="D742" s="46" t="e">
        <f ca="1">VLOOKUP($A742,U,2)</f>
        <v>#N/A</v>
      </c>
      <c r="E742" s="46" vm="4113">
        <f ca="1">VLOOKUP($A742,NVDA,2)</f>
        <v>4.7225000000000001</v>
      </c>
      <c r="F742" s="46" t="e">
        <f ca="1">VLOOKUP($A742,BILI,2)</f>
        <v>#N/A</v>
      </c>
      <c r="G742" s="46" vm="4114">
        <f ca="1">VLOOKUP($A742,FB,2)</f>
        <v>76.8</v>
      </c>
      <c r="H742" s="46" t="e">
        <f ca="1">VLOOKUP($A742,DKNG,2)</f>
        <v>#N/A</v>
      </c>
      <c r="I742" s="46" t="e">
        <f ca="1">VLOOKUP($A742,PDD,2)</f>
        <v>#N/A</v>
      </c>
      <c r="J742" s="46" vm="4104">
        <f ca="1">VLOOKUP($A742,GOOGL,2)</f>
        <v>597.27</v>
      </c>
      <c r="K742" s="46" vm="4115">
        <f ca="1">VLOOKUP($A742,AMZN,2)</f>
        <v>324.5</v>
      </c>
      <c r="L742" s="46" t="e">
        <f ca="1">VLOOKUP($A742,RBLX,2)</f>
        <v>#N/A</v>
      </c>
    </row>
    <row r="743" spans="1:12" x14ac:dyDescent="0.3">
      <c r="A743" vm="4116">
        <f ca="1"/>
        <v>41905</v>
      </c>
      <c r="B743" vm="4117">
        <f ca="1"/>
        <v>181.53</v>
      </c>
      <c r="C743" s="46" t="e">
        <f ca="1">VLOOKUP($A743,SE,2)</f>
        <v>#N/A</v>
      </c>
      <c r="D743" s="46" t="e">
        <f ca="1">VLOOKUP($A743,U,2)</f>
        <v>#N/A</v>
      </c>
      <c r="E743" s="46" vm="4118">
        <f ca="1">VLOOKUP($A743,NVDA,2)</f>
        <v>4.7024999999999997</v>
      </c>
      <c r="F743" s="46" t="e">
        <f ca="1">VLOOKUP($A743,BILI,2)</f>
        <v>#N/A</v>
      </c>
      <c r="G743" s="46" vm="4119">
        <f ca="1">VLOOKUP($A743,FB,2)</f>
        <v>78.290000000000006</v>
      </c>
      <c r="H743" s="46" t="e">
        <f ca="1">VLOOKUP($A743,DKNG,2)</f>
        <v>#N/A</v>
      </c>
      <c r="I743" s="46" t="e">
        <f ca="1">VLOOKUP($A743,PDD,2)</f>
        <v>#N/A</v>
      </c>
      <c r="J743" s="46" vm="4120">
        <f ca="1">VLOOKUP($A743,GOOGL,2)</f>
        <v>591.17999999999995</v>
      </c>
      <c r="K743" s="46" vm="4121">
        <f ca="1">VLOOKUP($A743,AMZN,2)</f>
        <v>323.63</v>
      </c>
      <c r="L743" s="46" t="e">
        <f ca="1">VLOOKUP($A743,RBLX,2)</f>
        <v>#N/A</v>
      </c>
    </row>
    <row r="744" spans="1:12" x14ac:dyDescent="0.3">
      <c r="A744" vm="4122">
        <f ca="1"/>
        <v>41906</v>
      </c>
      <c r="B744" vm="4123">
        <f ca="1"/>
        <v>182.99</v>
      </c>
      <c r="C744" s="46" t="e">
        <f ca="1">VLOOKUP($A744,SE,2)</f>
        <v>#N/A</v>
      </c>
      <c r="D744" s="46" t="e">
        <f ca="1">VLOOKUP($A744,U,2)</f>
        <v>#N/A</v>
      </c>
      <c r="E744" s="46" vm="4124">
        <f ca="1">VLOOKUP($A744,NVDA,2)</f>
        <v>4.7300000000000004</v>
      </c>
      <c r="F744" s="46" t="e">
        <f ca="1">VLOOKUP($A744,BILI,2)</f>
        <v>#N/A</v>
      </c>
      <c r="G744" s="46" vm="4125">
        <f ca="1">VLOOKUP($A744,FB,2)</f>
        <v>78.534999999999997</v>
      </c>
      <c r="H744" s="46" t="e">
        <f ca="1">VLOOKUP($A744,DKNG,2)</f>
        <v>#N/A</v>
      </c>
      <c r="I744" s="46" t="e">
        <f ca="1">VLOOKUP($A744,PDD,2)</f>
        <v>#N/A</v>
      </c>
      <c r="J744" s="46" vm="4126">
        <f ca="1">VLOOKUP($A744,GOOGL,2)</f>
        <v>598.41999999999996</v>
      </c>
      <c r="K744" s="46" vm="4127">
        <f ca="1">VLOOKUP($A744,AMZN,2)</f>
        <v>328.21</v>
      </c>
      <c r="L744" s="46" t="e">
        <f ca="1">VLOOKUP($A744,RBLX,2)</f>
        <v>#N/A</v>
      </c>
    </row>
    <row r="745" spans="1:12" x14ac:dyDescent="0.3">
      <c r="A745" vm="4128">
        <f ca="1"/>
        <v>41907</v>
      </c>
      <c r="B745" vm="4129">
        <f ca="1"/>
        <v>180.05</v>
      </c>
      <c r="C745" s="46" t="e">
        <f ca="1">VLOOKUP($A745,SE,2)</f>
        <v>#N/A</v>
      </c>
      <c r="D745" s="46" t="e">
        <f ca="1">VLOOKUP($A745,U,2)</f>
        <v>#N/A</v>
      </c>
      <c r="E745" s="46" vm="4130">
        <f ca="1">VLOOKUP($A745,NVDA,2)</f>
        <v>4.6275000000000004</v>
      </c>
      <c r="F745" s="46" t="e">
        <f ca="1">VLOOKUP($A745,BILI,2)</f>
        <v>#N/A</v>
      </c>
      <c r="G745" s="46" vm="4131">
        <f ca="1">VLOOKUP($A745,FB,2)</f>
        <v>77.22</v>
      </c>
      <c r="H745" s="46" t="e">
        <f ca="1">VLOOKUP($A745,DKNG,2)</f>
        <v>#N/A</v>
      </c>
      <c r="I745" s="46" t="e">
        <f ca="1">VLOOKUP($A745,PDD,2)</f>
        <v>#N/A</v>
      </c>
      <c r="J745" s="46" vm="4132">
        <f ca="1">VLOOKUP($A745,GOOGL,2)</f>
        <v>585.25</v>
      </c>
      <c r="K745" s="46" vm="4133">
        <f ca="1">VLOOKUP($A745,AMZN,2)</f>
        <v>321.93</v>
      </c>
      <c r="L745" s="46" t="e">
        <f ca="1">VLOOKUP($A745,RBLX,2)</f>
        <v>#N/A</v>
      </c>
    </row>
    <row r="746" spans="1:12" x14ac:dyDescent="0.3">
      <c r="A746" vm="4134">
        <f ca="1"/>
        <v>41908</v>
      </c>
      <c r="B746" vm="4135">
        <f ca="1"/>
        <v>181.5</v>
      </c>
      <c r="C746" s="46" t="e">
        <f ca="1">VLOOKUP($A746,SE,2)</f>
        <v>#N/A</v>
      </c>
      <c r="D746" s="46" t="e">
        <f ca="1">VLOOKUP($A746,U,2)</f>
        <v>#N/A</v>
      </c>
      <c r="E746" s="46" vm="4136">
        <f ca="1">VLOOKUP($A746,NVDA,2)</f>
        <v>4.6363000000000003</v>
      </c>
      <c r="F746" s="46" t="e">
        <f ca="1">VLOOKUP($A746,BILI,2)</f>
        <v>#N/A</v>
      </c>
      <c r="G746" s="46" vm="4137">
        <f ca="1">VLOOKUP($A746,FB,2)</f>
        <v>78.790000000000006</v>
      </c>
      <c r="H746" s="46" t="e">
        <f ca="1">VLOOKUP($A746,DKNG,2)</f>
        <v>#N/A</v>
      </c>
      <c r="I746" s="46" t="e">
        <f ca="1">VLOOKUP($A746,PDD,2)</f>
        <v>#N/A</v>
      </c>
      <c r="J746" s="46" vm="4138">
        <f ca="1">VLOOKUP($A746,GOOGL,2)</f>
        <v>587.9</v>
      </c>
      <c r="K746" s="46" vm="4139">
        <f ca="1">VLOOKUP($A746,AMZN,2)</f>
        <v>323.20999999999998</v>
      </c>
      <c r="L746" s="46" t="e">
        <f ca="1">VLOOKUP($A746,RBLX,2)</f>
        <v>#N/A</v>
      </c>
    </row>
    <row r="747" spans="1:12" x14ac:dyDescent="0.3">
      <c r="A747" vm="4140">
        <f ca="1"/>
        <v>41911</v>
      </c>
      <c r="B747" vm="3811">
        <f ca="1"/>
        <v>181.14</v>
      </c>
      <c r="C747" s="46" t="e">
        <f ca="1">VLOOKUP($A747,SE,2)</f>
        <v>#N/A</v>
      </c>
      <c r="D747" s="46" t="e">
        <f ca="1">VLOOKUP($A747,U,2)</f>
        <v>#N/A</v>
      </c>
      <c r="E747" s="46" vm="4141">
        <f ca="1">VLOOKUP($A747,NVDA,2)</f>
        <v>4.6288</v>
      </c>
      <c r="F747" s="46" t="e">
        <f ca="1">VLOOKUP($A747,BILI,2)</f>
        <v>#N/A</v>
      </c>
      <c r="G747" s="46" vm="4142">
        <f ca="1">VLOOKUP($A747,FB,2)</f>
        <v>79</v>
      </c>
      <c r="H747" s="46" t="e">
        <f ca="1">VLOOKUP($A747,DKNG,2)</f>
        <v>#N/A</v>
      </c>
      <c r="I747" s="46" t="e">
        <f ca="1">VLOOKUP($A747,PDD,2)</f>
        <v>#N/A</v>
      </c>
      <c r="J747" s="46" vm="4143">
        <f ca="1">VLOOKUP($A747,GOOGL,2)</f>
        <v>587.80999999999995</v>
      </c>
      <c r="K747" s="46" vm="4144">
        <f ca="1">VLOOKUP($A747,AMZN,2)</f>
        <v>321.82</v>
      </c>
      <c r="L747" s="46" t="e">
        <f ca="1">VLOOKUP($A747,RBLX,2)</f>
        <v>#N/A</v>
      </c>
    </row>
    <row r="748" spans="1:12" x14ac:dyDescent="0.3">
      <c r="A748" vm="4145">
        <f ca="1"/>
        <v>41912</v>
      </c>
      <c r="B748" vm="3901">
        <f ca="1"/>
        <v>180.59</v>
      </c>
      <c r="C748" s="46" t="e">
        <f ca="1">VLOOKUP($A748,SE,2)</f>
        <v>#N/A</v>
      </c>
      <c r="D748" s="46" t="e">
        <f ca="1">VLOOKUP($A748,U,2)</f>
        <v>#N/A</v>
      </c>
      <c r="E748" s="46" vm="3408">
        <f ca="1">VLOOKUP($A748,NVDA,2)</f>
        <v>4.6124999999999998</v>
      </c>
      <c r="F748" s="46" t="e">
        <f ca="1">VLOOKUP($A748,BILI,2)</f>
        <v>#N/A</v>
      </c>
      <c r="G748" s="46" vm="4146">
        <f ca="1">VLOOKUP($A748,FB,2)</f>
        <v>79.040000000000006</v>
      </c>
      <c r="H748" s="46" t="e">
        <f ca="1">VLOOKUP($A748,DKNG,2)</f>
        <v>#N/A</v>
      </c>
      <c r="I748" s="46" t="e">
        <f ca="1">VLOOKUP($A748,PDD,2)</f>
        <v>#N/A</v>
      </c>
      <c r="J748" s="46" vm="4147">
        <f ca="1">VLOOKUP($A748,GOOGL,2)</f>
        <v>588.41</v>
      </c>
      <c r="K748" s="46" vm="4148">
        <f ca="1">VLOOKUP($A748,AMZN,2)</f>
        <v>322.44</v>
      </c>
      <c r="L748" s="46" t="e">
        <f ca="1">VLOOKUP($A748,RBLX,2)</f>
        <v>#N/A</v>
      </c>
    </row>
    <row r="749" spans="1:12" x14ac:dyDescent="0.3">
      <c r="A749" vm="4149">
        <f ca="1"/>
        <v>41913</v>
      </c>
      <c r="B749" vm="4150">
        <f ca="1"/>
        <v>178.22</v>
      </c>
      <c r="C749" s="46" t="e">
        <f ca="1">VLOOKUP($A749,SE,2)</f>
        <v>#N/A</v>
      </c>
      <c r="D749" s="46" t="e">
        <f ca="1">VLOOKUP($A749,U,2)</f>
        <v>#N/A</v>
      </c>
      <c r="E749" s="46" vm="3355">
        <f ca="1">VLOOKUP($A749,NVDA,2)</f>
        <v>4.5674999999999999</v>
      </c>
      <c r="F749" s="46" t="e">
        <f ca="1">VLOOKUP($A749,BILI,2)</f>
        <v>#N/A</v>
      </c>
      <c r="G749" s="46" vm="4151">
        <f ca="1">VLOOKUP($A749,FB,2)</f>
        <v>76.55</v>
      </c>
      <c r="H749" s="46" t="e">
        <f ca="1">VLOOKUP($A749,DKNG,2)</f>
        <v>#N/A</v>
      </c>
      <c r="I749" s="46" t="e">
        <f ca="1">VLOOKUP($A749,PDD,2)</f>
        <v>#N/A</v>
      </c>
      <c r="J749" s="46" vm="4152">
        <f ca="1">VLOOKUP($A749,GOOGL,2)</f>
        <v>579.63</v>
      </c>
      <c r="K749" s="46" vm="4153">
        <f ca="1">VLOOKUP($A749,AMZN,2)</f>
        <v>317.45999999999998</v>
      </c>
      <c r="L749" s="46" t="e">
        <f ca="1">VLOOKUP($A749,RBLX,2)</f>
        <v>#N/A</v>
      </c>
    </row>
    <row r="750" spans="1:12" x14ac:dyDescent="0.3">
      <c r="A750" vm="4154">
        <f ca="1"/>
        <v>41914</v>
      </c>
      <c r="B750" vm="4155">
        <f ca="1"/>
        <v>178.21</v>
      </c>
      <c r="C750" s="46" t="e">
        <f ca="1">VLOOKUP($A750,SE,2)</f>
        <v>#N/A</v>
      </c>
      <c r="D750" s="46" t="e">
        <f ca="1">VLOOKUP($A750,U,2)</f>
        <v>#N/A</v>
      </c>
      <c r="E750" s="46" vm="4156">
        <f ca="1">VLOOKUP($A750,NVDA,2)</f>
        <v>4.5475000000000003</v>
      </c>
      <c r="F750" s="46" t="e">
        <f ca="1">VLOOKUP($A750,BILI,2)</f>
        <v>#N/A</v>
      </c>
      <c r="G750" s="46" vm="4157">
        <f ca="1">VLOOKUP($A750,FB,2)</f>
        <v>77.08</v>
      </c>
      <c r="H750" s="46" t="e">
        <f ca="1">VLOOKUP($A750,DKNG,2)</f>
        <v>#N/A</v>
      </c>
      <c r="I750" s="46" t="e">
        <f ca="1">VLOOKUP($A750,PDD,2)</f>
        <v>#N/A</v>
      </c>
      <c r="J750" s="46" vm="4158">
        <f ca="1">VLOOKUP($A750,GOOGL,2)</f>
        <v>580.88</v>
      </c>
      <c r="K750" s="46" vm="4159">
        <f ca="1">VLOOKUP($A750,AMZN,2)</f>
        <v>318.41000000000003</v>
      </c>
      <c r="L750" s="46" t="e">
        <f ca="1">VLOOKUP($A750,RBLX,2)</f>
        <v>#N/A</v>
      </c>
    </row>
    <row r="751" spans="1:12" x14ac:dyDescent="0.3">
      <c r="A751" vm="4160">
        <f ca="1"/>
        <v>41915</v>
      </c>
      <c r="B751" vm="4161">
        <f ca="1"/>
        <v>180.2</v>
      </c>
      <c r="C751" s="46" t="e">
        <f ca="1">VLOOKUP($A751,SE,2)</f>
        <v>#N/A</v>
      </c>
      <c r="D751" s="46" t="e">
        <f ca="1">VLOOKUP($A751,U,2)</f>
        <v>#N/A</v>
      </c>
      <c r="E751" s="46" vm="4162">
        <f ca="1">VLOOKUP($A751,NVDA,2)</f>
        <v>4.5575000000000001</v>
      </c>
      <c r="F751" s="46" t="e">
        <f ca="1">VLOOKUP($A751,BILI,2)</f>
        <v>#N/A</v>
      </c>
      <c r="G751" s="46" vm="4163">
        <f ca="1">VLOOKUP($A751,FB,2)</f>
        <v>77.44</v>
      </c>
      <c r="H751" s="46" t="e">
        <f ca="1">VLOOKUP($A751,DKNG,2)</f>
        <v>#N/A</v>
      </c>
      <c r="I751" s="46" t="e">
        <f ca="1">VLOOKUP($A751,PDD,2)</f>
        <v>#N/A</v>
      </c>
      <c r="J751" s="46" vm="4164">
        <f ca="1">VLOOKUP($A751,GOOGL,2)</f>
        <v>586.25</v>
      </c>
      <c r="K751" s="46" vm="4165">
        <f ca="1">VLOOKUP($A751,AMZN,2)</f>
        <v>322.74</v>
      </c>
      <c r="L751" s="46" t="e">
        <f ca="1">VLOOKUP($A751,RBLX,2)</f>
        <v>#N/A</v>
      </c>
    </row>
    <row r="752" spans="1:12" x14ac:dyDescent="0.3">
      <c r="A752" vm="4166">
        <f ca="1"/>
        <v>41918</v>
      </c>
      <c r="B752" vm="4167">
        <f ca="1"/>
        <v>179.98</v>
      </c>
      <c r="C752" s="46" t="e">
        <f ca="1">VLOOKUP($A752,SE,2)</f>
        <v>#N/A</v>
      </c>
      <c r="D752" s="46" t="e">
        <f ca="1">VLOOKUP($A752,U,2)</f>
        <v>#N/A</v>
      </c>
      <c r="E752" s="46" vm="3486">
        <f ca="1">VLOOKUP($A752,NVDA,2)</f>
        <v>4.53</v>
      </c>
      <c r="F752" s="46" t="e">
        <f ca="1">VLOOKUP($A752,BILI,2)</f>
        <v>#N/A</v>
      </c>
      <c r="G752" s="46" vm="4168">
        <f ca="1">VLOOKUP($A752,FB,2)</f>
        <v>77.555000000000007</v>
      </c>
      <c r="H752" s="46" t="e">
        <f ca="1">VLOOKUP($A752,DKNG,2)</f>
        <v>#N/A</v>
      </c>
      <c r="I752" s="46" t="e">
        <f ca="1">VLOOKUP($A752,PDD,2)</f>
        <v>#N/A</v>
      </c>
      <c r="J752" s="46" vm="4169">
        <f ca="1">VLOOKUP($A752,GOOGL,2)</f>
        <v>587.78</v>
      </c>
      <c r="K752" s="46" vm="4170">
        <f ca="1">VLOOKUP($A752,AMZN,2)</f>
        <v>322.2</v>
      </c>
      <c r="L752" s="46" t="e">
        <f ca="1">VLOOKUP($A752,RBLX,2)</f>
        <v>#N/A</v>
      </c>
    </row>
    <row r="753" spans="1:12" x14ac:dyDescent="0.3">
      <c r="A753" vm="4171">
        <f ca="1"/>
        <v>41919</v>
      </c>
      <c r="B753" vm="4172">
        <f ca="1"/>
        <v>177.22</v>
      </c>
      <c r="C753" s="46" t="e">
        <f ca="1">VLOOKUP($A753,SE,2)</f>
        <v>#N/A</v>
      </c>
      <c r="D753" s="46" t="e">
        <f ca="1">VLOOKUP($A753,U,2)</f>
        <v>#N/A</v>
      </c>
      <c r="E753" s="46" vm="4173">
        <f ca="1">VLOOKUP($A753,NVDA,2)</f>
        <v>4.4813000000000001</v>
      </c>
      <c r="F753" s="46" t="e">
        <f ca="1">VLOOKUP($A753,BILI,2)</f>
        <v>#N/A</v>
      </c>
      <c r="G753" s="46" vm="4174">
        <f ca="1">VLOOKUP($A753,FB,2)</f>
        <v>76.290000000000006</v>
      </c>
      <c r="H753" s="46" t="e">
        <f ca="1">VLOOKUP($A753,DKNG,2)</f>
        <v>#N/A</v>
      </c>
      <c r="I753" s="46" t="e">
        <f ca="1">VLOOKUP($A753,PDD,2)</f>
        <v>#N/A</v>
      </c>
      <c r="J753" s="46" vm="4175">
        <f ca="1">VLOOKUP($A753,GOOGL,2)</f>
        <v>574.1</v>
      </c>
      <c r="K753" s="46" vm="4176">
        <f ca="1">VLOOKUP($A753,AMZN,2)</f>
        <v>316.98</v>
      </c>
      <c r="L753" s="46" t="e">
        <f ca="1">VLOOKUP($A753,RBLX,2)</f>
        <v>#N/A</v>
      </c>
    </row>
    <row r="754" spans="1:12" x14ac:dyDescent="0.3">
      <c r="A754" vm="4177">
        <f ca="1"/>
        <v>41920</v>
      </c>
      <c r="B754" vm="4178">
        <f ca="1"/>
        <v>180.32</v>
      </c>
      <c r="C754" s="46" t="e">
        <f ca="1">VLOOKUP($A754,SE,2)</f>
        <v>#N/A</v>
      </c>
      <c r="D754" s="46" t="e">
        <f ca="1">VLOOKUP($A754,U,2)</f>
        <v>#N/A</v>
      </c>
      <c r="E754" s="46" vm="4179">
        <f ca="1">VLOOKUP($A754,NVDA,2)</f>
        <v>4.5650000000000004</v>
      </c>
      <c r="F754" s="46" t="e">
        <f ca="1">VLOOKUP($A754,BILI,2)</f>
        <v>#N/A</v>
      </c>
      <c r="G754" s="46" vm="4180">
        <f ca="1">VLOOKUP($A754,FB,2)</f>
        <v>77.52</v>
      </c>
      <c r="H754" s="46" t="e">
        <f ca="1">VLOOKUP($A754,DKNG,2)</f>
        <v>#N/A</v>
      </c>
      <c r="I754" s="46" t="e">
        <f ca="1">VLOOKUP($A754,PDD,2)</f>
        <v>#N/A</v>
      </c>
      <c r="J754" s="46" vm="4181">
        <f ca="1">VLOOKUP($A754,GOOGL,2)</f>
        <v>583.74</v>
      </c>
      <c r="K754" s="46" vm="4182">
        <f ca="1">VLOOKUP($A754,AMZN,2)</f>
        <v>322.7</v>
      </c>
      <c r="L754" s="46" t="e">
        <f ca="1">VLOOKUP($A754,RBLX,2)</f>
        <v>#N/A</v>
      </c>
    </row>
    <row r="755" spans="1:12" x14ac:dyDescent="0.3">
      <c r="A755" vm="4183">
        <f ca="1"/>
        <v>41921</v>
      </c>
      <c r="B755" vm="3680">
        <f ca="1"/>
        <v>176.68</v>
      </c>
      <c r="C755" s="46" t="e">
        <f ca="1">VLOOKUP($A755,SE,2)</f>
        <v>#N/A</v>
      </c>
      <c r="D755" s="46" t="e">
        <f ca="1">VLOOKUP($A755,U,2)</f>
        <v>#N/A</v>
      </c>
      <c r="E755" s="46" vm="3262">
        <f ca="1">VLOOKUP($A755,NVDA,2)</f>
        <v>4.4775</v>
      </c>
      <c r="F755" s="46" t="e">
        <f ca="1">VLOOKUP($A755,BILI,2)</f>
        <v>#N/A</v>
      </c>
      <c r="G755" s="46" vm="4184">
        <f ca="1">VLOOKUP($A755,FB,2)</f>
        <v>75.91</v>
      </c>
      <c r="H755" s="46" t="e">
        <f ca="1">VLOOKUP($A755,DKNG,2)</f>
        <v>#N/A</v>
      </c>
      <c r="I755" s="46" t="e">
        <f ca="1">VLOOKUP($A755,PDD,2)</f>
        <v>#N/A</v>
      </c>
      <c r="J755" s="46" vm="4185">
        <f ca="1">VLOOKUP($A755,GOOGL,2)</f>
        <v>570.80999999999995</v>
      </c>
      <c r="K755" s="46" vm="4186">
        <f ca="1">VLOOKUP($A755,AMZN,2)</f>
        <v>315.37</v>
      </c>
      <c r="L755" s="46" t="e">
        <f ca="1">VLOOKUP($A755,RBLX,2)</f>
        <v>#N/A</v>
      </c>
    </row>
    <row r="756" spans="1:12" x14ac:dyDescent="0.3">
      <c r="A756" vm="4187">
        <f ca="1"/>
        <v>41922</v>
      </c>
      <c r="B756" vm="4188">
        <f ca="1"/>
        <v>174.7</v>
      </c>
      <c r="C756" s="46" t="e">
        <f ca="1">VLOOKUP($A756,SE,2)</f>
        <v>#N/A</v>
      </c>
      <c r="D756" s="46" t="e">
        <f ca="1">VLOOKUP($A756,U,2)</f>
        <v>#N/A</v>
      </c>
      <c r="E756" s="46" vm="4189">
        <f ca="1">VLOOKUP($A756,NVDA,2)</f>
        <v>4.2112999999999996</v>
      </c>
      <c r="F756" s="46" t="e">
        <f ca="1">VLOOKUP($A756,BILI,2)</f>
        <v>#N/A</v>
      </c>
      <c r="G756" s="46" vm="4190">
        <f ca="1">VLOOKUP($A756,FB,2)</f>
        <v>72.91</v>
      </c>
      <c r="H756" s="46" t="e">
        <f ca="1">VLOOKUP($A756,DKNG,2)</f>
        <v>#N/A</v>
      </c>
      <c r="I756" s="46" t="e">
        <f ca="1">VLOOKUP($A756,PDD,2)</f>
        <v>#N/A</v>
      </c>
      <c r="J756" s="46" vm="4191">
        <f ca="1">VLOOKUP($A756,GOOGL,2)</f>
        <v>555.19000000000005</v>
      </c>
      <c r="K756" s="46" vm="4192">
        <f ca="1">VLOOKUP($A756,AMZN,2)</f>
        <v>311.39</v>
      </c>
      <c r="L756" s="46" t="e">
        <f ca="1">VLOOKUP($A756,RBLX,2)</f>
        <v>#N/A</v>
      </c>
    </row>
    <row r="757" spans="1:12" x14ac:dyDescent="0.3">
      <c r="A757" vm="4193">
        <f ca="1"/>
        <v>41925</v>
      </c>
      <c r="B757" vm="4194">
        <f ca="1"/>
        <v>171.83</v>
      </c>
      <c r="C757" s="46" t="e">
        <f ca="1">VLOOKUP($A757,SE,2)</f>
        <v>#N/A</v>
      </c>
      <c r="D757" s="46" t="e">
        <f ca="1">VLOOKUP($A757,U,2)</f>
        <v>#N/A</v>
      </c>
      <c r="E757" s="46" vm="4195">
        <f ca="1">VLOOKUP($A757,NVDA,2)</f>
        <v>4.1962999999999999</v>
      </c>
      <c r="F757" s="46" t="e">
        <f ca="1">VLOOKUP($A757,BILI,2)</f>
        <v>#N/A</v>
      </c>
      <c r="G757" s="46" vm="4196">
        <f ca="1">VLOOKUP($A757,FB,2)</f>
        <v>72.989999999999995</v>
      </c>
      <c r="H757" s="46" t="e">
        <f ca="1">VLOOKUP($A757,DKNG,2)</f>
        <v>#N/A</v>
      </c>
      <c r="I757" s="46" t="e">
        <f ca="1">VLOOKUP($A757,PDD,2)</f>
        <v>#N/A</v>
      </c>
      <c r="J757" s="46" vm="4197">
        <f ca="1">VLOOKUP($A757,GOOGL,2)</f>
        <v>544.75</v>
      </c>
      <c r="K757" s="46" vm="4198">
        <f ca="1">VLOOKUP($A757,AMZN,2)</f>
        <v>306.45</v>
      </c>
      <c r="L757" s="46" t="e">
        <f ca="1">VLOOKUP($A757,RBLX,2)</f>
        <v>#N/A</v>
      </c>
    </row>
    <row r="758" spans="1:12" x14ac:dyDescent="0.3">
      <c r="A758" vm="4199">
        <f ca="1"/>
        <v>41926</v>
      </c>
      <c r="B758" vm="4200">
        <f ca="1"/>
        <v>172.11</v>
      </c>
      <c r="C758" s="46" t="e">
        <f ca="1">VLOOKUP($A758,SE,2)</f>
        <v>#N/A</v>
      </c>
      <c r="D758" s="46" t="e">
        <f ca="1">VLOOKUP($A758,U,2)</f>
        <v>#N/A</v>
      </c>
      <c r="E758" s="46" vm="4201">
        <f ca="1">VLOOKUP($A758,NVDA,2)</f>
        <v>4.2938000000000001</v>
      </c>
      <c r="F758" s="46" t="e">
        <f ca="1">VLOOKUP($A758,BILI,2)</f>
        <v>#N/A</v>
      </c>
      <c r="G758" s="46" vm="4202">
        <f ca="1">VLOOKUP($A758,FB,2)</f>
        <v>73.59</v>
      </c>
      <c r="H758" s="46" t="e">
        <f ca="1">VLOOKUP($A758,DKNG,2)</f>
        <v>#N/A</v>
      </c>
      <c r="I758" s="46" t="e">
        <f ca="1">VLOOKUP($A758,PDD,2)</f>
        <v>#N/A</v>
      </c>
      <c r="J758" s="46" vm="4203">
        <f ca="1">VLOOKUP($A758,GOOGL,2)</f>
        <v>548.69000000000005</v>
      </c>
      <c r="K758" s="46" vm="4204">
        <f ca="1">VLOOKUP($A758,AMZN,2)</f>
        <v>308.31</v>
      </c>
      <c r="L758" s="46" t="e">
        <f ca="1">VLOOKUP($A758,RBLX,2)</f>
        <v>#N/A</v>
      </c>
    </row>
    <row r="759" spans="1:12" x14ac:dyDescent="0.3">
      <c r="A759" vm="4205">
        <f ca="1"/>
        <v>41927</v>
      </c>
      <c r="B759" vm="4206">
        <f ca="1"/>
        <v>170.83</v>
      </c>
      <c r="C759" s="46" t="e">
        <f ca="1">VLOOKUP($A759,SE,2)</f>
        <v>#N/A</v>
      </c>
      <c r="D759" s="46" t="e">
        <f ca="1">VLOOKUP($A759,U,2)</f>
        <v>#N/A</v>
      </c>
      <c r="E759" s="46" vm="4207">
        <f ca="1">VLOOKUP($A759,NVDA,2)</f>
        <v>4.3600000000000003</v>
      </c>
      <c r="F759" s="46" t="e">
        <f ca="1">VLOOKUP($A759,BILI,2)</f>
        <v>#N/A</v>
      </c>
      <c r="G759" s="46" vm="4208">
        <f ca="1">VLOOKUP($A759,FB,2)</f>
        <v>73.209999999999994</v>
      </c>
      <c r="H759" s="46" t="e">
        <f ca="1">VLOOKUP($A759,DKNG,2)</f>
        <v>#N/A</v>
      </c>
      <c r="I759" s="46" t="e">
        <f ca="1">VLOOKUP($A759,PDD,2)</f>
        <v>#N/A</v>
      </c>
      <c r="J759" s="46" vm="4209">
        <f ca="1">VLOOKUP($A759,GOOGL,2)</f>
        <v>540.73</v>
      </c>
      <c r="K759" s="46" vm="4210">
        <f ca="1">VLOOKUP($A759,AMZN,2)</f>
        <v>305.97000000000003</v>
      </c>
      <c r="L759" s="46" t="e">
        <f ca="1">VLOOKUP($A759,RBLX,2)</f>
        <v>#N/A</v>
      </c>
    </row>
    <row r="760" spans="1:12" x14ac:dyDescent="0.3">
      <c r="A760" vm="4211">
        <f ca="1"/>
        <v>41928</v>
      </c>
      <c r="B760" vm="4212">
        <f ca="1"/>
        <v>170.72</v>
      </c>
      <c r="C760" s="46" t="e">
        <f ca="1">VLOOKUP($A760,SE,2)</f>
        <v>#N/A</v>
      </c>
      <c r="D760" s="46" t="e">
        <f ca="1">VLOOKUP($A760,U,2)</f>
        <v>#N/A</v>
      </c>
      <c r="E760" s="46" vm="4213">
        <f ca="1">VLOOKUP($A760,NVDA,2)</f>
        <v>4.3624999999999998</v>
      </c>
      <c r="F760" s="46" t="e">
        <f ca="1">VLOOKUP($A760,BILI,2)</f>
        <v>#N/A</v>
      </c>
      <c r="G760" s="46" vm="4214">
        <f ca="1">VLOOKUP($A760,FB,2)</f>
        <v>72.63</v>
      </c>
      <c r="H760" s="46" t="e">
        <f ca="1">VLOOKUP($A760,DKNG,2)</f>
        <v>#N/A</v>
      </c>
      <c r="I760" s="46" t="e">
        <f ca="1">VLOOKUP($A760,PDD,2)</f>
        <v>#N/A</v>
      </c>
      <c r="J760" s="46" vm="4215">
        <f ca="1">VLOOKUP($A760,GOOGL,2)</f>
        <v>536.91999999999996</v>
      </c>
      <c r="K760" s="46" vm="3600">
        <f ca="1">VLOOKUP($A760,AMZN,2)</f>
        <v>302.86</v>
      </c>
      <c r="L760" s="46" t="e">
        <f ca="1">VLOOKUP($A760,RBLX,2)</f>
        <v>#N/A</v>
      </c>
    </row>
    <row r="761" spans="1:12" x14ac:dyDescent="0.3">
      <c r="A761" vm="4216">
        <f ca="1"/>
        <v>41929</v>
      </c>
      <c r="B761" vm="4217">
        <f ca="1"/>
        <v>172.83</v>
      </c>
      <c r="C761" s="46" t="e">
        <f ca="1">VLOOKUP($A761,SE,2)</f>
        <v>#N/A</v>
      </c>
      <c r="D761" s="46" t="e">
        <f ca="1">VLOOKUP($A761,U,2)</f>
        <v>#N/A</v>
      </c>
      <c r="E761" s="46" vm="4218">
        <f ca="1">VLOOKUP($A761,NVDA,2)</f>
        <v>4.3550000000000004</v>
      </c>
      <c r="F761" s="46" t="e">
        <f ca="1">VLOOKUP($A761,BILI,2)</f>
        <v>#N/A</v>
      </c>
      <c r="G761" s="46" vm="4047">
        <f ca="1">VLOOKUP($A761,FB,2)</f>
        <v>75.95</v>
      </c>
      <c r="H761" s="46" t="e">
        <f ca="1">VLOOKUP($A761,DKNG,2)</f>
        <v>#N/A</v>
      </c>
      <c r="I761" s="46" t="e">
        <f ca="1">VLOOKUP($A761,PDD,2)</f>
        <v>#N/A</v>
      </c>
      <c r="J761" s="46" vm="4219">
        <f ca="1">VLOOKUP($A761,GOOGL,2)</f>
        <v>522.97</v>
      </c>
      <c r="K761" s="46" vm="4220">
        <f ca="1">VLOOKUP($A761,AMZN,2)</f>
        <v>303.64</v>
      </c>
      <c r="L761" s="46" t="e">
        <f ca="1">VLOOKUP($A761,RBLX,2)</f>
        <v>#N/A</v>
      </c>
    </row>
    <row r="762" spans="1:12" x14ac:dyDescent="0.3">
      <c r="A762" vm="4221">
        <f ca="1"/>
        <v>41932</v>
      </c>
      <c r="B762" vm="4222">
        <f ca="1"/>
        <v>174.53</v>
      </c>
      <c r="C762" s="46" t="e">
        <f ca="1">VLOOKUP($A762,SE,2)</f>
        <v>#N/A</v>
      </c>
      <c r="D762" s="46" t="e">
        <f ca="1">VLOOKUP($A762,U,2)</f>
        <v>#N/A</v>
      </c>
      <c r="E762" s="46" vm="4223">
        <f ca="1">VLOOKUP($A762,NVDA,2)</f>
        <v>4.3925000000000001</v>
      </c>
      <c r="F762" s="46" t="e">
        <f ca="1">VLOOKUP($A762,BILI,2)</f>
        <v>#N/A</v>
      </c>
      <c r="G762" s="46" vm="4224">
        <f ca="1">VLOOKUP($A762,FB,2)</f>
        <v>76.95</v>
      </c>
      <c r="H762" s="46" t="e">
        <f ca="1">VLOOKUP($A762,DKNG,2)</f>
        <v>#N/A</v>
      </c>
      <c r="I762" s="46" t="e">
        <f ca="1">VLOOKUP($A762,PDD,2)</f>
        <v>#N/A</v>
      </c>
      <c r="J762" s="46" vm="4225">
        <f ca="1">VLOOKUP($A762,GOOGL,2)</f>
        <v>532.38</v>
      </c>
      <c r="K762" s="46" vm="4226">
        <f ca="1">VLOOKUP($A762,AMZN,2)</f>
        <v>306.20999999999998</v>
      </c>
      <c r="L762" s="46" t="e">
        <f ca="1">VLOOKUP($A762,RBLX,2)</f>
        <v>#N/A</v>
      </c>
    </row>
    <row r="763" spans="1:12" x14ac:dyDescent="0.3">
      <c r="A763" vm="4227">
        <f ca="1"/>
        <v>41933</v>
      </c>
      <c r="B763" vm="3727">
        <f ca="1"/>
        <v>177.92</v>
      </c>
      <c r="C763" s="46" t="e">
        <f ca="1">VLOOKUP($A763,SE,2)</f>
        <v>#N/A</v>
      </c>
      <c r="D763" s="46" t="e">
        <f ca="1">VLOOKUP($A763,U,2)</f>
        <v>#N/A</v>
      </c>
      <c r="E763" s="46" vm="3361">
        <f ca="1">VLOOKUP($A763,NVDA,2)</f>
        <v>4.58</v>
      </c>
      <c r="F763" s="46" t="e">
        <f ca="1">VLOOKUP($A763,BILI,2)</f>
        <v>#N/A</v>
      </c>
      <c r="G763" s="46" vm="4228">
        <f ca="1">VLOOKUP($A763,FB,2)</f>
        <v>78.69</v>
      </c>
      <c r="H763" s="46" t="e">
        <f ca="1">VLOOKUP($A763,DKNG,2)</f>
        <v>#N/A</v>
      </c>
      <c r="I763" s="46" t="e">
        <f ca="1">VLOOKUP($A763,PDD,2)</f>
        <v>#N/A</v>
      </c>
      <c r="J763" s="46" vm="4229">
        <f ca="1">VLOOKUP($A763,GOOGL,2)</f>
        <v>538.03</v>
      </c>
      <c r="K763" s="46" vm="4230">
        <f ca="1">VLOOKUP($A763,AMZN,2)</f>
        <v>315.33</v>
      </c>
      <c r="L763" s="46" t="e">
        <f ca="1">VLOOKUP($A763,RBLX,2)</f>
        <v>#N/A</v>
      </c>
    </row>
    <row r="764" spans="1:12" x14ac:dyDescent="0.3">
      <c r="A764" vm="4231">
        <f ca="1"/>
        <v>41934</v>
      </c>
      <c r="B764" vm="4232">
        <f ca="1"/>
        <v>176.71</v>
      </c>
      <c r="C764" s="46" t="e">
        <f ca="1">VLOOKUP($A764,SE,2)</f>
        <v>#N/A</v>
      </c>
      <c r="D764" s="46" t="e">
        <f ca="1">VLOOKUP($A764,U,2)</f>
        <v>#N/A</v>
      </c>
      <c r="E764" s="46" vm="4233">
        <f ca="1">VLOOKUP($A764,NVDA,2)</f>
        <v>4.4725000000000001</v>
      </c>
      <c r="F764" s="46" t="e">
        <f ca="1">VLOOKUP($A764,BILI,2)</f>
        <v>#N/A</v>
      </c>
      <c r="G764" s="46" vm="4234">
        <f ca="1">VLOOKUP($A764,FB,2)</f>
        <v>78.37</v>
      </c>
      <c r="H764" s="46" t="e">
        <f ca="1">VLOOKUP($A764,DKNG,2)</f>
        <v>#N/A</v>
      </c>
      <c r="I764" s="46" t="e">
        <f ca="1">VLOOKUP($A764,PDD,2)</f>
        <v>#N/A</v>
      </c>
      <c r="J764" s="46" vm="4235">
        <f ca="1">VLOOKUP($A764,GOOGL,2)</f>
        <v>542.69000000000005</v>
      </c>
      <c r="K764" s="46" vm="4236">
        <f ca="1">VLOOKUP($A764,AMZN,2)</f>
        <v>312.97000000000003</v>
      </c>
      <c r="L764" s="46" t="e">
        <f ca="1">VLOOKUP($A764,RBLX,2)</f>
        <v>#N/A</v>
      </c>
    </row>
    <row r="765" spans="1:12" x14ac:dyDescent="0.3">
      <c r="A765" vm="4237">
        <f ca="1"/>
        <v>41935</v>
      </c>
      <c r="B765" vm="4238">
        <f ca="1"/>
        <v>178.74</v>
      </c>
      <c r="C765" s="46" t="e">
        <f ca="1">VLOOKUP($A765,SE,2)</f>
        <v>#N/A</v>
      </c>
      <c r="D765" s="46" t="e">
        <f ca="1">VLOOKUP($A765,U,2)</f>
        <v>#N/A</v>
      </c>
      <c r="E765" s="46" vm="4239">
        <f ca="1">VLOOKUP($A765,NVDA,2)</f>
        <v>4.5712999999999999</v>
      </c>
      <c r="F765" s="46" t="e">
        <f ca="1">VLOOKUP($A765,BILI,2)</f>
        <v>#N/A</v>
      </c>
      <c r="G765" s="46" vm="4240">
        <f ca="1">VLOOKUP($A765,FB,2)</f>
        <v>80.040000000000006</v>
      </c>
      <c r="H765" s="46" t="e">
        <f ca="1">VLOOKUP($A765,DKNG,2)</f>
        <v>#N/A</v>
      </c>
      <c r="I765" s="46" t="e">
        <f ca="1">VLOOKUP($A765,PDD,2)</f>
        <v>#N/A</v>
      </c>
      <c r="J765" s="46" vm="4241">
        <f ca="1">VLOOKUP($A765,GOOGL,2)</f>
        <v>553.65</v>
      </c>
      <c r="K765" s="46" vm="4242">
        <f ca="1">VLOOKUP($A765,AMZN,2)</f>
        <v>313.18</v>
      </c>
      <c r="L765" s="46" t="e">
        <f ca="1">VLOOKUP($A765,RBLX,2)</f>
        <v>#N/A</v>
      </c>
    </row>
    <row r="766" spans="1:12" x14ac:dyDescent="0.3">
      <c r="A766" vm="4243">
        <f ca="1"/>
        <v>41936</v>
      </c>
      <c r="B766" vm="4244">
        <f ca="1"/>
        <v>180.08</v>
      </c>
      <c r="C766" s="46" t="e">
        <f ca="1">VLOOKUP($A766,SE,2)</f>
        <v>#N/A</v>
      </c>
      <c r="D766" s="46" t="e">
        <f ca="1">VLOOKUP($A766,U,2)</f>
        <v>#N/A</v>
      </c>
      <c r="E766" s="46" vm="3327">
        <f ca="1">VLOOKUP($A766,NVDA,2)</f>
        <v>4.62</v>
      </c>
      <c r="F766" s="46" t="e">
        <f ca="1">VLOOKUP($A766,BILI,2)</f>
        <v>#N/A</v>
      </c>
      <c r="G766" s="46" vm="4245">
        <f ca="1">VLOOKUP($A766,FB,2)</f>
        <v>80.67</v>
      </c>
      <c r="H766" s="46" t="e">
        <f ca="1">VLOOKUP($A766,DKNG,2)</f>
        <v>#N/A</v>
      </c>
      <c r="I766" s="46" t="e">
        <f ca="1">VLOOKUP($A766,PDD,2)</f>
        <v>#N/A</v>
      </c>
      <c r="J766" s="46" vm="4246">
        <f ca="1">VLOOKUP($A766,GOOGL,2)</f>
        <v>548.9</v>
      </c>
      <c r="K766" s="46" vm="4247">
        <f ca="1">VLOOKUP($A766,AMZN,2)</f>
        <v>287.06</v>
      </c>
      <c r="L766" s="46" t="e">
        <f ca="1">VLOOKUP($A766,RBLX,2)</f>
        <v>#N/A</v>
      </c>
    </row>
    <row r="767" spans="1:12" x14ac:dyDescent="0.3">
      <c r="A767" vm="4248">
        <f ca="1"/>
        <v>41939</v>
      </c>
      <c r="B767" vm="4249">
        <f ca="1"/>
        <v>179.85</v>
      </c>
      <c r="C767" s="46" t="e">
        <f ca="1">VLOOKUP($A767,SE,2)</f>
        <v>#N/A</v>
      </c>
      <c r="D767" s="46" t="e">
        <f ca="1">VLOOKUP($A767,U,2)</f>
        <v>#N/A</v>
      </c>
      <c r="E767" s="46" vm="3502">
        <f ca="1">VLOOKUP($A767,NVDA,2)</f>
        <v>4.6224999999999996</v>
      </c>
      <c r="F767" s="46" t="e">
        <f ca="1">VLOOKUP($A767,BILI,2)</f>
        <v>#N/A</v>
      </c>
      <c r="G767" s="46" vm="4250">
        <f ca="1">VLOOKUP($A767,FB,2)</f>
        <v>80.28</v>
      </c>
      <c r="H767" s="46" t="e">
        <f ca="1">VLOOKUP($A767,DKNG,2)</f>
        <v>#N/A</v>
      </c>
      <c r="I767" s="46" t="e">
        <f ca="1">VLOOKUP($A767,PDD,2)</f>
        <v>#N/A</v>
      </c>
      <c r="J767" s="46" vm="4251">
        <f ca="1">VLOOKUP($A767,GOOGL,2)</f>
        <v>549.88</v>
      </c>
      <c r="K767" s="46" vm="4252">
        <f ca="1">VLOOKUP($A767,AMZN,2)</f>
        <v>289.97000000000003</v>
      </c>
      <c r="L767" s="46" t="e">
        <f ca="1">VLOOKUP($A767,RBLX,2)</f>
        <v>#N/A</v>
      </c>
    </row>
    <row r="768" spans="1:12" x14ac:dyDescent="0.3">
      <c r="A768" vm="4253">
        <f ca="1"/>
        <v>41940</v>
      </c>
      <c r="B768" vm="4254">
        <f ca="1"/>
        <v>181.92</v>
      </c>
      <c r="C768" s="46" t="e">
        <f ca="1">VLOOKUP($A768,SE,2)</f>
        <v>#N/A</v>
      </c>
      <c r="D768" s="46" t="e">
        <f ca="1">VLOOKUP($A768,U,2)</f>
        <v>#N/A</v>
      </c>
      <c r="E768" s="46" vm="3758">
        <f ca="1">VLOOKUP($A768,NVDA,2)</f>
        <v>4.7324999999999999</v>
      </c>
      <c r="F768" s="46" t="e">
        <f ca="1">VLOOKUP($A768,BILI,2)</f>
        <v>#N/A</v>
      </c>
      <c r="G768" s="46" vm="4255">
        <f ca="1">VLOOKUP($A768,FB,2)</f>
        <v>80.77</v>
      </c>
      <c r="H768" s="46" t="e">
        <f ca="1">VLOOKUP($A768,DKNG,2)</f>
        <v>#N/A</v>
      </c>
      <c r="I768" s="46" t="e">
        <f ca="1">VLOOKUP($A768,PDD,2)</f>
        <v>#N/A</v>
      </c>
      <c r="J768" s="46" vm="4256">
        <f ca="1">VLOOKUP($A768,GOOGL,2)</f>
        <v>558.94000000000005</v>
      </c>
      <c r="K768" s="46" vm="4257">
        <f ca="1">VLOOKUP($A768,AMZN,2)</f>
        <v>295.58999999999997</v>
      </c>
      <c r="L768" s="46" t="e">
        <f ca="1">VLOOKUP($A768,RBLX,2)</f>
        <v>#N/A</v>
      </c>
    </row>
    <row r="769" spans="1:12" x14ac:dyDescent="0.3">
      <c r="A769" vm="4258">
        <f ca="1"/>
        <v>41941</v>
      </c>
      <c r="B769" vm="4259">
        <f ca="1"/>
        <v>181.71</v>
      </c>
      <c r="C769" s="46" t="e">
        <f ca="1">VLOOKUP($A769,SE,2)</f>
        <v>#N/A</v>
      </c>
      <c r="D769" s="46" t="e">
        <f ca="1">VLOOKUP($A769,U,2)</f>
        <v>#N/A</v>
      </c>
      <c r="E769" s="46" vm="4260">
        <f ca="1">VLOOKUP($A769,NVDA,2)</f>
        <v>4.7012999999999998</v>
      </c>
      <c r="F769" s="46" t="e">
        <f ca="1">VLOOKUP($A769,BILI,2)</f>
        <v>#N/A</v>
      </c>
      <c r="G769" s="46" vm="4261">
        <f ca="1">VLOOKUP($A769,FB,2)</f>
        <v>75.86</v>
      </c>
      <c r="H769" s="46" t="e">
        <f ca="1">VLOOKUP($A769,DKNG,2)</f>
        <v>#N/A</v>
      </c>
      <c r="I769" s="46" t="e">
        <f ca="1">VLOOKUP($A769,PDD,2)</f>
        <v>#N/A</v>
      </c>
      <c r="J769" s="46" vm="4262">
        <f ca="1">VLOOKUP($A769,GOOGL,2)</f>
        <v>558.45000000000005</v>
      </c>
      <c r="K769" s="46" vm="4263">
        <f ca="1">VLOOKUP($A769,AMZN,2)</f>
        <v>294.12</v>
      </c>
      <c r="L769" s="46" t="e">
        <f ca="1">VLOOKUP($A769,RBLX,2)</f>
        <v>#N/A</v>
      </c>
    </row>
    <row r="770" spans="1:12" x14ac:dyDescent="0.3">
      <c r="A770" vm="4264">
        <f ca="1"/>
        <v>41942</v>
      </c>
      <c r="B770" vm="4265">
        <f ca="1"/>
        <v>182.86</v>
      </c>
      <c r="C770" s="46" t="e">
        <f ca="1">VLOOKUP($A770,SE,2)</f>
        <v>#N/A</v>
      </c>
      <c r="D770" s="46" t="e">
        <f ca="1">VLOOKUP($A770,U,2)</f>
        <v>#N/A</v>
      </c>
      <c r="E770" s="46" vm="3546">
        <f ca="1">VLOOKUP($A770,NVDA,2)</f>
        <v>4.6725000000000003</v>
      </c>
      <c r="F770" s="46" t="e">
        <f ca="1">VLOOKUP($A770,BILI,2)</f>
        <v>#N/A</v>
      </c>
      <c r="G770" s="46" vm="4266">
        <f ca="1">VLOOKUP($A770,FB,2)</f>
        <v>74.11</v>
      </c>
      <c r="H770" s="46" t="e">
        <f ca="1">VLOOKUP($A770,DKNG,2)</f>
        <v>#N/A</v>
      </c>
      <c r="I770" s="46" t="e">
        <f ca="1">VLOOKUP($A770,PDD,2)</f>
        <v>#N/A</v>
      </c>
      <c r="J770" s="46" vm="4267">
        <f ca="1">VLOOKUP($A770,GOOGL,2)</f>
        <v>560.27</v>
      </c>
      <c r="K770" s="46" vm="4268">
        <f ca="1">VLOOKUP($A770,AMZN,2)</f>
        <v>299.07</v>
      </c>
      <c r="L770" s="46" t="e">
        <f ca="1">VLOOKUP($A770,RBLX,2)</f>
        <v>#N/A</v>
      </c>
    </row>
    <row r="771" spans="1:12" x14ac:dyDescent="0.3">
      <c r="A771" vm="4269">
        <f ca="1"/>
        <v>41943</v>
      </c>
      <c r="B771" vm="4270">
        <f ca="1"/>
        <v>184.93</v>
      </c>
      <c r="C771" s="46" t="e">
        <f ca="1">VLOOKUP($A771,SE,2)</f>
        <v>#N/A</v>
      </c>
      <c r="D771" s="46" t="e">
        <f ca="1">VLOOKUP($A771,U,2)</f>
        <v>#N/A</v>
      </c>
      <c r="E771" s="46" vm="3728">
        <f ca="1">VLOOKUP($A771,NVDA,2)</f>
        <v>4.8849999999999998</v>
      </c>
      <c r="F771" s="46" t="e">
        <f ca="1">VLOOKUP($A771,BILI,2)</f>
        <v>#N/A</v>
      </c>
      <c r="G771" s="46" vm="4271">
        <f ca="1">VLOOKUP($A771,FB,2)</f>
        <v>74.989999999999995</v>
      </c>
      <c r="H771" s="46" t="e">
        <f ca="1">VLOOKUP($A771,DKNG,2)</f>
        <v>#N/A</v>
      </c>
      <c r="I771" s="46" t="e">
        <f ca="1">VLOOKUP($A771,PDD,2)</f>
        <v>#N/A</v>
      </c>
      <c r="J771" s="46" vm="4272">
        <f ca="1">VLOOKUP($A771,GOOGL,2)</f>
        <v>567.87</v>
      </c>
      <c r="K771" s="46" vm="4273">
        <f ca="1">VLOOKUP($A771,AMZN,2)</f>
        <v>305.45999999999998</v>
      </c>
      <c r="L771" s="46" t="e">
        <f ca="1">VLOOKUP($A771,RBLX,2)</f>
        <v>#N/A</v>
      </c>
    </row>
    <row r="772" spans="1:12" x14ac:dyDescent="0.3">
      <c r="A772" vm="4274">
        <f ca="1"/>
        <v>41946</v>
      </c>
      <c r="B772" vm="4101">
        <f ca="1"/>
        <v>185.04</v>
      </c>
      <c r="C772" s="46" t="e">
        <f ca="1">VLOOKUP($A772,SE,2)</f>
        <v>#N/A</v>
      </c>
      <c r="D772" s="46" t="e">
        <f ca="1">VLOOKUP($A772,U,2)</f>
        <v>#N/A</v>
      </c>
      <c r="E772" s="46" vm="4275">
        <f ca="1">VLOOKUP($A772,NVDA,2)</f>
        <v>4.9675000000000002</v>
      </c>
      <c r="F772" s="46" t="e">
        <f ca="1">VLOOKUP($A772,BILI,2)</f>
        <v>#N/A</v>
      </c>
      <c r="G772" s="46" vm="4276">
        <f ca="1">VLOOKUP($A772,FB,2)</f>
        <v>73.88</v>
      </c>
      <c r="H772" s="46" t="e">
        <f ca="1">VLOOKUP($A772,DKNG,2)</f>
        <v>#N/A</v>
      </c>
      <c r="I772" s="46" t="e">
        <f ca="1">VLOOKUP($A772,PDD,2)</f>
        <v>#N/A</v>
      </c>
      <c r="J772" s="46" vm="4277">
        <f ca="1">VLOOKUP($A772,GOOGL,2)</f>
        <v>563.77</v>
      </c>
      <c r="K772" s="46" vm="4278">
        <f ca="1">VLOOKUP($A772,AMZN,2)</f>
        <v>305.72000000000003</v>
      </c>
      <c r="L772" s="46" t="e">
        <f ca="1">VLOOKUP($A772,RBLX,2)</f>
        <v>#N/A</v>
      </c>
    </row>
    <row r="773" spans="1:12" x14ac:dyDescent="0.3">
      <c r="A773" vm="4279">
        <f ca="1"/>
        <v>41947</v>
      </c>
      <c r="B773" vm="4280">
        <f ca="1"/>
        <v>184.38</v>
      </c>
      <c r="C773" s="46" t="e">
        <f ca="1">VLOOKUP($A773,SE,2)</f>
        <v>#N/A</v>
      </c>
      <c r="D773" s="46" t="e">
        <f ca="1">VLOOKUP($A773,U,2)</f>
        <v>#N/A</v>
      </c>
      <c r="E773" s="46" vm="4281">
        <f ca="1">VLOOKUP($A773,NVDA,2)</f>
        <v>5.0324999999999998</v>
      </c>
      <c r="F773" s="46" t="e">
        <f ca="1">VLOOKUP($A773,BILI,2)</f>
        <v>#N/A</v>
      </c>
      <c r="G773" s="46" vm="4282">
        <f ca="1">VLOOKUP($A773,FB,2)</f>
        <v>75.760000000000005</v>
      </c>
      <c r="H773" s="46" t="e">
        <f ca="1">VLOOKUP($A773,DKNG,2)</f>
        <v>#N/A</v>
      </c>
      <c r="I773" s="46" t="e">
        <f ca="1">VLOOKUP($A773,PDD,2)</f>
        <v>#N/A</v>
      </c>
      <c r="J773" s="46" vm="4283">
        <f ca="1">VLOOKUP($A773,GOOGL,2)</f>
        <v>564.19000000000005</v>
      </c>
      <c r="K773" s="46" vm="4284">
        <f ca="1">VLOOKUP($A773,AMZN,2)</f>
        <v>302.81</v>
      </c>
      <c r="L773" s="46" t="e">
        <f ca="1">VLOOKUP($A773,RBLX,2)</f>
        <v>#N/A</v>
      </c>
    </row>
    <row r="774" spans="1:12" x14ac:dyDescent="0.3">
      <c r="A774" vm="4285">
        <f ca="1"/>
        <v>41948</v>
      </c>
      <c r="B774" vm="4286">
        <f ca="1"/>
        <v>185.59</v>
      </c>
      <c r="C774" s="46" t="e">
        <f ca="1">VLOOKUP($A774,SE,2)</f>
        <v>#N/A</v>
      </c>
      <c r="D774" s="46" t="e">
        <f ca="1">VLOOKUP($A774,U,2)</f>
        <v>#N/A</v>
      </c>
      <c r="E774" s="46" vm="4281">
        <f ca="1">VLOOKUP($A774,NVDA,2)</f>
        <v>5.0324999999999998</v>
      </c>
      <c r="F774" s="46" t="e">
        <f ca="1">VLOOKUP($A774,BILI,2)</f>
        <v>#N/A</v>
      </c>
      <c r="G774" s="46" vm="4287">
        <f ca="1">VLOOKUP($A774,FB,2)</f>
        <v>74.83</v>
      </c>
      <c r="H774" s="46" t="e">
        <f ca="1">VLOOKUP($A774,DKNG,2)</f>
        <v>#N/A</v>
      </c>
      <c r="I774" s="46" t="e">
        <f ca="1">VLOOKUP($A774,PDD,2)</f>
        <v>#N/A</v>
      </c>
      <c r="J774" s="46" vm="4288">
        <f ca="1">VLOOKUP($A774,GOOGL,2)</f>
        <v>555.95000000000005</v>
      </c>
      <c r="K774" s="46" vm="4289">
        <f ca="1">VLOOKUP($A774,AMZN,2)</f>
        <v>296.52</v>
      </c>
      <c r="L774" s="46" t="e">
        <f ca="1">VLOOKUP($A774,RBLX,2)</f>
        <v>#N/A</v>
      </c>
    </row>
    <row r="775" spans="1:12" x14ac:dyDescent="0.3">
      <c r="A775" vm="4290">
        <f ca="1"/>
        <v>41949</v>
      </c>
      <c r="B775" vm="4291">
        <f ca="1"/>
        <v>186.34</v>
      </c>
      <c r="C775" s="46" t="e">
        <f ca="1">VLOOKUP($A775,SE,2)</f>
        <v>#N/A</v>
      </c>
      <c r="D775" s="46" t="e">
        <f ca="1">VLOOKUP($A775,U,2)</f>
        <v>#N/A</v>
      </c>
      <c r="E775" s="46" vm="4292">
        <f ca="1">VLOOKUP($A775,NVDA,2)</f>
        <v>5.0549999999999997</v>
      </c>
      <c r="F775" s="46" t="e">
        <f ca="1">VLOOKUP($A775,BILI,2)</f>
        <v>#N/A</v>
      </c>
      <c r="G775" s="46" vm="4293">
        <f ca="1">VLOOKUP($A775,FB,2)</f>
        <v>75.260000000000005</v>
      </c>
      <c r="H775" s="46" t="e">
        <f ca="1">VLOOKUP($A775,DKNG,2)</f>
        <v>#N/A</v>
      </c>
      <c r="I775" s="46" t="e">
        <f ca="1">VLOOKUP($A775,PDD,2)</f>
        <v>#N/A</v>
      </c>
      <c r="J775" s="46" vm="4294">
        <f ca="1">VLOOKUP($A775,GOOGL,2)</f>
        <v>551.69000000000005</v>
      </c>
      <c r="K775" s="46" vm="4295">
        <f ca="1">VLOOKUP($A775,AMZN,2)</f>
        <v>296.64</v>
      </c>
      <c r="L775" s="46" t="e">
        <f ca="1">VLOOKUP($A775,RBLX,2)</f>
        <v>#N/A</v>
      </c>
    </row>
    <row r="776" spans="1:12" x14ac:dyDescent="0.3">
      <c r="A776" vm="4296">
        <f ca="1"/>
        <v>41950</v>
      </c>
      <c r="B776" vm="4297">
        <f ca="1"/>
        <v>186.5</v>
      </c>
      <c r="C776" s="46" t="e">
        <f ca="1">VLOOKUP($A776,SE,2)</f>
        <v>#N/A</v>
      </c>
      <c r="D776" s="46" t="e">
        <f ca="1">VLOOKUP($A776,U,2)</f>
        <v>#N/A</v>
      </c>
      <c r="E776" s="46" vm="4058">
        <f ca="1">VLOOKUP($A776,NVDA,2)</f>
        <v>4.9474999999999998</v>
      </c>
      <c r="F776" s="46" t="e">
        <f ca="1">VLOOKUP($A776,BILI,2)</f>
        <v>#N/A</v>
      </c>
      <c r="G776" s="46" vm="4298">
        <f ca="1">VLOOKUP($A776,FB,2)</f>
        <v>75.599999999999994</v>
      </c>
      <c r="H776" s="46" t="e">
        <f ca="1">VLOOKUP($A776,DKNG,2)</f>
        <v>#N/A</v>
      </c>
      <c r="I776" s="46" t="e">
        <f ca="1">VLOOKUP($A776,PDD,2)</f>
        <v>#N/A</v>
      </c>
      <c r="J776" s="46" vm="4299">
        <f ca="1">VLOOKUP($A776,GOOGL,2)</f>
        <v>551.82000000000005</v>
      </c>
      <c r="K776" s="46" vm="4300">
        <f ca="1">VLOOKUP($A776,AMZN,2)</f>
        <v>299.86</v>
      </c>
      <c r="L776" s="46" t="e">
        <f ca="1">VLOOKUP($A776,RBLX,2)</f>
        <v>#N/A</v>
      </c>
    </row>
    <row r="777" spans="1:12" x14ac:dyDescent="0.3">
      <c r="A777" vm="4301">
        <f ca="1"/>
        <v>41953</v>
      </c>
      <c r="B777" vm="4302">
        <f ca="1"/>
        <v>187.06</v>
      </c>
      <c r="C777" s="46" t="e">
        <f ca="1">VLOOKUP($A777,SE,2)</f>
        <v>#N/A</v>
      </c>
      <c r="D777" s="46" t="e">
        <f ca="1">VLOOKUP($A777,U,2)</f>
        <v>#N/A</v>
      </c>
      <c r="E777" s="46" vm="4303">
        <f ca="1">VLOOKUP($A777,NVDA,2)</f>
        <v>5.0049999999999999</v>
      </c>
      <c r="F777" s="46" t="e">
        <f ca="1">VLOOKUP($A777,BILI,2)</f>
        <v>#N/A</v>
      </c>
      <c r="G777" s="46" vm="4304">
        <f ca="1">VLOOKUP($A777,FB,2)</f>
        <v>75</v>
      </c>
      <c r="H777" s="46" t="e">
        <f ca="1">VLOOKUP($A777,DKNG,2)</f>
        <v>#N/A</v>
      </c>
      <c r="I777" s="46" t="e">
        <f ca="1">VLOOKUP($A777,PDD,2)</f>
        <v>#N/A</v>
      </c>
      <c r="J777" s="46" vm="4305">
        <f ca="1">VLOOKUP($A777,GOOGL,2)</f>
        <v>558.23</v>
      </c>
      <c r="K777" s="46" vm="4306">
        <f ca="1">VLOOKUP($A777,AMZN,2)</f>
        <v>305.11</v>
      </c>
      <c r="L777" s="46" t="e">
        <f ca="1">VLOOKUP($A777,RBLX,2)</f>
        <v>#N/A</v>
      </c>
    </row>
    <row r="778" spans="1:12" x14ac:dyDescent="0.3">
      <c r="A778" vm="4307">
        <f ca="1"/>
        <v>41954</v>
      </c>
      <c r="B778" vm="4308">
        <f ca="1"/>
        <v>187.24</v>
      </c>
      <c r="C778" s="46" t="e">
        <f ca="1">VLOOKUP($A778,SE,2)</f>
        <v>#N/A</v>
      </c>
      <c r="D778" s="46" t="e">
        <f ca="1">VLOOKUP($A778,U,2)</f>
        <v>#N/A</v>
      </c>
      <c r="E778" s="46" vm="4309">
        <f ca="1">VLOOKUP($A778,NVDA,2)</f>
        <v>4.9450000000000003</v>
      </c>
      <c r="F778" s="46" t="e">
        <f ca="1">VLOOKUP($A778,BILI,2)</f>
        <v>#N/A</v>
      </c>
      <c r="G778" s="46" vm="4310">
        <f ca="1">VLOOKUP($A778,FB,2)</f>
        <v>74.61</v>
      </c>
      <c r="H778" s="46" t="e">
        <f ca="1">VLOOKUP($A778,DKNG,2)</f>
        <v>#N/A</v>
      </c>
      <c r="I778" s="46" t="e">
        <f ca="1">VLOOKUP($A778,PDD,2)</f>
        <v>#N/A</v>
      </c>
      <c r="J778" s="46" vm="4311">
        <f ca="1">VLOOKUP($A778,GOOGL,2)</f>
        <v>561.29</v>
      </c>
      <c r="K778" s="46" vm="2507">
        <f ca="1">VLOOKUP($A778,AMZN,2)</f>
        <v>312.01</v>
      </c>
      <c r="L778" s="46" t="e">
        <f ca="1">VLOOKUP($A778,RBLX,2)</f>
        <v>#N/A</v>
      </c>
    </row>
    <row r="779" spans="1:12" x14ac:dyDescent="0.3">
      <c r="A779" vm="4312">
        <f ca="1"/>
        <v>41955</v>
      </c>
      <c r="B779" vm="4313">
        <f ca="1"/>
        <v>187.09</v>
      </c>
      <c r="C779" s="46" t="e">
        <f ca="1">VLOOKUP($A779,SE,2)</f>
        <v>#N/A</v>
      </c>
      <c r="D779" s="46" t="e">
        <f ca="1">VLOOKUP($A779,U,2)</f>
        <v>#N/A</v>
      </c>
      <c r="E779" s="46" vm="4314">
        <f ca="1">VLOOKUP($A779,NVDA,2)</f>
        <v>4.9112999999999998</v>
      </c>
      <c r="F779" s="46" t="e">
        <f ca="1">VLOOKUP($A779,BILI,2)</f>
        <v>#N/A</v>
      </c>
      <c r="G779" s="46" vm="4315">
        <f ca="1">VLOOKUP($A779,FB,2)</f>
        <v>74.72</v>
      </c>
      <c r="H779" s="46" t="e">
        <f ca="1">VLOOKUP($A779,DKNG,2)</f>
        <v>#N/A</v>
      </c>
      <c r="I779" s="46" t="e">
        <f ca="1">VLOOKUP($A779,PDD,2)</f>
        <v>#N/A</v>
      </c>
      <c r="J779" s="46" vm="4316">
        <f ca="1">VLOOKUP($A779,GOOGL,2)</f>
        <v>558.25</v>
      </c>
      <c r="K779" s="46" vm="4317">
        <f ca="1">VLOOKUP($A779,AMZN,2)</f>
        <v>311.51</v>
      </c>
      <c r="L779" s="46" t="e">
        <f ca="1">VLOOKUP($A779,RBLX,2)</f>
        <v>#N/A</v>
      </c>
    </row>
    <row r="780" spans="1:12" x14ac:dyDescent="0.3">
      <c r="A780" vm="4318">
        <f ca="1"/>
        <v>41956</v>
      </c>
      <c r="B780" vm="4319">
        <f ca="1"/>
        <v>187.26</v>
      </c>
      <c r="C780" s="46" t="e">
        <f ca="1">VLOOKUP($A780,SE,2)</f>
        <v>#N/A</v>
      </c>
      <c r="D780" s="46" t="e">
        <f ca="1">VLOOKUP($A780,U,2)</f>
        <v>#N/A</v>
      </c>
      <c r="E780" s="46" vm="4320">
        <f ca="1">VLOOKUP($A780,NVDA,2)</f>
        <v>4.8875000000000002</v>
      </c>
      <c r="F780" s="46" t="e">
        <f ca="1">VLOOKUP($A780,BILI,2)</f>
        <v>#N/A</v>
      </c>
      <c r="G780" s="46" vm="4321">
        <f ca="1">VLOOKUP($A780,FB,2)</f>
        <v>74.25</v>
      </c>
      <c r="H780" s="46" t="e">
        <f ca="1">VLOOKUP($A780,DKNG,2)</f>
        <v>#N/A</v>
      </c>
      <c r="I780" s="46" t="e">
        <f ca="1">VLOOKUP($A780,PDD,2)</f>
        <v>#N/A</v>
      </c>
      <c r="J780" s="46" vm="4322">
        <f ca="1">VLOOKUP($A780,GOOGL,2)</f>
        <v>556.44000000000005</v>
      </c>
      <c r="K780" s="46" vm="4323">
        <f ca="1">VLOOKUP($A780,AMZN,2)</f>
        <v>316.48</v>
      </c>
      <c r="L780" s="46" t="e">
        <f ca="1">VLOOKUP($A780,RBLX,2)</f>
        <v>#N/A</v>
      </c>
    </row>
    <row r="781" spans="1:12" x14ac:dyDescent="0.3">
      <c r="A781" vm="4324">
        <f ca="1"/>
        <v>41957</v>
      </c>
      <c r="B781" vm="4325">
        <f ca="1"/>
        <v>187.33</v>
      </c>
      <c r="C781" s="46" t="e">
        <f ca="1">VLOOKUP($A781,SE,2)</f>
        <v>#N/A</v>
      </c>
      <c r="D781" s="46" t="e">
        <f ca="1">VLOOKUP($A781,U,2)</f>
        <v>#N/A</v>
      </c>
      <c r="E781" s="46" vm="4326">
        <f ca="1">VLOOKUP($A781,NVDA,2)</f>
        <v>4.9462999999999999</v>
      </c>
      <c r="F781" s="46" t="e">
        <f ca="1">VLOOKUP($A781,BILI,2)</f>
        <v>#N/A</v>
      </c>
      <c r="G781" s="46" vm="4327">
        <f ca="1">VLOOKUP($A781,FB,2)</f>
        <v>74.88</v>
      </c>
      <c r="H781" s="46" t="e">
        <f ca="1">VLOOKUP($A781,DKNG,2)</f>
        <v>#N/A</v>
      </c>
      <c r="I781" s="46" t="e">
        <f ca="1">VLOOKUP($A781,PDD,2)</f>
        <v>#N/A</v>
      </c>
      <c r="J781" s="46" vm="4191">
        <f ca="1">VLOOKUP($A781,GOOGL,2)</f>
        <v>555.19000000000005</v>
      </c>
      <c r="K781" s="46" vm="4328">
        <f ca="1">VLOOKUP($A781,AMZN,2)</f>
        <v>327.82</v>
      </c>
      <c r="L781" s="46" t="e">
        <f ca="1">VLOOKUP($A781,RBLX,2)</f>
        <v>#N/A</v>
      </c>
    </row>
    <row r="782" spans="1:12" x14ac:dyDescent="0.3">
      <c r="A782" vm="4329">
        <f ca="1"/>
        <v>41960</v>
      </c>
      <c r="B782" vm="4330">
        <f ca="1"/>
        <v>187.43</v>
      </c>
      <c r="C782" s="46" t="e">
        <f ca="1">VLOOKUP($A782,SE,2)</f>
        <v>#N/A</v>
      </c>
      <c r="D782" s="46" t="e">
        <f ca="1">VLOOKUP($A782,U,2)</f>
        <v>#N/A</v>
      </c>
      <c r="E782" s="46" vm="4331">
        <f ca="1">VLOOKUP($A782,NVDA,2)</f>
        <v>4.9238</v>
      </c>
      <c r="F782" s="46" t="e">
        <f ca="1">VLOOKUP($A782,BILI,2)</f>
        <v>#N/A</v>
      </c>
      <c r="G782" s="46" vm="4332">
        <f ca="1">VLOOKUP($A782,FB,2)</f>
        <v>74.239999999999995</v>
      </c>
      <c r="H782" s="46" t="e">
        <f ca="1">VLOOKUP($A782,DKNG,2)</f>
        <v>#N/A</v>
      </c>
      <c r="I782" s="46" t="e">
        <f ca="1">VLOOKUP($A782,PDD,2)</f>
        <v>#N/A</v>
      </c>
      <c r="J782" s="46" vm="4333">
        <f ca="1">VLOOKUP($A782,GOOGL,2)</f>
        <v>546.64</v>
      </c>
      <c r="K782" s="46" vm="4334">
        <f ca="1">VLOOKUP($A782,AMZN,2)</f>
        <v>323.05</v>
      </c>
      <c r="L782" s="46" t="e">
        <f ca="1">VLOOKUP($A782,RBLX,2)</f>
        <v>#N/A</v>
      </c>
    </row>
    <row r="783" spans="1:12" x14ac:dyDescent="0.3">
      <c r="A783" vm="4335">
        <f ca="1"/>
        <v>41961</v>
      </c>
      <c r="B783" vm="4336">
        <f ca="1"/>
        <v>188.51</v>
      </c>
      <c r="C783" s="46" t="e">
        <f ca="1">VLOOKUP($A783,SE,2)</f>
        <v>#N/A</v>
      </c>
      <c r="D783" s="46" t="e">
        <f ca="1">VLOOKUP($A783,U,2)</f>
        <v>#N/A</v>
      </c>
      <c r="E783" s="46" vm="4337">
        <f ca="1">VLOOKUP($A783,NVDA,2)</f>
        <v>5.0425000000000004</v>
      </c>
      <c r="F783" s="46" t="e">
        <f ca="1">VLOOKUP($A783,BILI,2)</f>
        <v>#N/A</v>
      </c>
      <c r="G783" s="46" vm="4338">
        <f ca="1">VLOOKUP($A783,FB,2)</f>
        <v>74.34</v>
      </c>
      <c r="H783" s="46" t="e">
        <f ca="1">VLOOKUP($A783,DKNG,2)</f>
        <v>#N/A</v>
      </c>
      <c r="I783" s="46" t="e">
        <f ca="1">VLOOKUP($A783,PDD,2)</f>
        <v>#N/A</v>
      </c>
      <c r="J783" s="46" vm="4339">
        <f ca="1">VLOOKUP($A783,GOOGL,2)</f>
        <v>544.51</v>
      </c>
      <c r="K783" s="46" vm="4340">
        <f ca="1">VLOOKUP($A783,AMZN,2)</f>
        <v>324.93</v>
      </c>
      <c r="L783" s="46" t="e">
        <f ca="1">VLOOKUP($A783,RBLX,2)</f>
        <v>#N/A</v>
      </c>
    </row>
    <row r="784" spans="1:12" x14ac:dyDescent="0.3">
      <c r="A784" vm="4341">
        <f ca="1"/>
        <v>41962</v>
      </c>
      <c r="B784" vm="4342">
        <f ca="1"/>
        <v>188.17</v>
      </c>
      <c r="C784" s="46" t="e">
        <f ca="1">VLOOKUP($A784,SE,2)</f>
        <v>#N/A</v>
      </c>
      <c r="D784" s="46" t="e">
        <f ca="1">VLOOKUP($A784,U,2)</f>
        <v>#N/A</v>
      </c>
      <c r="E784" s="46" vm="4343">
        <f ca="1">VLOOKUP($A784,NVDA,2)</f>
        <v>5.0025000000000004</v>
      </c>
      <c r="F784" s="46" t="e">
        <f ca="1">VLOOKUP($A784,BILI,2)</f>
        <v>#N/A</v>
      </c>
      <c r="G784" s="46" vm="4344">
        <f ca="1">VLOOKUP($A784,FB,2)</f>
        <v>73.33</v>
      </c>
      <c r="H784" s="46" t="e">
        <f ca="1">VLOOKUP($A784,DKNG,2)</f>
        <v>#N/A</v>
      </c>
      <c r="I784" s="46" t="e">
        <f ca="1">VLOOKUP($A784,PDD,2)</f>
        <v>#N/A</v>
      </c>
      <c r="J784" s="46" vm="4345">
        <f ca="1">VLOOKUP($A784,GOOGL,2)</f>
        <v>547.20000000000005</v>
      </c>
      <c r="K784" s="46" vm="4346">
        <f ca="1">VLOOKUP($A784,AMZN,2)</f>
        <v>326.54000000000002</v>
      </c>
      <c r="L784" s="46" t="e">
        <f ca="1">VLOOKUP($A784,RBLX,2)</f>
        <v>#N/A</v>
      </c>
    </row>
    <row r="785" spans="1:12" x14ac:dyDescent="0.3">
      <c r="A785" vm="4347">
        <f ca="1"/>
        <v>41963</v>
      </c>
      <c r="B785" vm="4336">
        <f ca="1"/>
        <v>188.51</v>
      </c>
      <c r="C785" s="46" t="e">
        <f ca="1">VLOOKUP($A785,SE,2)</f>
        <v>#N/A</v>
      </c>
      <c r="D785" s="46" t="e">
        <f ca="1">VLOOKUP($A785,U,2)</f>
        <v>#N/A</v>
      </c>
      <c r="E785" s="46" vm="4348">
        <f ca="1">VLOOKUP($A785,NVDA,2)</f>
        <v>5.085</v>
      </c>
      <c r="F785" s="46" t="e">
        <f ca="1">VLOOKUP($A785,BILI,2)</f>
        <v>#N/A</v>
      </c>
      <c r="G785" s="46" vm="4349">
        <f ca="1">VLOOKUP($A785,FB,2)</f>
        <v>73.599999999999994</v>
      </c>
      <c r="H785" s="46" t="e">
        <f ca="1">VLOOKUP($A785,DKNG,2)</f>
        <v>#N/A</v>
      </c>
      <c r="I785" s="46" t="e">
        <f ca="1">VLOOKUP($A785,PDD,2)</f>
        <v>#N/A</v>
      </c>
      <c r="J785" s="46" vm="4350">
        <f ca="1">VLOOKUP($A785,GOOGL,2)</f>
        <v>543.76</v>
      </c>
      <c r="K785" s="46" vm="4351">
        <f ca="1">VLOOKUP($A785,AMZN,2)</f>
        <v>330.54</v>
      </c>
      <c r="L785" s="46" t="e">
        <f ca="1">VLOOKUP($A785,RBLX,2)</f>
        <v>#N/A</v>
      </c>
    </row>
    <row r="786" spans="1:12" x14ac:dyDescent="0.3">
      <c r="A786" vm="4352">
        <f ca="1"/>
        <v>41964</v>
      </c>
      <c r="B786" vm="4353">
        <f ca="1"/>
        <v>189.57</v>
      </c>
      <c r="C786" s="46" t="e">
        <f ca="1">VLOOKUP($A786,SE,2)</f>
        <v>#N/A</v>
      </c>
      <c r="D786" s="46" t="e">
        <f ca="1">VLOOKUP($A786,U,2)</f>
        <v>#N/A</v>
      </c>
      <c r="E786" s="46" vm="4354">
        <f ca="1">VLOOKUP($A786,NVDA,2)</f>
        <v>5.1136999999999997</v>
      </c>
      <c r="F786" s="46" t="e">
        <f ca="1">VLOOKUP($A786,BILI,2)</f>
        <v>#N/A</v>
      </c>
      <c r="G786" s="46" vm="4355">
        <f ca="1">VLOOKUP($A786,FB,2)</f>
        <v>73.75</v>
      </c>
      <c r="H786" s="46" t="e">
        <f ca="1">VLOOKUP($A786,DKNG,2)</f>
        <v>#N/A</v>
      </c>
      <c r="I786" s="46" t="e">
        <f ca="1">VLOOKUP($A786,PDD,2)</f>
        <v>#N/A</v>
      </c>
      <c r="J786" s="46" vm="4356">
        <f ca="1">VLOOKUP($A786,GOOGL,2)</f>
        <v>545.89</v>
      </c>
      <c r="K786" s="46" vm="4357">
        <f ca="1">VLOOKUP($A786,AMZN,2)</f>
        <v>332.63</v>
      </c>
      <c r="L786" s="46" t="e">
        <f ca="1">VLOOKUP($A786,RBLX,2)</f>
        <v>#N/A</v>
      </c>
    </row>
    <row r="787" spans="1:12" x14ac:dyDescent="0.3">
      <c r="A787" vm="4358">
        <f ca="1"/>
        <v>41967</v>
      </c>
      <c r="B787" vm="4359">
        <f ca="1"/>
        <v>190.06</v>
      </c>
      <c r="C787" s="46" t="e">
        <f ca="1">VLOOKUP($A787,SE,2)</f>
        <v>#N/A</v>
      </c>
      <c r="D787" s="46" t="e">
        <f ca="1">VLOOKUP($A787,U,2)</f>
        <v>#N/A</v>
      </c>
      <c r="E787" s="46" vm="4360">
        <f ca="1">VLOOKUP($A787,NVDA,2)</f>
        <v>5.1449999999999996</v>
      </c>
      <c r="F787" s="46" t="e">
        <f ca="1">VLOOKUP($A787,BILI,2)</f>
        <v>#N/A</v>
      </c>
      <c r="G787" s="46" vm="4361">
        <f ca="1">VLOOKUP($A787,FB,2)</f>
        <v>74.010000000000005</v>
      </c>
      <c r="H787" s="46" t="e">
        <f ca="1">VLOOKUP($A787,DKNG,2)</f>
        <v>#N/A</v>
      </c>
      <c r="I787" s="46" t="e">
        <f ca="1">VLOOKUP($A787,PDD,2)</f>
        <v>#N/A</v>
      </c>
      <c r="J787" s="46" vm="4362">
        <f ca="1">VLOOKUP($A787,GOOGL,2)</f>
        <v>547.48</v>
      </c>
      <c r="K787" s="46" vm="4363">
        <f ca="1">VLOOKUP($A787,AMZN,2)</f>
        <v>335.64</v>
      </c>
      <c r="L787" s="46" t="e">
        <f ca="1">VLOOKUP($A787,RBLX,2)</f>
        <v>#N/A</v>
      </c>
    </row>
    <row r="788" spans="1:12" x14ac:dyDescent="0.3">
      <c r="A788" vm="4364">
        <f ca="1"/>
        <v>41968</v>
      </c>
      <c r="B788" vm="4365">
        <f ca="1"/>
        <v>190</v>
      </c>
      <c r="C788" s="46" t="e">
        <f ca="1">VLOOKUP($A788,SE,2)</f>
        <v>#N/A</v>
      </c>
      <c r="D788" s="46" t="e">
        <f ca="1">VLOOKUP($A788,U,2)</f>
        <v>#N/A</v>
      </c>
      <c r="E788" s="46" vm="4366">
        <f ca="1">VLOOKUP($A788,NVDA,2)</f>
        <v>5.1425000000000001</v>
      </c>
      <c r="F788" s="46" t="e">
        <f ca="1">VLOOKUP($A788,BILI,2)</f>
        <v>#N/A</v>
      </c>
      <c r="G788" s="46" vm="4367">
        <f ca="1">VLOOKUP($A788,FB,2)</f>
        <v>75.63</v>
      </c>
      <c r="H788" s="46" t="e">
        <f ca="1">VLOOKUP($A788,DKNG,2)</f>
        <v>#N/A</v>
      </c>
      <c r="I788" s="46" t="e">
        <f ca="1">VLOOKUP($A788,PDD,2)</f>
        <v>#N/A</v>
      </c>
      <c r="J788" s="46" vm="4368">
        <f ca="1">VLOOKUP($A788,GOOGL,2)</f>
        <v>549.23</v>
      </c>
      <c r="K788" s="46" vm="4369">
        <f ca="1">VLOOKUP($A788,AMZN,2)</f>
        <v>335.04</v>
      </c>
      <c r="L788" s="46" t="e">
        <f ca="1">VLOOKUP($A788,RBLX,2)</f>
        <v>#N/A</v>
      </c>
    </row>
    <row r="789" spans="1:12" x14ac:dyDescent="0.3">
      <c r="A789" vm="4370">
        <f ca="1"/>
        <v>41969</v>
      </c>
      <c r="B789" vm="4371">
        <f ca="1"/>
        <v>190.44</v>
      </c>
      <c r="C789" s="46" t="e">
        <f ca="1">VLOOKUP($A789,SE,2)</f>
        <v>#N/A</v>
      </c>
      <c r="D789" s="46" t="e">
        <f ca="1">VLOOKUP($A789,U,2)</f>
        <v>#N/A</v>
      </c>
      <c r="E789" s="46" vm="4372">
        <f ca="1">VLOOKUP($A789,NVDA,2)</f>
        <v>5.2287999999999997</v>
      </c>
      <c r="F789" s="46" t="e">
        <f ca="1">VLOOKUP($A789,BILI,2)</f>
        <v>#N/A</v>
      </c>
      <c r="G789" s="46" vm="4373">
        <f ca="1">VLOOKUP($A789,FB,2)</f>
        <v>77.62</v>
      </c>
      <c r="H789" s="46" t="e">
        <f ca="1">VLOOKUP($A789,DKNG,2)</f>
        <v>#N/A</v>
      </c>
      <c r="I789" s="46" t="e">
        <f ca="1">VLOOKUP($A789,PDD,2)</f>
        <v>#N/A</v>
      </c>
      <c r="J789" s="46" vm="4374">
        <f ca="1">VLOOKUP($A789,GOOGL,2)</f>
        <v>547.73</v>
      </c>
      <c r="K789" s="46" vm="4375">
        <f ca="1">VLOOKUP($A789,AMZN,2)</f>
        <v>333.57</v>
      </c>
      <c r="L789" s="46" t="e">
        <f ca="1">VLOOKUP($A789,RBLX,2)</f>
        <v>#N/A</v>
      </c>
    </row>
    <row r="790" spans="1:12" x14ac:dyDescent="0.3">
      <c r="A790" vm="4376">
        <f ca="1"/>
        <v>41971</v>
      </c>
      <c r="B790" vm="4377">
        <f ca="1"/>
        <v>190.03</v>
      </c>
      <c r="C790" s="46" t="e">
        <f ca="1">VLOOKUP($A790,SE,2)</f>
        <v>#N/A</v>
      </c>
      <c r="D790" s="46" t="e">
        <f ca="1">VLOOKUP($A790,U,2)</f>
        <v>#N/A</v>
      </c>
      <c r="E790" s="46" vm="4378">
        <f ca="1">VLOOKUP($A790,NVDA,2)</f>
        <v>5.2424999999999997</v>
      </c>
      <c r="F790" s="46" t="e">
        <f ca="1">VLOOKUP($A790,BILI,2)</f>
        <v>#N/A</v>
      </c>
      <c r="G790" s="46" vm="4379">
        <f ca="1">VLOOKUP($A790,FB,2)</f>
        <v>77.7</v>
      </c>
      <c r="H790" s="46" t="e">
        <f ca="1">VLOOKUP($A790,DKNG,2)</f>
        <v>#N/A</v>
      </c>
      <c r="I790" s="46" t="e">
        <f ca="1">VLOOKUP($A790,PDD,2)</f>
        <v>#N/A</v>
      </c>
      <c r="J790" s="46" vm="4380">
        <f ca="1">VLOOKUP($A790,GOOGL,2)</f>
        <v>549.08000000000004</v>
      </c>
      <c r="K790" s="46" vm="4381">
        <f ca="1">VLOOKUP($A790,AMZN,2)</f>
        <v>338.64</v>
      </c>
      <c r="L790" s="46" t="e">
        <f ca="1">VLOOKUP($A790,RBLX,2)</f>
        <v>#N/A</v>
      </c>
    </row>
    <row r="791" spans="1:12" x14ac:dyDescent="0.3">
      <c r="A791" vm="4382">
        <f ca="1"/>
        <v>41974</v>
      </c>
      <c r="B791" vm="4383">
        <f ca="1"/>
        <v>188.73</v>
      </c>
      <c r="C791" s="46" t="e">
        <f ca="1">VLOOKUP($A791,SE,2)</f>
        <v>#N/A</v>
      </c>
      <c r="D791" s="46" t="e">
        <f ca="1">VLOOKUP($A791,U,2)</f>
        <v>#N/A</v>
      </c>
      <c r="E791" s="46" vm="4360">
        <f ca="1">VLOOKUP($A791,NVDA,2)</f>
        <v>5.1449999999999996</v>
      </c>
      <c r="F791" s="46" t="e">
        <f ca="1">VLOOKUP($A791,BILI,2)</f>
        <v>#N/A</v>
      </c>
      <c r="G791" s="46" vm="4384">
        <f ca="1">VLOOKUP($A791,FB,2)</f>
        <v>75.099999999999994</v>
      </c>
      <c r="H791" s="46" t="e">
        <f ca="1">VLOOKUP($A791,DKNG,2)</f>
        <v>#N/A</v>
      </c>
      <c r="I791" s="46" t="e">
        <f ca="1">VLOOKUP($A791,PDD,2)</f>
        <v>#N/A</v>
      </c>
      <c r="J791" s="46" vm="4385">
        <f ca="1">VLOOKUP($A791,GOOGL,2)</f>
        <v>539.65</v>
      </c>
      <c r="K791" s="46" vm="4386">
        <f ca="1">VLOOKUP($A791,AMZN,2)</f>
        <v>326</v>
      </c>
      <c r="L791" s="46" t="e">
        <f ca="1">VLOOKUP($A791,RBLX,2)</f>
        <v>#N/A</v>
      </c>
    </row>
    <row r="792" spans="1:12" x14ac:dyDescent="0.3">
      <c r="A792" vm="4387">
        <f ca="1"/>
        <v>41975</v>
      </c>
      <c r="B792" vm="4388">
        <f ca="1"/>
        <v>189.92</v>
      </c>
      <c r="C792" s="46" t="e">
        <f ca="1">VLOOKUP($A792,SE,2)</f>
        <v>#N/A</v>
      </c>
      <c r="D792" s="46" t="e">
        <f ca="1">VLOOKUP($A792,U,2)</f>
        <v>#N/A</v>
      </c>
      <c r="E792" s="46" vm="4389">
        <f ca="1">VLOOKUP($A792,NVDA,2)</f>
        <v>5.1524999999999999</v>
      </c>
      <c r="F792" s="46" t="e">
        <f ca="1">VLOOKUP($A792,BILI,2)</f>
        <v>#N/A</v>
      </c>
      <c r="G792" s="46" vm="4390">
        <f ca="1">VLOOKUP($A792,FB,2)</f>
        <v>75.459999999999994</v>
      </c>
      <c r="H792" s="46" t="e">
        <f ca="1">VLOOKUP($A792,DKNG,2)</f>
        <v>#N/A</v>
      </c>
      <c r="I792" s="46" t="e">
        <f ca="1">VLOOKUP($A792,PDD,2)</f>
        <v>#N/A</v>
      </c>
      <c r="J792" s="46" vm="4391">
        <f ca="1">VLOOKUP($A792,GOOGL,2)</f>
        <v>538.59</v>
      </c>
      <c r="K792" s="46" vm="4392">
        <f ca="1">VLOOKUP($A792,AMZN,2)</f>
        <v>326.31</v>
      </c>
      <c r="L792" s="46" t="e">
        <f ca="1">VLOOKUP($A792,RBLX,2)</f>
        <v>#N/A</v>
      </c>
    </row>
    <row r="793" spans="1:12" x14ac:dyDescent="0.3">
      <c r="A793" vm="4393">
        <f ca="1"/>
        <v>41976</v>
      </c>
      <c r="B793" vm="4394">
        <f ca="1"/>
        <v>190.65</v>
      </c>
      <c r="C793" s="46" t="e">
        <f ca="1">VLOOKUP($A793,SE,2)</f>
        <v>#N/A</v>
      </c>
      <c r="D793" s="46" t="e">
        <f ca="1">VLOOKUP($A793,U,2)</f>
        <v>#N/A</v>
      </c>
      <c r="E793" s="46" vm="4395">
        <f ca="1">VLOOKUP($A793,NVDA,2)</f>
        <v>5.2850000000000001</v>
      </c>
      <c r="F793" s="46" t="e">
        <f ca="1">VLOOKUP($A793,BILI,2)</f>
        <v>#N/A</v>
      </c>
      <c r="G793" s="46" vm="4327">
        <f ca="1">VLOOKUP($A793,FB,2)</f>
        <v>74.88</v>
      </c>
      <c r="H793" s="46" t="e">
        <f ca="1">VLOOKUP($A793,DKNG,2)</f>
        <v>#N/A</v>
      </c>
      <c r="I793" s="46" t="e">
        <f ca="1">VLOOKUP($A793,PDD,2)</f>
        <v>#N/A</v>
      </c>
      <c r="J793" s="46" vm="4396">
        <f ca="1">VLOOKUP($A793,GOOGL,2)</f>
        <v>536.97</v>
      </c>
      <c r="K793" s="46" vm="4397">
        <f ca="1">VLOOKUP($A793,AMZN,2)</f>
        <v>316.5</v>
      </c>
      <c r="L793" s="46" t="e">
        <f ca="1">VLOOKUP($A793,RBLX,2)</f>
        <v>#N/A</v>
      </c>
    </row>
    <row r="794" spans="1:12" x14ac:dyDescent="0.3">
      <c r="A794" vm="4398">
        <f ca="1"/>
        <v>41977</v>
      </c>
      <c r="B794" vm="4399">
        <f ca="1"/>
        <v>190.46</v>
      </c>
      <c r="C794" s="46" t="e">
        <f ca="1">VLOOKUP($A794,SE,2)</f>
        <v>#N/A</v>
      </c>
      <c r="D794" s="46" t="e">
        <f ca="1">VLOOKUP($A794,U,2)</f>
        <v>#N/A</v>
      </c>
      <c r="E794" s="46" vm="4400">
        <f ca="1">VLOOKUP($A794,NVDA,2)</f>
        <v>5.2374999999999998</v>
      </c>
      <c r="F794" s="46" t="e">
        <f ca="1">VLOOKUP($A794,BILI,2)</f>
        <v>#N/A</v>
      </c>
      <c r="G794" s="46" vm="4401">
        <f ca="1">VLOOKUP($A794,FB,2)</f>
        <v>75.239999999999995</v>
      </c>
      <c r="H794" s="46" t="e">
        <f ca="1">VLOOKUP($A794,DKNG,2)</f>
        <v>#N/A</v>
      </c>
      <c r="I794" s="46" t="e">
        <f ca="1">VLOOKUP($A794,PDD,2)</f>
        <v>#N/A</v>
      </c>
      <c r="J794" s="46" vm="4402">
        <f ca="1">VLOOKUP($A794,GOOGL,2)</f>
        <v>542.58000000000004</v>
      </c>
      <c r="K794" s="46" vm="4403">
        <f ca="1">VLOOKUP($A794,AMZN,2)</f>
        <v>316.93</v>
      </c>
      <c r="L794" s="46" t="e">
        <f ca="1">VLOOKUP($A794,RBLX,2)</f>
        <v>#N/A</v>
      </c>
    </row>
    <row r="795" spans="1:12" x14ac:dyDescent="0.3">
      <c r="A795" vm="4404">
        <f ca="1"/>
        <v>41978</v>
      </c>
      <c r="B795" vm="4405">
        <f ca="1"/>
        <v>190.8</v>
      </c>
      <c r="C795" s="46" t="e">
        <f ca="1">VLOOKUP($A795,SE,2)</f>
        <v>#N/A</v>
      </c>
      <c r="D795" s="46" t="e">
        <f ca="1">VLOOKUP($A795,U,2)</f>
        <v>#N/A</v>
      </c>
      <c r="E795" s="46" vm="4406">
        <f ca="1">VLOOKUP($A795,NVDA,2)</f>
        <v>5.2675000000000001</v>
      </c>
      <c r="F795" s="46" t="e">
        <f ca="1">VLOOKUP($A795,BILI,2)</f>
        <v>#N/A</v>
      </c>
      <c r="G795" s="46" vm="4407">
        <f ca="1">VLOOKUP($A795,FB,2)</f>
        <v>76.36</v>
      </c>
      <c r="H795" s="46" t="e">
        <f ca="1">VLOOKUP($A795,DKNG,2)</f>
        <v>#N/A</v>
      </c>
      <c r="I795" s="46" t="e">
        <f ca="1">VLOOKUP($A795,PDD,2)</f>
        <v>#N/A</v>
      </c>
      <c r="J795" s="46" vm="4408">
        <f ca="1">VLOOKUP($A795,GOOGL,2)</f>
        <v>528.08000000000004</v>
      </c>
      <c r="K795" s="46" vm="4409">
        <f ca="1">VLOOKUP($A795,AMZN,2)</f>
        <v>312.63</v>
      </c>
      <c r="L795" s="46" t="e">
        <f ca="1">VLOOKUP($A795,RBLX,2)</f>
        <v>#N/A</v>
      </c>
    </row>
    <row r="796" spans="1:12" x14ac:dyDescent="0.3">
      <c r="A796" vm="4410">
        <f ca="1"/>
        <v>41981</v>
      </c>
      <c r="B796" vm="4411">
        <f ca="1"/>
        <v>189.5</v>
      </c>
      <c r="C796" s="46" t="e">
        <f ca="1">VLOOKUP($A796,SE,2)</f>
        <v>#N/A</v>
      </c>
      <c r="D796" s="46" t="e">
        <f ca="1">VLOOKUP($A796,U,2)</f>
        <v>#N/A</v>
      </c>
      <c r="E796" s="46" vm="4412">
        <f ca="1">VLOOKUP($A796,NVDA,2)</f>
        <v>5.2</v>
      </c>
      <c r="F796" s="46" t="e">
        <f ca="1">VLOOKUP($A796,BILI,2)</f>
        <v>#N/A</v>
      </c>
      <c r="G796" s="46" vm="4413">
        <f ca="1">VLOOKUP($A796,FB,2)</f>
        <v>76.52</v>
      </c>
      <c r="H796" s="46" t="e">
        <f ca="1">VLOOKUP($A796,DKNG,2)</f>
        <v>#N/A</v>
      </c>
      <c r="I796" s="46" t="e">
        <f ca="1">VLOOKUP($A796,PDD,2)</f>
        <v>#N/A</v>
      </c>
      <c r="J796" s="46" vm="4414">
        <f ca="1">VLOOKUP($A796,GOOGL,2)</f>
        <v>530.73</v>
      </c>
      <c r="K796" s="46" vm="4415">
        <f ca="1">VLOOKUP($A796,AMZN,2)</f>
        <v>306.64</v>
      </c>
      <c r="L796" s="46" t="e">
        <f ca="1">VLOOKUP($A796,RBLX,2)</f>
        <v>#N/A</v>
      </c>
    </row>
    <row r="797" spans="1:12" x14ac:dyDescent="0.3">
      <c r="A797" vm="4416">
        <f ca="1"/>
        <v>41982</v>
      </c>
      <c r="B797" vm="4417">
        <f ca="1"/>
        <v>189.35</v>
      </c>
      <c r="C797" s="46" t="e">
        <f ca="1">VLOOKUP($A797,SE,2)</f>
        <v>#N/A</v>
      </c>
      <c r="D797" s="46" t="e">
        <f ca="1">VLOOKUP($A797,U,2)</f>
        <v>#N/A</v>
      </c>
      <c r="E797" s="46" vm="4418">
        <f ca="1">VLOOKUP($A797,NVDA,2)</f>
        <v>5.1825000000000001</v>
      </c>
      <c r="F797" s="46" t="e">
        <f ca="1">VLOOKUP($A797,BILI,2)</f>
        <v>#N/A</v>
      </c>
      <c r="G797" s="46" vm="4419">
        <f ca="1">VLOOKUP($A797,FB,2)</f>
        <v>76.84</v>
      </c>
      <c r="H797" s="46" t="e">
        <f ca="1">VLOOKUP($A797,DKNG,2)</f>
        <v>#N/A</v>
      </c>
      <c r="I797" s="46" t="e">
        <f ca="1">VLOOKUP($A797,PDD,2)</f>
        <v>#N/A</v>
      </c>
      <c r="J797" s="46" vm="4420">
        <f ca="1">VLOOKUP($A797,GOOGL,2)</f>
        <v>536.11</v>
      </c>
      <c r="K797" s="46" vm="4421">
        <f ca="1">VLOOKUP($A797,AMZN,2)</f>
        <v>312.5</v>
      </c>
      <c r="L797" s="46" t="e">
        <f ca="1">VLOOKUP($A797,RBLX,2)</f>
        <v>#N/A</v>
      </c>
    </row>
    <row r="798" spans="1:12" x14ac:dyDescent="0.3">
      <c r="A798" vm="4422">
        <f ca="1"/>
        <v>41983</v>
      </c>
      <c r="B798" vm="4423">
        <f ca="1"/>
        <v>186.37989999999999</v>
      </c>
      <c r="C798" s="46" t="e">
        <f ca="1">VLOOKUP($A798,SE,2)</f>
        <v>#N/A</v>
      </c>
      <c r="D798" s="46" t="e">
        <f ca="1">VLOOKUP($A798,U,2)</f>
        <v>#N/A</v>
      </c>
      <c r="E798" s="46" vm="4424">
        <f ca="1">VLOOKUP($A798,NVDA,2)</f>
        <v>5.0674999999999999</v>
      </c>
      <c r="F798" s="46" t="e">
        <f ca="1">VLOOKUP($A798,BILI,2)</f>
        <v>#N/A</v>
      </c>
      <c r="G798" s="46" vm="4425">
        <f ca="1">VLOOKUP($A798,FB,2)</f>
        <v>76.180000000000007</v>
      </c>
      <c r="H798" s="46" t="e">
        <f ca="1">VLOOKUP($A798,DKNG,2)</f>
        <v>#N/A</v>
      </c>
      <c r="I798" s="46" t="e">
        <f ca="1">VLOOKUP($A798,PDD,2)</f>
        <v>#N/A</v>
      </c>
      <c r="J798" s="46" vm="4426">
        <f ca="1">VLOOKUP($A798,GOOGL,2)</f>
        <v>528.04</v>
      </c>
      <c r="K798" s="46" vm="4427">
        <f ca="1">VLOOKUP($A798,AMZN,2)</f>
        <v>305.83999999999997</v>
      </c>
      <c r="L798" s="46" t="e">
        <f ca="1">VLOOKUP($A798,RBLX,2)</f>
        <v>#N/A</v>
      </c>
    </row>
    <row r="799" spans="1:12" x14ac:dyDescent="0.3">
      <c r="A799" vm="4428">
        <f ca="1"/>
        <v>41984</v>
      </c>
      <c r="B799" vm="4429">
        <f ca="1"/>
        <v>187.25</v>
      </c>
      <c r="C799" s="46" t="e">
        <f ca="1">VLOOKUP($A799,SE,2)</f>
        <v>#N/A</v>
      </c>
      <c r="D799" s="46" t="e">
        <f ca="1">VLOOKUP($A799,U,2)</f>
        <v>#N/A</v>
      </c>
      <c r="E799" s="46" vm="4430">
        <f ca="1">VLOOKUP($A799,NVDA,2)</f>
        <v>5.0650000000000004</v>
      </c>
      <c r="F799" s="46" t="e">
        <f ca="1">VLOOKUP($A799,BILI,2)</f>
        <v>#N/A</v>
      </c>
      <c r="G799" s="46" vm="4431">
        <f ca="1">VLOOKUP($A799,FB,2)</f>
        <v>77.73</v>
      </c>
      <c r="H799" s="46" t="e">
        <f ca="1">VLOOKUP($A799,DKNG,2)</f>
        <v>#N/A</v>
      </c>
      <c r="I799" s="46" t="e">
        <f ca="1">VLOOKUP($A799,PDD,2)</f>
        <v>#N/A</v>
      </c>
      <c r="J799" s="46" vm="4432">
        <f ca="1">VLOOKUP($A799,GOOGL,2)</f>
        <v>532.11</v>
      </c>
      <c r="K799" s="46" vm="4433">
        <f ca="1">VLOOKUP($A799,AMZN,2)</f>
        <v>307.36</v>
      </c>
      <c r="L799" s="46" t="e">
        <f ca="1">VLOOKUP($A799,RBLX,2)</f>
        <v>#N/A</v>
      </c>
    </row>
    <row r="800" spans="1:12" x14ac:dyDescent="0.3">
      <c r="A800" vm="4434">
        <f ca="1"/>
        <v>41985</v>
      </c>
      <c r="B800" vm="4435">
        <f ca="1"/>
        <v>184.21</v>
      </c>
      <c r="C800" s="46" t="e">
        <f ca="1">VLOOKUP($A800,SE,2)</f>
        <v>#N/A</v>
      </c>
      <c r="D800" s="46" t="e">
        <f ca="1">VLOOKUP($A800,U,2)</f>
        <v>#N/A</v>
      </c>
      <c r="E800" s="46" vm="4436">
        <f ca="1">VLOOKUP($A800,NVDA,2)</f>
        <v>4.9074999999999998</v>
      </c>
      <c r="F800" s="46" t="e">
        <f ca="1">VLOOKUP($A800,BILI,2)</f>
        <v>#N/A</v>
      </c>
      <c r="G800" s="46" vm="4437">
        <f ca="1">VLOOKUP($A800,FB,2)</f>
        <v>77.83</v>
      </c>
      <c r="H800" s="46" t="e">
        <f ca="1">VLOOKUP($A800,DKNG,2)</f>
        <v>#N/A</v>
      </c>
      <c r="I800" s="46" t="e">
        <f ca="1">VLOOKUP($A800,PDD,2)</f>
        <v>#N/A</v>
      </c>
      <c r="J800" s="46" vm="4438">
        <f ca="1">VLOOKUP($A800,GOOGL,2)</f>
        <v>521.51</v>
      </c>
      <c r="K800" s="46" vm="4439">
        <f ca="1">VLOOKUP($A800,AMZN,2)</f>
        <v>307.32</v>
      </c>
      <c r="L800" s="46" t="e">
        <f ca="1">VLOOKUP($A800,RBLX,2)</f>
        <v>#N/A</v>
      </c>
    </row>
    <row r="801" spans="1:12" x14ac:dyDescent="0.3">
      <c r="A801" vm="4440">
        <f ca="1"/>
        <v>41988</v>
      </c>
      <c r="B801" vm="4441">
        <f ca="1"/>
        <v>182.93</v>
      </c>
      <c r="C801" s="46" t="e">
        <f ca="1">VLOOKUP($A801,SE,2)</f>
        <v>#N/A</v>
      </c>
      <c r="D801" s="46" t="e">
        <f ca="1">VLOOKUP($A801,U,2)</f>
        <v>#N/A</v>
      </c>
      <c r="E801" s="46" vm="4442">
        <f ca="1">VLOOKUP($A801,NVDA,2)</f>
        <v>4.8925000000000001</v>
      </c>
      <c r="F801" s="46" t="e">
        <f ca="1">VLOOKUP($A801,BILI,2)</f>
        <v>#N/A</v>
      </c>
      <c r="G801" s="46" vm="4443">
        <f ca="1">VLOOKUP($A801,FB,2)</f>
        <v>76.989999999999995</v>
      </c>
      <c r="H801" s="46" t="e">
        <f ca="1">VLOOKUP($A801,DKNG,2)</f>
        <v>#N/A</v>
      </c>
      <c r="I801" s="46" t="e">
        <f ca="1">VLOOKUP($A801,PDD,2)</f>
        <v>#N/A</v>
      </c>
      <c r="J801" s="46" vm="4444">
        <f ca="1">VLOOKUP($A801,GOOGL,2)</f>
        <v>515.84</v>
      </c>
      <c r="K801" s="46" vm="4445">
        <f ca="1">VLOOKUP($A801,AMZN,2)</f>
        <v>306.07</v>
      </c>
      <c r="L801" s="46" t="e">
        <f ca="1">VLOOKUP($A801,RBLX,2)</f>
        <v>#N/A</v>
      </c>
    </row>
    <row r="802" spans="1:12" x14ac:dyDescent="0.3">
      <c r="A802" vm="4446">
        <f ca="1"/>
        <v>41989</v>
      </c>
      <c r="B802" vm="4447">
        <f ca="1"/>
        <v>181.52</v>
      </c>
      <c r="C802" s="46" t="e">
        <f ca="1">VLOOKUP($A802,SE,2)</f>
        <v>#N/A</v>
      </c>
      <c r="D802" s="46" t="e">
        <f ca="1">VLOOKUP($A802,U,2)</f>
        <v>#N/A</v>
      </c>
      <c r="E802" s="46" vm="4448">
        <f ca="1">VLOOKUP($A802,NVDA,2)</f>
        <v>4.8362999999999996</v>
      </c>
      <c r="F802" s="46" t="e">
        <f ca="1">VLOOKUP($A802,BILI,2)</f>
        <v>#N/A</v>
      </c>
      <c r="G802" s="46" vm="4449">
        <f ca="1">VLOOKUP($A802,FB,2)</f>
        <v>74.69</v>
      </c>
      <c r="H802" s="46" t="e">
        <f ca="1">VLOOKUP($A802,DKNG,2)</f>
        <v>#N/A</v>
      </c>
      <c r="I802" s="46" t="e">
        <f ca="1">VLOOKUP($A802,PDD,2)</f>
        <v>#N/A</v>
      </c>
      <c r="J802" s="46" vm="4450">
        <f ca="1">VLOOKUP($A802,GOOGL,2)</f>
        <v>498.16</v>
      </c>
      <c r="K802" s="46" vm="4451">
        <f ca="1">VLOOKUP($A802,AMZN,2)</f>
        <v>295.06</v>
      </c>
      <c r="L802" s="46" t="e">
        <f ca="1">VLOOKUP($A802,RBLX,2)</f>
        <v>#N/A</v>
      </c>
    </row>
    <row r="803" spans="1:12" x14ac:dyDescent="0.3">
      <c r="A803" vm="4452">
        <f ca="1"/>
        <v>41990</v>
      </c>
      <c r="B803" vm="4453">
        <f ca="1"/>
        <v>185.18</v>
      </c>
      <c r="C803" s="46" t="e">
        <f ca="1">VLOOKUP($A803,SE,2)</f>
        <v>#N/A</v>
      </c>
      <c r="D803" s="46" t="e">
        <f ca="1">VLOOKUP($A803,U,2)</f>
        <v>#N/A</v>
      </c>
      <c r="E803" s="46" vm="4454">
        <f ca="1">VLOOKUP($A803,NVDA,2)</f>
        <v>5.0350000000000001</v>
      </c>
      <c r="F803" s="46" t="e">
        <f ca="1">VLOOKUP($A803,BILI,2)</f>
        <v>#N/A</v>
      </c>
      <c r="G803" s="46" vm="4455">
        <f ca="1">VLOOKUP($A803,FB,2)</f>
        <v>76.11</v>
      </c>
      <c r="H803" s="46" t="e">
        <f ca="1">VLOOKUP($A803,DKNG,2)</f>
        <v>#N/A</v>
      </c>
      <c r="I803" s="46" t="e">
        <f ca="1">VLOOKUP($A803,PDD,2)</f>
        <v>#N/A</v>
      </c>
      <c r="J803" s="46" vm="4456">
        <f ca="1">VLOOKUP($A803,GOOGL,2)</f>
        <v>506.45</v>
      </c>
      <c r="K803" s="46" vm="4457">
        <f ca="1">VLOOKUP($A803,AMZN,2)</f>
        <v>298.88</v>
      </c>
      <c r="L803" s="46" t="e">
        <f ca="1">VLOOKUP($A803,RBLX,2)</f>
        <v>#N/A</v>
      </c>
    </row>
    <row r="804" spans="1:12" x14ac:dyDescent="0.3">
      <c r="A804" vm="4458">
        <f ca="1"/>
        <v>41991</v>
      </c>
      <c r="B804" vm="4459">
        <f ca="1"/>
        <v>188.55</v>
      </c>
      <c r="C804" s="46" t="e">
        <f ca="1">VLOOKUP($A804,SE,2)</f>
        <v>#N/A</v>
      </c>
      <c r="D804" s="46" t="e">
        <f ca="1">VLOOKUP($A804,U,2)</f>
        <v>#N/A</v>
      </c>
      <c r="E804" s="46" vm="4292">
        <f ca="1">VLOOKUP($A804,NVDA,2)</f>
        <v>5.0549999999999997</v>
      </c>
      <c r="F804" s="46" t="e">
        <f ca="1">VLOOKUP($A804,BILI,2)</f>
        <v>#N/A</v>
      </c>
      <c r="G804" s="46" vm="4460">
        <f ca="1">VLOOKUP($A804,FB,2)</f>
        <v>78.400000000000006</v>
      </c>
      <c r="H804" s="46" t="e">
        <f ca="1">VLOOKUP($A804,DKNG,2)</f>
        <v>#N/A</v>
      </c>
      <c r="I804" s="46" t="e">
        <f ca="1">VLOOKUP($A804,PDD,2)</f>
        <v>#N/A</v>
      </c>
      <c r="J804" s="46" vm="4461">
        <f ca="1">VLOOKUP($A804,GOOGL,2)</f>
        <v>514.62</v>
      </c>
      <c r="K804" s="46" vm="4462">
        <f ca="1">VLOOKUP($A804,AMZN,2)</f>
        <v>297.73</v>
      </c>
      <c r="L804" s="46" t="e">
        <f ca="1">VLOOKUP($A804,RBLX,2)</f>
        <v>#N/A</v>
      </c>
    </row>
    <row r="805" spans="1:12" x14ac:dyDescent="0.3">
      <c r="A805" vm="4463">
        <f ca="1"/>
        <v>41992</v>
      </c>
      <c r="B805" vm="4464">
        <f ca="1"/>
        <v>189.42</v>
      </c>
      <c r="C805" s="46" t="e">
        <f ca="1">VLOOKUP($A805,SE,2)</f>
        <v>#N/A</v>
      </c>
      <c r="D805" s="46" t="e">
        <f ca="1">VLOOKUP($A805,U,2)</f>
        <v>#N/A</v>
      </c>
      <c r="E805" s="46" vm="4465">
        <f ca="1">VLOOKUP($A805,NVDA,2)</f>
        <v>5.1050000000000004</v>
      </c>
      <c r="F805" s="46" t="e">
        <f ca="1">VLOOKUP($A805,BILI,2)</f>
        <v>#N/A</v>
      </c>
      <c r="G805" s="46" vm="4466">
        <f ca="1">VLOOKUP($A805,FB,2)</f>
        <v>79.88</v>
      </c>
      <c r="H805" s="46" t="e">
        <f ca="1">VLOOKUP($A805,DKNG,2)</f>
        <v>#N/A</v>
      </c>
      <c r="I805" s="46" t="e">
        <f ca="1">VLOOKUP($A805,PDD,2)</f>
        <v>#N/A</v>
      </c>
      <c r="J805" s="46" vm="4467">
        <f ca="1">VLOOKUP($A805,GOOGL,2)</f>
        <v>520.04</v>
      </c>
      <c r="K805" s="46" vm="4468">
        <f ca="1">VLOOKUP($A805,AMZN,2)</f>
        <v>299.89999999999998</v>
      </c>
      <c r="L805" s="46" t="e">
        <f ca="1">VLOOKUP($A805,RBLX,2)</f>
        <v>#N/A</v>
      </c>
    </row>
    <row r="806" spans="1:12" x14ac:dyDescent="0.3">
      <c r="A806" vm="4469">
        <f ca="1"/>
        <v>41995</v>
      </c>
      <c r="B806" vm="4470">
        <f ca="1"/>
        <v>190.26</v>
      </c>
      <c r="C806" s="46" t="e">
        <f ca="1">VLOOKUP($A806,SE,2)</f>
        <v>#N/A</v>
      </c>
      <c r="D806" s="46" t="e">
        <f ca="1">VLOOKUP($A806,U,2)</f>
        <v>#N/A</v>
      </c>
      <c r="E806" s="46" vm="4471">
        <f ca="1">VLOOKUP($A806,NVDA,2)</f>
        <v>5.1950000000000003</v>
      </c>
      <c r="F806" s="46" t="e">
        <f ca="1">VLOOKUP($A806,BILI,2)</f>
        <v>#N/A</v>
      </c>
      <c r="G806" s="46" vm="4472">
        <f ca="1">VLOOKUP($A806,FB,2)</f>
        <v>81.45</v>
      </c>
      <c r="H806" s="46" t="e">
        <f ca="1">VLOOKUP($A806,DKNG,2)</f>
        <v>#N/A</v>
      </c>
      <c r="I806" s="46" t="e">
        <f ca="1">VLOOKUP($A806,PDD,2)</f>
        <v>#N/A</v>
      </c>
      <c r="J806" s="46" vm="4473">
        <f ca="1">VLOOKUP($A806,GOOGL,2)</f>
        <v>532.29999999999995</v>
      </c>
      <c r="K806" s="46" vm="4474">
        <f ca="1">VLOOKUP($A806,AMZN,2)</f>
        <v>306.54000000000002</v>
      </c>
      <c r="L806" s="46" t="e">
        <f ca="1">VLOOKUP($A806,RBLX,2)</f>
        <v>#N/A</v>
      </c>
    </row>
    <row r="807" spans="1:12" x14ac:dyDescent="0.3">
      <c r="A807" vm="4475">
        <f ca="1"/>
        <v>41996</v>
      </c>
      <c r="B807" vm="4476">
        <f ca="1"/>
        <v>190.55</v>
      </c>
      <c r="C807" s="46" t="e">
        <f ca="1">VLOOKUP($A807,SE,2)</f>
        <v>#N/A</v>
      </c>
      <c r="D807" s="46" t="e">
        <f ca="1">VLOOKUP($A807,U,2)</f>
        <v>#N/A</v>
      </c>
      <c r="E807" s="46" vm="4477">
        <f ca="1">VLOOKUP($A807,NVDA,2)</f>
        <v>5.1624999999999996</v>
      </c>
      <c r="F807" s="46" t="e">
        <f ca="1">VLOOKUP($A807,BILI,2)</f>
        <v>#N/A</v>
      </c>
      <c r="G807" s="46" vm="4478">
        <f ca="1">VLOOKUP($A807,FB,2)</f>
        <v>80.61</v>
      </c>
      <c r="H807" s="46" t="e">
        <f ca="1">VLOOKUP($A807,DKNG,2)</f>
        <v>#N/A</v>
      </c>
      <c r="I807" s="46" t="e">
        <f ca="1">VLOOKUP($A807,PDD,2)</f>
        <v>#N/A</v>
      </c>
      <c r="J807" s="46" vm="4479">
        <f ca="1">VLOOKUP($A807,GOOGL,2)</f>
        <v>538.77</v>
      </c>
      <c r="K807" s="46" vm="4480">
        <f ca="1">VLOOKUP($A807,AMZN,2)</f>
        <v>306.28500000000003</v>
      </c>
      <c r="L807" s="46" t="e">
        <f ca="1">VLOOKUP($A807,RBLX,2)</f>
        <v>#N/A</v>
      </c>
    </row>
    <row r="808" spans="1:12" x14ac:dyDescent="0.3">
      <c r="A808" vm="4481">
        <f ca="1"/>
        <v>41997</v>
      </c>
      <c r="B808" vm="4482">
        <f ca="1"/>
        <v>190.53</v>
      </c>
      <c r="C808" s="46" t="e">
        <f ca="1">VLOOKUP($A808,SE,2)</f>
        <v>#N/A</v>
      </c>
      <c r="D808" s="46" t="e">
        <f ca="1">VLOOKUP($A808,U,2)</f>
        <v>#N/A</v>
      </c>
      <c r="E808" s="46" vm="4366">
        <f ca="1">VLOOKUP($A808,NVDA,2)</f>
        <v>5.1425000000000001</v>
      </c>
      <c r="F808" s="46" t="e">
        <f ca="1">VLOOKUP($A808,BILI,2)</f>
        <v>#N/A</v>
      </c>
      <c r="G808" s="46" vm="4255">
        <f ca="1">VLOOKUP($A808,FB,2)</f>
        <v>80.77</v>
      </c>
      <c r="H808" s="46" t="e">
        <f ca="1">VLOOKUP($A808,DKNG,2)</f>
        <v>#N/A</v>
      </c>
      <c r="I808" s="46" t="e">
        <f ca="1">VLOOKUP($A808,PDD,2)</f>
        <v>#N/A</v>
      </c>
      <c r="J808" s="46" vm="4483">
        <f ca="1">VLOOKUP($A808,GOOGL,2)</f>
        <v>536.92999999999995</v>
      </c>
      <c r="K808" s="46" vm="4484">
        <f ca="1">VLOOKUP($A808,AMZN,2)</f>
        <v>303.02999999999997</v>
      </c>
      <c r="L808" s="46" t="e">
        <f ca="1">VLOOKUP($A808,RBLX,2)</f>
        <v>#N/A</v>
      </c>
    </row>
    <row r="809" spans="1:12" x14ac:dyDescent="0.3">
      <c r="A809" vm="4485">
        <f ca="1"/>
        <v>41999</v>
      </c>
      <c r="B809" vm="4486">
        <f ca="1"/>
        <v>191.15</v>
      </c>
      <c r="C809" s="46" t="e">
        <f ca="1">VLOOKUP($A809,SE,2)</f>
        <v>#N/A</v>
      </c>
      <c r="D809" s="46" t="e">
        <f ca="1">VLOOKUP($A809,U,2)</f>
        <v>#N/A</v>
      </c>
      <c r="E809" s="46" vm="4487">
        <f ca="1">VLOOKUP($A809,NVDA,2)</f>
        <v>5.1475</v>
      </c>
      <c r="F809" s="46" t="e">
        <f ca="1">VLOOKUP($A809,BILI,2)</f>
        <v>#N/A</v>
      </c>
      <c r="G809" s="46" vm="4488">
        <f ca="1">VLOOKUP($A809,FB,2)</f>
        <v>80.775000000000006</v>
      </c>
      <c r="H809" s="46" t="e">
        <f ca="1">VLOOKUP($A809,DKNG,2)</f>
        <v>#N/A</v>
      </c>
      <c r="I809" s="46" t="e">
        <f ca="1">VLOOKUP($A809,PDD,2)</f>
        <v>#N/A</v>
      </c>
      <c r="J809" s="46" vm="4489">
        <f ca="1">VLOOKUP($A809,GOOGL,2)</f>
        <v>541.52</v>
      </c>
      <c r="K809" s="46" vm="4490">
        <f ca="1">VLOOKUP($A809,AMZN,2)</f>
        <v>309.08999999999997</v>
      </c>
      <c r="L809" s="46" t="e">
        <f ca="1">VLOOKUP($A809,RBLX,2)</f>
        <v>#N/A</v>
      </c>
    </row>
    <row r="810" spans="1:12" x14ac:dyDescent="0.3">
      <c r="A810" vm="4491">
        <f ca="1"/>
        <v>42002</v>
      </c>
      <c r="B810" vm="4492">
        <f ca="1"/>
        <v>191.42</v>
      </c>
      <c r="C810" s="46" t="e">
        <f ca="1">VLOOKUP($A810,SE,2)</f>
        <v>#N/A</v>
      </c>
      <c r="D810" s="46" t="e">
        <f ca="1">VLOOKUP($A810,U,2)</f>
        <v>#N/A</v>
      </c>
      <c r="E810" s="46" vm="4493">
        <f ca="1">VLOOKUP($A810,NVDA,2)</f>
        <v>5.14</v>
      </c>
      <c r="F810" s="46" t="e">
        <f ca="1">VLOOKUP($A810,BILI,2)</f>
        <v>#N/A</v>
      </c>
      <c r="G810" s="46" vm="4494">
        <f ca="1">VLOOKUP($A810,FB,2)</f>
        <v>80.02</v>
      </c>
      <c r="H810" s="46" t="e">
        <f ca="1">VLOOKUP($A810,DKNG,2)</f>
        <v>#N/A</v>
      </c>
      <c r="I810" s="46" t="e">
        <f ca="1">VLOOKUP($A810,PDD,2)</f>
        <v>#N/A</v>
      </c>
      <c r="J810" s="46" vm="4495">
        <f ca="1">VLOOKUP($A810,GOOGL,2)</f>
        <v>537.30999999999995</v>
      </c>
      <c r="K810" s="46" vm="4496">
        <f ca="1">VLOOKUP($A810,AMZN,2)</f>
        <v>312.04000000000002</v>
      </c>
      <c r="L810" s="46" t="e">
        <f ca="1">VLOOKUP($A810,RBLX,2)</f>
        <v>#N/A</v>
      </c>
    </row>
    <row r="811" spans="1:12" x14ac:dyDescent="0.3">
      <c r="A811" vm="4497">
        <f ca="1"/>
        <v>42003</v>
      </c>
      <c r="B811" vm="4498">
        <f ca="1"/>
        <v>190.38</v>
      </c>
      <c r="C811" s="46" t="e">
        <f ca="1">VLOOKUP($A811,SE,2)</f>
        <v>#N/A</v>
      </c>
      <c r="D811" s="46" t="e">
        <f ca="1">VLOOKUP($A811,U,2)</f>
        <v>#N/A</v>
      </c>
      <c r="E811" s="46" vm="4499">
        <f ca="1">VLOOKUP($A811,NVDA,2)</f>
        <v>5.0925000000000002</v>
      </c>
      <c r="F811" s="46" t="e">
        <f ca="1">VLOOKUP($A811,BILI,2)</f>
        <v>#N/A</v>
      </c>
      <c r="G811" s="46" vm="4500">
        <f ca="1">VLOOKUP($A811,FB,2)</f>
        <v>79.22</v>
      </c>
      <c r="H811" s="46" t="e">
        <f ca="1">VLOOKUP($A811,DKNG,2)</f>
        <v>#N/A</v>
      </c>
      <c r="I811" s="46" t="e">
        <f ca="1">VLOOKUP($A811,PDD,2)</f>
        <v>#N/A</v>
      </c>
      <c r="J811" s="46" vm="4501">
        <f ca="1">VLOOKUP($A811,GOOGL,2)</f>
        <v>535.28</v>
      </c>
      <c r="K811" s="46" vm="4502">
        <f ca="1">VLOOKUP($A811,AMZN,2)</f>
        <v>310.3</v>
      </c>
      <c r="L811" s="46" t="e">
        <f ca="1">VLOOKUP($A811,RBLX,2)</f>
        <v>#N/A</v>
      </c>
    </row>
    <row r="812" spans="1:12" x14ac:dyDescent="0.3">
      <c r="A812" vm="4503">
        <f ca="1"/>
        <v>42004</v>
      </c>
      <c r="B812" vm="4504">
        <f ca="1"/>
        <v>188.4</v>
      </c>
      <c r="C812" s="46" t="e">
        <f ca="1">VLOOKUP($A812,SE,2)</f>
        <v>#N/A</v>
      </c>
      <c r="D812" s="46" t="e">
        <f ca="1">VLOOKUP($A812,U,2)</f>
        <v>#N/A</v>
      </c>
      <c r="E812" s="46" vm="4505">
        <f ca="1">VLOOKUP($A812,NVDA,2)</f>
        <v>5.0125000000000002</v>
      </c>
      <c r="F812" s="46" t="e">
        <f ca="1">VLOOKUP($A812,BILI,2)</f>
        <v>#N/A</v>
      </c>
      <c r="G812" s="46" vm="4506">
        <f ca="1">VLOOKUP($A812,FB,2)</f>
        <v>78.02</v>
      </c>
      <c r="H812" s="46" t="e">
        <f ca="1">VLOOKUP($A812,DKNG,2)</f>
        <v>#N/A</v>
      </c>
      <c r="I812" s="46" t="e">
        <f ca="1">VLOOKUP($A812,PDD,2)</f>
        <v>#N/A</v>
      </c>
      <c r="J812" s="46" vm="4507">
        <f ca="1">VLOOKUP($A812,GOOGL,2)</f>
        <v>530.66</v>
      </c>
      <c r="K812" s="46" vm="4508">
        <f ca="1">VLOOKUP($A812,AMZN,2)</f>
        <v>310.35000000000002</v>
      </c>
      <c r="L812" s="46" t="e">
        <f ca="1">VLOOKUP($A812,RBLX,2)</f>
        <v>#N/A</v>
      </c>
    </row>
    <row r="813" spans="1:12" x14ac:dyDescent="0.3">
      <c r="A813" vm="4509">
        <f ca="1"/>
        <v>42006</v>
      </c>
      <c r="B813" vm="4504">
        <f ca="1"/>
        <v>188.4</v>
      </c>
      <c r="C813" s="46" t="e">
        <f ca="1">VLOOKUP($A813,SE,2)</f>
        <v>#N/A</v>
      </c>
      <c r="D813" s="46" t="e">
        <f ca="1">VLOOKUP($A813,U,2)</f>
        <v>#N/A</v>
      </c>
      <c r="E813" s="46" vm="4281">
        <f ca="1">VLOOKUP($A813,NVDA,2)</f>
        <v>5.0324999999999998</v>
      </c>
      <c r="F813" s="46" t="e">
        <f ca="1">VLOOKUP($A813,BILI,2)</f>
        <v>#N/A</v>
      </c>
      <c r="G813" s="46" vm="4510">
        <f ca="1">VLOOKUP($A813,FB,2)</f>
        <v>78.45</v>
      </c>
      <c r="H813" s="46" t="e">
        <f ca="1">VLOOKUP($A813,DKNG,2)</f>
        <v>#N/A</v>
      </c>
      <c r="I813" s="46" t="e">
        <f ca="1">VLOOKUP($A813,PDD,2)</f>
        <v>#N/A</v>
      </c>
      <c r="J813" s="46" vm="4511">
        <f ca="1">VLOOKUP($A813,GOOGL,2)</f>
        <v>529.54999999999995</v>
      </c>
      <c r="K813" s="46" vm="4512">
        <f ca="1">VLOOKUP($A813,AMZN,2)</f>
        <v>308.52</v>
      </c>
      <c r="L813" s="46" t="e">
        <f ca="1">VLOOKUP($A813,RBLX,2)</f>
        <v>#N/A</v>
      </c>
    </row>
    <row r="814" spans="1:12" x14ac:dyDescent="0.3">
      <c r="A814" vm="4513">
        <f ca="1"/>
        <v>42009</v>
      </c>
      <c r="B814" vm="4514">
        <f ca="1"/>
        <v>185.09</v>
      </c>
      <c r="C814" s="46" t="e">
        <f ca="1">VLOOKUP($A814,SE,2)</f>
        <v>#N/A</v>
      </c>
      <c r="D814" s="46" t="e">
        <f ca="1">VLOOKUP($A814,U,2)</f>
        <v>#N/A</v>
      </c>
      <c r="E814" s="46" vm="4058">
        <f ca="1">VLOOKUP($A814,NVDA,2)</f>
        <v>4.9474999999999998</v>
      </c>
      <c r="F814" s="46" t="e">
        <f ca="1">VLOOKUP($A814,BILI,2)</f>
        <v>#N/A</v>
      </c>
      <c r="G814" s="46" vm="4515">
        <f ca="1">VLOOKUP($A814,FB,2)</f>
        <v>77.19</v>
      </c>
      <c r="H814" s="46" t="e">
        <f ca="1">VLOOKUP($A814,DKNG,2)</f>
        <v>#N/A</v>
      </c>
      <c r="I814" s="46" t="e">
        <f ca="1">VLOOKUP($A814,PDD,2)</f>
        <v>#N/A</v>
      </c>
      <c r="J814" s="46" vm="4516">
        <f ca="1">VLOOKUP($A814,GOOGL,2)</f>
        <v>519.46</v>
      </c>
      <c r="K814" s="46" vm="4517">
        <f ca="1">VLOOKUP($A814,AMZN,2)</f>
        <v>302.19</v>
      </c>
      <c r="L814" s="46" t="e">
        <f ca="1">VLOOKUP($A814,RBLX,2)</f>
        <v>#N/A</v>
      </c>
    </row>
    <row r="815" spans="1:12" x14ac:dyDescent="0.3">
      <c r="A815" vm="4518">
        <f ca="1"/>
        <v>42010</v>
      </c>
      <c r="B815" vm="4519">
        <f ca="1"/>
        <v>183.27</v>
      </c>
      <c r="C815" s="46" t="e">
        <f ca="1">VLOOKUP($A815,SE,2)</f>
        <v>#N/A</v>
      </c>
      <c r="D815" s="46" t="e">
        <f ca="1">VLOOKUP($A815,U,2)</f>
        <v>#N/A</v>
      </c>
      <c r="E815" s="46" vm="4520">
        <f ca="1">VLOOKUP($A815,NVDA,2)</f>
        <v>4.7975000000000003</v>
      </c>
      <c r="F815" s="46" t="e">
        <f ca="1">VLOOKUP($A815,BILI,2)</f>
        <v>#N/A</v>
      </c>
      <c r="G815" s="46" vm="4521">
        <f ca="1">VLOOKUP($A815,FB,2)</f>
        <v>76.150000000000006</v>
      </c>
      <c r="H815" s="46" t="e">
        <f ca="1">VLOOKUP($A815,DKNG,2)</f>
        <v>#N/A</v>
      </c>
      <c r="I815" s="46" t="e">
        <f ca="1">VLOOKUP($A815,PDD,2)</f>
        <v>#N/A</v>
      </c>
      <c r="J815" s="46" vm="4522">
        <f ca="1">VLOOKUP($A815,GOOGL,2)</f>
        <v>506.64</v>
      </c>
      <c r="K815" s="46" vm="4523">
        <f ca="1">VLOOKUP($A815,AMZN,2)</f>
        <v>295.29000000000002</v>
      </c>
      <c r="L815" s="46" t="e">
        <f ca="1">VLOOKUP($A815,RBLX,2)</f>
        <v>#N/A</v>
      </c>
    </row>
    <row r="816" spans="1:12" x14ac:dyDescent="0.3">
      <c r="A816" vm="4524">
        <f ca="1"/>
        <v>42011</v>
      </c>
      <c r="B816" vm="4525">
        <f ca="1"/>
        <v>185.56</v>
      </c>
      <c r="C816" s="46" t="e">
        <f ca="1">VLOOKUP($A816,SE,2)</f>
        <v>#N/A</v>
      </c>
      <c r="D816" s="46" t="e">
        <f ca="1">VLOOKUP($A816,U,2)</f>
        <v>#N/A</v>
      </c>
      <c r="E816" s="46" vm="4091">
        <f ca="1">VLOOKUP($A816,NVDA,2)</f>
        <v>4.7838000000000003</v>
      </c>
      <c r="F816" s="46" t="e">
        <f ca="1">VLOOKUP($A816,BILI,2)</f>
        <v>#N/A</v>
      </c>
      <c r="G816" s="46" vm="4521">
        <f ca="1">VLOOKUP($A816,FB,2)</f>
        <v>76.150000000000006</v>
      </c>
      <c r="H816" s="46" t="e">
        <f ca="1">VLOOKUP($A816,DKNG,2)</f>
        <v>#N/A</v>
      </c>
      <c r="I816" s="46" t="e">
        <f ca="1">VLOOKUP($A816,PDD,2)</f>
        <v>#N/A</v>
      </c>
      <c r="J816" s="46" vm="4526">
        <f ca="1">VLOOKUP($A816,GOOGL,2)</f>
        <v>505.15</v>
      </c>
      <c r="K816" s="46" vm="4527">
        <f ca="1">VLOOKUP($A816,AMZN,2)</f>
        <v>298.42</v>
      </c>
      <c r="L816" s="46" t="e">
        <f ca="1">VLOOKUP($A816,RBLX,2)</f>
        <v>#N/A</v>
      </c>
    </row>
    <row r="817" spans="1:12" x14ac:dyDescent="0.3">
      <c r="A817" vm="4528">
        <f ca="1"/>
        <v>42012</v>
      </c>
      <c r="B817" vm="4529">
        <f ca="1"/>
        <v>188.82</v>
      </c>
      <c r="C817" s="46" t="e">
        <f ca="1">VLOOKUP($A817,SE,2)</f>
        <v>#N/A</v>
      </c>
      <c r="D817" s="46" t="e">
        <f ca="1">VLOOKUP($A817,U,2)</f>
        <v>#N/A</v>
      </c>
      <c r="E817" s="46" vm="4530">
        <f ca="1">VLOOKUP($A817,NVDA,2)</f>
        <v>4.9649999999999999</v>
      </c>
      <c r="F817" s="46" t="e">
        <f ca="1">VLOOKUP($A817,BILI,2)</f>
        <v>#N/A</v>
      </c>
      <c r="G817" s="46" vm="4531">
        <f ca="1">VLOOKUP($A817,FB,2)</f>
        <v>78.174999999999997</v>
      </c>
      <c r="H817" s="46" t="e">
        <f ca="1">VLOOKUP($A817,DKNG,2)</f>
        <v>#N/A</v>
      </c>
      <c r="I817" s="46" t="e">
        <f ca="1">VLOOKUP($A817,PDD,2)</f>
        <v>#N/A</v>
      </c>
      <c r="J817" s="46" vm="4532">
        <f ca="1">VLOOKUP($A817,GOOGL,2)</f>
        <v>506.91</v>
      </c>
      <c r="K817" s="46" vm="4533">
        <f ca="1">VLOOKUP($A817,AMZN,2)</f>
        <v>300.45999999999998</v>
      </c>
      <c r="L817" s="46" t="e">
        <f ca="1">VLOOKUP($A817,RBLX,2)</f>
        <v>#N/A</v>
      </c>
    </row>
    <row r="818" spans="1:12" x14ac:dyDescent="0.3">
      <c r="A818" vm="4534">
        <f ca="1"/>
        <v>42013</v>
      </c>
      <c r="B818" vm="4535">
        <f ca="1"/>
        <v>187.23</v>
      </c>
      <c r="C818" s="46" t="e">
        <f ca="1">VLOOKUP($A818,SE,2)</f>
        <v>#N/A</v>
      </c>
      <c r="D818" s="46" t="e">
        <f ca="1">VLOOKUP($A818,U,2)</f>
        <v>#N/A</v>
      </c>
      <c r="E818" s="46" vm="4536">
        <f ca="1">VLOOKUP($A818,NVDA,2)</f>
        <v>4.9850000000000003</v>
      </c>
      <c r="F818" s="46" t="e">
        <f ca="1">VLOOKUP($A818,BILI,2)</f>
        <v>#N/A</v>
      </c>
      <c r="G818" s="46" vm="4537">
        <f ca="1">VLOOKUP($A818,FB,2)</f>
        <v>77.739999999999995</v>
      </c>
      <c r="H818" s="46" t="e">
        <f ca="1">VLOOKUP($A818,DKNG,2)</f>
        <v>#N/A</v>
      </c>
      <c r="I818" s="46" t="e">
        <f ca="1">VLOOKUP($A818,PDD,2)</f>
        <v>#N/A</v>
      </c>
      <c r="J818" s="46" vm="4538">
        <f ca="1">VLOOKUP($A818,GOOGL,2)</f>
        <v>500.72</v>
      </c>
      <c r="K818" s="46" vm="4539">
        <f ca="1">VLOOKUP($A818,AMZN,2)</f>
        <v>296.93</v>
      </c>
      <c r="L818" s="46" t="e">
        <f ca="1">VLOOKUP($A818,RBLX,2)</f>
        <v>#N/A</v>
      </c>
    </row>
    <row r="819" spans="1:12" x14ac:dyDescent="0.3">
      <c r="A819" vm="4540">
        <f ca="1"/>
        <v>42016</v>
      </c>
      <c r="B819" vm="4541">
        <f ca="1"/>
        <v>185.84</v>
      </c>
      <c r="C819" s="46" t="e">
        <f ca="1">VLOOKUP($A819,SE,2)</f>
        <v>#N/A</v>
      </c>
      <c r="D819" s="46" t="e">
        <f ca="1">VLOOKUP($A819,U,2)</f>
        <v>#N/A</v>
      </c>
      <c r="E819" s="46" vm="4542">
        <f ca="1">VLOOKUP($A819,NVDA,2)</f>
        <v>4.9225000000000003</v>
      </c>
      <c r="F819" s="46" t="e">
        <f ca="1">VLOOKUP($A819,BILI,2)</f>
        <v>#N/A</v>
      </c>
      <c r="G819" s="46" vm="4543">
        <f ca="1">VLOOKUP($A819,FB,2)</f>
        <v>76.72</v>
      </c>
      <c r="H819" s="46" t="e">
        <f ca="1">VLOOKUP($A819,DKNG,2)</f>
        <v>#N/A</v>
      </c>
      <c r="I819" s="46" t="e">
        <f ca="1">VLOOKUP($A819,PDD,2)</f>
        <v>#N/A</v>
      </c>
      <c r="J819" s="46" vm="4544">
        <f ca="1">VLOOKUP($A819,GOOGL,2)</f>
        <v>497.06</v>
      </c>
      <c r="K819" s="46" vm="4545">
        <f ca="1">VLOOKUP($A819,AMZN,2)</f>
        <v>291.41000000000003</v>
      </c>
      <c r="L819" s="46" t="e">
        <f ca="1">VLOOKUP($A819,RBLX,2)</f>
        <v>#N/A</v>
      </c>
    </row>
    <row r="820" spans="1:12" x14ac:dyDescent="0.3">
      <c r="A820" vm="4546">
        <f ca="1"/>
        <v>42017</v>
      </c>
      <c r="B820" vm="4547">
        <f ca="1"/>
        <v>185.35</v>
      </c>
      <c r="C820" s="46" t="e">
        <f ca="1">VLOOKUP($A820,SE,2)</f>
        <v>#N/A</v>
      </c>
      <c r="D820" s="46" t="e">
        <f ca="1">VLOOKUP($A820,U,2)</f>
        <v>#N/A</v>
      </c>
      <c r="E820" s="46" vm="4548">
        <f ca="1">VLOOKUP($A820,NVDA,2)</f>
        <v>4.9138000000000002</v>
      </c>
      <c r="F820" s="46" t="e">
        <f ca="1">VLOOKUP($A820,BILI,2)</f>
        <v>#N/A</v>
      </c>
      <c r="G820" s="46" vm="4549">
        <f ca="1">VLOOKUP($A820,FB,2)</f>
        <v>76.45</v>
      </c>
      <c r="H820" s="46" t="e">
        <f ca="1">VLOOKUP($A820,DKNG,2)</f>
        <v>#N/A</v>
      </c>
      <c r="I820" s="46" t="e">
        <f ca="1">VLOOKUP($A820,PDD,2)</f>
        <v>#N/A</v>
      </c>
      <c r="J820" s="46" vm="4550">
        <f ca="1">VLOOKUP($A820,GOOGL,2)</f>
        <v>501.8</v>
      </c>
      <c r="K820" s="46" vm="4551">
        <f ca="1">VLOOKUP($A820,AMZN,2)</f>
        <v>294.74</v>
      </c>
      <c r="L820" s="46" t="e">
        <f ca="1">VLOOKUP($A820,RBLX,2)</f>
        <v>#N/A</v>
      </c>
    </row>
    <row r="821" spans="1:12" x14ac:dyDescent="0.3">
      <c r="A821" vm="4552">
        <f ca="1"/>
        <v>42018</v>
      </c>
      <c r="B821" vm="4553">
        <f ca="1"/>
        <v>184.26</v>
      </c>
      <c r="C821" s="46" t="e">
        <f ca="1">VLOOKUP($A821,SE,2)</f>
        <v>#N/A</v>
      </c>
      <c r="D821" s="46" t="e">
        <f ca="1">VLOOKUP($A821,U,2)</f>
        <v>#N/A</v>
      </c>
      <c r="E821" s="46" vm="4554">
        <f ca="1">VLOOKUP($A821,NVDA,2)</f>
        <v>4.9349999999999996</v>
      </c>
      <c r="F821" s="46" t="e">
        <f ca="1">VLOOKUP($A821,BILI,2)</f>
        <v>#N/A</v>
      </c>
      <c r="G821" s="46" vm="4555">
        <f ca="1">VLOOKUP($A821,FB,2)</f>
        <v>76.28</v>
      </c>
      <c r="H821" s="46" t="e">
        <f ca="1">VLOOKUP($A821,DKNG,2)</f>
        <v>#N/A</v>
      </c>
      <c r="I821" s="46" t="e">
        <f ca="1">VLOOKUP($A821,PDD,2)</f>
        <v>#N/A</v>
      </c>
      <c r="J821" s="46" vm="4556">
        <f ca="1">VLOOKUP($A821,GOOGL,2)</f>
        <v>505.93</v>
      </c>
      <c r="K821" s="46" vm="4557">
        <f ca="1">VLOOKUP($A821,AMZN,2)</f>
        <v>293.27</v>
      </c>
      <c r="L821" s="46" t="e">
        <f ca="1">VLOOKUP($A821,RBLX,2)</f>
        <v>#N/A</v>
      </c>
    </row>
    <row r="822" spans="1:12" x14ac:dyDescent="0.3">
      <c r="A822" vm="4558">
        <f ca="1"/>
        <v>42019</v>
      </c>
      <c r="B822" vm="4559">
        <f ca="1"/>
        <v>182.54</v>
      </c>
      <c r="C822" s="46" t="e">
        <f ca="1">VLOOKUP($A822,SE,2)</f>
        <v>#N/A</v>
      </c>
      <c r="D822" s="46" t="e">
        <f ca="1">VLOOKUP($A822,U,2)</f>
        <v>#N/A</v>
      </c>
      <c r="E822" s="46" vm="4560">
        <f ca="1">VLOOKUP($A822,NVDA,2)</f>
        <v>4.9000000000000004</v>
      </c>
      <c r="F822" s="46" t="e">
        <f ca="1">VLOOKUP($A822,BILI,2)</f>
        <v>#N/A</v>
      </c>
      <c r="G822" s="46" vm="4561">
        <f ca="1">VLOOKUP($A822,FB,2)</f>
        <v>74.05</v>
      </c>
      <c r="H822" s="46" t="e">
        <f ca="1">VLOOKUP($A822,DKNG,2)</f>
        <v>#N/A</v>
      </c>
      <c r="I822" s="46" t="e">
        <f ca="1">VLOOKUP($A822,PDD,2)</f>
        <v>#N/A</v>
      </c>
      <c r="J822" s="46" vm="4562">
        <f ca="1">VLOOKUP($A822,GOOGL,2)</f>
        <v>504.01</v>
      </c>
      <c r="K822" s="46" vm="4563">
        <f ca="1">VLOOKUP($A822,AMZN,2)</f>
        <v>286.95</v>
      </c>
      <c r="L822" s="46" t="e">
        <f ca="1">VLOOKUP($A822,RBLX,2)</f>
        <v>#N/A</v>
      </c>
    </row>
    <row r="823" spans="1:12" x14ac:dyDescent="0.3">
      <c r="A823" vm="4564">
        <f ca="1"/>
        <v>42020</v>
      </c>
      <c r="B823" vm="4565">
        <f ca="1"/>
        <v>184.8</v>
      </c>
      <c r="C823" s="46" t="e">
        <f ca="1">VLOOKUP($A823,SE,2)</f>
        <v>#N/A</v>
      </c>
      <c r="D823" s="46" t="e">
        <f ca="1">VLOOKUP($A823,U,2)</f>
        <v>#N/A</v>
      </c>
      <c r="E823" s="46" vm="4566">
        <f ca="1">VLOOKUP($A823,NVDA,2)</f>
        <v>4.99</v>
      </c>
      <c r="F823" s="46" t="e">
        <f ca="1">VLOOKUP($A823,BILI,2)</f>
        <v>#N/A</v>
      </c>
      <c r="G823" s="46" vm="4567">
        <f ca="1">VLOOKUP($A823,FB,2)</f>
        <v>75.180000000000007</v>
      </c>
      <c r="H823" s="46" t="e">
        <f ca="1">VLOOKUP($A823,DKNG,2)</f>
        <v>#N/A</v>
      </c>
      <c r="I823" s="46" t="e">
        <f ca="1">VLOOKUP($A823,PDD,2)</f>
        <v>#N/A</v>
      </c>
      <c r="J823" s="46" vm="4568">
        <f ca="1">VLOOKUP($A823,GOOGL,2)</f>
        <v>510.45499999999998</v>
      </c>
      <c r="K823" s="46" vm="4569">
        <f ca="1">VLOOKUP($A823,AMZN,2)</f>
        <v>290.74</v>
      </c>
      <c r="L823" s="46" t="e">
        <f ca="1">VLOOKUP($A823,RBLX,2)</f>
        <v>#N/A</v>
      </c>
    </row>
    <row r="824" spans="1:12" x14ac:dyDescent="0.3">
      <c r="A824" vm="4570">
        <f ca="1"/>
        <v>42024</v>
      </c>
      <c r="B824" vm="4571">
        <f ca="1"/>
        <v>185.26</v>
      </c>
      <c r="C824" s="46" t="e">
        <f ca="1">VLOOKUP($A824,SE,2)</f>
        <v>#N/A</v>
      </c>
      <c r="D824" s="46" t="e">
        <f ca="1">VLOOKUP($A824,U,2)</f>
        <v>#N/A</v>
      </c>
      <c r="E824" s="46" vm="4303">
        <f ca="1">VLOOKUP($A824,NVDA,2)</f>
        <v>5.0049999999999999</v>
      </c>
      <c r="F824" s="46" t="e">
        <f ca="1">VLOOKUP($A824,BILI,2)</f>
        <v>#N/A</v>
      </c>
      <c r="G824" s="46" vm="4572">
        <f ca="1">VLOOKUP($A824,FB,2)</f>
        <v>76.239999999999995</v>
      </c>
      <c r="H824" s="46" t="e">
        <f ca="1">VLOOKUP($A824,DKNG,2)</f>
        <v>#N/A</v>
      </c>
      <c r="I824" s="46" t="e">
        <f ca="1">VLOOKUP($A824,PDD,2)</f>
        <v>#N/A</v>
      </c>
      <c r="J824" s="46" vm="4573">
        <f ca="1">VLOOKUP($A824,GOOGL,2)</f>
        <v>509.94</v>
      </c>
      <c r="K824" s="46" vm="4574">
        <f ca="1">VLOOKUP($A824,AMZN,2)</f>
        <v>289.44</v>
      </c>
      <c r="L824" s="46" t="e">
        <f ca="1">VLOOKUP($A824,RBLX,2)</f>
        <v>#N/A</v>
      </c>
    </row>
    <row r="825" spans="1:12" x14ac:dyDescent="0.3">
      <c r="A825" vm="4575">
        <f ca="1"/>
        <v>42025</v>
      </c>
      <c r="B825" vm="4576">
        <f ca="1"/>
        <v>186.23</v>
      </c>
      <c r="C825" s="46" t="e">
        <f ca="1">VLOOKUP($A825,SE,2)</f>
        <v>#N/A</v>
      </c>
      <c r="D825" s="46" t="e">
        <f ca="1">VLOOKUP($A825,U,2)</f>
        <v>#N/A</v>
      </c>
      <c r="E825" s="46" vm="4577">
        <f ca="1">VLOOKUP($A825,NVDA,2)</f>
        <v>5.0750000000000002</v>
      </c>
      <c r="F825" s="46" t="e">
        <f ca="1">VLOOKUP($A825,BILI,2)</f>
        <v>#N/A</v>
      </c>
      <c r="G825" s="46" vm="4578">
        <f ca="1">VLOOKUP($A825,FB,2)</f>
        <v>76.739999999999995</v>
      </c>
      <c r="H825" s="46" t="e">
        <f ca="1">VLOOKUP($A825,DKNG,2)</f>
        <v>#N/A</v>
      </c>
      <c r="I825" s="46" t="e">
        <f ca="1">VLOOKUP($A825,PDD,2)</f>
        <v>#N/A</v>
      </c>
      <c r="J825" s="46" vm="4579">
        <f ca="1">VLOOKUP($A825,GOOGL,2)</f>
        <v>520.39</v>
      </c>
      <c r="K825" s="46" vm="4580">
        <f ca="1">VLOOKUP($A825,AMZN,2)</f>
        <v>297.25</v>
      </c>
      <c r="L825" s="46" t="e">
        <f ca="1">VLOOKUP($A825,RBLX,2)</f>
        <v>#N/A</v>
      </c>
    </row>
    <row r="826" spans="1:12" x14ac:dyDescent="0.3">
      <c r="A826" vm="4581">
        <f ca="1"/>
        <v>42026</v>
      </c>
      <c r="B826" vm="4582">
        <f ca="1"/>
        <v>189.08</v>
      </c>
      <c r="C826" s="46" t="e">
        <f ca="1">VLOOKUP($A826,SE,2)</f>
        <v>#N/A</v>
      </c>
      <c r="D826" s="46" t="e">
        <f ca="1">VLOOKUP($A826,U,2)</f>
        <v>#N/A</v>
      </c>
      <c r="E826" s="46" vm="4477">
        <f ca="1">VLOOKUP($A826,NVDA,2)</f>
        <v>5.1624999999999996</v>
      </c>
      <c r="F826" s="46" t="e">
        <f ca="1">VLOOKUP($A826,BILI,2)</f>
        <v>#N/A</v>
      </c>
      <c r="G826" s="46" vm="4583">
        <f ca="1">VLOOKUP($A826,FB,2)</f>
        <v>77.650000000000006</v>
      </c>
      <c r="H826" s="46" t="e">
        <f ca="1">VLOOKUP($A826,DKNG,2)</f>
        <v>#N/A</v>
      </c>
      <c r="I826" s="46" t="e">
        <f ca="1">VLOOKUP($A826,PDD,2)</f>
        <v>#N/A</v>
      </c>
      <c r="J826" s="46" vm="4584">
        <f ca="1">VLOOKUP($A826,GOOGL,2)</f>
        <v>537.29999999999995</v>
      </c>
      <c r="K826" s="46" vm="4585">
        <f ca="1">VLOOKUP($A826,AMZN,2)</f>
        <v>310.32</v>
      </c>
      <c r="L826" s="46" t="e">
        <f ca="1">VLOOKUP($A826,RBLX,2)</f>
        <v>#N/A</v>
      </c>
    </row>
    <row r="827" spans="1:12" x14ac:dyDescent="0.3">
      <c r="A827" vm="4586">
        <f ca="1"/>
        <v>42027</v>
      </c>
      <c r="B827" vm="4587">
        <f ca="1"/>
        <v>188.04</v>
      </c>
      <c r="C827" s="46" t="e">
        <f ca="1">VLOOKUP($A827,SE,2)</f>
        <v>#N/A</v>
      </c>
      <c r="D827" s="46" t="e">
        <f ca="1">VLOOKUP($A827,U,2)</f>
        <v>#N/A</v>
      </c>
      <c r="E827" s="46" vm="4588">
        <f ca="1">VLOOKUP($A827,NVDA,2)</f>
        <v>5.1775000000000002</v>
      </c>
      <c r="F827" s="46" t="e">
        <f ca="1">VLOOKUP($A827,BILI,2)</f>
        <v>#N/A</v>
      </c>
      <c r="G827" s="46" vm="4437">
        <f ca="1">VLOOKUP($A827,FB,2)</f>
        <v>77.83</v>
      </c>
      <c r="H827" s="46" t="e">
        <f ca="1">VLOOKUP($A827,DKNG,2)</f>
        <v>#N/A</v>
      </c>
      <c r="I827" s="46" t="e">
        <f ca="1">VLOOKUP($A827,PDD,2)</f>
        <v>#N/A</v>
      </c>
      <c r="J827" s="46" vm="4589">
        <f ca="1">VLOOKUP($A827,GOOGL,2)</f>
        <v>541.95000000000005</v>
      </c>
      <c r="K827" s="46" vm="4590">
        <f ca="1">VLOOKUP($A827,AMZN,2)</f>
        <v>312.39</v>
      </c>
      <c r="L827" s="46" t="e">
        <f ca="1">VLOOKUP($A827,RBLX,2)</f>
        <v>#N/A</v>
      </c>
    </row>
    <row r="828" spans="1:12" x14ac:dyDescent="0.3">
      <c r="A828" vm="4591">
        <f ca="1"/>
        <v>42030</v>
      </c>
      <c r="B828" vm="4592">
        <f ca="1"/>
        <v>188.41</v>
      </c>
      <c r="C828" s="46" t="e">
        <f ca="1">VLOOKUP($A828,SE,2)</f>
        <v>#N/A</v>
      </c>
      <c r="D828" s="46" t="e">
        <f ca="1">VLOOKUP($A828,U,2)</f>
        <v>#N/A</v>
      </c>
      <c r="E828" s="46" vm="4593">
        <f ca="1">VLOOKUP($A828,NVDA,2)</f>
        <v>5.1536999999999997</v>
      </c>
      <c r="F828" s="46" t="e">
        <f ca="1">VLOOKUP($A828,BILI,2)</f>
        <v>#N/A</v>
      </c>
      <c r="G828" s="46" vm="4594">
        <f ca="1">VLOOKUP($A828,FB,2)</f>
        <v>77.495000000000005</v>
      </c>
      <c r="H828" s="46" t="e">
        <f ca="1">VLOOKUP($A828,DKNG,2)</f>
        <v>#N/A</v>
      </c>
      <c r="I828" s="46" t="e">
        <f ca="1">VLOOKUP($A828,PDD,2)</f>
        <v>#N/A</v>
      </c>
      <c r="J828" s="46" vm="4595">
        <f ca="1">VLOOKUP($A828,GOOGL,2)</f>
        <v>536.72</v>
      </c>
      <c r="K828" s="46" vm="4596">
        <f ca="1">VLOOKUP($A828,AMZN,2)</f>
        <v>309.66000000000003</v>
      </c>
      <c r="L828" s="46" t="e">
        <f ca="1">VLOOKUP($A828,RBLX,2)</f>
        <v>#N/A</v>
      </c>
    </row>
    <row r="829" spans="1:12" x14ac:dyDescent="0.3">
      <c r="A829" vm="4597">
        <f ca="1"/>
        <v>42031</v>
      </c>
      <c r="B829" vm="4598">
        <f ca="1"/>
        <v>185.9401</v>
      </c>
      <c r="C829" s="46" t="e">
        <f ca="1">VLOOKUP($A829,SE,2)</f>
        <v>#N/A</v>
      </c>
      <c r="D829" s="46" t="e">
        <f ca="1">VLOOKUP($A829,U,2)</f>
        <v>#N/A</v>
      </c>
      <c r="E829" s="46" vm="4436">
        <f ca="1">VLOOKUP($A829,NVDA,2)</f>
        <v>4.9074999999999998</v>
      </c>
      <c r="F829" s="46" t="e">
        <f ca="1">VLOOKUP($A829,BILI,2)</f>
        <v>#N/A</v>
      </c>
      <c r="G829" s="46" vm="4599">
        <f ca="1">VLOOKUP($A829,FB,2)</f>
        <v>75.78</v>
      </c>
      <c r="H829" s="46" t="e">
        <f ca="1">VLOOKUP($A829,DKNG,2)</f>
        <v>#N/A</v>
      </c>
      <c r="I829" s="46" t="e">
        <f ca="1">VLOOKUP($A829,PDD,2)</f>
        <v>#N/A</v>
      </c>
      <c r="J829" s="46" vm="4600">
        <f ca="1">VLOOKUP($A829,GOOGL,2)</f>
        <v>521.19000000000005</v>
      </c>
      <c r="K829" s="46" vm="4601">
        <f ca="1">VLOOKUP($A829,AMZN,2)</f>
        <v>306.75</v>
      </c>
      <c r="L829" s="46" t="e">
        <f ca="1">VLOOKUP($A829,RBLX,2)</f>
        <v>#N/A</v>
      </c>
    </row>
    <row r="830" spans="1:12" x14ac:dyDescent="0.3">
      <c r="A830" vm="4602">
        <f ca="1"/>
        <v>42032</v>
      </c>
      <c r="B830" vm="4603">
        <f ca="1"/>
        <v>183.49</v>
      </c>
      <c r="C830" s="46" t="e">
        <f ca="1">VLOOKUP($A830,SE,2)</f>
        <v>#N/A</v>
      </c>
      <c r="D830" s="46" t="e">
        <f ca="1">VLOOKUP($A830,U,2)</f>
        <v>#N/A</v>
      </c>
      <c r="E830" s="46" vm="4604">
        <f ca="1">VLOOKUP($A830,NVDA,2)</f>
        <v>4.8274999999999997</v>
      </c>
      <c r="F830" s="46" t="e">
        <f ca="1">VLOOKUP($A830,BILI,2)</f>
        <v>#N/A</v>
      </c>
      <c r="G830" s="46" vm="4572">
        <f ca="1">VLOOKUP($A830,FB,2)</f>
        <v>76.239999999999995</v>
      </c>
      <c r="H830" s="46" t="e">
        <f ca="1">VLOOKUP($A830,DKNG,2)</f>
        <v>#N/A</v>
      </c>
      <c r="I830" s="46" t="e">
        <f ca="1">VLOOKUP($A830,PDD,2)</f>
        <v>#N/A</v>
      </c>
      <c r="J830" s="46" vm="4605">
        <f ca="1">VLOOKUP($A830,GOOGL,2)</f>
        <v>512.42999999999995</v>
      </c>
      <c r="K830" s="46" vm="4606">
        <f ca="1">VLOOKUP($A830,AMZN,2)</f>
        <v>303.91000000000003</v>
      </c>
      <c r="L830" s="46" t="e">
        <f ca="1">VLOOKUP($A830,RBLX,2)</f>
        <v>#N/A</v>
      </c>
    </row>
    <row r="831" spans="1:12" x14ac:dyDescent="0.3">
      <c r="A831" vm="4607">
        <f ca="1"/>
        <v>42033</v>
      </c>
      <c r="B831" vm="4608">
        <f ca="1"/>
        <v>185.27</v>
      </c>
      <c r="C831" s="46" t="e">
        <f ca="1">VLOOKUP($A831,SE,2)</f>
        <v>#N/A</v>
      </c>
      <c r="D831" s="46" t="e">
        <f ca="1">VLOOKUP($A831,U,2)</f>
        <v>#N/A</v>
      </c>
      <c r="E831" s="46" vm="4309">
        <f ca="1">VLOOKUP($A831,NVDA,2)</f>
        <v>4.9450000000000003</v>
      </c>
      <c r="F831" s="46" t="e">
        <f ca="1">VLOOKUP($A831,BILI,2)</f>
        <v>#N/A</v>
      </c>
      <c r="G831" s="46" vm="4609">
        <f ca="1">VLOOKUP($A831,FB,2)</f>
        <v>78</v>
      </c>
      <c r="H831" s="46" t="e">
        <f ca="1">VLOOKUP($A831,DKNG,2)</f>
        <v>#N/A</v>
      </c>
      <c r="I831" s="46" t="e">
        <f ca="1">VLOOKUP($A831,PDD,2)</f>
        <v>#N/A</v>
      </c>
      <c r="J831" s="46" vm="4610">
        <f ca="1">VLOOKUP($A831,GOOGL,2)</f>
        <v>513.23</v>
      </c>
      <c r="K831" s="46" vm="4611">
        <f ca="1">VLOOKUP($A831,AMZN,2)</f>
        <v>311.77999999999997</v>
      </c>
      <c r="L831" s="46" t="e">
        <f ca="1">VLOOKUP($A831,RBLX,2)</f>
        <v>#N/A</v>
      </c>
    </row>
    <row r="832" spans="1:12" x14ac:dyDescent="0.3">
      <c r="A832" vm="4612">
        <f ca="1"/>
        <v>42034</v>
      </c>
      <c r="B832" vm="4123">
        <f ca="1"/>
        <v>182.99</v>
      </c>
      <c r="C832" s="46" t="e">
        <f ca="1">VLOOKUP($A832,SE,2)</f>
        <v>#N/A</v>
      </c>
      <c r="D832" s="46" t="e">
        <f ca="1">VLOOKUP($A832,U,2)</f>
        <v>#N/A</v>
      </c>
      <c r="E832" s="46" vm="4613">
        <f ca="1">VLOOKUP($A832,NVDA,2)</f>
        <v>4.8011999999999997</v>
      </c>
      <c r="F832" s="46" t="e">
        <f ca="1">VLOOKUP($A832,BILI,2)</f>
        <v>#N/A</v>
      </c>
      <c r="G832" s="46" vm="4184">
        <f ca="1">VLOOKUP($A832,FB,2)</f>
        <v>75.91</v>
      </c>
      <c r="H832" s="46" t="e">
        <f ca="1">VLOOKUP($A832,DKNG,2)</f>
        <v>#N/A</v>
      </c>
      <c r="I832" s="46" t="e">
        <f ca="1">VLOOKUP($A832,PDD,2)</f>
        <v>#N/A</v>
      </c>
      <c r="J832" s="46" vm="4614">
        <f ca="1">VLOOKUP($A832,GOOGL,2)</f>
        <v>537.54999999999995</v>
      </c>
      <c r="K832" s="46" vm="4615">
        <f ca="1">VLOOKUP($A832,AMZN,2)</f>
        <v>354.53</v>
      </c>
      <c r="L832" s="46" t="e">
        <f ca="1">VLOOKUP($A832,RBLX,2)</f>
        <v>#N/A</v>
      </c>
    </row>
    <row r="833" spans="1:12" x14ac:dyDescent="0.3">
      <c r="A833" vm="4616">
        <f ca="1"/>
        <v>42037</v>
      </c>
      <c r="B833" vm="4514">
        <f ca="1"/>
        <v>185.09</v>
      </c>
      <c r="C833" s="46" t="e">
        <f ca="1">VLOOKUP($A833,SE,2)</f>
        <v>#N/A</v>
      </c>
      <c r="D833" s="46" t="e">
        <f ca="1">VLOOKUP($A833,U,2)</f>
        <v>#N/A</v>
      </c>
      <c r="E833" s="46" vm="4617">
        <f ca="1">VLOOKUP($A833,NVDA,2)</f>
        <v>4.9050000000000002</v>
      </c>
      <c r="F833" s="46" t="e">
        <f ca="1">VLOOKUP($A833,BILI,2)</f>
        <v>#N/A</v>
      </c>
      <c r="G833" s="46" vm="4271">
        <f ca="1">VLOOKUP($A833,FB,2)</f>
        <v>74.989999999999995</v>
      </c>
      <c r="H833" s="46" t="e">
        <f ca="1">VLOOKUP($A833,DKNG,2)</f>
        <v>#N/A</v>
      </c>
      <c r="I833" s="46" t="e">
        <f ca="1">VLOOKUP($A833,PDD,2)</f>
        <v>#N/A</v>
      </c>
      <c r="J833" s="46" vm="4618">
        <f ca="1">VLOOKUP($A833,GOOGL,2)</f>
        <v>532.20000000000005</v>
      </c>
      <c r="K833" s="46" vm="4619">
        <f ca="1">VLOOKUP($A833,AMZN,2)</f>
        <v>364.47</v>
      </c>
      <c r="L833" s="46" t="e">
        <f ca="1">VLOOKUP($A833,RBLX,2)</f>
        <v>#N/A</v>
      </c>
    </row>
    <row r="834" spans="1:12" x14ac:dyDescent="0.3">
      <c r="A834" vm="4620">
        <f ca="1"/>
        <v>42038</v>
      </c>
      <c r="B834" vm="4621">
        <f ca="1"/>
        <v>187.79</v>
      </c>
      <c r="C834" s="46" t="e">
        <f ca="1">VLOOKUP($A834,SE,2)</f>
        <v>#N/A</v>
      </c>
      <c r="D834" s="46" t="e">
        <f ca="1">VLOOKUP($A834,U,2)</f>
        <v>#N/A</v>
      </c>
      <c r="E834" s="46" vm="4622">
        <f ca="1">VLOOKUP($A834,NVDA,2)</f>
        <v>5.0274999999999999</v>
      </c>
      <c r="F834" s="46" t="e">
        <f ca="1">VLOOKUP($A834,BILI,2)</f>
        <v>#N/A</v>
      </c>
      <c r="G834" s="46" vm="4623">
        <f ca="1">VLOOKUP($A834,FB,2)</f>
        <v>75.400000000000006</v>
      </c>
      <c r="H834" s="46" t="e">
        <f ca="1">VLOOKUP($A834,DKNG,2)</f>
        <v>#N/A</v>
      </c>
      <c r="I834" s="46" t="e">
        <f ca="1">VLOOKUP($A834,PDD,2)</f>
        <v>#N/A</v>
      </c>
      <c r="J834" s="46" vm="4624">
        <f ca="1">VLOOKUP($A834,GOOGL,2)</f>
        <v>533.29999999999995</v>
      </c>
      <c r="K834" s="46" vm="4625">
        <f ca="1">VLOOKUP($A834,AMZN,2)</f>
        <v>363.55</v>
      </c>
      <c r="L834" s="46" t="e">
        <f ca="1">VLOOKUP($A834,RBLX,2)</f>
        <v>#N/A</v>
      </c>
    </row>
    <row r="835" spans="1:12" x14ac:dyDescent="0.3">
      <c r="A835" vm="4626">
        <f ca="1"/>
        <v>42039</v>
      </c>
      <c r="B835" vm="4627">
        <f ca="1"/>
        <v>187.15</v>
      </c>
      <c r="C835" s="46" t="e">
        <f ca="1">VLOOKUP($A835,SE,2)</f>
        <v>#N/A</v>
      </c>
      <c r="D835" s="46" t="e">
        <f ca="1">VLOOKUP($A835,U,2)</f>
        <v>#N/A</v>
      </c>
      <c r="E835" s="46" vm="4628">
        <f ca="1">VLOOKUP($A835,NVDA,2)</f>
        <v>5.04</v>
      </c>
      <c r="F835" s="46" t="e">
        <f ca="1">VLOOKUP($A835,BILI,2)</f>
        <v>#N/A</v>
      </c>
      <c r="G835" s="46" vm="4367">
        <f ca="1">VLOOKUP($A835,FB,2)</f>
        <v>75.63</v>
      </c>
      <c r="H835" s="46" t="e">
        <f ca="1">VLOOKUP($A835,DKNG,2)</f>
        <v>#N/A</v>
      </c>
      <c r="I835" s="46" t="e">
        <f ca="1">VLOOKUP($A835,PDD,2)</f>
        <v>#N/A</v>
      </c>
      <c r="J835" s="46" vm="4629">
        <f ca="1">VLOOKUP($A835,GOOGL,2)</f>
        <v>526.1</v>
      </c>
      <c r="K835" s="46" vm="4630">
        <f ca="1">VLOOKUP($A835,AMZN,2)</f>
        <v>364.75</v>
      </c>
      <c r="L835" s="46" t="e">
        <f ca="1">VLOOKUP($A835,RBLX,2)</f>
        <v>#N/A</v>
      </c>
    </row>
    <row r="836" spans="1:12" x14ac:dyDescent="0.3">
      <c r="A836" vm="4631">
        <f ca="1"/>
        <v>42040</v>
      </c>
      <c r="B836" vm="4632">
        <f ca="1"/>
        <v>189.05</v>
      </c>
      <c r="C836" s="46" t="e">
        <f ca="1">VLOOKUP($A836,SE,2)</f>
        <v>#N/A</v>
      </c>
      <c r="D836" s="46" t="e">
        <f ca="1">VLOOKUP($A836,U,2)</f>
        <v>#N/A</v>
      </c>
      <c r="E836" s="46" vm="4633">
        <f ca="1">VLOOKUP($A836,NVDA,2)</f>
        <v>5.1212999999999997</v>
      </c>
      <c r="F836" s="46" t="e">
        <f ca="1">VLOOKUP($A836,BILI,2)</f>
        <v>#N/A</v>
      </c>
      <c r="G836" s="46" vm="4634">
        <f ca="1">VLOOKUP($A836,FB,2)</f>
        <v>75.614999999999995</v>
      </c>
      <c r="H836" s="46" t="e">
        <f ca="1">VLOOKUP($A836,DKNG,2)</f>
        <v>#N/A</v>
      </c>
      <c r="I836" s="46" t="e">
        <f ca="1">VLOOKUP($A836,PDD,2)</f>
        <v>#N/A</v>
      </c>
      <c r="J836" s="46" vm="4635">
        <f ca="1">VLOOKUP($A836,GOOGL,2)</f>
        <v>529.83000000000004</v>
      </c>
      <c r="K836" s="46" vm="4636">
        <f ca="1">VLOOKUP($A836,AMZN,2)</f>
        <v>373.89</v>
      </c>
      <c r="L836" s="46" t="e">
        <f ca="1">VLOOKUP($A836,RBLX,2)</f>
        <v>#N/A</v>
      </c>
    </row>
    <row r="837" spans="1:12" x14ac:dyDescent="0.3">
      <c r="A837" vm="4637">
        <f ca="1"/>
        <v>42041</v>
      </c>
      <c r="B837" vm="4638">
        <f ca="1"/>
        <v>188.52</v>
      </c>
      <c r="C837" s="46" t="e">
        <f ca="1">VLOOKUP($A837,SE,2)</f>
        <v>#N/A</v>
      </c>
      <c r="D837" s="46" t="e">
        <f ca="1">VLOOKUP($A837,U,2)</f>
        <v>#N/A</v>
      </c>
      <c r="E837" s="46" vm="4639">
        <f ca="1">VLOOKUP($A837,NVDA,2)</f>
        <v>5.0999999999999996</v>
      </c>
      <c r="F837" s="46" t="e">
        <f ca="1">VLOOKUP($A837,BILI,2)</f>
        <v>#N/A</v>
      </c>
      <c r="G837" s="46" vm="4640">
        <f ca="1">VLOOKUP($A837,FB,2)</f>
        <v>74.47</v>
      </c>
      <c r="H837" s="46" t="e">
        <f ca="1">VLOOKUP($A837,DKNG,2)</f>
        <v>#N/A</v>
      </c>
      <c r="I837" s="46" t="e">
        <f ca="1">VLOOKUP($A837,PDD,2)</f>
        <v>#N/A</v>
      </c>
      <c r="J837" s="46" vm="4641">
        <f ca="1">VLOOKUP($A837,GOOGL,2)</f>
        <v>533.875</v>
      </c>
      <c r="K837" s="46" vm="4642">
        <f ca="1">VLOOKUP($A837,AMZN,2)</f>
        <v>374.28</v>
      </c>
      <c r="L837" s="46" t="e">
        <f ca="1">VLOOKUP($A837,RBLX,2)</f>
        <v>#N/A</v>
      </c>
    </row>
    <row r="838" spans="1:12" x14ac:dyDescent="0.3">
      <c r="A838" vm="4643">
        <f ca="1"/>
        <v>42044</v>
      </c>
      <c r="B838" vm="4644">
        <f ca="1"/>
        <v>187.66</v>
      </c>
      <c r="C838" s="46" t="e">
        <f ca="1">VLOOKUP($A838,SE,2)</f>
        <v>#N/A</v>
      </c>
      <c r="D838" s="46" t="e">
        <f ca="1">VLOOKUP($A838,U,2)</f>
        <v>#N/A</v>
      </c>
      <c r="E838" s="46" vm="4645">
        <f ca="1">VLOOKUP($A838,NVDA,2)</f>
        <v>5.0949999999999998</v>
      </c>
      <c r="F838" s="46" t="e">
        <f ca="1">VLOOKUP($A838,BILI,2)</f>
        <v>#N/A</v>
      </c>
      <c r="G838" s="46" vm="4646">
        <f ca="1">VLOOKUP($A838,FB,2)</f>
        <v>74.44</v>
      </c>
      <c r="H838" s="46" t="e">
        <f ca="1">VLOOKUP($A838,DKNG,2)</f>
        <v>#N/A</v>
      </c>
      <c r="I838" s="46" t="e">
        <f ca="1">VLOOKUP($A838,PDD,2)</f>
        <v>#N/A</v>
      </c>
      <c r="J838" s="46" vm="4647">
        <f ca="1">VLOOKUP($A838,GOOGL,2)</f>
        <v>529.28</v>
      </c>
      <c r="K838" s="46" vm="4648">
        <f ca="1">VLOOKUP($A838,AMZN,2)</f>
        <v>370.56</v>
      </c>
      <c r="L838" s="46" t="e">
        <f ca="1">VLOOKUP($A838,RBLX,2)</f>
        <v>#N/A</v>
      </c>
    </row>
    <row r="839" spans="1:12" x14ac:dyDescent="0.3">
      <c r="A839" vm="4649">
        <f ca="1"/>
        <v>42045</v>
      </c>
      <c r="B839" vm="4650">
        <f ca="1"/>
        <v>189.66</v>
      </c>
      <c r="C839" s="46" t="e">
        <f ca="1">VLOOKUP($A839,SE,2)</f>
        <v>#N/A</v>
      </c>
      <c r="D839" s="46" t="e">
        <f ca="1">VLOOKUP($A839,U,2)</f>
        <v>#N/A</v>
      </c>
      <c r="E839" s="46" vm="4400">
        <f ca="1">VLOOKUP($A839,NVDA,2)</f>
        <v>5.2374999999999998</v>
      </c>
      <c r="F839" s="46" t="e">
        <f ca="1">VLOOKUP($A839,BILI,2)</f>
        <v>#N/A</v>
      </c>
      <c r="G839" s="46" vm="3891">
        <f ca="1">VLOOKUP($A839,FB,2)</f>
        <v>75.19</v>
      </c>
      <c r="H839" s="46" t="e">
        <f ca="1">VLOOKUP($A839,DKNG,2)</f>
        <v>#N/A</v>
      </c>
      <c r="I839" s="46" t="e">
        <f ca="1">VLOOKUP($A839,PDD,2)</f>
        <v>#N/A</v>
      </c>
      <c r="J839" s="46" vm="4651">
        <f ca="1">VLOOKUP($A839,GOOGL,2)</f>
        <v>540.16</v>
      </c>
      <c r="K839" s="46" vm="4652">
        <f ca="1">VLOOKUP($A839,AMZN,2)</f>
        <v>372.995</v>
      </c>
      <c r="L839" s="46" t="e">
        <f ca="1">VLOOKUP($A839,RBLX,2)</f>
        <v>#N/A</v>
      </c>
    </row>
    <row r="840" spans="1:12" x14ac:dyDescent="0.3">
      <c r="A840" vm="4653">
        <f ca="1"/>
        <v>42046</v>
      </c>
      <c r="B840" vm="4654">
        <f ca="1"/>
        <v>189.79</v>
      </c>
      <c r="C840" s="46" t="e">
        <f ca="1">VLOOKUP($A840,SE,2)</f>
        <v>#N/A</v>
      </c>
      <c r="D840" s="46" t="e">
        <f ca="1">VLOOKUP($A840,U,2)</f>
        <v>#N/A</v>
      </c>
      <c r="E840" s="46" vm="4655">
        <f ca="1">VLOOKUP($A840,NVDA,2)</f>
        <v>5.2024999999999997</v>
      </c>
      <c r="F840" s="46" t="e">
        <f ca="1">VLOOKUP($A840,BILI,2)</f>
        <v>#N/A</v>
      </c>
      <c r="G840" s="46" vm="4656">
        <f ca="1">VLOOKUP($A840,FB,2)</f>
        <v>76.510000000000005</v>
      </c>
      <c r="H840" s="46" t="e">
        <f ca="1">VLOOKUP($A840,DKNG,2)</f>
        <v>#N/A</v>
      </c>
      <c r="I840" s="46" t="e">
        <f ca="1">VLOOKUP($A840,PDD,2)</f>
        <v>#N/A</v>
      </c>
      <c r="J840" s="46" vm="4657">
        <f ca="1">VLOOKUP($A840,GOOGL,2)</f>
        <v>538</v>
      </c>
      <c r="K840" s="46" vm="4658">
        <f ca="1">VLOOKUP($A840,AMZN,2)</f>
        <v>375.14</v>
      </c>
      <c r="L840" s="46" t="e">
        <f ca="1">VLOOKUP($A840,RBLX,2)</f>
        <v>#N/A</v>
      </c>
    </row>
    <row r="841" spans="1:12" x14ac:dyDescent="0.3">
      <c r="A841" vm="4659">
        <f ca="1"/>
        <v>42047</v>
      </c>
      <c r="B841" vm="4660">
        <f ca="1"/>
        <v>191.55</v>
      </c>
      <c r="C841" s="46" t="e">
        <f ca="1">VLOOKUP($A841,SE,2)</f>
        <v>#N/A</v>
      </c>
      <c r="D841" s="46" t="e">
        <f ca="1">VLOOKUP($A841,U,2)</f>
        <v>#N/A</v>
      </c>
      <c r="E841" s="46" vm="4661">
        <f ca="1">VLOOKUP($A841,NVDA,2)</f>
        <v>5.5750000000000002</v>
      </c>
      <c r="F841" s="46" t="e">
        <f ca="1">VLOOKUP($A841,BILI,2)</f>
        <v>#N/A</v>
      </c>
      <c r="G841" s="46" vm="4662">
        <f ca="1">VLOOKUP($A841,FB,2)</f>
        <v>76.23</v>
      </c>
      <c r="H841" s="46" t="e">
        <f ca="1">VLOOKUP($A841,DKNG,2)</f>
        <v>#N/A</v>
      </c>
      <c r="I841" s="46" t="e">
        <f ca="1">VLOOKUP($A841,PDD,2)</f>
        <v>#N/A</v>
      </c>
      <c r="J841" s="46" vm="4663">
        <f ca="1">VLOOKUP($A841,GOOGL,2)</f>
        <v>546.01</v>
      </c>
      <c r="K841" s="46" vm="4664">
        <f ca="1">VLOOKUP($A841,AMZN,2)</f>
        <v>377.17</v>
      </c>
      <c r="L841" s="46" t="e">
        <f ca="1">VLOOKUP($A841,RBLX,2)</f>
        <v>#N/A</v>
      </c>
    </row>
    <row r="842" spans="1:12" x14ac:dyDescent="0.3">
      <c r="A842" vm="4665">
        <f ca="1"/>
        <v>42048</v>
      </c>
      <c r="B842" vm="4666">
        <f ca="1"/>
        <v>192.39</v>
      </c>
      <c r="C842" s="46" t="e">
        <f ca="1">VLOOKUP($A842,SE,2)</f>
        <v>#N/A</v>
      </c>
      <c r="D842" s="46" t="e">
        <f ca="1">VLOOKUP($A842,U,2)</f>
        <v>#N/A</v>
      </c>
      <c r="E842" s="46" vm="4667">
        <f ca="1">VLOOKUP($A842,NVDA,2)</f>
        <v>5.5774999999999997</v>
      </c>
      <c r="F842" s="46" t="e">
        <f ca="1">VLOOKUP($A842,BILI,2)</f>
        <v>#N/A</v>
      </c>
      <c r="G842" s="46" vm="4668">
        <f ca="1">VLOOKUP($A842,FB,2)</f>
        <v>75.739999999999995</v>
      </c>
      <c r="H842" s="46" t="e">
        <f ca="1">VLOOKUP($A842,DKNG,2)</f>
        <v>#N/A</v>
      </c>
      <c r="I842" s="46" t="e">
        <f ca="1">VLOOKUP($A842,PDD,2)</f>
        <v>#N/A</v>
      </c>
      <c r="J842" s="46" vm="4669">
        <f ca="1">VLOOKUP($A842,GOOGL,2)</f>
        <v>551.16</v>
      </c>
      <c r="K842" s="46" vm="4670">
        <f ca="1">VLOOKUP($A842,AMZN,2)</f>
        <v>381.83</v>
      </c>
      <c r="L842" s="46" t="e">
        <f ca="1">VLOOKUP($A842,RBLX,2)</f>
        <v>#N/A</v>
      </c>
    </row>
    <row r="843" spans="1:12" x14ac:dyDescent="0.3">
      <c r="A843" vm="4671">
        <f ca="1"/>
        <v>42052</v>
      </c>
      <c r="B843" vm="4672">
        <f ca="1"/>
        <v>192.7</v>
      </c>
      <c r="C843" s="46" t="e">
        <f ca="1">VLOOKUP($A843,SE,2)</f>
        <v>#N/A</v>
      </c>
      <c r="D843" s="46" t="e">
        <f ca="1">VLOOKUP($A843,U,2)</f>
        <v>#N/A</v>
      </c>
      <c r="E843" s="46" vm="4673">
        <f ca="1">VLOOKUP($A843,NVDA,2)</f>
        <v>5.5937999999999999</v>
      </c>
      <c r="F843" s="46" t="e">
        <f ca="1">VLOOKUP($A843,BILI,2)</f>
        <v>#N/A</v>
      </c>
      <c r="G843" s="46" vm="4298">
        <f ca="1">VLOOKUP($A843,FB,2)</f>
        <v>75.599999999999994</v>
      </c>
      <c r="H843" s="46" t="e">
        <f ca="1">VLOOKUP($A843,DKNG,2)</f>
        <v>#N/A</v>
      </c>
      <c r="I843" s="46" t="e">
        <f ca="1">VLOOKUP($A843,PDD,2)</f>
        <v>#N/A</v>
      </c>
      <c r="J843" s="46" vm="4674">
        <f ca="1">VLOOKUP($A843,GOOGL,2)</f>
        <v>545.01</v>
      </c>
      <c r="K843" s="46" vm="4675">
        <f ca="1">VLOOKUP($A843,AMZN,2)</f>
        <v>375.43</v>
      </c>
      <c r="L843" s="46" t="e">
        <f ca="1">VLOOKUP($A843,RBLX,2)</f>
        <v>#N/A</v>
      </c>
    </row>
    <row r="844" spans="1:12" x14ac:dyDescent="0.3">
      <c r="A844" vm="4676">
        <f ca="1"/>
        <v>42053</v>
      </c>
      <c r="B844" vm="4677">
        <f ca="1"/>
        <v>192.74</v>
      </c>
      <c r="C844" s="46" t="e">
        <f ca="1">VLOOKUP($A844,SE,2)</f>
        <v>#N/A</v>
      </c>
      <c r="D844" s="46" t="e">
        <f ca="1">VLOOKUP($A844,U,2)</f>
        <v>#N/A</v>
      </c>
      <c r="E844" s="46" vm="4678">
        <f ca="1">VLOOKUP($A844,NVDA,2)</f>
        <v>5.53</v>
      </c>
      <c r="F844" s="46" t="e">
        <f ca="1">VLOOKUP($A844,BILI,2)</f>
        <v>#N/A</v>
      </c>
      <c r="G844" s="46" vm="4679">
        <f ca="1">VLOOKUP($A844,FB,2)</f>
        <v>76.709999999999994</v>
      </c>
      <c r="H844" s="46" t="e">
        <f ca="1">VLOOKUP($A844,DKNG,2)</f>
        <v>#N/A</v>
      </c>
      <c r="I844" s="46" t="e">
        <f ca="1">VLOOKUP($A844,PDD,2)</f>
        <v>#N/A</v>
      </c>
      <c r="J844" s="46" vm="4680">
        <f ca="1">VLOOKUP($A844,GOOGL,2)</f>
        <v>542.65</v>
      </c>
      <c r="K844" s="46" vm="4681">
        <f ca="1">VLOOKUP($A844,AMZN,2)</f>
        <v>373.37</v>
      </c>
      <c r="L844" s="46" t="e">
        <f ca="1">VLOOKUP($A844,RBLX,2)</f>
        <v>#N/A</v>
      </c>
    </row>
    <row r="845" spans="1:12" x14ac:dyDescent="0.3">
      <c r="A845" vm="4682">
        <f ca="1"/>
        <v>42054</v>
      </c>
      <c r="B845" vm="4683">
        <f ca="1"/>
        <v>192.61</v>
      </c>
      <c r="C845" s="46" t="e">
        <f ca="1">VLOOKUP($A845,SE,2)</f>
        <v>#N/A</v>
      </c>
      <c r="D845" s="46" t="e">
        <f ca="1">VLOOKUP($A845,U,2)</f>
        <v>#N/A</v>
      </c>
      <c r="E845" s="46" vm="4684">
        <f ca="1">VLOOKUP($A845,NVDA,2)</f>
        <v>5.5438000000000001</v>
      </c>
      <c r="F845" s="46" t="e">
        <f ca="1">VLOOKUP($A845,BILI,2)</f>
        <v>#N/A</v>
      </c>
      <c r="G845" s="46" vm="4685">
        <f ca="1">VLOOKUP($A845,FB,2)</f>
        <v>79.42</v>
      </c>
      <c r="H845" s="46" t="e">
        <f ca="1">VLOOKUP($A845,DKNG,2)</f>
        <v>#N/A</v>
      </c>
      <c r="I845" s="46" t="e">
        <f ca="1">VLOOKUP($A845,PDD,2)</f>
        <v>#N/A</v>
      </c>
      <c r="J845" s="46" vm="4686">
        <f ca="1">VLOOKUP($A845,GOOGL,2)</f>
        <v>546.45000000000005</v>
      </c>
      <c r="K845" s="46" vm="4687">
        <f ca="1">VLOOKUP($A845,AMZN,2)</f>
        <v>378.995</v>
      </c>
      <c r="L845" s="46" t="e">
        <f ca="1">VLOOKUP($A845,RBLX,2)</f>
        <v>#N/A</v>
      </c>
    </row>
    <row r="846" spans="1:12" x14ac:dyDescent="0.3">
      <c r="A846" vm="4688">
        <f ca="1"/>
        <v>42055</v>
      </c>
      <c r="B846" vm="4689">
        <f ca="1"/>
        <v>193.78</v>
      </c>
      <c r="C846" s="46" t="e">
        <f ca="1">VLOOKUP($A846,SE,2)</f>
        <v>#N/A</v>
      </c>
      <c r="D846" s="46" t="e">
        <f ca="1">VLOOKUP($A846,U,2)</f>
        <v>#N/A</v>
      </c>
      <c r="E846" s="46" vm="4690">
        <f ca="1">VLOOKUP($A846,NVDA,2)</f>
        <v>5.5838000000000001</v>
      </c>
      <c r="F846" s="46" t="e">
        <f ca="1">VLOOKUP($A846,BILI,2)</f>
        <v>#N/A</v>
      </c>
      <c r="G846" s="46" vm="4691">
        <f ca="1">VLOOKUP($A846,FB,2)</f>
        <v>79.894999999999996</v>
      </c>
      <c r="H846" s="46" t="e">
        <f ca="1">VLOOKUP($A846,DKNG,2)</f>
        <v>#N/A</v>
      </c>
      <c r="I846" s="46" t="e">
        <f ca="1">VLOOKUP($A846,PDD,2)</f>
        <v>#N/A</v>
      </c>
      <c r="J846" s="46" vm="4692">
        <f ca="1">VLOOKUP($A846,GOOGL,2)</f>
        <v>541.79999999999995</v>
      </c>
      <c r="K846" s="46" vm="4693">
        <f ca="1">VLOOKUP($A846,AMZN,2)</f>
        <v>383.66</v>
      </c>
      <c r="L846" s="46" t="e">
        <f ca="1">VLOOKUP($A846,RBLX,2)</f>
        <v>#N/A</v>
      </c>
    </row>
    <row r="847" spans="1:12" x14ac:dyDescent="0.3">
      <c r="A847" vm="4694">
        <f ca="1"/>
        <v>42058</v>
      </c>
      <c r="B847" vm="4695">
        <f ca="1"/>
        <v>193.73</v>
      </c>
      <c r="C847" s="46" t="e">
        <f ca="1">VLOOKUP($A847,SE,2)</f>
        <v>#N/A</v>
      </c>
      <c r="D847" s="46" t="e">
        <f ca="1">VLOOKUP($A847,U,2)</f>
        <v>#N/A</v>
      </c>
      <c r="E847" s="46" vm="4696">
        <f ca="1">VLOOKUP($A847,NVDA,2)</f>
        <v>5.54</v>
      </c>
      <c r="F847" s="46" t="e">
        <f ca="1">VLOOKUP($A847,BILI,2)</f>
        <v>#N/A</v>
      </c>
      <c r="G847" s="46" vm="4697">
        <f ca="1">VLOOKUP($A847,FB,2)</f>
        <v>78.84</v>
      </c>
      <c r="H847" s="46" t="e">
        <f ca="1">VLOOKUP($A847,DKNG,2)</f>
        <v>#N/A</v>
      </c>
      <c r="I847" s="46" t="e">
        <f ca="1">VLOOKUP($A847,PDD,2)</f>
        <v>#N/A</v>
      </c>
      <c r="J847" s="46" vm="4698">
        <f ca="1">VLOOKUP($A847,GOOGL,2)</f>
        <v>535</v>
      </c>
      <c r="K847" s="46" vm="4699">
        <f ca="1">VLOOKUP($A847,AMZN,2)</f>
        <v>380.14</v>
      </c>
      <c r="L847" s="46" t="e">
        <f ca="1">VLOOKUP($A847,RBLX,2)</f>
        <v>#N/A</v>
      </c>
    </row>
    <row r="848" spans="1:12" x14ac:dyDescent="0.3">
      <c r="A848" vm="4700">
        <f ca="1"/>
        <v>42059</v>
      </c>
      <c r="B848" vm="4701">
        <f ca="1"/>
        <v>194.3</v>
      </c>
      <c r="C848" s="46" t="e">
        <f ca="1">VLOOKUP($A848,SE,2)</f>
        <v>#N/A</v>
      </c>
      <c r="D848" s="46" t="e">
        <f ca="1">VLOOKUP($A848,U,2)</f>
        <v>#N/A</v>
      </c>
      <c r="E848" s="46" vm="4667">
        <f ca="1">VLOOKUP($A848,NVDA,2)</f>
        <v>5.5774999999999997</v>
      </c>
      <c r="F848" s="46" t="e">
        <f ca="1">VLOOKUP($A848,BILI,2)</f>
        <v>#N/A</v>
      </c>
      <c r="G848" s="46" vm="4510">
        <f ca="1">VLOOKUP($A848,FB,2)</f>
        <v>78.45</v>
      </c>
      <c r="H848" s="46" t="e">
        <f ca="1">VLOOKUP($A848,DKNG,2)</f>
        <v>#N/A</v>
      </c>
      <c r="I848" s="46" t="e">
        <f ca="1">VLOOKUP($A848,PDD,2)</f>
        <v>#N/A</v>
      </c>
      <c r="J848" s="46" vm="4702">
        <f ca="1">VLOOKUP($A848,GOOGL,2)</f>
        <v>538.65</v>
      </c>
      <c r="K848" s="46" vm="4703">
        <f ca="1">VLOOKUP($A848,AMZN,2)</f>
        <v>378.59</v>
      </c>
      <c r="L848" s="46" t="e">
        <f ca="1">VLOOKUP($A848,RBLX,2)</f>
        <v>#N/A</v>
      </c>
    </row>
    <row r="849" spans="1:12" x14ac:dyDescent="0.3">
      <c r="A849" vm="4704">
        <f ca="1"/>
        <v>42060</v>
      </c>
      <c r="B849" vm="4705">
        <f ca="1"/>
        <v>194.09</v>
      </c>
      <c r="C849" s="46" t="e">
        <f ca="1">VLOOKUP($A849,SE,2)</f>
        <v>#N/A</v>
      </c>
      <c r="D849" s="46" t="e">
        <f ca="1">VLOOKUP($A849,U,2)</f>
        <v>#N/A</v>
      </c>
      <c r="E849" s="46" vm="4706">
        <f ca="1">VLOOKUP($A849,NVDA,2)</f>
        <v>5.5350000000000001</v>
      </c>
      <c r="F849" s="46" t="e">
        <f ca="1">VLOOKUP($A849,BILI,2)</f>
        <v>#N/A</v>
      </c>
      <c r="G849" s="46" vm="4707">
        <f ca="1">VLOOKUP($A849,FB,2)</f>
        <v>79.56</v>
      </c>
      <c r="H849" s="46" t="e">
        <f ca="1">VLOOKUP($A849,DKNG,2)</f>
        <v>#N/A</v>
      </c>
      <c r="I849" s="46" t="e">
        <f ca="1">VLOOKUP($A849,PDD,2)</f>
        <v>#N/A</v>
      </c>
      <c r="J849" s="46" vm="4708">
        <f ca="1">VLOOKUP($A849,GOOGL,2)</f>
        <v>547.33000000000004</v>
      </c>
      <c r="K849" s="46" vm="4709">
        <f ca="1">VLOOKUP($A849,AMZN,2)</f>
        <v>385.37</v>
      </c>
      <c r="L849" s="46" t="e">
        <f ca="1">VLOOKUP($A849,RBLX,2)</f>
        <v>#N/A</v>
      </c>
    </row>
    <row r="850" spans="1:12" x14ac:dyDescent="0.3">
      <c r="A850" vm="4710">
        <f ca="1"/>
        <v>42061</v>
      </c>
      <c r="B850" vm="4711">
        <f ca="1"/>
        <v>193.87</v>
      </c>
      <c r="C850" s="46" t="e">
        <f ca="1">VLOOKUP($A850,SE,2)</f>
        <v>#N/A</v>
      </c>
      <c r="D850" s="46" t="e">
        <f ca="1">VLOOKUP($A850,U,2)</f>
        <v>#N/A</v>
      </c>
      <c r="E850" s="46" vm="4712">
        <f ca="1">VLOOKUP($A850,NVDA,2)</f>
        <v>5.55</v>
      </c>
      <c r="F850" s="46" t="e">
        <f ca="1">VLOOKUP($A850,BILI,2)</f>
        <v>#N/A</v>
      </c>
      <c r="G850" s="46" vm="4713">
        <f ca="1">VLOOKUP($A850,FB,2)</f>
        <v>80.41</v>
      </c>
      <c r="H850" s="46" t="e">
        <f ca="1">VLOOKUP($A850,DKNG,2)</f>
        <v>#N/A</v>
      </c>
      <c r="I850" s="46" t="e">
        <f ca="1">VLOOKUP($A850,PDD,2)</f>
        <v>#N/A</v>
      </c>
      <c r="J850" s="46" vm="4714">
        <f ca="1">VLOOKUP($A850,GOOGL,2)</f>
        <v>559.29</v>
      </c>
      <c r="K850" s="46" vm="4715">
        <f ca="1">VLOOKUP($A850,AMZN,2)</f>
        <v>384.8</v>
      </c>
      <c r="L850" s="46" t="e">
        <f ca="1">VLOOKUP($A850,RBLX,2)</f>
        <v>#N/A</v>
      </c>
    </row>
    <row r="851" spans="1:12" x14ac:dyDescent="0.3">
      <c r="A851" vm="4716">
        <f ca="1"/>
        <v>42062</v>
      </c>
      <c r="B851" vm="4717">
        <f ca="1"/>
        <v>193.2</v>
      </c>
      <c r="C851" s="46" t="e">
        <f ca="1">VLOOKUP($A851,SE,2)</f>
        <v>#N/A</v>
      </c>
      <c r="D851" s="46" t="e">
        <f ca="1">VLOOKUP($A851,U,2)</f>
        <v>#N/A</v>
      </c>
      <c r="E851" s="46" vm="4718">
        <f ca="1">VLOOKUP($A851,NVDA,2)</f>
        <v>5.5149999999999997</v>
      </c>
      <c r="F851" s="46" t="e">
        <f ca="1">VLOOKUP($A851,BILI,2)</f>
        <v>#N/A</v>
      </c>
      <c r="G851" s="46" vm="4719">
        <f ca="1">VLOOKUP($A851,FB,2)</f>
        <v>78.97</v>
      </c>
      <c r="H851" s="46" t="e">
        <f ca="1">VLOOKUP($A851,DKNG,2)</f>
        <v>#N/A</v>
      </c>
      <c r="I851" s="46" t="e">
        <f ca="1">VLOOKUP($A851,PDD,2)</f>
        <v>#N/A</v>
      </c>
      <c r="J851" s="46" vm="4720">
        <f ca="1">VLOOKUP($A851,GOOGL,2)</f>
        <v>562.63</v>
      </c>
      <c r="K851" s="46" vm="4721">
        <f ca="1">VLOOKUP($A851,AMZN,2)</f>
        <v>380.16</v>
      </c>
      <c r="L851" s="46" t="e">
        <f ca="1">VLOOKUP($A851,RBLX,2)</f>
        <v>#N/A</v>
      </c>
    </row>
    <row r="852" spans="1:12" x14ac:dyDescent="0.3">
      <c r="A852" vm="4722">
        <f ca="1"/>
        <v>42065</v>
      </c>
      <c r="B852" vm="4723">
        <f ca="1"/>
        <v>194.47</v>
      </c>
      <c r="C852" s="46" t="e">
        <f ca="1">VLOOKUP($A852,SE,2)</f>
        <v>#N/A</v>
      </c>
      <c r="D852" s="46" t="e">
        <f ca="1">VLOOKUP($A852,U,2)</f>
        <v>#N/A</v>
      </c>
      <c r="E852" s="46" vm="4724">
        <f ca="1">VLOOKUP($A852,NVDA,2)</f>
        <v>5.6487999999999996</v>
      </c>
      <c r="F852" s="46" t="e">
        <f ca="1">VLOOKUP($A852,BILI,2)</f>
        <v>#N/A</v>
      </c>
      <c r="G852" s="46" vm="4725">
        <f ca="1">VLOOKUP($A852,FB,2)</f>
        <v>79.75</v>
      </c>
      <c r="H852" s="46" t="e">
        <f ca="1">VLOOKUP($A852,DKNG,2)</f>
        <v>#N/A</v>
      </c>
      <c r="I852" s="46" t="e">
        <f ca="1">VLOOKUP($A852,PDD,2)</f>
        <v>#N/A</v>
      </c>
      <c r="J852" s="46" vm="4726">
        <f ca="1">VLOOKUP($A852,GOOGL,2)</f>
        <v>575.02</v>
      </c>
      <c r="K852" s="46" vm="4727">
        <f ca="1">VLOOKUP($A852,AMZN,2)</f>
        <v>385.65499999999997</v>
      </c>
      <c r="L852" s="46" t="e">
        <f ca="1">VLOOKUP($A852,RBLX,2)</f>
        <v>#N/A</v>
      </c>
    </row>
    <row r="853" spans="1:12" x14ac:dyDescent="0.3">
      <c r="A853" vm="4728">
        <f ca="1"/>
        <v>42066</v>
      </c>
      <c r="B853" vm="4729">
        <f ca="1"/>
        <v>193.64</v>
      </c>
      <c r="C853" s="46" t="e">
        <f ca="1">VLOOKUP($A853,SE,2)</f>
        <v>#N/A</v>
      </c>
      <c r="D853" s="46" t="e">
        <f ca="1">VLOOKUP($A853,U,2)</f>
        <v>#N/A</v>
      </c>
      <c r="E853" s="46" vm="4730">
        <f ca="1">VLOOKUP($A853,NVDA,2)</f>
        <v>5.5449999999999999</v>
      </c>
      <c r="F853" s="46" t="e">
        <f ca="1">VLOOKUP($A853,BILI,2)</f>
        <v>#N/A</v>
      </c>
      <c r="G853" s="46" vm="4731">
        <f ca="1">VLOOKUP($A853,FB,2)</f>
        <v>79.599999999999994</v>
      </c>
      <c r="H853" s="46" t="e">
        <f ca="1">VLOOKUP($A853,DKNG,2)</f>
        <v>#N/A</v>
      </c>
      <c r="I853" s="46" t="e">
        <f ca="1">VLOOKUP($A853,PDD,2)</f>
        <v>#N/A</v>
      </c>
      <c r="J853" s="46" vm="4732">
        <f ca="1">VLOOKUP($A853,GOOGL,2)</f>
        <v>578.79499999999996</v>
      </c>
      <c r="K853" s="46" vm="4733">
        <f ca="1">VLOOKUP($A853,AMZN,2)</f>
        <v>384.61</v>
      </c>
      <c r="L853" s="46" t="e">
        <f ca="1">VLOOKUP($A853,RBLX,2)</f>
        <v>#N/A</v>
      </c>
    </row>
    <row r="854" spans="1:12" x14ac:dyDescent="0.3">
      <c r="A854" vm="4734">
        <f ca="1"/>
        <v>42067</v>
      </c>
      <c r="B854" vm="4735">
        <f ca="1"/>
        <v>192.83</v>
      </c>
      <c r="C854" s="46" t="e">
        <f ca="1">VLOOKUP($A854,SE,2)</f>
        <v>#N/A</v>
      </c>
      <c r="D854" s="46" t="e">
        <f ca="1">VLOOKUP($A854,U,2)</f>
        <v>#N/A</v>
      </c>
      <c r="E854" s="46" vm="4736">
        <f ca="1">VLOOKUP($A854,NVDA,2)</f>
        <v>5.6074999999999999</v>
      </c>
      <c r="F854" s="46" t="e">
        <f ca="1">VLOOKUP($A854,BILI,2)</f>
        <v>#N/A</v>
      </c>
      <c r="G854" s="46" vm="4737">
        <f ca="1">VLOOKUP($A854,FB,2)</f>
        <v>80.894999999999996</v>
      </c>
      <c r="H854" s="46" t="e">
        <f ca="1">VLOOKUP($A854,DKNG,2)</f>
        <v>#N/A</v>
      </c>
      <c r="I854" s="46" t="e">
        <f ca="1">VLOOKUP($A854,PDD,2)</f>
        <v>#N/A</v>
      </c>
      <c r="J854" s="46" vm="4738">
        <f ca="1">VLOOKUP($A854,GOOGL,2)</f>
        <v>578.33000000000004</v>
      </c>
      <c r="K854" s="46" vm="4739">
        <f ca="1">VLOOKUP($A854,AMZN,2)</f>
        <v>382.72</v>
      </c>
      <c r="L854" s="46" t="e">
        <f ca="1">VLOOKUP($A854,RBLX,2)</f>
        <v>#N/A</v>
      </c>
    </row>
    <row r="855" spans="1:12" x14ac:dyDescent="0.3">
      <c r="A855" vm="4740">
        <f ca="1"/>
        <v>42068</v>
      </c>
      <c r="B855" vm="4741">
        <f ca="1"/>
        <v>193.04</v>
      </c>
      <c r="C855" s="46" t="e">
        <f ca="1">VLOOKUP($A855,SE,2)</f>
        <v>#N/A</v>
      </c>
      <c r="D855" s="46" t="e">
        <f ca="1">VLOOKUP($A855,U,2)</f>
        <v>#N/A</v>
      </c>
      <c r="E855" s="46" vm="4742">
        <f ca="1">VLOOKUP($A855,NVDA,2)</f>
        <v>5.7149999999999999</v>
      </c>
      <c r="F855" s="46" t="e">
        <f ca="1">VLOOKUP($A855,BILI,2)</f>
        <v>#N/A</v>
      </c>
      <c r="G855" s="46" vm="4743">
        <f ca="1">VLOOKUP($A855,FB,2)</f>
        <v>81.209999999999994</v>
      </c>
      <c r="H855" s="46" t="e">
        <f ca="1">VLOOKUP($A855,DKNG,2)</f>
        <v>#N/A</v>
      </c>
      <c r="I855" s="46" t="e">
        <f ca="1">VLOOKUP($A855,PDD,2)</f>
        <v>#N/A</v>
      </c>
      <c r="J855" s="46" vm="4744">
        <f ca="1">VLOOKUP($A855,GOOGL,2)</f>
        <v>581.43499999999995</v>
      </c>
      <c r="K855" s="46" vm="4745">
        <f ca="1">VLOOKUP($A855,AMZN,2)</f>
        <v>387.83</v>
      </c>
      <c r="L855" s="46" t="e">
        <f ca="1">VLOOKUP($A855,RBLX,2)</f>
        <v>#N/A</v>
      </c>
    </row>
    <row r="856" spans="1:12" x14ac:dyDescent="0.3">
      <c r="A856" vm="4746">
        <f ca="1"/>
        <v>42069</v>
      </c>
      <c r="B856" vm="4747">
        <f ca="1"/>
        <v>190.31</v>
      </c>
      <c r="C856" s="46" t="e">
        <f ca="1">VLOOKUP($A856,SE,2)</f>
        <v>#N/A</v>
      </c>
      <c r="D856" s="46" t="e">
        <f ca="1">VLOOKUP($A856,U,2)</f>
        <v>#N/A</v>
      </c>
      <c r="E856" s="46" vm="4748">
        <f ca="1">VLOOKUP($A856,NVDA,2)</f>
        <v>5.6375000000000002</v>
      </c>
      <c r="F856" s="46" t="e">
        <f ca="1">VLOOKUP($A856,BILI,2)</f>
        <v>#N/A</v>
      </c>
      <c r="G856" s="46" vm="4749">
        <f ca="1">VLOOKUP($A856,FB,2)</f>
        <v>80.004999999999995</v>
      </c>
      <c r="H856" s="46" t="e">
        <f ca="1">VLOOKUP($A856,DKNG,2)</f>
        <v>#N/A</v>
      </c>
      <c r="I856" s="46" t="e">
        <f ca="1">VLOOKUP($A856,PDD,2)</f>
        <v>#N/A</v>
      </c>
      <c r="J856" s="46" vm="4750">
        <f ca="1">VLOOKUP($A856,GOOGL,2)</f>
        <v>572.9</v>
      </c>
      <c r="K856" s="46" vm="4751">
        <f ca="1">VLOOKUP($A856,AMZN,2)</f>
        <v>380.09</v>
      </c>
      <c r="L856" s="46" t="e">
        <f ca="1">VLOOKUP($A856,RBLX,2)</f>
        <v>#N/A</v>
      </c>
    </row>
    <row r="857" spans="1:12" x14ac:dyDescent="0.3">
      <c r="A857" vm="4752">
        <f ca="1"/>
        <v>42072</v>
      </c>
      <c r="B857" vm="4753">
        <f ca="1"/>
        <v>191.12</v>
      </c>
      <c r="C857" s="46" t="e">
        <f ca="1">VLOOKUP($A857,SE,2)</f>
        <v>#N/A</v>
      </c>
      <c r="D857" s="46" t="e">
        <f ca="1">VLOOKUP($A857,U,2)</f>
        <v>#N/A</v>
      </c>
      <c r="E857" s="46" vm="4754">
        <f ca="1">VLOOKUP($A857,NVDA,2)</f>
        <v>5.6524999999999999</v>
      </c>
      <c r="F857" s="46" t="e">
        <f ca="1">VLOOKUP($A857,BILI,2)</f>
        <v>#N/A</v>
      </c>
      <c r="G857" s="46" vm="4755">
        <f ca="1">VLOOKUP($A857,FB,2)</f>
        <v>79.44</v>
      </c>
      <c r="H857" s="46" t="e">
        <f ca="1">VLOOKUP($A857,DKNG,2)</f>
        <v>#N/A</v>
      </c>
      <c r="I857" s="46" t="e">
        <f ca="1">VLOOKUP($A857,PDD,2)</f>
        <v>#N/A</v>
      </c>
      <c r="J857" s="46" vm="4175">
        <f ca="1">VLOOKUP($A857,GOOGL,2)</f>
        <v>574.1</v>
      </c>
      <c r="K857" s="46" vm="4756">
        <f ca="1">VLOOKUP($A857,AMZN,2)</f>
        <v>378.56</v>
      </c>
      <c r="L857" s="46" t="e">
        <f ca="1">VLOOKUP($A857,RBLX,2)</f>
        <v>#N/A</v>
      </c>
    </row>
    <row r="858" spans="1:12" x14ac:dyDescent="0.3">
      <c r="A858" vm="4757">
        <f ca="1"/>
        <v>42073</v>
      </c>
      <c r="B858" vm="4758">
        <f ca="1"/>
        <v>187.98</v>
      </c>
      <c r="C858" s="46" t="e">
        <f ca="1">VLOOKUP($A858,SE,2)</f>
        <v>#N/A</v>
      </c>
      <c r="D858" s="46" t="e">
        <f ca="1">VLOOKUP($A858,U,2)</f>
        <v>#N/A</v>
      </c>
      <c r="E858" s="46" vm="4759">
        <f ca="1">VLOOKUP($A858,NVDA,2)</f>
        <v>5.7488000000000001</v>
      </c>
      <c r="F858" s="46" t="e">
        <f ca="1">VLOOKUP($A858,BILI,2)</f>
        <v>#N/A</v>
      </c>
      <c r="G858" s="46" vm="4760">
        <f ca="1">VLOOKUP($A858,FB,2)</f>
        <v>77.55</v>
      </c>
      <c r="H858" s="46" t="e">
        <f ca="1">VLOOKUP($A858,DKNG,2)</f>
        <v>#N/A</v>
      </c>
      <c r="I858" s="46" t="e">
        <f ca="1">VLOOKUP($A858,PDD,2)</f>
        <v>#N/A</v>
      </c>
      <c r="J858" s="46" vm="4761">
        <f ca="1">VLOOKUP($A858,GOOGL,2)</f>
        <v>559.85</v>
      </c>
      <c r="K858" s="46" vm="4762">
        <f ca="1">VLOOKUP($A858,AMZN,2)</f>
        <v>369.51</v>
      </c>
      <c r="L858" s="46" t="e">
        <f ca="1">VLOOKUP($A858,RBLX,2)</f>
        <v>#N/A</v>
      </c>
    </row>
    <row r="859" spans="1:12" x14ac:dyDescent="0.3">
      <c r="A859" vm="4763">
        <f ca="1"/>
        <v>42074</v>
      </c>
      <c r="B859" vm="4764">
        <f ca="1"/>
        <v>187.54</v>
      </c>
      <c r="C859" s="46" t="e">
        <f ca="1">VLOOKUP($A859,SE,2)</f>
        <v>#N/A</v>
      </c>
      <c r="D859" s="46" t="e">
        <f ca="1">VLOOKUP($A859,U,2)</f>
        <v>#N/A</v>
      </c>
      <c r="E859" s="46" vm="4765">
        <f ca="1">VLOOKUP($A859,NVDA,2)</f>
        <v>5.72</v>
      </c>
      <c r="F859" s="46" t="e">
        <f ca="1">VLOOKUP($A859,BILI,2)</f>
        <v>#N/A</v>
      </c>
      <c r="G859" s="46" vm="4766">
        <f ca="1">VLOOKUP($A859,FB,2)</f>
        <v>77.569999999999993</v>
      </c>
      <c r="H859" s="46" t="e">
        <f ca="1">VLOOKUP($A859,DKNG,2)</f>
        <v>#N/A</v>
      </c>
      <c r="I859" s="46" t="e">
        <f ca="1">VLOOKUP($A859,PDD,2)</f>
        <v>#N/A</v>
      </c>
      <c r="J859" s="46" vm="4767">
        <f ca="1">VLOOKUP($A859,GOOGL,2)</f>
        <v>555.69000000000005</v>
      </c>
      <c r="K859" s="46" vm="4768">
        <f ca="1">VLOOKUP($A859,AMZN,2)</f>
        <v>366.37</v>
      </c>
      <c r="L859" s="46" t="e">
        <f ca="1">VLOOKUP($A859,RBLX,2)</f>
        <v>#N/A</v>
      </c>
    </row>
    <row r="860" spans="1:12" x14ac:dyDescent="0.3">
      <c r="A860" vm="4769">
        <f ca="1"/>
        <v>42075</v>
      </c>
      <c r="B860" vm="4770">
        <f ca="1"/>
        <v>189.96</v>
      </c>
      <c r="C860" s="46" t="e">
        <f ca="1">VLOOKUP($A860,SE,2)</f>
        <v>#N/A</v>
      </c>
      <c r="D860" s="46" t="e">
        <f ca="1">VLOOKUP($A860,U,2)</f>
        <v>#N/A</v>
      </c>
      <c r="E860" s="46" vm="4771">
        <f ca="1">VLOOKUP($A860,NVDA,2)</f>
        <v>5.6675000000000004</v>
      </c>
      <c r="F860" s="46" t="e">
        <f ca="1">VLOOKUP($A860,BILI,2)</f>
        <v>#N/A</v>
      </c>
      <c r="G860" s="46" vm="4772">
        <f ca="1">VLOOKUP($A860,FB,2)</f>
        <v>78.930000000000007</v>
      </c>
      <c r="H860" s="46" t="e">
        <f ca="1">VLOOKUP($A860,DKNG,2)</f>
        <v>#N/A</v>
      </c>
      <c r="I860" s="46" t="e">
        <f ca="1">VLOOKUP($A860,PDD,2)</f>
        <v>#N/A</v>
      </c>
      <c r="J860" s="46" vm="4773">
        <f ca="1">VLOOKUP($A860,GOOGL,2)</f>
        <v>561.16999999999996</v>
      </c>
      <c r="K860" s="46" vm="4774">
        <f ca="1">VLOOKUP($A860,AMZN,2)</f>
        <v>374.24</v>
      </c>
      <c r="L860" s="46" t="e">
        <f ca="1">VLOOKUP($A860,RBLX,2)</f>
        <v>#N/A</v>
      </c>
    </row>
    <row r="861" spans="1:12" x14ac:dyDescent="0.3">
      <c r="A861" vm="4775">
        <f ca="1"/>
        <v>42076</v>
      </c>
      <c r="B861" vm="4776">
        <f ca="1"/>
        <v>188.8</v>
      </c>
      <c r="C861" s="46" t="e">
        <f ca="1">VLOOKUP($A861,SE,2)</f>
        <v>#N/A</v>
      </c>
      <c r="D861" s="46" t="e">
        <f ca="1">VLOOKUP($A861,U,2)</f>
        <v>#N/A</v>
      </c>
      <c r="E861" s="46" vm="4777">
        <f ca="1">VLOOKUP($A861,NVDA,2)</f>
        <v>5.6749999999999998</v>
      </c>
      <c r="F861" s="46" t="e">
        <f ca="1">VLOOKUP($A861,BILI,2)</f>
        <v>#N/A</v>
      </c>
      <c r="G861" s="46" vm="4778">
        <f ca="1">VLOOKUP($A861,FB,2)</f>
        <v>78.05</v>
      </c>
      <c r="H861" s="46" t="e">
        <f ca="1">VLOOKUP($A861,DKNG,2)</f>
        <v>#N/A</v>
      </c>
      <c r="I861" s="46" t="e">
        <f ca="1">VLOOKUP($A861,PDD,2)</f>
        <v>#N/A</v>
      </c>
      <c r="J861" s="46" vm="4779">
        <f ca="1">VLOOKUP($A861,GOOGL,2)</f>
        <v>553</v>
      </c>
      <c r="K861" s="46" vm="4780">
        <f ca="1">VLOOKUP($A861,AMZN,2)</f>
        <v>370.58</v>
      </c>
      <c r="L861" s="46" t="e">
        <f ca="1">VLOOKUP($A861,RBLX,2)</f>
        <v>#N/A</v>
      </c>
    </row>
    <row r="862" spans="1:12" x14ac:dyDescent="0.3">
      <c r="A862" vm="4781">
        <f ca="1"/>
        <v>42079</v>
      </c>
      <c r="B862" vm="4782">
        <f ca="1"/>
        <v>191.38</v>
      </c>
      <c r="C862" s="46" t="e">
        <f ca="1">VLOOKUP($A862,SE,2)</f>
        <v>#N/A</v>
      </c>
      <c r="D862" s="46" t="e">
        <f ca="1">VLOOKUP($A862,U,2)</f>
        <v>#N/A</v>
      </c>
      <c r="E862" s="46" vm="4783">
        <f ca="1">VLOOKUP($A862,NVDA,2)</f>
        <v>5.7424999999999997</v>
      </c>
      <c r="F862" s="46" t="e">
        <f ca="1">VLOOKUP($A862,BILI,2)</f>
        <v>#N/A</v>
      </c>
      <c r="G862" s="46" vm="4784">
        <f ca="1">VLOOKUP($A862,FB,2)</f>
        <v>78.069999999999993</v>
      </c>
      <c r="H862" s="46" t="e">
        <f ca="1">VLOOKUP($A862,DKNG,2)</f>
        <v>#N/A</v>
      </c>
      <c r="I862" s="46" t="e">
        <f ca="1">VLOOKUP($A862,PDD,2)</f>
        <v>#N/A</v>
      </c>
      <c r="J862" s="46" vm="4785">
        <f ca="1">VLOOKUP($A862,GOOGL,2)</f>
        <v>561.64</v>
      </c>
      <c r="K862" s="46" vm="4786">
        <f ca="1">VLOOKUP($A862,AMZN,2)</f>
        <v>373.35</v>
      </c>
      <c r="L862" s="46" t="e">
        <f ca="1">VLOOKUP($A862,RBLX,2)</f>
        <v>#N/A</v>
      </c>
    </row>
    <row r="863" spans="1:12" x14ac:dyDescent="0.3">
      <c r="A863" vm="4787">
        <f ca="1"/>
        <v>42080</v>
      </c>
      <c r="B863" vm="4788">
        <f ca="1"/>
        <v>190.73</v>
      </c>
      <c r="C863" s="46" t="e">
        <f ca="1">VLOOKUP($A863,SE,2)</f>
        <v>#N/A</v>
      </c>
      <c r="D863" s="46" t="e">
        <f ca="1">VLOOKUP($A863,U,2)</f>
        <v>#N/A</v>
      </c>
      <c r="E863" s="46" vm="4789">
        <f ca="1">VLOOKUP($A863,NVDA,2)</f>
        <v>5.8125</v>
      </c>
      <c r="F863" s="46" t="e">
        <f ca="1">VLOOKUP($A863,BILI,2)</f>
        <v>#N/A</v>
      </c>
      <c r="G863" s="46" vm="4790">
        <f ca="1">VLOOKUP($A863,FB,2)</f>
        <v>79.364999999999995</v>
      </c>
      <c r="H863" s="46" t="e">
        <f ca="1">VLOOKUP($A863,DKNG,2)</f>
        <v>#N/A</v>
      </c>
      <c r="I863" s="46" t="e">
        <f ca="1">VLOOKUP($A863,PDD,2)</f>
        <v>#N/A</v>
      </c>
      <c r="J863" s="46" vm="4791">
        <f ca="1">VLOOKUP($A863,GOOGL,2)</f>
        <v>557.61</v>
      </c>
      <c r="K863" s="46" vm="4792">
        <f ca="1">VLOOKUP($A863,AMZN,2)</f>
        <v>371.92</v>
      </c>
      <c r="L863" s="46" t="e">
        <f ca="1">VLOOKUP($A863,RBLX,2)</f>
        <v>#N/A</v>
      </c>
    </row>
    <row r="864" spans="1:12" x14ac:dyDescent="0.3">
      <c r="A864" vm="4793">
        <f ca="1"/>
        <v>42081</v>
      </c>
      <c r="B864" vm="4794">
        <f ca="1"/>
        <v>193</v>
      </c>
      <c r="C864" s="46" t="e">
        <f ca="1">VLOOKUP($A864,SE,2)</f>
        <v>#N/A</v>
      </c>
      <c r="D864" s="46" t="e">
        <f ca="1">VLOOKUP($A864,U,2)</f>
        <v>#N/A</v>
      </c>
      <c r="E864" s="46" vm="4795">
        <f ca="1">VLOOKUP($A864,NVDA,2)</f>
        <v>5.7175000000000002</v>
      </c>
      <c r="F864" s="46" t="e">
        <f ca="1">VLOOKUP($A864,BILI,2)</f>
        <v>#N/A</v>
      </c>
      <c r="G864" s="46" vm="4796">
        <f ca="1">VLOOKUP($A864,FB,2)</f>
        <v>80.91</v>
      </c>
      <c r="H864" s="46" t="e">
        <f ca="1">VLOOKUP($A864,DKNG,2)</f>
        <v>#N/A</v>
      </c>
      <c r="I864" s="46" t="e">
        <f ca="1">VLOOKUP($A864,PDD,2)</f>
        <v>#N/A</v>
      </c>
      <c r="J864" s="46" vm="4797">
        <f ca="1">VLOOKUP($A864,GOOGL,2)</f>
        <v>566.16</v>
      </c>
      <c r="K864" s="46" vm="4798">
        <f ca="1">VLOOKUP($A864,AMZN,2)</f>
        <v>375.13499999999999</v>
      </c>
      <c r="L864" s="46" t="e">
        <f ca="1">VLOOKUP($A864,RBLX,2)</f>
        <v>#N/A</v>
      </c>
    </row>
    <row r="865" spans="1:12" x14ac:dyDescent="0.3">
      <c r="A865" vm="4799">
        <f ca="1"/>
        <v>42082</v>
      </c>
      <c r="B865" vm="4800">
        <f ca="1"/>
        <v>192.11</v>
      </c>
      <c r="C865" s="46" t="e">
        <f ca="1">VLOOKUP($A865,SE,2)</f>
        <v>#N/A</v>
      </c>
      <c r="D865" s="46" t="e">
        <f ca="1">VLOOKUP($A865,U,2)</f>
        <v>#N/A</v>
      </c>
      <c r="E865" s="46" vm="4801">
        <f ca="1">VLOOKUP($A865,NVDA,2)</f>
        <v>5.8037999999999998</v>
      </c>
      <c r="F865" s="46" t="e">
        <f ca="1">VLOOKUP($A865,BILI,2)</f>
        <v>#N/A</v>
      </c>
      <c r="G865" s="46" vm="4802">
        <f ca="1">VLOOKUP($A865,FB,2)</f>
        <v>82.75</v>
      </c>
      <c r="H865" s="46" t="e">
        <f ca="1">VLOOKUP($A865,DKNG,2)</f>
        <v>#N/A</v>
      </c>
      <c r="I865" s="46" t="e">
        <f ca="1">VLOOKUP($A865,PDD,2)</f>
        <v>#N/A</v>
      </c>
      <c r="J865" s="46" vm="4803">
        <f ca="1">VLOOKUP($A865,GOOGL,2)</f>
        <v>563.66999999999996</v>
      </c>
      <c r="K865" s="46" vm="4804">
        <f ca="1">VLOOKUP($A865,AMZN,2)</f>
        <v>373.24</v>
      </c>
      <c r="L865" s="46" t="e">
        <f ca="1">VLOOKUP($A865,RBLX,2)</f>
        <v>#N/A</v>
      </c>
    </row>
    <row r="866" spans="1:12" x14ac:dyDescent="0.3">
      <c r="A866" vm="4805">
        <f ca="1"/>
        <v>42083</v>
      </c>
      <c r="B866" vm="4806">
        <f ca="1"/>
        <v>193.85</v>
      </c>
      <c r="C866" s="46" t="e">
        <f ca="1">VLOOKUP($A866,SE,2)</f>
        <v>#N/A</v>
      </c>
      <c r="D866" s="46" t="e">
        <f ca="1">VLOOKUP($A866,U,2)</f>
        <v>#N/A</v>
      </c>
      <c r="E866" s="46" vm="4807">
        <f ca="1">VLOOKUP($A866,NVDA,2)</f>
        <v>5.8674999999999997</v>
      </c>
      <c r="F866" s="46" t="e">
        <f ca="1">VLOOKUP($A866,BILI,2)</f>
        <v>#N/A</v>
      </c>
      <c r="G866" s="46" vm="4808">
        <f ca="1">VLOOKUP($A866,FB,2)</f>
        <v>83.8</v>
      </c>
      <c r="H866" s="46" t="e">
        <f ca="1">VLOOKUP($A866,DKNG,2)</f>
        <v>#N/A</v>
      </c>
      <c r="I866" s="46" t="e">
        <f ca="1">VLOOKUP($A866,PDD,2)</f>
        <v>#N/A</v>
      </c>
      <c r="J866" s="46" vm="4809">
        <f ca="1">VLOOKUP($A866,GOOGL,2)</f>
        <v>564.95000000000005</v>
      </c>
      <c r="K866" s="46" vm="4810">
        <f ca="1">VLOOKUP($A866,AMZN,2)</f>
        <v>378.49</v>
      </c>
      <c r="L866" s="46" t="e">
        <f ca="1">VLOOKUP($A866,RBLX,2)</f>
        <v>#N/A</v>
      </c>
    </row>
    <row r="867" spans="1:12" x14ac:dyDescent="0.3">
      <c r="A867" vm="4811">
        <f ca="1"/>
        <v>42086</v>
      </c>
      <c r="B867" vm="4812">
        <f ca="1"/>
        <v>192.52</v>
      </c>
      <c r="C867" s="46" t="e">
        <f ca="1">VLOOKUP($A867,SE,2)</f>
        <v>#N/A</v>
      </c>
      <c r="D867" s="46" t="e">
        <f ca="1">VLOOKUP($A867,U,2)</f>
        <v>#N/A</v>
      </c>
      <c r="E867" s="46" vm="4813">
        <f ca="1">VLOOKUP($A867,NVDA,2)</f>
        <v>5.6775000000000002</v>
      </c>
      <c r="F867" s="46" t="e">
        <f ca="1">VLOOKUP($A867,BILI,2)</f>
        <v>#N/A</v>
      </c>
      <c r="G867" s="46" vm="4814">
        <f ca="1">VLOOKUP($A867,FB,2)</f>
        <v>84.43</v>
      </c>
      <c r="H867" s="46" t="e">
        <f ca="1">VLOOKUP($A867,DKNG,2)</f>
        <v>#N/A</v>
      </c>
      <c r="I867" s="46" t="e">
        <f ca="1">VLOOKUP($A867,PDD,2)</f>
        <v>#N/A</v>
      </c>
      <c r="J867" s="46" vm="4815">
        <f ca="1">VLOOKUP($A867,GOOGL,2)</f>
        <v>565.37</v>
      </c>
      <c r="K867" s="46" vm="4816">
        <f ca="1">VLOOKUP($A867,AMZN,2)</f>
        <v>375.11</v>
      </c>
      <c r="L867" s="46" t="e">
        <f ca="1">VLOOKUP($A867,RBLX,2)</f>
        <v>#N/A</v>
      </c>
    </row>
    <row r="868" spans="1:12" x14ac:dyDescent="0.3">
      <c r="A868" vm="4817">
        <f ca="1"/>
        <v>42087</v>
      </c>
      <c r="B868" vm="4818">
        <f ca="1"/>
        <v>191.4</v>
      </c>
      <c r="C868" s="46" t="e">
        <f ca="1">VLOOKUP($A868,SE,2)</f>
        <v>#N/A</v>
      </c>
      <c r="D868" s="46" t="e">
        <f ca="1">VLOOKUP($A868,U,2)</f>
        <v>#N/A</v>
      </c>
      <c r="E868" s="46" vm="4819">
        <f ca="1">VLOOKUP($A868,NVDA,2)</f>
        <v>5.6</v>
      </c>
      <c r="F868" s="46" t="e">
        <f ca="1">VLOOKUP($A868,BILI,2)</f>
        <v>#N/A</v>
      </c>
      <c r="G868" s="46" vm="4820">
        <f ca="1">VLOOKUP($A868,FB,2)</f>
        <v>85.31</v>
      </c>
      <c r="H868" s="46" t="e">
        <f ca="1">VLOOKUP($A868,DKNG,2)</f>
        <v>#N/A</v>
      </c>
      <c r="I868" s="46" t="e">
        <f ca="1">VLOOKUP($A868,PDD,2)</f>
        <v>#N/A</v>
      </c>
      <c r="J868" s="46" vm="4821">
        <f ca="1">VLOOKUP($A868,GOOGL,2)</f>
        <v>577.54</v>
      </c>
      <c r="K868" s="46" vm="4822">
        <f ca="1">VLOOKUP($A868,AMZN,2)</f>
        <v>374.09</v>
      </c>
      <c r="L868" s="46" t="e">
        <f ca="1">VLOOKUP($A868,RBLX,2)</f>
        <v>#N/A</v>
      </c>
    </row>
    <row r="869" spans="1:12" x14ac:dyDescent="0.3">
      <c r="A869" vm="4823">
        <f ca="1"/>
        <v>42088</v>
      </c>
      <c r="B869" vm="4824">
        <f ca="1"/>
        <v>188.61</v>
      </c>
      <c r="C869" s="46" t="e">
        <f ca="1">VLOOKUP($A869,SE,2)</f>
        <v>#N/A</v>
      </c>
      <c r="D869" s="46" t="e">
        <f ca="1">VLOOKUP($A869,U,2)</f>
        <v>#N/A</v>
      </c>
      <c r="E869" s="46" vm="4825">
        <f ca="1">VLOOKUP($A869,NVDA,2)</f>
        <v>5.26</v>
      </c>
      <c r="F869" s="46" t="e">
        <f ca="1">VLOOKUP($A869,BILI,2)</f>
        <v>#N/A</v>
      </c>
      <c r="G869" s="46" vm="4826">
        <f ca="1">VLOOKUP($A869,FB,2)</f>
        <v>82.92</v>
      </c>
      <c r="H869" s="46" t="e">
        <f ca="1">VLOOKUP($A869,DKNG,2)</f>
        <v>#N/A</v>
      </c>
      <c r="I869" s="46" t="e">
        <f ca="1">VLOOKUP($A869,PDD,2)</f>
        <v>#N/A</v>
      </c>
      <c r="J869" s="46" vm="4827">
        <f ca="1">VLOOKUP($A869,GOOGL,2)</f>
        <v>567</v>
      </c>
      <c r="K869" s="46" vm="4828">
        <f ca="1">VLOOKUP($A869,AMZN,2)</f>
        <v>370.96</v>
      </c>
      <c r="L869" s="46" t="e">
        <f ca="1">VLOOKUP($A869,RBLX,2)</f>
        <v>#N/A</v>
      </c>
    </row>
    <row r="870" spans="1:12" x14ac:dyDescent="0.3">
      <c r="A870" vm="4829">
        <f ca="1"/>
        <v>42089</v>
      </c>
      <c r="B870" vm="4830">
        <f ca="1"/>
        <v>188.14</v>
      </c>
      <c r="C870" s="46" t="e">
        <f ca="1">VLOOKUP($A870,SE,2)</f>
        <v>#N/A</v>
      </c>
      <c r="D870" s="46" t="e">
        <f ca="1">VLOOKUP($A870,U,2)</f>
        <v>#N/A</v>
      </c>
      <c r="E870" s="46" vm="4831">
        <f ca="1">VLOOKUP($A870,NVDA,2)</f>
        <v>5.2412999999999998</v>
      </c>
      <c r="F870" s="46" t="e">
        <f ca="1">VLOOKUP($A870,BILI,2)</f>
        <v>#N/A</v>
      </c>
      <c r="G870" s="46" vm="4832">
        <f ca="1">VLOOKUP($A870,FB,2)</f>
        <v>83.01</v>
      </c>
      <c r="H870" s="46" t="e">
        <f ca="1">VLOOKUP($A870,DKNG,2)</f>
        <v>#N/A</v>
      </c>
      <c r="I870" s="46" t="e">
        <f ca="1">VLOOKUP($A870,PDD,2)</f>
        <v>#N/A</v>
      </c>
      <c r="J870" s="46" vm="4833">
        <f ca="1">VLOOKUP($A870,GOOGL,2)</f>
        <v>563.64</v>
      </c>
      <c r="K870" s="46" vm="4834">
        <f ca="1">VLOOKUP($A870,AMZN,2)</f>
        <v>367.35</v>
      </c>
      <c r="L870" s="46" t="e">
        <f ca="1">VLOOKUP($A870,RBLX,2)</f>
        <v>#N/A</v>
      </c>
    </row>
    <row r="871" spans="1:12" x14ac:dyDescent="0.3">
      <c r="A871" vm="4835">
        <f ca="1"/>
        <v>42090</v>
      </c>
      <c r="B871" vm="4836">
        <f ca="1"/>
        <v>188.53</v>
      </c>
      <c r="C871" s="46" t="e">
        <f ca="1">VLOOKUP($A871,SE,2)</f>
        <v>#N/A</v>
      </c>
      <c r="D871" s="46" t="e">
        <f ca="1">VLOOKUP($A871,U,2)</f>
        <v>#N/A</v>
      </c>
      <c r="E871" s="46" vm="4837">
        <f ca="1">VLOOKUP($A871,NVDA,2)</f>
        <v>5.3449999999999998</v>
      </c>
      <c r="F871" s="46" t="e">
        <f ca="1">VLOOKUP($A871,BILI,2)</f>
        <v>#N/A</v>
      </c>
      <c r="G871" s="46" vm="4838">
        <f ca="1">VLOOKUP($A871,FB,2)</f>
        <v>83.3</v>
      </c>
      <c r="H871" s="46" t="e">
        <f ca="1">VLOOKUP($A871,DKNG,2)</f>
        <v>#N/A</v>
      </c>
      <c r="I871" s="46" t="e">
        <f ca="1">VLOOKUP($A871,PDD,2)</f>
        <v>#N/A</v>
      </c>
      <c r="J871" s="46" vm="4839">
        <f ca="1">VLOOKUP($A871,GOOGL,2)</f>
        <v>557.54999999999995</v>
      </c>
      <c r="K871" s="46" vm="4648">
        <f ca="1">VLOOKUP($A871,AMZN,2)</f>
        <v>370.56</v>
      </c>
      <c r="L871" s="46" t="e">
        <f ca="1">VLOOKUP($A871,RBLX,2)</f>
        <v>#N/A</v>
      </c>
    </row>
    <row r="872" spans="1:12" x14ac:dyDescent="0.3">
      <c r="A872" vm="4840">
        <f ca="1"/>
        <v>42093</v>
      </c>
      <c r="B872" vm="4841">
        <f ca="1"/>
        <v>190.88</v>
      </c>
      <c r="C872" s="46" t="e">
        <f ca="1">VLOOKUP($A872,SE,2)</f>
        <v>#N/A</v>
      </c>
      <c r="D872" s="46" t="e">
        <f ca="1">VLOOKUP($A872,U,2)</f>
        <v>#N/A</v>
      </c>
      <c r="E872" s="46" vm="4842">
        <f ca="1">VLOOKUP($A872,NVDA,2)</f>
        <v>5.3674999999999997</v>
      </c>
      <c r="F872" s="46" t="e">
        <f ca="1">VLOOKUP($A872,BILI,2)</f>
        <v>#N/A</v>
      </c>
      <c r="G872" s="46" vm="4843">
        <f ca="1">VLOOKUP($A872,FB,2)</f>
        <v>83.194999999999993</v>
      </c>
      <c r="H872" s="46" t="e">
        <f ca="1">VLOOKUP($A872,DKNG,2)</f>
        <v>#N/A</v>
      </c>
      <c r="I872" s="46" t="e">
        <f ca="1">VLOOKUP($A872,PDD,2)</f>
        <v>#N/A</v>
      </c>
      <c r="J872" s="46" vm="4844">
        <f ca="1">VLOOKUP($A872,GOOGL,2)</f>
        <v>561.13499999999999</v>
      </c>
      <c r="K872" s="46" vm="4845">
        <f ca="1">VLOOKUP($A872,AMZN,2)</f>
        <v>374.59</v>
      </c>
      <c r="L872" s="46" t="e">
        <f ca="1">VLOOKUP($A872,RBLX,2)</f>
        <v>#N/A</v>
      </c>
    </row>
    <row r="873" spans="1:12" x14ac:dyDescent="0.3">
      <c r="A873" vm="4846">
        <f ca="1"/>
        <v>42094</v>
      </c>
      <c r="B873" vm="4847">
        <f ca="1"/>
        <v>189.2</v>
      </c>
      <c r="C873" s="46" t="e">
        <f ca="1">VLOOKUP($A873,SE,2)</f>
        <v>#N/A</v>
      </c>
      <c r="D873" s="46" t="e">
        <f ca="1">VLOOKUP($A873,U,2)</f>
        <v>#N/A</v>
      </c>
      <c r="E873" s="46" vm="4848">
        <f ca="1">VLOOKUP($A873,NVDA,2)</f>
        <v>5.2313000000000001</v>
      </c>
      <c r="F873" s="46" t="e">
        <f ca="1">VLOOKUP($A873,BILI,2)</f>
        <v>#N/A</v>
      </c>
      <c r="G873" s="46" vm="4849">
        <f ca="1">VLOOKUP($A873,FB,2)</f>
        <v>82.215000000000003</v>
      </c>
      <c r="H873" s="46" t="e">
        <f ca="1">VLOOKUP($A873,DKNG,2)</f>
        <v>#N/A</v>
      </c>
      <c r="I873" s="46" t="e">
        <f ca="1">VLOOKUP($A873,PDD,2)</f>
        <v>#N/A</v>
      </c>
      <c r="J873" s="46" vm="4850">
        <f ca="1">VLOOKUP($A873,GOOGL,2)</f>
        <v>554.70000000000005</v>
      </c>
      <c r="K873" s="46" vm="4851">
        <f ca="1">VLOOKUP($A873,AMZN,2)</f>
        <v>372.1</v>
      </c>
      <c r="L873" s="46" t="e">
        <f ca="1">VLOOKUP($A873,RBLX,2)</f>
        <v>#N/A</v>
      </c>
    </row>
    <row r="874" spans="1:12" x14ac:dyDescent="0.3">
      <c r="A874" vm="4852">
        <f ca="1"/>
        <v>42095</v>
      </c>
      <c r="B874" vm="4853">
        <f ca="1"/>
        <v>188.59</v>
      </c>
      <c r="C874" s="46" t="e">
        <f ca="1">VLOOKUP($A874,SE,2)</f>
        <v>#N/A</v>
      </c>
      <c r="D874" s="46" t="e">
        <f ca="1">VLOOKUP($A874,U,2)</f>
        <v>#N/A</v>
      </c>
      <c r="E874" s="46" vm="4854">
        <f ca="1">VLOOKUP($A874,NVDA,2)</f>
        <v>5.2525000000000004</v>
      </c>
      <c r="F874" s="46" t="e">
        <f ca="1">VLOOKUP($A874,BILI,2)</f>
        <v>#N/A</v>
      </c>
      <c r="G874" s="46" vm="4855">
        <f ca="1">VLOOKUP($A874,FB,2)</f>
        <v>81.665000000000006</v>
      </c>
      <c r="H874" s="46" t="e">
        <f ca="1">VLOOKUP($A874,DKNG,2)</f>
        <v>#N/A</v>
      </c>
      <c r="I874" s="46" t="e">
        <f ca="1">VLOOKUP($A874,PDD,2)</f>
        <v>#N/A</v>
      </c>
      <c r="J874" s="46" vm="4856">
        <f ca="1">VLOOKUP($A874,GOOGL,2)</f>
        <v>549.49</v>
      </c>
      <c r="K874" s="46" vm="4857">
        <f ca="1">VLOOKUP($A874,AMZN,2)</f>
        <v>370.255</v>
      </c>
      <c r="L874" s="46" t="e">
        <f ca="1">VLOOKUP($A874,RBLX,2)</f>
        <v>#N/A</v>
      </c>
    </row>
    <row r="875" spans="1:12" x14ac:dyDescent="0.3">
      <c r="A875" vm="4858">
        <f ca="1"/>
        <v>42096</v>
      </c>
      <c r="B875" vm="4859">
        <f ca="1"/>
        <v>189.15</v>
      </c>
      <c r="C875" s="46" t="e">
        <f ca="1">VLOOKUP($A875,SE,2)</f>
        <v>#N/A</v>
      </c>
      <c r="D875" s="46" t="e">
        <f ca="1">VLOOKUP($A875,U,2)</f>
        <v>#N/A</v>
      </c>
      <c r="E875" s="46" vm="4860">
        <f ca="1">VLOOKUP($A875,NVDA,2)</f>
        <v>5.2649999999999997</v>
      </c>
      <c r="F875" s="46" t="e">
        <f ca="1">VLOOKUP($A875,BILI,2)</f>
        <v>#N/A</v>
      </c>
      <c r="G875" s="46" vm="4861">
        <f ca="1">VLOOKUP($A875,FB,2)</f>
        <v>81.555000000000007</v>
      </c>
      <c r="H875" s="46" t="e">
        <f ca="1">VLOOKUP($A875,DKNG,2)</f>
        <v>#N/A</v>
      </c>
      <c r="I875" s="46" t="e">
        <f ca="1">VLOOKUP($A875,PDD,2)</f>
        <v>#N/A</v>
      </c>
      <c r="J875" s="46" vm="4862">
        <f ca="1">VLOOKUP($A875,GOOGL,2)</f>
        <v>541.30999999999995</v>
      </c>
      <c r="K875" s="46" vm="4863">
        <f ca="1">VLOOKUP($A875,AMZN,2)</f>
        <v>372.25</v>
      </c>
      <c r="L875" s="46" t="e">
        <f ca="1">VLOOKUP($A875,RBLX,2)</f>
        <v>#N/A</v>
      </c>
    </row>
    <row r="876" spans="1:12" x14ac:dyDescent="0.3">
      <c r="A876" vm="4864">
        <f ca="1"/>
        <v>42100</v>
      </c>
      <c r="B876" vm="400">
        <f ca="1"/>
        <v>190.48</v>
      </c>
      <c r="C876" s="46" t="e">
        <f ca="1">VLOOKUP($A876,SE,2)</f>
        <v>#N/A</v>
      </c>
      <c r="D876" s="46" t="e">
        <f ca="1">VLOOKUP($A876,U,2)</f>
        <v>#N/A</v>
      </c>
      <c r="E876" s="46" vm="4865">
        <f ca="1">VLOOKUP($A876,NVDA,2)</f>
        <v>5.4162999999999997</v>
      </c>
      <c r="F876" s="46" t="e">
        <f ca="1">VLOOKUP($A876,BILI,2)</f>
        <v>#N/A</v>
      </c>
      <c r="G876" s="46" vm="4866">
        <f ca="1">VLOOKUP($A876,FB,2)</f>
        <v>82.44</v>
      </c>
      <c r="H876" s="46" t="e">
        <f ca="1">VLOOKUP($A876,DKNG,2)</f>
        <v>#N/A</v>
      </c>
      <c r="I876" s="46" t="e">
        <f ca="1">VLOOKUP($A876,PDD,2)</f>
        <v>#N/A</v>
      </c>
      <c r="J876" s="46" vm="4867">
        <f ca="1">VLOOKUP($A876,GOOGL,2)</f>
        <v>543.95000000000005</v>
      </c>
      <c r="K876" s="46" vm="4868">
        <f ca="1">VLOOKUP($A876,AMZN,2)</f>
        <v>377.04</v>
      </c>
      <c r="L876" s="46" t="e">
        <f ca="1">VLOOKUP($A876,RBLX,2)</f>
        <v>#N/A</v>
      </c>
    </row>
    <row r="877" spans="1:12" x14ac:dyDescent="0.3">
      <c r="A877" vm="4869">
        <f ca="1"/>
        <v>42101</v>
      </c>
      <c r="B877" vm="4870">
        <f ca="1"/>
        <v>189.97</v>
      </c>
      <c r="C877" s="46" t="e">
        <f ca="1">VLOOKUP($A877,SE,2)</f>
        <v>#N/A</v>
      </c>
      <c r="D877" s="46" t="e">
        <f ca="1">VLOOKUP($A877,U,2)</f>
        <v>#N/A</v>
      </c>
      <c r="E877" s="46" vm="4871">
        <f ca="1">VLOOKUP($A877,NVDA,2)</f>
        <v>5.4649999999999999</v>
      </c>
      <c r="F877" s="46" t="e">
        <f ca="1">VLOOKUP($A877,BILI,2)</f>
        <v>#N/A</v>
      </c>
      <c r="G877" s="46" vm="4872">
        <f ca="1">VLOOKUP($A877,FB,2)</f>
        <v>82.32</v>
      </c>
      <c r="H877" s="46" t="e">
        <f ca="1">VLOOKUP($A877,DKNG,2)</f>
        <v>#N/A</v>
      </c>
      <c r="I877" s="46" t="e">
        <f ca="1">VLOOKUP($A877,PDD,2)</f>
        <v>#N/A</v>
      </c>
      <c r="J877" s="46" vm="4873">
        <f ca="1">VLOOKUP($A877,GOOGL,2)</f>
        <v>544.86</v>
      </c>
      <c r="K877" s="46" vm="4874">
        <f ca="1">VLOOKUP($A877,AMZN,2)</f>
        <v>374.41</v>
      </c>
      <c r="L877" s="46" t="e">
        <f ca="1">VLOOKUP($A877,RBLX,2)</f>
        <v>#N/A</v>
      </c>
    </row>
    <row r="878" spans="1:12" x14ac:dyDescent="0.3">
      <c r="A878" vm="4875">
        <f ca="1"/>
        <v>42102</v>
      </c>
      <c r="B878" vm="4876">
        <f ca="1"/>
        <v>190.66</v>
      </c>
      <c r="C878" s="46" t="e">
        <f ca="1">VLOOKUP($A878,SE,2)</f>
        <v>#N/A</v>
      </c>
      <c r="D878" s="46" t="e">
        <f ca="1">VLOOKUP($A878,U,2)</f>
        <v>#N/A</v>
      </c>
      <c r="E878" s="46" vm="4877">
        <f ca="1">VLOOKUP($A878,NVDA,2)</f>
        <v>5.5049999999999999</v>
      </c>
      <c r="F878" s="46" t="e">
        <f ca="1">VLOOKUP($A878,BILI,2)</f>
        <v>#N/A</v>
      </c>
      <c r="G878" s="46" vm="4878">
        <f ca="1">VLOOKUP($A878,FB,2)</f>
        <v>82.275000000000006</v>
      </c>
      <c r="H878" s="46" t="e">
        <f ca="1">VLOOKUP($A878,DKNG,2)</f>
        <v>#N/A</v>
      </c>
      <c r="I878" s="46" t="e">
        <f ca="1">VLOOKUP($A878,PDD,2)</f>
        <v>#N/A</v>
      </c>
      <c r="J878" s="46" vm="4879">
        <f ca="1">VLOOKUP($A878,GOOGL,2)</f>
        <v>548.84</v>
      </c>
      <c r="K878" s="46" vm="4880">
        <f ca="1">VLOOKUP($A878,AMZN,2)</f>
        <v>381.2</v>
      </c>
      <c r="L878" s="46" t="e">
        <f ca="1">VLOOKUP($A878,RBLX,2)</f>
        <v>#N/A</v>
      </c>
    </row>
    <row r="879" spans="1:12" x14ac:dyDescent="0.3">
      <c r="A879" vm="4881">
        <f ca="1"/>
        <v>42103</v>
      </c>
      <c r="B879" vm="4882">
        <f ca="1"/>
        <v>191.49</v>
      </c>
      <c r="C879" s="46" t="e">
        <f ca="1">VLOOKUP($A879,SE,2)</f>
        <v>#N/A</v>
      </c>
      <c r="D879" s="46" t="e">
        <f ca="1">VLOOKUP($A879,U,2)</f>
        <v>#N/A</v>
      </c>
      <c r="E879" s="46" vm="4883">
        <f ca="1">VLOOKUP($A879,NVDA,2)</f>
        <v>5.6313000000000004</v>
      </c>
      <c r="F879" s="46" t="e">
        <f ca="1">VLOOKUP($A879,BILI,2)</f>
        <v>#N/A</v>
      </c>
      <c r="G879" s="46" vm="4884">
        <f ca="1">VLOOKUP($A879,FB,2)</f>
        <v>82.17</v>
      </c>
      <c r="H879" s="46" t="e">
        <f ca="1">VLOOKUP($A879,DKNG,2)</f>
        <v>#N/A</v>
      </c>
      <c r="I879" s="46" t="e">
        <f ca="1">VLOOKUP($A879,PDD,2)</f>
        <v>#N/A</v>
      </c>
      <c r="J879" s="46" vm="4885">
        <f ca="1">VLOOKUP($A879,GOOGL,2)</f>
        <v>548.02</v>
      </c>
      <c r="K879" s="46" vm="4886">
        <f ca="1">VLOOKUP($A879,AMZN,2)</f>
        <v>383.54</v>
      </c>
      <c r="L879" s="46" t="e">
        <f ca="1">VLOOKUP($A879,RBLX,2)</f>
        <v>#N/A</v>
      </c>
    </row>
    <row r="880" spans="1:12" x14ac:dyDescent="0.3">
      <c r="A880" vm="4887">
        <f ca="1"/>
        <v>42104</v>
      </c>
      <c r="B880" vm="4888">
        <f ca="1"/>
        <v>192.54</v>
      </c>
      <c r="C880" s="46" t="e">
        <f ca="1">VLOOKUP($A880,SE,2)</f>
        <v>#N/A</v>
      </c>
      <c r="D880" s="46" t="e">
        <f ca="1">VLOOKUP($A880,U,2)</f>
        <v>#N/A</v>
      </c>
      <c r="E880" s="46" vm="4889">
        <f ca="1">VLOOKUP($A880,NVDA,2)</f>
        <v>5.69</v>
      </c>
      <c r="F880" s="46" t="e">
        <f ca="1">VLOOKUP($A880,BILI,2)</f>
        <v>#N/A</v>
      </c>
      <c r="G880" s="46" vm="4890">
        <f ca="1">VLOOKUP($A880,FB,2)</f>
        <v>82.04</v>
      </c>
      <c r="H880" s="46" t="e">
        <f ca="1">VLOOKUP($A880,DKNG,2)</f>
        <v>#N/A</v>
      </c>
      <c r="I880" s="46" t="e">
        <f ca="1">VLOOKUP($A880,PDD,2)</f>
        <v>#N/A</v>
      </c>
      <c r="J880" s="46" vm="4891">
        <f ca="1">VLOOKUP($A880,GOOGL,2)</f>
        <v>548.54</v>
      </c>
      <c r="K880" s="46" vm="4892">
        <f ca="1">VLOOKUP($A880,AMZN,2)</f>
        <v>382.65</v>
      </c>
      <c r="L880" s="46" t="e">
        <f ca="1">VLOOKUP($A880,RBLX,2)</f>
        <v>#N/A</v>
      </c>
    </row>
    <row r="881" spans="1:12" x14ac:dyDescent="0.3">
      <c r="A881" vm="4893">
        <f ca="1"/>
        <v>42107</v>
      </c>
      <c r="B881" vm="4894">
        <f ca="1"/>
        <v>191.67</v>
      </c>
      <c r="C881" s="46" t="e">
        <f ca="1">VLOOKUP($A881,SE,2)</f>
        <v>#N/A</v>
      </c>
      <c r="D881" s="46" t="e">
        <f ca="1">VLOOKUP($A881,U,2)</f>
        <v>#N/A</v>
      </c>
      <c r="E881" s="46" vm="4748">
        <f ca="1">VLOOKUP($A881,NVDA,2)</f>
        <v>5.6375000000000002</v>
      </c>
      <c r="F881" s="46" t="e">
        <f ca="1">VLOOKUP($A881,BILI,2)</f>
        <v>#N/A</v>
      </c>
      <c r="G881" s="46" vm="4832">
        <f ca="1">VLOOKUP($A881,FB,2)</f>
        <v>83.01</v>
      </c>
      <c r="H881" s="46" t="e">
        <f ca="1">VLOOKUP($A881,DKNG,2)</f>
        <v>#N/A</v>
      </c>
      <c r="I881" s="46" t="e">
        <f ca="1">VLOOKUP($A881,PDD,2)</f>
        <v>#N/A</v>
      </c>
      <c r="J881" s="46" vm="4895">
        <f ca="1">VLOOKUP($A881,GOOGL,2)</f>
        <v>548.64</v>
      </c>
      <c r="K881" s="46" vm="4896">
        <f ca="1">VLOOKUP($A881,AMZN,2)</f>
        <v>382.36</v>
      </c>
      <c r="L881" s="46" t="e">
        <f ca="1">VLOOKUP($A881,RBLX,2)</f>
        <v>#N/A</v>
      </c>
    </row>
    <row r="882" spans="1:12" x14ac:dyDescent="0.3">
      <c r="A882" vm="4897">
        <f ca="1"/>
        <v>42108</v>
      </c>
      <c r="B882" vm="4898">
        <f ca="1"/>
        <v>192.02</v>
      </c>
      <c r="C882" s="46" t="e">
        <f ca="1">VLOOKUP($A882,SE,2)</f>
        <v>#N/A</v>
      </c>
      <c r="D882" s="46" t="e">
        <f ca="1">VLOOKUP($A882,U,2)</f>
        <v>#N/A</v>
      </c>
      <c r="E882" s="46" vm="4899">
        <f ca="1">VLOOKUP($A882,NVDA,2)</f>
        <v>5.59</v>
      </c>
      <c r="F882" s="46" t="e">
        <f ca="1">VLOOKUP($A882,BILI,2)</f>
        <v>#N/A</v>
      </c>
      <c r="G882" s="46" vm="4900">
        <f ca="1">VLOOKUP($A882,FB,2)</f>
        <v>83.515000000000001</v>
      </c>
      <c r="H882" s="46" t="e">
        <f ca="1">VLOOKUP($A882,DKNG,2)</f>
        <v>#N/A</v>
      </c>
      <c r="I882" s="46" t="e">
        <f ca="1">VLOOKUP($A882,PDD,2)</f>
        <v>#N/A</v>
      </c>
      <c r="J882" s="46" vm="4901">
        <f ca="1">VLOOKUP($A882,GOOGL,2)</f>
        <v>539.78</v>
      </c>
      <c r="K882" s="46" vm="4902">
        <f ca="1">VLOOKUP($A882,AMZN,2)</f>
        <v>385.11</v>
      </c>
      <c r="L882" s="46" t="e">
        <f ca="1">VLOOKUP($A882,RBLX,2)</f>
        <v>#N/A</v>
      </c>
    </row>
    <row r="883" spans="1:12" x14ac:dyDescent="0.3">
      <c r="A883" vm="4903">
        <f ca="1"/>
        <v>42109</v>
      </c>
      <c r="B883" vm="4904">
        <f ca="1"/>
        <v>192.9</v>
      </c>
      <c r="C883" s="46" t="e">
        <f ca="1">VLOOKUP($A883,SE,2)</f>
        <v>#N/A</v>
      </c>
      <c r="D883" s="46" t="e">
        <f ca="1">VLOOKUP($A883,U,2)</f>
        <v>#N/A</v>
      </c>
      <c r="E883" s="46" vm="4905">
        <f ca="1">VLOOKUP($A883,NVDA,2)</f>
        <v>5.6574999999999998</v>
      </c>
      <c r="F883" s="46" t="e">
        <f ca="1">VLOOKUP($A883,BILI,2)</f>
        <v>#N/A</v>
      </c>
      <c r="G883" s="46" vm="4906">
        <f ca="1">VLOOKUP($A883,FB,2)</f>
        <v>82.704999999999998</v>
      </c>
      <c r="H883" s="46" t="e">
        <f ca="1">VLOOKUP($A883,DKNG,2)</f>
        <v>#N/A</v>
      </c>
      <c r="I883" s="46" t="e">
        <f ca="1">VLOOKUP($A883,PDD,2)</f>
        <v>#N/A</v>
      </c>
      <c r="J883" s="46" vm="4907">
        <f ca="1">VLOOKUP($A883,GOOGL,2)</f>
        <v>541.04</v>
      </c>
      <c r="K883" s="46" vm="4908">
        <f ca="1">VLOOKUP($A883,AMZN,2)</f>
        <v>383.45</v>
      </c>
      <c r="L883" s="46" t="e">
        <f ca="1">VLOOKUP($A883,RBLX,2)</f>
        <v>#N/A</v>
      </c>
    </row>
    <row r="884" spans="1:12" x14ac:dyDescent="0.3">
      <c r="A884" vm="4909">
        <f ca="1"/>
        <v>42110</v>
      </c>
      <c r="B884" vm="4735">
        <f ca="1"/>
        <v>192.83</v>
      </c>
      <c r="C884" s="46" t="e">
        <f ca="1">VLOOKUP($A884,SE,2)</f>
        <v>#N/A</v>
      </c>
      <c r="D884" s="46" t="e">
        <f ca="1">VLOOKUP($A884,U,2)</f>
        <v>#N/A</v>
      </c>
      <c r="E884" s="46" vm="4910">
        <f ca="1">VLOOKUP($A884,NVDA,2)</f>
        <v>5.6224999999999996</v>
      </c>
      <c r="F884" s="46" t="e">
        <f ca="1">VLOOKUP($A884,BILI,2)</f>
        <v>#N/A</v>
      </c>
      <c r="G884" s="46" vm="4911">
        <f ca="1">VLOOKUP($A884,FB,2)</f>
        <v>82.31</v>
      </c>
      <c r="H884" s="46" t="e">
        <f ca="1">VLOOKUP($A884,DKNG,2)</f>
        <v>#N/A</v>
      </c>
      <c r="I884" s="46" t="e">
        <f ca="1">VLOOKUP($A884,PDD,2)</f>
        <v>#N/A</v>
      </c>
      <c r="J884" s="46" vm="4912">
        <f ca="1">VLOOKUP($A884,GOOGL,2)</f>
        <v>543.52</v>
      </c>
      <c r="K884" s="46" vm="4913">
        <f ca="1">VLOOKUP($A884,AMZN,2)</f>
        <v>386.04</v>
      </c>
      <c r="L884" s="46" t="e">
        <f ca="1">VLOOKUP($A884,RBLX,2)</f>
        <v>#N/A</v>
      </c>
    </row>
    <row r="885" spans="1:12" x14ac:dyDescent="0.3">
      <c r="A885" vm="4914">
        <f ca="1"/>
        <v>42111</v>
      </c>
      <c r="B885" vm="4915">
        <f ca="1"/>
        <v>190.59</v>
      </c>
      <c r="C885" s="46" t="e">
        <f ca="1">VLOOKUP($A885,SE,2)</f>
        <v>#N/A</v>
      </c>
      <c r="D885" s="46" t="e">
        <f ca="1">VLOOKUP($A885,U,2)</f>
        <v>#N/A</v>
      </c>
      <c r="E885" s="46" vm="4712">
        <f ca="1">VLOOKUP($A885,NVDA,2)</f>
        <v>5.55</v>
      </c>
      <c r="F885" s="46" t="e">
        <f ca="1">VLOOKUP($A885,BILI,2)</f>
        <v>#N/A</v>
      </c>
      <c r="G885" s="46" vm="4488">
        <f ca="1">VLOOKUP($A885,FB,2)</f>
        <v>80.775000000000006</v>
      </c>
      <c r="H885" s="46" t="e">
        <f ca="1">VLOOKUP($A885,DKNG,2)</f>
        <v>#N/A</v>
      </c>
      <c r="I885" s="46" t="e">
        <f ca="1">VLOOKUP($A885,PDD,2)</f>
        <v>#N/A</v>
      </c>
      <c r="J885" s="46" vm="4916">
        <f ca="1">VLOOKUP($A885,GOOGL,2)</f>
        <v>532.74</v>
      </c>
      <c r="K885" s="46" vm="4917">
        <f ca="1">VLOOKUP($A885,AMZN,2)</f>
        <v>375.56</v>
      </c>
      <c r="L885" s="46" t="e">
        <f ca="1">VLOOKUP($A885,RBLX,2)</f>
        <v>#N/A</v>
      </c>
    </row>
    <row r="886" spans="1:12" x14ac:dyDescent="0.3">
      <c r="A886" vm="4918">
        <f ca="1"/>
        <v>42114</v>
      </c>
      <c r="B886" vm="723">
        <f ca="1"/>
        <v>192.33</v>
      </c>
      <c r="C886" s="46" t="e">
        <f ca="1">VLOOKUP($A886,SE,2)</f>
        <v>#N/A</v>
      </c>
      <c r="D886" s="46" t="e">
        <f ca="1">VLOOKUP($A886,U,2)</f>
        <v>#N/A</v>
      </c>
      <c r="E886" s="46" vm="4919">
        <f ca="1">VLOOKUP($A886,NVDA,2)</f>
        <v>5.5225</v>
      </c>
      <c r="F886" s="46" t="e">
        <f ca="1">VLOOKUP($A886,BILI,2)</f>
        <v>#N/A</v>
      </c>
      <c r="G886" s="46" vm="4920">
        <f ca="1">VLOOKUP($A886,FB,2)</f>
        <v>83.09</v>
      </c>
      <c r="H886" s="46" t="e">
        <f ca="1">VLOOKUP($A886,DKNG,2)</f>
        <v>#N/A</v>
      </c>
      <c r="I886" s="46" t="e">
        <f ca="1">VLOOKUP($A886,PDD,2)</f>
        <v>#N/A</v>
      </c>
      <c r="J886" s="46" vm="4921">
        <f ca="1">VLOOKUP($A886,GOOGL,2)</f>
        <v>544.53</v>
      </c>
      <c r="K886" s="46" vm="4922">
        <f ca="1">VLOOKUP($A886,AMZN,2)</f>
        <v>389.51</v>
      </c>
      <c r="L886" s="46" t="e">
        <f ca="1">VLOOKUP($A886,RBLX,2)</f>
        <v>#N/A</v>
      </c>
    </row>
    <row r="887" spans="1:12" x14ac:dyDescent="0.3">
      <c r="A887" vm="4923">
        <f ca="1"/>
        <v>42115</v>
      </c>
      <c r="B887" vm="4924">
        <f ca="1"/>
        <v>192.14</v>
      </c>
      <c r="C887" s="46" t="e">
        <f ca="1">VLOOKUP($A887,SE,2)</f>
        <v>#N/A</v>
      </c>
      <c r="D887" s="46" t="e">
        <f ca="1">VLOOKUP($A887,U,2)</f>
        <v>#N/A</v>
      </c>
      <c r="E887" s="46" vm="4925">
        <f ca="1">VLOOKUP($A887,NVDA,2)</f>
        <v>5.5137999999999998</v>
      </c>
      <c r="F887" s="46" t="e">
        <f ca="1">VLOOKUP($A887,BILI,2)</f>
        <v>#N/A</v>
      </c>
      <c r="G887" s="46" vm="4926">
        <f ca="1">VLOOKUP($A887,FB,2)</f>
        <v>83.62</v>
      </c>
      <c r="H887" s="46" t="e">
        <f ca="1">VLOOKUP($A887,DKNG,2)</f>
        <v>#N/A</v>
      </c>
      <c r="I887" s="46" t="e">
        <f ca="1">VLOOKUP($A887,PDD,2)</f>
        <v>#N/A</v>
      </c>
      <c r="J887" s="46" vm="4927">
        <f ca="1">VLOOKUP($A887,GOOGL,2)</f>
        <v>542.92499999999995</v>
      </c>
      <c r="K887" s="46" vm="4928">
        <f ca="1">VLOOKUP($A887,AMZN,2)</f>
        <v>391.18</v>
      </c>
      <c r="L887" s="46" t="e">
        <f ca="1">VLOOKUP($A887,RBLX,2)</f>
        <v>#N/A</v>
      </c>
    </row>
    <row r="888" spans="1:12" x14ac:dyDescent="0.3">
      <c r="A888" vm="4929">
        <f ca="1"/>
        <v>42116</v>
      </c>
      <c r="B888" vm="4930">
        <f ca="1"/>
        <v>193.09</v>
      </c>
      <c r="C888" s="46" t="e">
        <f ca="1">VLOOKUP($A888,SE,2)</f>
        <v>#N/A</v>
      </c>
      <c r="D888" s="46" t="e">
        <f ca="1">VLOOKUP($A888,U,2)</f>
        <v>#N/A</v>
      </c>
      <c r="E888" s="46" vm="4667">
        <f ca="1">VLOOKUP($A888,NVDA,2)</f>
        <v>5.5774999999999997</v>
      </c>
      <c r="F888" s="46" t="e">
        <f ca="1">VLOOKUP($A888,BILI,2)</f>
        <v>#N/A</v>
      </c>
      <c r="G888" s="46" vm="4931">
        <f ca="1">VLOOKUP($A888,FB,2)</f>
        <v>84.63</v>
      </c>
      <c r="H888" s="46" t="e">
        <f ca="1">VLOOKUP($A888,DKNG,2)</f>
        <v>#N/A</v>
      </c>
      <c r="I888" s="46" t="e">
        <f ca="1">VLOOKUP($A888,PDD,2)</f>
        <v>#N/A</v>
      </c>
      <c r="J888" s="46" vm="4932">
        <f ca="1">VLOOKUP($A888,GOOGL,2)</f>
        <v>549.17999999999995</v>
      </c>
      <c r="K888" s="46" vm="4933">
        <f ca="1">VLOOKUP($A888,AMZN,2)</f>
        <v>389.8</v>
      </c>
      <c r="L888" s="46" t="e">
        <f ca="1">VLOOKUP($A888,RBLX,2)</f>
        <v>#N/A</v>
      </c>
    </row>
    <row r="889" spans="1:12" x14ac:dyDescent="0.3">
      <c r="A889" vm="4934">
        <f ca="1"/>
        <v>42117</v>
      </c>
      <c r="B889" vm="4935">
        <f ca="1"/>
        <v>193.59</v>
      </c>
      <c r="C889" s="46" t="e">
        <f ca="1">VLOOKUP($A889,SE,2)</f>
        <v>#N/A</v>
      </c>
      <c r="D889" s="46" t="e">
        <f ca="1">VLOOKUP($A889,U,2)</f>
        <v>#N/A</v>
      </c>
      <c r="E889" s="46" vm="4936">
        <f ca="1">VLOOKUP($A889,NVDA,2)</f>
        <v>5.5549999999999997</v>
      </c>
      <c r="F889" s="46" t="e">
        <f ca="1">VLOOKUP($A889,BILI,2)</f>
        <v>#N/A</v>
      </c>
      <c r="G889" s="46" vm="4937">
        <f ca="1">VLOOKUP($A889,FB,2)</f>
        <v>82.41</v>
      </c>
      <c r="H889" s="46" t="e">
        <f ca="1">VLOOKUP($A889,DKNG,2)</f>
        <v>#N/A</v>
      </c>
      <c r="I889" s="46" t="e">
        <f ca="1">VLOOKUP($A889,PDD,2)</f>
        <v>#N/A</v>
      </c>
      <c r="J889" s="46" vm="4938">
        <f ca="1">VLOOKUP($A889,GOOGL,2)</f>
        <v>557.46</v>
      </c>
      <c r="K889" s="46" vm="4939">
        <f ca="1">VLOOKUP($A889,AMZN,2)</f>
        <v>389.99</v>
      </c>
      <c r="L889" s="46" t="e">
        <f ca="1">VLOOKUP($A889,RBLX,2)</f>
        <v>#N/A</v>
      </c>
    </row>
    <row r="890" spans="1:12" x14ac:dyDescent="0.3">
      <c r="A890" vm="4940">
        <f ca="1"/>
        <v>42118</v>
      </c>
      <c r="B890" vm="4941">
        <f ca="1"/>
        <v>193.98</v>
      </c>
      <c r="C890" s="46" t="e">
        <f ca="1">VLOOKUP($A890,SE,2)</f>
        <v>#N/A</v>
      </c>
      <c r="D890" s="46" t="e">
        <f ca="1">VLOOKUP($A890,U,2)</f>
        <v>#N/A</v>
      </c>
      <c r="E890" s="46" vm="4942">
        <f ca="1">VLOOKUP($A890,NVDA,2)</f>
        <v>5.5075000000000003</v>
      </c>
      <c r="F890" s="46" t="e">
        <f ca="1">VLOOKUP($A890,BILI,2)</f>
        <v>#N/A</v>
      </c>
      <c r="G890" s="46" vm="4943">
        <f ca="1">VLOOKUP($A890,FB,2)</f>
        <v>81.53</v>
      </c>
      <c r="H890" s="46" t="e">
        <f ca="1">VLOOKUP($A890,DKNG,2)</f>
        <v>#N/A</v>
      </c>
      <c r="I890" s="46" t="e">
        <f ca="1">VLOOKUP($A890,PDD,2)</f>
        <v>#N/A</v>
      </c>
      <c r="J890" s="46" vm="4944">
        <f ca="1">VLOOKUP($A890,GOOGL,2)</f>
        <v>573.66</v>
      </c>
      <c r="K890" s="46" vm="4945">
        <f ca="1">VLOOKUP($A890,AMZN,2)</f>
        <v>445.1</v>
      </c>
      <c r="L890" s="46" t="e">
        <f ca="1">VLOOKUP($A890,RBLX,2)</f>
        <v>#N/A</v>
      </c>
    </row>
    <row r="891" spans="1:12" x14ac:dyDescent="0.3">
      <c r="A891" vm="4946">
        <f ca="1"/>
        <v>42121</v>
      </c>
      <c r="B891" vm="4947">
        <f ca="1"/>
        <v>193.21</v>
      </c>
      <c r="C891" s="46" t="e">
        <f ca="1">VLOOKUP($A891,SE,2)</f>
        <v>#N/A</v>
      </c>
      <c r="D891" s="46" t="e">
        <f ca="1">VLOOKUP($A891,U,2)</f>
        <v>#N/A</v>
      </c>
      <c r="E891" s="46" vm="4712">
        <f ca="1">VLOOKUP($A891,NVDA,2)</f>
        <v>5.55</v>
      </c>
      <c r="F891" s="46" t="e">
        <f ca="1">VLOOKUP($A891,BILI,2)</f>
        <v>#N/A</v>
      </c>
      <c r="G891" s="46" vm="4948">
        <f ca="1">VLOOKUP($A891,FB,2)</f>
        <v>81.91</v>
      </c>
      <c r="H891" s="46" t="e">
        <f ca="1">VLOOKUP($A891,DKNG,2)</f>
        <v>#N/A</v>
      </c>
      <c r="I891" s="46" t="e">
        <f ca="1">VLOOKUP($A891,PDD,2)</f>
        <v>#N/A</v>
      </c>
      <c r="J891" s="46" vm="4949">
        <f ca="1">VLOOKUP($A891,GOOGL,2)</f>
        <v>566.12</v>
      </c>
      <c r="K891" s="46" vm="4950">
        <f ca="1">VLOOKUP($A891,AMZN,2)</f>
        <v>438.56</v>
      </c>
      <c r="L891" s="46" t="e">
        <f ca="1">VLOOKUP($A891,RBLX,2)</f>
        <v>#N/A</v>
      </c>
    </row>
    <row r="892" spans="1:12" x14ac:dyDescent="0.3">
      <c r="A892" vm="4951">
        <f ca="1"/>
        <v>42122</v>
      </c>
      <c r="B892" vm="4952">
        <f ca="1"/>
        <v>193.81</v>
      </c>
      <c r="C892" s="46" t="e">
        <f ca="1">VLOOKUP($A892,SE,2)</f>
        <v>#N/A</v>
      </c>
      <c r="D892" s="46" t="e">
        <f ca="1">VLOOKUP($A892,U,2)</f>
        <v>#N/A</v>
      </c>
      <c r="E892" s="46" vm="4953">
        <f ca="1">VLOOKUP($A892,NVDA,2)</f>
        <v>5.5762999999999998</v>
      </c>
      <c r="F892" s="46" t="e">
        <f ca="1">VLOOKUP($A892,BILI,2)</f>
        <v>#N/A</v>
      </c>
      <c r="G892" s="46" vm="4954">
        <f ca="1">VLOOKUP($A892,FB,2)</f>
        <v>80.680000000000007</v>
      </c>
      <c r="H892" s="46" t="e">
        <f ca="1">VLOOKUP($A892,DKNG,2)</f>
        <v>#N/A</v>
      </c>
      <c r="I892" s="46" t="e">
        <f ca="1">VLOOKUP($A892,PDD,2)</f>
        <v>#N/A</v>
      </c>
      <c r="J892" s="46" vm="4955">
        <f ca="1">VLOOKUP($A892,GOOGL,2)</f>
        <v>564.37</v>
      </c>
      <c r="K892" s="46" vm="4956">
        <f ca="1">VLOOKUP($A892,AMZN,2)</f>
        <v>429.31</v>
      </c>
      <c r="L892" s="46" t="e">
        <f ca="1">VLOOKUP($A892,RBLX,2)</f>
        <v>#N/A</v>
      </c>
    </row>
    <row r="893" spans="1:12" x14ac:dyDescent="0.3">
      <c r="A893" vm="4957">
        <f ca="1"/>
        <v>42123</v>
      </c>
      <c r="B893" vm="4958">
        <f ca="1"/>
        <v>193.02</v>
      </c>
      <c r="C893" s="46" t="e">
        <f ca="1">VLOOKUP($A893,SE,2)</f>
        <v>#N/A</v>
      </c>
      <c r="D893" s="46" t="e">
        <f ca="1">VLOOKUP($A893,U,2)</f>
        <v>#N/A</v>
      </c>
      <c r="E893" s="46" vm="4706">
        <f ca="1">VLOOKUP($A893,NVDA,2)</f>
        <v>5.5350000000000001</v>
      </c>
      <c r="F893" s="46" t="e">
        <f ca="1">VLOOKUP($A893,BILI,2)</f>
        <v>#N/A</v>
      </c>
      <c r="G893" s="46" vm="4959">
        <f ca="1">VLOOKUP($A893,FB,2)</f>
        <v>80.465000000000003</v>
      </c>
      <c r="H893" s="46" t="e">
        <f ca="1">VLOOKUP($A893,DKNG,2)</f>
        <v>#N/A</v>
      </c>
      <c r="I893" s="46" t="e">
        <f ca="1">VLOOKUP($A893,PDD,2)</f>
        <v>#N/A</v>
      </c>
      <c r="J893" s="46" vm="4960">
        <f ca="1">VLOOKUP($A893,GOOGL,2)</f>
        <v>561.39</v>
      </c>
      <c r="K893" s="46" vm="4961">
        <f ca="1">VLOOKUP($A893,AMZN,2)</f>
        <v>429.37</v>
      </c>
      <c r="L893" s="46" t="e">
        <f ca="1">VLOOKUP($A893,RBLX,2)</f>
        <v>#N/A</v>
      </c>
    </row>
    <row r="894" spans="1:12" x14ac:dyDescent="0.3">
      <c r="A894" vm="4962">
        <f ca="1"/>
        <v>42124</v>
      </c>
      <c r="B894" vm="816">
        <f ca="1"/>
        <v>191.1</v>
      </c>
      <c r="C894" s="46" t="e">
        <f ca="1">VLOOKUP($A894,SE,2)</f>
        <v>#N/A</v>
      </c>
      <c r="D894" s="46" t="e">
        <f ca="1">VLOOKUP($A894,U,2)</f>
        <v>#N/A</v>
      </c>
      <c r="E894" s="46" vm="4963">
        <f ca="1">VLOOKUP($A894,NVDA,2)</f>
        <v>5.5488</v>
      </c>
      <c r="F894" s="46" t="e">
        <f ca="1">VLOOKUP($A894,BILI,2)</f>
        <v>#N/A</v>
      </c>
      <c r="G894" s="46" vm="4964">
        <f ca="1">VLOOKUP($A894,FB,2)</f>
        <v>78.77</v>
      </c>
      <c r="H894" s="46" t="e">
        <f ca="1">VLOOKUP($A894,DKNG,2)</f>
        <v>#N/A</v>
      </c>
      <c r="I894" s="46" t="e">
        <f ca="1">VLOOKUP($A894,PDD,2)</f>
        <v>#N/A</v>
      </c>
      <c r="J894" s="46" vm="4965">
        <f ca="1">VLOOKUP($A894,GOOGL,2)</f>
        <v>548.77</v>
      </c>
      <c r="K894" s="46" vm="4966">
        <f ca="1">VLOOKUP($A894,AMZN,2)</f>
        <v>421.78</v>
      </c>
      <c r="L894" s="46" t="e">
        <f ca="1">VLOOKUP($A894,RBLX,2)</f>
        <v>#N/A</v>
      </c>
    </row>
    <row r="895" spans="1:12" x14ac:dyDescent="0.3">
      <c r="A895" vm="4967">
        <f ca="1"/>
        <v>42125</v>
      </c>
      <c r="B895" vm="4968">
        <f ca="1"/>
        <v>193.1</v>
      </c>
      <c r="C895" s="46" t="e">
        <f ca="1">VLOOKUP($A895,SE,2)</f>
        <v>#N/A</v>
      </c>
      <c r="D895" s="46" t="e">
        <f ca="1">VLOOKUP($A895,U,2)</f>
        <v>#N/A</v>
      </c>
      <c r="E895" s="46" vm="4969">
        <f ca="1">VLOOKUP($A895,NVDA,2)</f>
        <v>5.6875</v>
      </c>
      <c r="F895" s="46" t="e">
        <f ca="1">VLOOKUP($A895,BILI,2)</f>
        <v>#N/A</v>
      </c>
      <c r="G895" s="46" vm="4970">
        <f ca="1">VLOOKUP($A895,FB,2)</f>
        <v>78.989999999999995</v>
      </c>
      <c r="H895" s="46" t="e">
        <f ca="1">VLOOKUP($A895,DKNG,2)</f>
        <v>#N/A</v>
      </c>
      <c r="I895" s="46" t="e">
        <f ca="1">VLOOKUP($A895,PDD,2)</f>
        <v>#N/A</v>
      </c>
      <c r="J895" s="46" vm="4669">
        <f ca="1">VLOOKUP($A895,GOOGL,2)</f>
        <v>551.16</v>
      </c>
      <c r="K895" s="46" vm="4971">
        <f ca="1">VLOOKUP($A895,AMZN,2)</f>
        <v>422.87</v>
      </c>
      <c r="L895" s="46" t="e">
        <f ca="1">VLOOKUP($A895,RBLX,2)</f>
        <v>#N/A</v>
      </c>
    </row>
    <row r="896" spans="1:12" x14ac:dyDescent="0.3">
      <c r="A896" vm="4972">
        <f ca="1"/>
        <v>42128</v>
      </c>
      <c r="B896" vm="4973">
        <f ca="1"/>
        <v>193.7</v>
      </c>
      <c r="C896" s="46" t="e">
        <f ca="1">VLOOKUP($A896,SE,2)</f>
        <v>#N/A</v>
      </c>
      <c r="D896" s="46" t="e">
        <f ca="1">VLOOKUP($A896,U,2)</f>
        <v>#N/A</v>
      </c>
      <c r="E896" s="46" vm="4754">
        <f ca="1">VLOOKUP($A896,NVDA,2)</f>
        <v>5.6524999999999999</v>
      </c>
      <c r="F896" s="46" t="e">
        <f ca="1">VLOOKUP($A896,BILI,2)</f>
        <v>#N/A</v>
      </c>
      <c r="G896" s="46" vm="4974">
        <f ca="1">VLOOKUP($A896,FB,2)</f>
        <v>78.81</v>
      </c>
      <c r="H896" s="46" t="e">
        <f ca="1">VLOOKUP($A896,DKNG,2)</f>
        <v>#N/A</v>
      </c>
      <c r="I896" s="46" t="e">
        <f ca="1">VLOOKUP($A896,PDD,2)</f>
        <v>#N/A</v>
      </c>
      <c r="J896" s="46" vm="4975">
        <f ca="1">VLOOKUP($A896,GOOGL,2)</f>
        <v>552.84</v>
      </c>
      <c r="K896" s="46" vm="4976">
        <f ca="1">VLOOKUP($A896,AMZN,2)</f>
        <v>423.04</v>
      </c>
      <c r="L896" s="46" t="e">
        <f ca="1">VLOOKUP($A896,RBLX,2)</f>
        <v>#N/A</v>
      </c>
    </row>
    <row r="897" spans="1:12" x14ac:dyDescent="0.3">
      <c r="A897" vm="4977">
        <f ca="1"/>
        <v>42129</v>
      </c>
      <c r="B897" vm="4978">
        <f ca="1"/>
        <v>191.44</v>
      </c>
      <c r="C897" s="46" t="e">
        <f ca="1">VLOOKUP($A897,SE,2)</f>
        <v>#N/A</v>
      </c>
      <c r="D897" s="46" t="e">
        <f ca="1">VLOOKUP($A897,U,2)</f>
        <v>#N/A</v>
      </c>
      <c r="E897" s="46" vm="4942">
        <f ca="1">VLOOKUP($A897,NVDA,2)</f>
        <v>5.5075000000000003</v>
      </c>
      <c r="F897" s="46" t="e">
        <f ca="1">VLOOKUP($A897,BILI,2)</f>
        <v>#N/A</v>
      </c>
      <c r="G897" s="46" vm="4979">
        <f ca="1">VLOOKUP($A897,FB,2)</f>
        <v>77.56</v>
      </c>
      <c r="H897" s="46" t="e">
        <f ca="1">VLOOKUP($A897,DKNG,2)</f>
        <v>#N/A</v>
      </c>
      <c r="I897" s="46" t="e">
        <f ca="1">VLOOKUP($A897,PDD,2)</f>
        <v>#N/A</v>
      </c>
      <c r="J897" s="46" vm="4980">
        <f ca="1">VLOOKUP($A897,GOOGL,2)</f>
        <v>543.04499999999996</v>
      </c>
      <c r="K897" s="46" vm="4981">
        <f ca="1">VLOOKUP($A897,AMZN,2)</f>
        <v>421.19</v>
      </c>
      <c r="L897" s="46" t="e">
        <f ca="1">VLOOKUP($A897,RBLX,2)</f>
        <v>#N/A</v>
      </c>
    </row>
    <row r="898" spans="1:12" x14ac:dyDescent="0.3">
      <c r="A898" vm="4982">
        <f ca="1"/>
        <v>42130</v>
      </c>
      <c r="B898" vm="4983">
        <f ca="1"/>
        <v>190.67</v>
      </c>
      <c r="C898" s="46" t="e">
        <f ca="1">VLOOKUP($A898,SE,2)</f>
        <v>#N/A</v>
      </c>
      <c r="D898" s="46" t="e">
        <f ca="1">VLOOKUP($A898,U,2)</f>
        <v>#N/A</v>
      </c>
      <c r="E898" s="46" vm="4984">
        <f ca="1">VLOOKUP($A898,NVDA,2)</f>
        <v>5.5250000000000004</v>
      </c>
      <c r="F898" s="46" t="e">
        <f ca="1">VLOOKUP($A898,BILI,2)</f>
        <v>#N/A</v>
      </c>
      <c r="G898" s="46" vm="4985">
        <f ca="1">VLOOKUP($A898,FB,2)</f>
        <v>78.099999999999994</v>
      </c>
      <c r="H898" s="46" t="e">
        <f ca="1">VLOOKUP($A898,DKNG,2)</f>
        <v>#N/A</v>
      </c>
      <c r="I898" s="46" t="e">
        <f ca="1">VLOOKUP($A898,PDD,2)</f>
        <v>#N/A</v>
      </c>
      <c r="J898" s="46" vm="4986">
        <f ca="1">VLOOKUP($A898,GOOGL,2)</f>
        <v>535.08000000000004</v>
      </c>
      <c r="K898" s="46" vm="4987">
        <f ca="1">VLOOKUP($A898,AMZN,2)</f>
        <v>419.1</v>
      </c>
      <c r="L898" s="46" t="e">
        <f ca="1">VLOOKUP($A898,RBLX,2)</f>
        <v>#N/A</v>
      </c>
    </row>
    <row r="899" spans="1:12" x14ac:dyDescent="0.3">
      <c r="A899" vm="4988">
        <f ca="1"/>
        <v>42131</v>
      </c>
      <c r="B899" vm="4978">
        <f ca="1"/>
        <v>191.44</v>
      </c>
      <c r="C899" s="46" t="e">
        <f ca="1">VLOOKUP($A899,SE,2)</f>
        <v>#N/A</v>
      </c>
      <c r="D899" s="46" t="e">
        <f ca="1">VLOOKUP($A899,U,2)</f>
        <v>#N/A</v>
      </c>
      <c r="E899" s="46" vm="4910">
        <f ca="1">VLOOKUP($A899,NVDA,2)</f>
        <v>5.6224999999999996</v>
      </c>
      <c r="F899" s="46" t="e">
        <f ca="1">VLOOKUP($A899,BILI,2)</f>
        <v>#N/A</v>
      </c>
      <c r="G899" s="46" vm="4989">
        <f ca="1">VLOOKUP($A899,FB,2)</f>
        <v>78.424999999999997</v>
      </c>
      <c r="H899" s="46" t="e">
        <f ca="1">VLOOKUP($A899,DKNG,2)</f>
        <v>#N/A</v>
      </c>
      <c r="I899" s="46" t="e">
        <f ca="1">VLOOKUP($A899,PDD,2)</f>
        <v>#N/A</v>
      </c>
      <c r="J899" s="46" vm="4990">
        <f ca="1">VLOOKUP($A899,GOOGL,2)</f>
        <v>542.04</v>
      </c>
      <c r="K899" s="46" vm="4991">
        <f ca="1">VLOOKUP($A899,AMZN,2)</f>
        <v>426.88</v>
      </c>
      <c r="L899" s="46" t="e">
        <f ca="1">VLOOKUP($A899,RBLX,2)</f>
        <v>#N/A</v>
      </c>
    </row>
    <row r="900" spans="1:12" x14ac:dyDescent="0.3">
      <c r="A900" vm="4992">
        <f ca="1"/>
        <v>42132</v>
      </c>
      <c r="B900" vm="4993">
        <f ca="1"/>
        <v>193.95</v>
      </c>
      <c r="C900" s="46" t="e">
        <f ca="1">VLOOKUP($A900,SE,2)</f>
        <v>#N/A</v>
      </c>
      <c r="D900" s="46" t="e">
        <f ca="1">VLOOKUP($A900,U,2)</f>
        <v>#N/A</v>
      </c>
      <c r="E900" s="46" vm="4994">
        <f ca="1">VLOOKUP($A900,NVDA,2)</f>
        <v>5.2062999999999997</v>
      </c>
      <c r="F900" s="46" t="e">
        <f ca="1">VLOOKUP($A900,BILI,2)</f>
        <v>#N/A</v>
      </c>
      <c r="G900" s="46" vm="4995">
        <f ca="1">VLOOKUP($A900,FB,2)</f>
        <v>78.510000000000005</v>
      </c>
      <c r="H900" s="46" t="e">
        <f ca="1">VLOOKUP($A900,DKNG,2)</f>
        <v>#N/A</v>
      </c>
      <c r="I900" s="46" t="e">
        <f ca="1">VLOOKUP($A900,PDD,2)</f>
        <v>#N/A</v>
      </c>
      <c r="J900" s="46" vm="4996">
        <f ca="1">VLOOKUP($A900,GOOGL,2)</f>
        <v>548.95000000000005</v>
      </c>
      <c r="K900" s="46" vm="4997">
        <f ca="1">VLOOKUP($A900,AMZN,2)</f>
        <v>433.69</v>
      </c>
      <c r="L900" s="46" t="e">
        <f ca="1">VLOOKUP($A900,RBLX,2)</f>
        <v>#N/A</v>
      </c>
    </row>
    <row r="901" spans="1:12" x14ac:dyDescent="0.3">
      <c r="A901" vm="4998">
        <f ca="1"/>
        <v>42135</v>
      </c>
      <c r="B901" vm="4958">
        <f ca="1"/>
        <v>193.02</v>
      </c>
      <c r="C901" s="46" t="e">
        <f ca="1">VLOOKUP($A901,SE,2)</f>
        <v>#N/A</v>
      </c>
      <c r="D901" s="46" t="e">
        <f ca="1">VLOOKUP($A901,U,2)</f>
        <v>#N/A</v>
      </c>
      <c r="E901" s="46" vm="4999">
        <f ca="1">VLOOKUP($A901,NVDA,2)</f>
        <v>5.1574999999999998</v>
      </c>
      <c r="F901" s="46" t="e">
        <f ca="1">VLOOKUP($A901,BILI,2)</f>
        <v>#N/A</v>
      </c>
      <c r="G901" s="46" vm="5000">
        <f ca="1">VLOOKUP($A901,FB,2)</f>
        <v>78.010000000000005</v>
      </c>
      <c r="H901" s="46" t="e">
        <f ca="1">VLOOKUP($A901,DKNG,2)</f>
        <v>#N/A</v>
      </c>
      <c r="I901" s="46" t="e">
        <f ca="1">VLOOKUP($A901,PDD,2)</f>
        <v>#N/A</v>
      </c>
      <c r="J901" s="46" vm="5001">
        <f ca="1">VLOOKUP($A901,GOOGL,2)</f>
        <v>545.78</v>
      </c>
      <c r="K901" s="46" vm="5002">
        <f ca="1">VLOOKUP($A901,AMZN,2)</f>
        <v>432.85</v>
      </c>
      <c r="L901" s="46" t="e">
        <f ca="1">VLOOKUP($A901,RBLX,2)</f>
        <v>#N/A</v>
      </c>
    </row>
    <row r="902" spans="1:12" x14ac:dyDescent="0.3">
      <c r="A902" vm="5003">
        <f ca="1"/>
        <v>42136</v>
      </c>
      <c r="B902" vm="5004">
        <f ca="1"/>
        <v>192.46</v>
      </c>
      <c r="C902" s="46" t="e">
        <f ca="1">VLOOKUP($A902,SE,2)</f>
        <v>#N/A</v>
      </c>
      <c r="D902" s="46" t="e">
        <f ca="1">VLOOKUP($A902,U,2)</f>
        <v>#N/A</v>
      </c>
      <c r="E902" s="46" vm="5005">
        <f ca="1">VLOOKUP($A902,NVDA,2)</f>
        <v>5.2074999999999996</v>
      </c>
      <c r="F902" s="46" t="e">
        <f ca="1">VLOOKUP($A902,BILI,2)</f>
        <v>#N/A</v>
      </c>
      <c r="G902" s="46" vm="5006">
        <f ca="1">VLOOKUP($A902,FB,2)</f>
        <v>77.459999999999994</v>
      </c>
      <c r="H902" s="46" t="e">
        <f ca="1">VLOOKUP($A902,DKNG,2)</f>
        <v>#N/A</v>
      </c>
      <c r="I902" s="46" t="e">
        <f ca="1">VLOOKUP($A902,PDD,2)</f>
        <v>#N/A</v>
      </c>
      <c r="J902" s="46" vm="5007">
        <f ca="1">VLOOKUP($A902,GOOGL,2)</f>
        <v>538.73</v>
      </c>
      <c r="K902" s="46" vm="5008">
        <f ca="1">VLOOKUP($A902,AMZN,2)</f>
        <v>431.02</v>
      </c>
      <c r="L902" s="46" t="e">
        <f ca="1">VLOOKUP($A902,RBLX,2)</f>
        <v>#N/A</v>
      </c>
    </row>
    <row r="903" spans="1:12" x14ac:dyDescent="0.3">
      <c r="A903" vm="5009">
        <f ca="1"/>
        <v>42137</v>
      </c>
      <c r="B903" vm="4812">
        <f ca="1"/>
        <v>192.52</v>
      </c>
      <c r="C903" s="46" t="e">
        <f ca="1">VLOOKUP($A903,SE,2)</f>
        <v>#N/A</v>
      </c>
      <c r="D903" s="46" t="e">
        <f ca="1">VLOOKUP($A903,U,2)</f>
        <v>#N/A</v>
      </c>
      <c r="E903" s="46" vm="4400">
        <f ca="1">VLOOKUP($A903,NVDA,2)</f>
        <v>5.2374999999999998</v>
      </c>
      <c r="F903" s="46" t="e">
        <f ca="1">VLOOKUP($A903,BILI,2)</f>
        <v>#N/A</v>
      </c>
      <c r="G903" s="46" vm="5010">
        <f ca="1">VLOOKUP($A903,FB,2)</f>
        <v>78.44</v>
      </c>
      <c r="H903" s="46" t="e">
        <f ca="1">VLOOKUP($A903,DKNG,2)</f>
        <v>#N/A</v>
      </c>
      <c r="I903" s="46" t="e">
        <f ca="1">VLOOKUP($A903,PDD,2)</f>
        <v>#N/A</v>
      </c>
      <c r="J903" s="46" vm="5011">
        <f ca="1">VLOOKUP($A903,GOOGL,2)</f>
        <v>539.49</v>
      </c>
      <c r="K903" s="46" vm="5012">
        <f ca="1">VLOOKUP($A903,AMZN,2)</f>
        <v>426.87</v>
      </c>
      <c r="L903" s="46" t="e">
        <f ca="1">VLOOKUP($A903,RBLX,2)</f>
        <v>#N/A</v>
      </c>
    </row>
    <row r="904" spans="1:12" x14ac:dyDescent="0.3">
      <c r="A904" vm="5013">
        <f ca="1"/>
        <v>42138</v>
      </c>
      <c r="B904" vm="5014">
        <f ca="1"/>
        <v>194.53</v>
      </c>
      <c r="C904" s="46" t="e">
        <f ca="1">VLOOKUP($A904,SE,2)</f>
        <v>#N/A</v>
      </c>
      <c r="D904" s="46" t="e">
        <f ca="1">VLOOKUP($A904,U,2)</f>
        <v>#N/A</v>
      </c>
      <c r="E904" s="46" vm="5015">
        <f ca="1">VLOOKUP($A904,NVDA,2)</f>
        <v>5.3224999999999998</v>
      </c>
      <c r="F904" s="46" t="e">
        <f ca="1">VLOOKUP($A904,BILI,2)</f>
        <v>#N/A</v>
      </c>
      <c r="G904" s="46" vm="5016">
        <f ca="1">VLOOKUP($A904,FB,2)</f>
        <v>81.37</v>
      </c>
      <c r="H904" s="46" t="e">
        <f ca="1">VLOOKUP($A904,DKNG,2)</f>
        <v>#N/A</v>
      </c>
      <c r="I904" s="46" t="e">
        <f ca="1">VLOOKUP($A904,PDD,2)</f>
        <v>#N/A</v>
      </c>
      <c r="J904" s="46" vm="5017">
        <f ca="1">VLOOKUP($A904,GOOGL,2)</f>
        <v>549.20000000000005</v>
      </c>
      <c r="K904" s="46" vm="5018">
        <f ca="1">VLOOKUP($A904,AMZN,2)</f>
        <v>432.28</v>
      </c>
      <c r="L904" s="46" t="e">
        <f ca="1">VLOOKUP($A904,RBLX,2)</f>
        <v>#N/A</v>
      </c>
    </row>
    <row r="905" spans="1:12" x14ac:dyDescent="0.3">
      <c r="A905" vm="5019">
        <f ca="1"/>
        <v>42139</v>
      </c>
      <c r="B905" vm="5020">
        <f ca="1"/>
        <v>194.73</v>
      </c>
      <c r="C905" s="46" t="e">
        <f ca="1">VLOOKUP($A905,SE,2)</f>
        <v>#N/A</v>
      </c>
      <c r="D905" s="46" t="e">
        <f ca="1">VLOOKUP($A905,U,2)</f>
        <v>#N/A</v>
      </c>
      <c r="E905" s="46" vm="5021">
        <f ca="1">VLOOKUP($A905,NVDA,2)</f>
        <v>5.3250000000000002</v>
      </c>
      <c r="F905" s="46" t="e">
        <f ca="1">VLOOKUP($A905,BILI,2)</f>
        <v>#N/A</v>
      </c>
      <c r="G905" s="46" vm="5022">
        <f ca="1">VLOOKUP($A905,FB,2)</f>
        <v>80.42</v>
      </c>
      <c r="H905" s="46" t="e">
        <f ca="1">VLOOKUP($A905,DKNG,2)</f>
        <v>#N/A</v>
      </c>
      <c r="I905" s="46" t="e">
        <f ca="1">VLOOKUP($A905,PDD,2)</f>
        <v>#N/A</v>
      </c>
      <c r="J905" s="46" vm="5023">
        <f ca="1">VLOOKUP($A905,GOOGL,2)</f>
        <v>546.49</v>
      </c>
      <c r="K905" s="46" vm="5024">
        <f ca="1">VLOOKUP($A905,AMZN,2)</f>
        <v>426</v>
      </c>
      <c r="L905" s="46" t="e">
        <f ca="1">VLOOKUP($A905,RBLX,2)</f>
        <v>#N/A</v>
      </c>
    </row>
    <row r="906" spans="1:12" x14ac:dyDescent="0.3">
      <c r="A906" vm="5025">
        <f ca="1"/>
        <v>42142</v>
      </c>
      <c r="B906" vm="5026">
        <f ca="1"/>
        <v>195.33</v>
      </c>
      <c r="C906" s="46" t="e">
        <f ca="1">VLOOKUP($A906,SE,2)</f>
        <v>#N/A</v>
      </c>
      <c r="D906" s="46" t="e">
        <f ca="1">VLOOKUP($A906,U,2)</f>
        <v>#N/A</v>
      </c>
      <c r="E906" s="46" vm="5027">
        <f ca="1">VLOOKUP($A906,NVDA,2)</f>
        <v>5.3174999999999999</v>
      </c>
      <c r="F906" s="46" t="e">
        <f ca="1">VLOOKUP($A906,BILI,2)</f>
        <v>#N/A</v>
      </c>
      <c r="G906" s="46" vm="5028">
        <f ca="1">VLOOKUP($A906,FB,2)</f>
        <v>80.88</v>
      </c>
      <c r="H906" s="46" t="e">
        <f ca="1">VLOOKUP($A906,DKNG,2)</f>
        <v>#N/A</v>
      </c>
      <c r="I906" s="46" t="e">
        <f ca="1">VLOOKUP($A906,PDD,2)</f>
        <v>#N/A</v>
      </c>
      <c r="J906" s="46" vm="5029">
        <f ca="1">VLOOKUP($A906,GOOGL,2)</f>
        <v>546.66999999999996</v>
      </c>
      <c r="K906" s="46" vm="5030">
        <f ca="1">VLOOKUP($A906,AMZN,2)</f>
        <v>425.24</v>
      </c>
      <c r="L906" s="46" t="e">
        <f ca="1">VLOOKUP($A906,RBLX,2)</f>
        <v>#N/A</v>
      </c>
    </row>
    <row r="907" spans="1:12" x14ac:dyDescent="0.3">
      <c r="A907" vm="5031">
        <f ca="1"/>
        <v>42143</v>
      </c>
      <c r="B907" vm="5032">
        <f ca="1"/>
        <v>195.23</v>
      </c>
      <c r="C907" s="46" t="e">
        <f ca="1">VLOOKUP($A907,SE,2)</f>
        <v>#N/A</v>
      </c>
      <c r="D907" s="46" t="e">
        <f ca="1">VLOOKUP($A907,U,2)</f>
        <v>#N/A</v>
      </c>
      <c r="E907" s="46" vm="4825">
        <f ca="1">VLOOKUP($A907,NVDA,2)</f>
        <v>5.26</v>
      </c>
      <c r="F907" s="46" t="e">
        <f ca="1">VLOOKUP($A907,BILI,2)</f>
        <v>#N/A</v>
      </c>
      <c r="G907" s="46" vm="5033">
        <f ca="1">VLOOKUP($A907,FB,2)</f>
        <v>80.63</v>
      </c>
      <c r="H907" s="46" t="e">
        <f ca="1">VLOOKUP($A907,DKNG,2)</f>
        <v>#N/A</v>
      </c>
      <c r="I907" s="46" t="e">
        <f ca="1">VLOOKUP($A907,PDD,2)</f>
        <v>#N/A</v>
      </c>
      <c r="J907" s="46" vm="5034">
        <f ca="1">VLOOKUP($A907,GOOGL,2)</f>
        <v>549.28</v>
      </c>
      <c r="K907" s="46" vm="5035">
        <f ca="1">VLOOKUP($A907,AMZN,2)</f>
        <v>421.71</v>
      </c>
      <c r="L907" s="46" t="e">
        <f ca="1">VLOOKUP($A907,RBLX,2)</f>
        <v>#N/A</v>
      </c>
    </row>
    <row r="908" spans="1:12" x14ac:dyDescent="0.3">
      <c r="A908" vm="5036">
        <f ca="1"/>
        <v>42144</v>
      </c>
      <c r="B908" vm="5037">
        <f ca="1"/>
        <v>195.1</v>
      </c>
      <c r="C908" s="46" t="e">
        <f ca="1">VLOOKUP($A908,SE,2)</f>
        <v>#N/A</v>
      </c>
      <c r="D908" s="46" t="e">
        <f ca="1">VLOOKUP($A908,U,2)</f>
        <v>#N/A</v>
      </c>
      <c r="E908" s="46" vm="4825">
        <f ca="1">VLOOKUP($A908,NVDA,2)</f>
        <v>5.26</v>
      </c>
      <c r="F908" s="46" t="e">
        <f ca="1">VLOOKUP($A908,BILI,2)</f>
        <v>#N/A</v>
      </c>
      <c r="G908" s="46" vm="5038">
        <f ca="1">VLOOKUP($A908,FB,2)</f>
        <v>80.55</v>
      </c>
      <c r="H908" s="46" t="e">
        <f ca="1">VLOOKUP($A908,DKNG,2)</f>
        <v>#N/A</v>
      </c>
      <c r="I908" s="46" t="e">
        <f ca="1">VLOOKUP($A908,PDD,2)</f>
        <v>#N/A</v>
      </c>
      <c r="J908" s="46" vm="5039">
        <f ca="1">VLOOKUP($A908,GOOGL,2)</f>
        <v>552.51</v>
      </c>
      <c r="K908" s="46" vm="5040">
        <f ca="1">VLOOKUP($A908,AMZN,2)</f>
        <v>423.86</v>
      </c>
      <c r="L908" s="46" t="e">
        <f ca="1">VLOOKUP($A908,RBLX,2)</f>
        <v>#N/A</v>
      </c>
    </row>
    <row r="909" spans="1:12" x14ac:dyDescent="0.3">
      <c r="A909" vm="5041">
        <f ca="1"/>
        <v>42145</v>
      </c>
      <c r="B909" vm="5042">
        <f ca="1"/>
        <v>195.69</v>
      </c>
      <c r="C909" s="46" t="e">
        <f ca="1">VLOOKUP($A909,SE,2)</f>
        <v>#N/A</v>
      </c>
      <c r="D909" s="46" t="e">
        <f ca="1">VLOOKUP($A909,U,2)</f>
        <v>#N/A</v>
      </c>
      <c r="E909" s="46" vm="5043">
        <f ca="1">VLOOKUP($A909,NVDA,2)</f>
        <v>5.2225000000000001</v>
      </c>
      <c r="F909" s="46" t="e">
        <f ca="1">VLOOKUP($A909,BILI,2)</f>
        <v>#N/A</v>
      </c>
      <c r="G909" s="46" vm="5044">
        <f ca="1">VLOOKUP($A909,FB,2)</f>
        <v>80.48</v>
      </c>
      <c r="H909" s="46" t="e">
        <f ca="1">VLOOKUP($A909,DKNG,2)</f>
        <v>#N/A</v>
      </c>
      <c r="I909" s="46" t="e">
        <f ca="1">VLOOKUP($A909,PDD,2)</f>
        <v>#N/A</v>
      </c>
      <c r="J909" s="46" vm="5045">
        <f ca="1">VLOOKUP($A909,GOOGL,2)</f>
        <v>556.80999999999995</v>
      </c>
      <c r="K909" s="46" vm="5046">
        <f ca="1">VLOOKUP($A909,AMZN,2)</f>
        <v>431.63</v>
      </c>
      <c r="L909" s="46" t="e">
        <f ca="1">VLOOKUP($A909,RBLX,2)</f>
        <v>#N/A</v>
      </c>
    </row>
    <row r="910" spans="1:12" x14ac:dyDescent="0.3">
      <c r="A910" vm="5047">
        <f ca="1"/>
        <v>42146</v>
      </c>
      <c r="B910" vm="5048">
        <f ca="1"/>
        <v>195.26</v>
      </c>
      <c r="C910" s="46" t="e">
        <f ca="1">VLOOKUP($A910,SE,2)</f>
        <v>#N/A</v>
      </c>
      <c r="D910" s="46" t="e">
        <f ca="1">VLOOKUP($A910,U,2)</f>
        <v>#N/A</v>
      </c>
      <c r="E910" s="46" vm="5049">
        <f ca="1">VLOOKUP($A910,NVDA,2)</f>
        <v>5.2149999999999999</v>
      </c>
      <c r="F910" s="46" t="e">
        <f ca="1">VLOOKUP($A910,BILI,2)</f>
        <v>#N/A</v>
      </c>
      <c r="G910" s="46" vm="5050">
        <f ca="1">VLOOKUP($A910,FB,2)</f>
        <v>80.540000000000006</v>
      </c>
      <c r="H910" s="46" t="e">
        <f ca="1">VLOOKUP($A910,DKNG,2)</f>
        <v>#N/A</v>
      </c>
      <c r="I910" s="46" t="e">
        <f ca="1">VLOOKUP($A910,PDD,2)</f>
        <v>#N/A</v>
      </c>
      <c r="J910" s="46" vm="5051">
        <f ca="1">VLOOKUP($A910,GOOGL,2)</f>
        <v>554.52</v>
      </c>
      <c r="K910" s="46" vm="5052">
        <f ca="1">VLOOKUP($A910,AMZN,2)</f>
        <v>427.63</v>
      </c>
      <c r="L910" s="46" t="e">
        <f ca="1">VLOOKUP($A910,RBLX,2)</f>
        <v>#N/A</v>
      </c>
    </row>
    <row r="911" spans="1:12" x14ac:dyDescent="0.3">
      <c r="A911" vm="5053">
        <f ca="1"/>
        <v>42150</v>
      </c>
      <c r="B911" vm="5054">
        <f ca="1"/>
        <v>193.16</v>
      </c>
      <c r="C911" s="46" t="e">
        <f ca="1">VLOOKUP($A911,SE,2)</f>
        <v>#N/A</v>
      </c>
      <c r="D911" s="46" t="e">
        <f ca="1">VLOOKUP($A911,U,2)</f>
        <v>#N/A</v>
      </c>
      <c r="E911" s="46" vm="4418">
        <f ca="1">VLOOKUP($A911,NVDA,2)</f>
        <v>5.1825000000000001</v>
      </c>
      <c r="F911" s="46" t="e">
        <f ca="1">VLOOKUP($A911,BILI,2)</f>
        <v>#N/A</v>
      </c>
      <c r="G911" s="46" vm="5055">
        <f ca="1">VLOOKUP($A911,FB,2)</f>
        <v>79.334999999999994</v>
      </c>
      <c r="H911" s="46" t="e">
        <f ca="1">VLOOKUP($A911,DKNG,2)</f>
        <v>#N/A</v>
      </c>
      <c r="I911" s="46" t="e">
        <f ca="1">VLOOKUP($A911,PDD,2)</f>
        <v>#N/A</v>
      </c>
      <c r="J911" s="46" vm="5056">
        <f ca="1">VLOOKUP($A911,GOOGL,2)</f>
        <v>547.19000000000005</v>
      </c>
      <c r="K911" s="46" vm="5057">
        <f ca="1">VLOOKUP($A911,AMZN,2)</f>
        <v>425.47</v>
      </c>
      <c r="L911" s="46" t="e">
        <f ca="1">VLOOKUP($A911,RBLX,2)</f>
        <v>#N/A</v>
      </c>
    </row>
    <row r="912" spans="1:12" x14ac:dyDescent="0.3">
      <c r="A912" vm="5058">
        <f ca="1"/>
        <v>42151</v>
      </c>
      <c r="B912" vm="5059">
        <f ca="1"/>
        <v>194.94</v>
      </c>
      <c r="C912" s="46" t="e">
        <f ca="1">VLOOKUP($A912,SE,2)</f>
        <v>#N/A</v>
      </c>
      <c r="D912" s="46" t="e">
        <f ca="1">VLOOKUP($A912,U,2)</f>
        <v>#N/A</v>
      </c>
      <c r="E912" s="46" vm="5060">
        <f ca="1">VLOOKUP($A912,NVDA,2)</f>
        <v>5.46</v>
      </c>
      <c r="F912" s="46" t="e">
        <f ca="1">VLOOKUP($A912,BILI,2)</f>
        <v>#N/A</v>
      </c>
      <c r="G912" s="46" vm="5038">
        <f ca="1">VLOOKUP($A912,FB,2)</f>
        <v>80.55</v>
      </c>
      <c r="H912" s="46" t="e">
        <f ca="1">VLOOKUP($A912,DKNG,2)</f>
        <v>#N/A</v>
      </c>
      <c r="I912" s="46" t="e">
        <f ca="1">VLOOKUP($A912,PDD,2)</f>
        <v>#N/A</v>
      </c>
      <c r="J912" s="46" vm="5061">
        <f ca="1">VLOOKUP($A912,GOOGL,2)</f>
        <v>554.25</v>
      </c>
      <c r="K912" s="46" vm="5062">
        <f ca="1">VLOOKUP($A912,AMZN,2)</f>
        <v>431.42</v>
      </c>
      <c r="L912" s="46" t="e">
        <f ca="1">VLOOKUP($A912,RBLX,2)</f>
        <v>#N/A</v>
      </c>
    </row>
    <row r="913" spans="1:12" x14ac:dyDescent="0.3">
      <c r="A913" vm="5063">
        <f ca="1"/>
        <v>42152</v>
      </c>
      <c r="B913" vm="5064">
        <f ca="1"/>
        <v>194.76</v>
      </c>
      <c r="C913" s="46" t="e">
        <f ca="1">VLOOKUP($A913,SE,2)</f>
        <v>#N/A</v>
      </c>
      <c r="D913" s="46" t="e">
        <f ca="1">VLOOKUP($A913,U,2)</f>
        <v>#N/A</v>
      </c>
      <c r="E913" s="46" vm="4706">
        <f ca="1">VLOOKUP($A913,NVDA,2)</f>
        <v>5.5350000000000001</v>
      </c>
      <c r="F913" s="46" t="e">
        <f ca="1">VLOOKUP($A913,BILI,2)</f>
        <v>#N/A</v>
      </c>
      <c r="G913" s="46" vm="5065">
        <f ca="1">VLOOKUP($A913,FB,2)</f>
        <v>80.144999999999996</v>
      </c>
      <c r="H913" s="46" t="e">
        <f ca="1">VLOOKUP($A913,DKNG,2)</f>
        <v>#N/A</v>
      </c>
      <c r="I913" s="46" t="e">
        <f ca="1">VLOOKUP($A913,PDD,2)</f>
        <v>#N/A</v>
      </c>
      <c r="J913" s="46" vm="5066">
        <f ca="1">VLOOKUP($A913,GOOGL,2)</f>
        <v>554.17999999999995</v>
      </c>
      <c r="K913" s="46" vm="5067">
        <f ca="1">VLOOKUP($A913,AMZN,2)</f>
        <v>426.57</v>
      </c>
      <c r="L913" s="46" t="e">
        <f ca="1">VLOOKUP($A913,RBLX,2)</f>
        <v>#N/A</v>
      </c>
    </row>
    <row r="914" spans="1:12" x14ac:dyDescent="0.3">
      <c r="A914" vm="5068">
        <f ca="1"/>
        <v>42153</v>
      </c>
      <c r="B914" vm="5069">
        <f ca="1"/>
        <v>193.49</v>
      </c>
      <c r="C914" s="46" t="e">
        <f ca="1">VLOOKUP($A914,SE,2)</f>
        <v>#N/A</v>
      </c>
      <c r="D914" s="46" t="e">
        <f ca="1">VLOOKUP($A914,U,2)</f>
        <v>#N/A</v>
      </c>
      <c r="E914" s="46" vm="5070">
        <f ca="1">VLOOKUP($A914,NVDA,2)</f>
        <v>5.5324999999999998</v>
      </c>
      <c r="F914" s="46" t="e">
        <f ca="1">VLOOKUP($A914,BILI,2)</f>
        <v>#N/A</v>
      </c>
      <c r="G914" s="46" vm="5071">
        <f ca="1">VLOOKUP($A914,FB,2)</f>
        <v>79.19</v>
      </c>
      <c r="H914" s="46" t="e">
        <f ca="1">VLOOKUP($A914,DKNG,2)</f>
        <v>#N/A</v>
      </c>
      <c r="I914" s="46" t="e">
        <f ca="1">VLOOKUP($A914,PDD,2)</f>
        <v>#N/A</v>
      </c>
      <c r="J914" s="46" vm="5072">
        <f ca="1">VLOOKUP($A914,GOOGL,2)</f>
        <v>545.32000000000005</v>
      </c>
      <c r="K914" s="46" vm="5073">
        <f ca="1">VLOOKUP($A914,AMZN,2)</f>
        <v>429.23</v>
      </c>
      <c r="L914" s="46" t="e">
        <f ca="1">VLOOKUP($A914,RBLX,2)</f>
        <v>#N/A</v>
      </c>
    </row>
    <row r="915" spans="1:12" x14ac:dyDescent="0.3">
      <c r="A915" vm="5074">
        <f ca="1"/>
        <v>42156</v>
      </c>
      <c r="B915" vm="5075">
        <f ca="1"/>
        <v>193.94</v>
      </c>
      <c r="C915" s="46" t="e">
        <f ca="1">VLOOKUP($A915,SE,2)</f>
        <v>#N/A</v>
      </c>
      <c r="D915" s="46" t="e">
        <f ca="1">VLOOKUP($A915,U,2)</f>
        <v>#N/A</v>
      </c>
      <c r="E915" s="46" vm="5076">
        <f ca="1">VLOOKUP($A915,NVDA,2)</f>
        <v>5.5949999999999998</v>
      </c>
      <c r="F915" s="46" t="e">
        <f ca="1">VLOOKUP($A915,BILI,2)</f>
        <v>#N/A</v>
      </c>
      <c r="G915" s="46" vm="5077">
        <f ca="1">VLOOKUP($A915,FB,2)</f>
        <v>80.290000000000006</v>
      </c>
      <c r="H915" s="46" t="e">
        <f ca="1">VLOOKUP($A915,DKNG,2)</f>
        <v>#N/A</v>
      </c>
      <c r="I915" s="46" t="e">
        <f ca="1">VLOOKUP($A915,PDD,2)</f>
        <v>#N/A</v>
      </c>
      <c r="J915" s="46" vm="5078">
        <f ca="1">VLOOKUP($A915,GOOGL,2)</f>
        <v>549.21</v>
      </c>
      <c r="K915" s="46" vm="5079">
        <f ca="1">VLOOKUP($A915,AMZN,2)</f>
        <v>430.92</v>
      </c>
      <c r="L915" s="46" t="e">
        <f ca="1">VLOOKUP($A915,RBLX,2)</f>
        <v>#N/A</v>
      </c>
    </row>
    <row r="916" spans="1:12" x14ac:dyDescent="0.3">
      <c r="A916" vm="5080">
        <f ca="1"/>
        <v>42157</v>
      </c>
      <c r="B916" vm="5081">
        <f ca="1"/>
        <v>193.74</v>
      </c>
      <c r="C916" s="46" t="e">
        <f ca="1">VLOOKUP($A916,SE,2)</f>
        <v>#N/A</v>
      </c>
      <c r="D916" s="46" t="e">
        <f ca="1">VLOOKUP($A916,U,2)</f>
        <v>#N/A</v>
      </c>
      <c r="E916" s="46" vm="5082">
        <f ca="1">VLOOKUP($A916,NVDA,2)</f>
        <v>5.4837999999999996</v>
      </c>
      <c r="F916" s="46" t="e">
        <f ca="1">VLOOKUP($A916,BILI,2)</f>
        <v>#N/A</v>
      </c>
      <c r="G916" s="46" vm="5083">
        <f ca="1">VLOOKUP($A916,FB,2)</f>
        <v>80.444999999999993</v>
      </c>
      <c r="H916" s="46" t="e">
        <f ca="1">VLOOKUP($A916,DKNG,2)</f>
        <v>#N/A</v>
      </c>
      <c r="I916" s="46" t="e">
        <f ca="1">VLOOKUP($A916,PDD,2)</f>
        <v>#N/A</v>
      </c>
      <c r="J916" s="46" vm="5084">
        <f ca="1">VLOOKUP($A916,GOOGL,2)</f>
        <v>553.95000000000005</v>
      </c>
      <c r="K916" s="46" vm="5085">
        <f ca="1">VLOOKUP($A916,AMZN,2)</f>
        <v>430.99</v>
      </c>
      <c r="L916" s="46" t="e">
        <f ca="1">VLOOKUP($A916,RBLX,2)</f>
        <v>#N/A</v>
      </c>
    </row>
    <row r="917" spans="1:12" x14ac:dyDescent="0.3">
      <c r="A917" vm="5086">
        <f ca="1"/>
        <v>42158</v>
      </c>
      <c r="B917" vm="5087">
        <f ca="1"/>
        <v>194.27</v>
      </c>
      <c r="C917" s="46" t="e">
        <f ca="1">VLOOKUP($A917,SE,2)</f>
        <v>#N/A</v>
      </c>
      <c r="D917" s="46" t="e">
        <f ca="1">VLOOKUP($A917,U,2)</f>
        <v>#N/A</v>
      </c>
      <c r="E917" s="46" vm="5088">
        <f ca="1">VLOOKUP($A917,NVDA,2)</f>
        <v>5.4249999999999998</v>
      </c>
      <c r="F917" s="46" t="e">
        <f ca="1">VLOOKUP($A917,BILI,2)</f>
        <v>#N/A</v>
      </c>
      <c r="G917" s="46" vm="4866">
        <f ca="1">VLOOKUP($A917,FB,2)</f>
        <v>82.44</v>
      </c>
      <c r="H917" s="46" t="e">
        <f ca="1">VLOOKUP($A917,DKNG,2)</f>
        <v>#N/A</v>
      </c>
      <c r="I917" s="46" t="e">
        <f ca="1">VLOOKUP($A917,PDD,2)</f>
        <v>#N/A</v>
      </c>
      <c r="J917" s="46" vm="5089">
        <f ca="1">VLOOKUP($A917,GOOGL,2)</f>
        <v>555.29</v>
      </c>
      <c r="K917" s="46" vm="5090">
        <f ca="1">VLOOKUP($A917,AMZN,2)</f>
        <v>436.59</v>
      </c>
      <c r="L917" s="46" t="e">
        <f ca="1">VLOOKUP($A917,RBLX,2)</f>
        <v>#N/A</v>
      </c>
    </row>
    <row r="918" spans="1:12" x14ac:dyDescent="0.3">
      <c r="A918" vm="5091">
        <f ca="1"/>
        <v>42159</v>
      </c>
      <c r="B918" vm="5092">
        <f ca="1"/>
        <v>192.69</v>
      </c>
      <c r="C918" s="46" t="e">
        <f ca="1">VLOOKUP($A918,SE,2)</f>
        <v>#N/A</v>
      </c>
      <c r="D918" s="46" t="e">
        <f ca="1">VLOOKUP($A918,U,2)</f>
        <v>#N/A</v>
      </c>
      <c r="E918" s="46" vm="4919">
        <f ca="1">VLOOKUP($A918,NVDA,2)</f>
        <v>5.5225</v>
      </c>
      <c r="F918" s="46" t="e">
        <f ca="1">VLOOKUP($A918,BILI,2)</f>
        <v>#N/A</v>
      </c>
      <c r="G918" s="46" vm="5093">
        <f ca="1">VLOOKUP($A918,FB,2)</f>
        <v>82.05</v>
      </c>
      <c r="H918" s="46" t="e">
        <f ca="1">VLOOKUP($A918,DKNG,2)</f>
        <v>#N/A</v>
      </c>
      <c r="I918" s="46" t="e">
        <f ca="1">VLOOKUP($A918,PDD,2)</f>
        <v>#N/A</v>
      </c>
      <c r="J918" s="46" vm="4294">
        <f ca="1">VLOOKUP($A918,GOOGL,2)</f>
        <v>551.69000000000005</v>
      </c>
      <c r="K918" s="46" vm="5094">
        <f ca="1">VLOOKUP($A918,AMZN,2)</f>
        <v>430.78</v>
      </c>
      <c r="L918" s="46" t="e">
        <f ca="1">VLOOKUP($A918,RBLX,2)</f>
        <v>#N/A</v>
      </c>
    </row>
    <row r="919" spans="1:12" x14ac:dyDescent="0.3">
      <c r="A919" vm="5095">
        <f ca="1"/>
        <v>42160</v>
      </c>
      <c r="B919" vm="5096">
        <f ca="1"/>
        <v>192.3</v>
      </c>
      <c r="C919" s="46" t="e">
        <f ca="1">VLOOKUP($A919,SE,2)</f>
        <v>#N/A</v>
      </c>
      <c r="D919" s="46" t="e">
        <f ca="1">VLOOKUP($A919,U,2)</f>
        <v>#N/A</v>
      </c>
      <c r="E919" s="46" vm="5097">
        <f ca="1">VLOOKUP($A919,NVDA,2)</f>
        <v>5.5650000000000004</v>
      </c>
      <c r="F919" s="46" t="e">
        <f ca="1">VLOOKUP($A919,BILI,2)</f>
        <v>#N/A</v>
      </c>
      <c r="G919" s="46" vm="5098">
        <f ca="1">VLOOKUP($A919,FB,2)</f>
        <v>82.14</v>
      </c>
      <c r="H919" s="46" t="e">
        <f ca="1">VLOOKUP($A919,DKNG,2)</f>
        <v>#N/A</v>
      </c>
      <c r="I919" s="46" t="e">
        <f ca="1">VLOOKUP($A919,PDD,2)</f>
        <v>#N/A</v>
      </c>
      <c r="J919" s="46" vm="5099">
        <f ca="1">VLOOKUP($A919,GOOGL,2)</f>
        <v>549.53</v>
      </c>
      <c r="K919" s="46" vm="5100">
        <f ca="1">VLOOKUP($A919,AMZN,2)</f>
        <v>426.95</v>
      </c>
      <c r="L919" s="46" t="e">
        <f ca="1">VLOOKUP($A919,RBLX,2)</f>
        <v>#N/A</v>
      </c>
    </row>
    <row r="920" spans="1:12" x14ac:dyDescent="0.3">
      <c r="A920" vm="5101">
        <f ca="1"/>
        <v>42163</v>
      </c>
      <c r="B920" vm="5102">
        <f ca="1"/>
        <v>191.11</v>
      </c>
      <c r="C920" s="46" t="e">
        <f ca="1">VLOOKUP($A920,SE,2)</f>
        <v>#N/A</v>
      </c>
      <c r="D920" s="46" t="e">
        <f ca="1">VLOOKUP($A920,U,2)</f>
        <v>#N/A</v>
      </c>
      <c r="E920" s="46" vm="5103">
        <f ca="1">VLOOKUP($A920,NVDA,2)</f>
        <v>5.4375</v>
      </c>
      <c r="F920" s="46" t="e">
        <f ca="1">VLOOKUP($A920,BILI,2)</f>
        <v>#N/A</v>
      </c>
      <c r="G920" s="46" vm="4245">
        <f ca="1">VLOOKUP($A920,FB,2)</f>
        <v>80.67</v>
      </c>
      <c r="H920" s="46" t="e">
        <f ca="1">VLOOKUP($A920,DKNG,2)</f>
        <v>#N/A</v>
      </c>
      <c r="I920" s="46" t="e">
        <f ca="1">VLOOKUP($A920,PDD,2)</f>
        <v>#N/A</v>
      </c>
      <c r="J920" s="46" vm="5104">
        <f ca="1">VLOOKUP($A920,GOOGL,2)</f>
        <v>543.48</v>
      </c>
      <c r="K920" s="46" vm="5105">
        <f ca="1">VLOOKUP($A920,AMZN,2)</f>
        <v>423.5</v>
      </c>
      <c r="L920" s="46" t="e">
        <f ca="1">VLOOKUP($A920,RBLX,2)</f>
        <v>#N/A</v>
      </c>
    </row>
    <row r="921" spans="1:12" x14ac:dyDescent="0.3">
      <c r="A921" vm="5106">
        <f ca="1"/>
        <v>42164</v>
      </c>
      <c r="B921" vm="5107">
        <f ca="1"/>
        <v>191.06</v>
      </c>
      <c r="C921" s="46" t="e">
        <f ca="1">VLOOKUP($A921,SE,2)</f>
        <v>#N/A</v>
      </c>
      <c r="D921" s="46" t="e">
        <f ca="1">VLOOKUP($A921,U,2)</f>
        <v>#N/A</v>
      </c>
      <c r="E921" s="46" vm="4871">
        <f ca="1">VLOOKUP($A921,NVDA,2)</f>
        <v>5.4649999999999999</v>
      </c>
      <c r="F921" s="46" t="e">
        <f ca="1">VLOOKUP($A921,BILI,2)</f>
        <v>#N/A</v>
      </c>
      <c r="G921" s="46" vm="4245">
        <f ca="1">VLOOKUP($A921,FB,2)</f>
        <v>80.67</v>
      </c>
      <c r="H921" s="46" t="e">
        <f ca="1">VLOOKUP($A921,DKNG,2)</f>
        <v>#N/A</v>
      </c>
      <c r="I921" s="46" t="e">
        <f ca="1">VLOOKUP($A921,PDD,2)</f>
        <v>#N/A</v>
      </c>
      <c r="J921" s="46" vm="5108">
        <f ca="1">VLOOKUP($A921,GOOGL,2)</f>
        <v>542.16</v>
      </c>
      <c r="K921" s="46" vm="5109">
        <f ca="1">VLOOKUP($A921,AMZN,2)</f>
        <v>425.48</v>
      </c>
      <c r="L921" s="46" t="e">
        <f ca="1">VLOOKUP($A921,RBLX,2)</f>
        <v>#N/A</v>
      </c>
    </row>
    <row r="922" spans="1:12" x14ac:dyDescent="0.3">
      <c r="A922" vm="5110">
        <f ca="1"/>
        <v>42165</v>
      </c>
      <c r="B922" vm="5111">
        <f ca="1"/>
        <v>193.33</v>
      </c>
      <c r="C922" s="46" t="e">
        <f ca="1">VLOOKUP($A922,SE,2)</f>
        <v>#N/A</v>
      </c>
      <c r="D922" s="46" t="e">
        <f ca="1">VLOOKUP($A922,U,2)</f>
        <v>#N/A</v>
      </c>
      <c r="E922" s="46" vm="4842">
        <f ca="1">VLOOKUP($A922,NVDA,2)</f>
        <v>5.3674999999999997</v>
      </c>
      <c r="F922" s="46" t="e">
        <f ca="1">VLOOKUP($A922,BILI,2)</f>
        <v>#N/A</v>
      </c>
      <c r="G922" s="46" vm="5112">
        <f ca="1">VLOOKUP($A922,FB,2)</f>
        <v>82.16</v>
      </c>
      <c r="H922" s="46" t="e">
        <f ca="1">VLOOKUP($A922,DKNG,2)</f>
        <v>#N/A</v>
      </c>
      <c r="I922" s="46" t="e">
        <f ca="1">VLOOKUP($A922,PDD,2)</f>
        <v>#N/A</v>
      </c>
      <c r="J922" s="46" vm="5113">
        <f ca="1">VLOOKUP($A922,GOOGL,2)</f>
        <v>552.6</v>
      </c>
      <c r="K922" s="46" vm="5114">
        <f ca="1">VLOOKUP($A922,AMZN,2)</f>
        <v>430.77</v>
      </c>
      <c r="L922" s="46" t="e">
        <f ca="1">VLOOKUP($A922,RBLX,2)</f>
        <v>#N/A</v>
      </c>
    </row>
    <row r="923" spans="1:12" x14ac:dyDescent="0.3">
      <c r="A923" vm="5115">
        <f ca="1"/>
        <v>42166</v>
      </c>
      <c r="B923" vm="5116">
        <f ca="1"/>
        <v>193.93</v>
      </c>
      <c r="C923" s="46" t="e">
        <f ca="1">VLOOKUP($A923,SE,2)</f>
        <v>#N/A</v>
      </c>
      <c r="D923" s="46" t="e">
        <f ca="1">VLOOKUP($A923,U,2)</f>
        <v>#N/A</v>
      </c>
      <c r="E923" s="46" vm="5088">
        <f ca="1">VLOOKUP($A923,NVDA,2)</f>
        <v>5.4249999999999998</v>
      </c>
      <c r="F923" s="46" t="e">
        <f ca="1">VLOOKUP($A923,BILI,2)</f>
        <v>#N/A</v>
      </c>
      <c r="G923" s="46" vm="5117">
        <f ca="1">VLOOKUP($A923,FB,2)</f>
        <v>81.83</v>
      </c>
      <c r="H923" s="46" t="e">
        <f ca="1">VLOOKUP($A923,DKNG,2)</f>
        <v>#N/A</v>
      </c>
      <c r="I923" s="46" t="e">
        <f ca="1">VLOOKUP($A923,PDD,2)</f>
        <v>#N/A</v>
      </c>
      <c r="J923" s="46" vm="5118">
        <f ca="1">VLOOKUP($A923,GOOGL,2)</f>
        <v>550.04</v>
      </c>
      <c r="K923" s="46" vm="5119">
        <f ca="1">VLOOKUP($A923,AMZN,2)</f>
        <v>432.97</v>
      </c>
      <c r="L923" s="46" t="e">
        <f ca="1">VLOOKUP($A923,RBLX,2)</f>
        <v>#N/A</v>
      </c>
    </row>
    <row r="924" spans="1:12" x14ac:dyDescent="0.3">
      <c r="A924" vm="5120">
        <f ca="1"/>
        <v>42167</v>
      </c>
      <c r="B924" vm="5121">
        <f ca="1"/>
        <v>192.51</v>
      </c>
      <c r="C924" s="46" t="e">
        <f ca="1">VLOOKUP($A924,SE,2)</f>
        <v>#N/A</v>
      </c>
      <c r="D924" s="46" t="e">
        <f ca="1">VLOOKUP($A924,U,2)</f>
        <v>#N/A</v>
      </c>
      <c r="E924" s="46" vm="5122">
        <f ca="1">VLOOKUP($A924,NVDA,2)</f>
        <v>5.2774999999999999</v>
      </c>
      <c r="F924" s="46" t="e">
        <f ca="1">VLOOKUP($A924,BILI,2)</f>
        <v>#N/A</v>
      </c>
      <c r="G924" s="46" vm="4943">
        <f ca="1">VLOOKUP($A924,FB,2)</f>
        <v>81.53</v>
      </c>
      <c r="H924" s="46" t="e">
        <f ca="1">VLOOKUP($A924,DKNG,2)</f>
        <v>#N/A</v>
      </c>
      <c r="I924" s="46" t="e">
        <f ca="1">VLOOKUP($A924,PDD,2)</f>
        <v>#N/A</v>
      </c>
      <c r="J924" s="46" vm="5123">
        <f ca="1">VLOOKUP($A924,GOOGL,2)</f>
        <v>547.47</v>
      </c>
      <c r="K924" s="46" vm="5124">
        <f ca="1">VLOOKUP($A924,AMZN,2)</f>
        <v>429.92</v>
      </c>
      <c r="L924" s="46" t="e">
        <f ca="1">VLOOKUP($A924,RBLX,2)</f>
        <v>#N/A</v>
      </c>
    </row>
    <row r="925" spans="1:12" x14ac:dyDescent="0.3">
      <c r="A925" vm="5125">
        <f ca="1"/>
        <v>42170</v>
      </c>
      <c r="B925" vm="5126">
        <f ca="1"/>
        <v>191.62</v>
      </c>
      <c r="C925" s="46" t="e">
        <f ca="1">VLOOKUP($A925,SE,2)</f>
        <v>#N/A</v>
      </c>
      <c r="D925" s="46" t="e">
        <f ca="1">VLOOKUP($A925,U,2)</f>
        <v>#N/A</v>
      </c>
      <c r="E925" s="46" vm="4406">
        <f ca="1">VLOOKUP($A925,NVDA,2)</f>
        <v>5.2675000000000001</v>
      </c>
      <c r="F925" s="46" t="e">
        <f ca="1">VLOOKUP($A925,BILI,2)</f>
        <v>#N/A</v>
      </c>
      <c r="G925" s="46" vm="5127">
        <f ca="1">VLOOKUP($A925,FB,2)</f>
        <v>80.709999999999994</v>
      </c>
      <c r="H925" s="46" t="e">
        <f ca="1">VLOOKUP($A925,DKNG,2)</f>
        <v>#N/A</v>
      </c>
      <c r="I925" s="46" t="e">
        <f ca="1">VLOOKUP($A925,PDD,2)</f>
        <v>#N/A</v>
      </c>
      <c r="J925" s="46" vm="5128">
        <f ca="1">VLOOKUP($A925,GOOGL,2)</f>
        <v>543</v>
      </c>
      <c r="K925" s="46" vm="5129">
        <f ca="1">VLOOKUP($A925,AMZN,2)</f>
        <v>423.67</v>
      </c>
      <c r="L925" s="46" t="e">
        <f ca="1">VLOOKUP($A925,RBLX,2)</f>
        <v>#N/A</v>
      </c>
    </row>
    <row r="926" spans="1:12" x14ac:dyDescent="0.3">
      <c r="A926" vm="5130">
        <f ca="1"/>
        <v>42171</v>
      </c>
      <c r="B926" vm="4677">
        <f ca="1"/>
        <v>192.74</v>
      </c>
      <c r="C926" s="46" t="e">
        <f ca="1">VLOOKUP($A926,SE,2)</f>
        <v>#N/A</v>
      </c>
      <c r="D926" s="46" t="e">
        <f ca="1">VLOOKUP($A926,U,2)</f>
        <v>#N/A</v>
      </c>
      <c r="E926" s="46" vm="5131">
        <f ca="1">VLOOKUP($A926,NVDA,2)</f>
        <v>5.3324999999999996</v>
      </c>
      <c r="F926" s="46" t="e">
        <f ca="1">VLOOKUP($A926,BILI,2)</f>
        <v>#N/A</v>
      </c>
      <c r="G926" s="46" vm="5132">
        <f ca="1">VLOOKUP($A926,FB,2)</f>
        <v>81.06</v>
      </c>
      <c r="H926" s="46" t="e">
        <f ca="1">VLOOKUP($A926,DKNG,2)</f>
        <v>#N/A</v>
      </c>
      <c r="I926" s="46" t="e">
        <f ca="1">VLOOKUP($A926,PDD,2)</f>
        <v>#N/A</v>
      </c>
      <c r="J926" s="46" vm="5133">
        <f ca="1">VLOOKUP($A926,GOOGL,2)</f>
        <v>544.87</v>
      </c>
      <c r="K926" s="46" vm="5134">
        <f ca="1">VLOOKUP($A926,AMZN,2)</f>
        <v>427.26</v>
      </c>
      <c r="L926" s="46" t="e">
        <f ca="1">VLOOKUP($A926,RBLX,2)</f>
        <v>#N/A</v>
      </c>
    </row>
    <row r="927" spans="1:12" x14ac:dyDescent="0.3">
      <c r="A927" vm="5135">
        <f ca="1"/>
        <v>42172</v>
      </c>
      <c r="B927" vm="5136">
        <f ca="1"/>
        <v>193.07</v>
      </c>
      <c r="C927" s="46" t="e">
        <f ca="1">VLOOKUP($A927,SE,2)</f>
        <v>#N/A</v>
      </c>
      <c r="D927" s="46" t="e">
        <f ca="1">VLOOKUP($A927,U,2)</f>
        <v>#N/A</v>
      </c>
      <c r="E927" s="46" vm="5137">
        <f ca="1">VLOOKUP($A927,NVDA,2)</f>
        <v>5.3949999999999996</v>
      </c>
      <c r="F927" s="46" t="e">
        <f ca="1">VLOOKUP($A927,BILI,2)</f>
        <v>#N/A</v>
      </c>
      <c r="G927" s="46" vm="5138">
        <f ca="1">VLOOKUP($A927,FB,2)</f>
        <v>81.790000000000006</v>
      </c>
      <c r="H927" s="46" t="e">
        <f ca="1">VLOOKUP($A927,DKNG,2)</f>
        <v>#N/A</v>
      </c>
      <c r="I927" s="46" t="e">
        <f ca="1">VLOOKUP($A927,PDD,2)</f>
        <v>#N/A</v>
      </c>
      <c r="J927" s="46" vm="5139">
        <f ca="1">VLOOKUP($A927,GOOGL,2)</f>
        <v>546.6</v>
      </c>
      <c r="K927" s="46" vm="5140">
        <f ca="1">VLOOKUP($A927,AMZN,2)</f>
        <v>427.81</v>
      </c>
      <c r="L927" s="46" t="e">
        <f ca="1">VLOOKUP($A927,RBLX,2)</f>
        <v>#N/A</v>
      </c>
    </row>
    <row r="928" spans="1:12" x14ac:dyDescent="0.3">
      <c r="A928" vm="5141">
        <f ca="1"/>
        <v>42173</v>
      </c>
      <c r="B928" vm="5142">
        <f ca="1"/>
        <v>194.98</v>
      </c>
      <c r="C928" s="46" t="e">
        <f ca="1">VLOOKUP($A928,SE,2)</f>
        <v>#N/A</v>
      </c>
      <c r="D928" s="46" t="e">
        <f ca="1">VLOOKUP($A928,U,2)</f>
        <v>#N/A</v>
      </c>
      <c r="E928" s="46" vm="5143">
        <f ca="1">VLOOKUP($A928,NVDA,2)</f>
        <v>5.4850000000000003</v>
      </c>
      <c r="F928" s="46" t="e">
        <f ca="1">VLOOKUP($A928,BILI,2)</f>
        <v>#N/A</v>
      </c>
      <c r="G928" s="46" vm="5144">
        <f ca="1">VLOOKUP($A928,FB,2)</f>
        <v>82.905000000000001</v>
      </c>
      <c r="H928" s="46" t="e">
        <f ca="1">VLOOKUP($A928,DKNG,2)</f>
        <v>#N/A</v>
      </c>
      <c r="I928" s="46" t="e">
        <f ca="1">VLOOKUP($A928,PDD,2)</f>
        <v>#N/A</v>
      </c>
      <c r="J928" s="46" vm="5145">
        <f ca="1">VLOOKUP($A928,GOOGL,2)</f>
        <v>556.17999999999995</v>
      </c>
      <c r="K928" s="46" vm="5146">
        <f ca="1">VLOOKUP($A928,AMZN,2)</f>
        <v>439.39</v>
      </c>
      <c r="L928" s="46" t="e">
        <f ca="1">VLOOKUP($A928,RBLX,2)</f>
        <v>#N/A</v>
      </c>
    </row>
    <row r="929" spans="1:12" x14ac:dyDescent="0.3">
      <c r="A929" vm="5147">
        <f ca="1"/>
        <v>42174</v>
      </c>
      <c r="B929" vm="4806">
        <f ca="1"/>
        <v>193.85</v>
      </c>
      <c r="C929" s="46" t="e">
        <f ca="1">VLOOKUP($A929,SE,2)</f>
        <v>#N/A</v>
      </c>
      <c r="D929" s="46" t="e">
        <f ca="1">VLOOKUP($A929,U,2)</f>
        <v>#N/A</v>
      </c>
      <c r="E929" s="46" vm="5148">
        <f ca="1">VLOOKUP($A929,NVDA,2)</f>
        <v>5.4675000000000002</v>
      </c>
      <c r="F929" s="46" t="e">
        <f ca="1">VLOOKUP($A929,BILI,2)</f>
        <v>#N/A</v>
      </c>
      <c r="G929" s="46" vm="5149">
        <f ca="1">VLOOKUP($A929,FB,2)</f>
        <v>82.51</v>
      </c>
      <c r="H929" s="46" t="e">
        <f ca="1">VLOOKUP($A929,DKNG,2)</f>
        <v>#N/A</v>
      </c>
      <c r="I929" s="46" t="e">
        <f ca="1">VLOOKUP($A929,PDD,2)</f>
        <v>#N/A</v>
      </c>
      <c r="J929" s="46" vm="5150">
        <f ca="1">VLOOKUP($A929,GOOGL,2)</f>
        <v>557.52</v>
      </c>
      <c r="K929" s="46" vm="5151">
        <f ca="1">VLOOKUP($A929,AMZN,2)</f>
        <v>434.92</v>
      </c>
      <c r="L929" s="46" t="e">
        <f ca="1">VLOOKUP($A929,RBLX,2)</f>
        <v>#N/A</v>
      </c>
    </row>
    <row r="930" spans="1:12" x14ac:dyDescent="0.3">
      <c r="A930" vm="5152">
        <f ca="1"/>
        <v>42177</v>
      </c>
      <c r="B930" vm="5087">
        <f ca="1"/>
        <v>194.27</v>
      </c>
      <c r="C930" s="46" t="e">
        <f ca="1">VLOOKUP($A930,SE,2)</f>
        <v>#N/A</v>
      </c>
      <c r="D930" s="46" t="e">
        <f ca="1">VLOOKUP($A930,U,2)</f>
        <v>#N/A</v>
      </c>
      <c r="E930" s="46" vm="5153">
        <f ca="1">VLOOKUP($A930,NVDA,2)</f>
        <v>5.4438000000000004</v>
      </c>
      <c r="F930" s="46" t="e">
        <f ca="1">VLOOKUP($A930,BILI,2)</f>
        <v>#N/A</v>
      </c>
      <c r="G930" s="46" vm="5154">
        <f ca="1">VLOOKUP($A930,FB,2)</f>
        <v>84.74</v>
      </c>
      <c r="H930" s="46" t="e">
        <f ca="1">VLOOKUP($A930,DKNG,2)</f>
        <v>#N/A</v>
      </c>
      <c r="I930" s="46" t="e">
        <f ca="1">VLOOKUP($A930,PDD,2)</f>
        <v>#N/A</v>
      </c>
      <c r="J930" s="46" vm="5155">
        <f ca="1">VLOOKUP($A930,GOOGL,2)</f>
        <v>559.67999999999995</v>
      </c>
      <c r="K930" s="46" vm="5156">
        <f ca="1">VLOOKUP($A930,AMZN,2)</f>
        <v>436.29</v>
      </c>
      <c r="L930" s="46" t="e">
        <f ca="1">VLOOKUP($A930,RBLX,2)</f>
        <v>#N/A</v>
      </c>
    </row>
    <row r="931" spans="1:12" x14ac:dyDescent="0.3">
      <c r="A931" vm="5157">
        <f ca="1"/>
        <v>42178</v>
      </c>
      <c r="B931" vm="5158">
        <f ca="1"/>
        <v>194.41</v>
      </c>
      <c r="C931" s="46" t="e">
        <f ca="1">VLOOKUP($A931,SE,2)</f>
        <v>#N/A</v>
      </c>
      <c r="D931" s="46" t="e">
        <f ca="1">VLOOKUP($A931,U,2)</f>
        <v>#N/A</v>
      </c>
      <c r="E931" s="46" vm="5159">
        <f ca="1">VLOOKUP($A931,NVDA,2)</f>
        <v>5.3049999999999997</v>
      </c>
      <c r="F931" s="46" t="e">
        <f ca="1">VLOOKUP($A931,BILI,2)</f>
        <v>#N/A</v>
      </c>
      <c r="G931" s="46" vm="5160">
        <f ca="1">VLOOKUP($A931,FB,2)</f>
        <v>87.88</v>
      </c>
      <c r="H931" s="46" t="e">
        <f ca="1">VLOOKUP($A931,DKNG,2)</f>
        <v>#N/A</v>
      </c>
      <c r="I931" s="46" t="e">
        <f ca="1">VLOOKUP($A931,PDD,2)</f>
        <v>#N/A</v>
      </c>
      <c r="J931" s="46" vm="5161">
        <f ca="1">VLOOKUP($A931,GOOGL,2)</f>
        <v>563.39</v>
      </c>
      <c r="K931" s="46" vm="5162">
        <f ca="1">VLOOKUP($A931,AMZN,2)</f>
        <v>445.99</v>
      </c>
      <c r="L931" s="46" t="e">
        <f ca="1">VLOOKUP($A931,RBLX,2)</f>
        <v>#N/A</v>
      </c>
    </row>
    <row r="932" spans="1:12" x14ac:dyDescent="0.3">
      <c r="A932" vm="5163">
        <f ca="1"/>
        <v>42179</v>
      </c>
      <c r="B932" vm="4958">
        <f ca="1"/>
        <v>193.02</v>
      </c>
      <c r="C932" s="46" t="e">
        <f ca="1">VLOOKUP($A932,SE,2)</f>
        <v>#N/A</v>
      </c>
      <c r="D932" s="46" t="e">
        <f ca="1">VLOOKUP($A932,U,2)</f>
        <v>#N/A</v>
      </c>
      <c r="E932" s="46" vm="4854">
        <f ca="1">VLOOKUP($A932,NVDA,2)</f>
        <v>5.2525000000000004</v>
      </c>
      <c r="F932" s="46" t="e">
        <f ca="1">VLOOKUP($A932,BILI,2)</f>
        <v>#N/A</v>
      </c>
      <c r="G932" s="46" vm="5164">
        <f ca="1">VLOOKUP($A932,FB,2)</f>
        <v>88.86</v>
      </c>
      <c r="H932" s="46" t="e">
        <f ca="1">VLOOKUP($A932,DKNG,2)</f>
        <v>#N/A</v>
      </c>
      <c r="I932" s="46" t="e">
        <f ca="1">VLOOKUP($A932,PDD,2)</f>
        <v>#N/A</v>
      </c>
      <c r="J932" s="46" vm="5165">
        <f ca="1">VLOOKUP($A932,GOOGL,2)</f>
        <v>558.57000000000005</v>
      </c>
      <c r="K932" s="46" vm="5166">
        <f ca="1">VLOOKUP($A932,AMZN,2)</f>
        <v>440.84</v>
      </c>
      <c r="L932" s="46" t="e">
        <f ca="1">VLOOKUP($A932,RBLX,2)</f>
        <v>#N/A</v>
      </c>
    </row>
    <row r="933" spans="1:12" x14ac:dyDescent="0.3">
      <c r="A933" vm="5167">
        <f ca="1"/>
        <v>42180</v>
      </c>
      <c r="B933" vm="5168">
        <f ca="1"/>
        <v>192.42</v>
      </c>
      <c r="C933" s="46" t="e">
        <f ca="1">VLOOKUP($A933,SE,2)</f>
        <v>#N/A</v>
      </c>
      <c r="D933" s="46" t="e">
        <f ca="1">VLOOKUP($A933,U,2)</f>
        <v>#N/A</v>
      </c>
      <c r="E933" s="46" vm="5169">
        <f ca="1">VLOOKUP($A933,NVDA,2)</f>
        <v>5.2925000000000004</v>
      </c>
      <c r="F933" s="46" t="e">
        <f ca="1">VLOOKUP($A933,BILI,2)</f>
        <v>#N/A</v>
      </c>
      <c r="G933" s="46" vm="5170">
        <f ca="1">VLOOKUP($A933,FB,2)</f>
        <v>87.98</v>
      </c>
      <c r="H933" s="46" t="e">
        <f ca="1">VLOOKUP($A933,DKNG,2)</f>
        <v>#N/A</v>
      </c>
      <c r="I933" s="46" t="e">
        <f ca="1">VLOOKUP($A933,PDD,2)</f>
        <v>#N/A</v>
      </c>
      <c r="J933" s="46" vm="5171">
        <f ca="1">VLOOKUP($A933,GOOGL,2)</f>
        <v>557.95000000000005</v>
      </c>
      <c r="K933" s="46" vm="5172">
        <f ca="1">VLOOKUP($A933,AMZN,2)</f>
        <v>440.1</v>
      </c>
      <c r="L933" s="46" t="e">
        <f ca="1">VLOOKUP($A933,RBLX,2)</f>
        <v>#N/A</v>
      </c>
    </row>
    <row r="934" spans="1:12" x14ac:dyDescent="0.3">
      <c r="A934" vm="5173">
        <f ca="1"/>
        <v>42181</v>
      </c>
      <c r="B934" vm="5168">
        <f ca="1"/>
        <v>192.42</v>
      </c>
      <c r="C934" s="46" t="e">
        <f ca="1">VLOOKUP($A934,SE,2)</f>
        <v>#N/A</v>
      </c>
      <c r="D934" s="46" t="e">
        <f ca="1">VLOOKUP($A934,U,2)</f>
        <v>#N/A</v>
      </c>
      <c r="E934" s="46" vm="5174">
        <f ca="1">VLOOKUP($A934,NVDA,2)</f>
        <v>5.1849999999999996</v>
      </c>
      <c r="F934" s="46" t="e">
        <f ca="1">VLOOKUP($A934,BILI,2)</f>
        <v>#N/A</v>
      </c>
      <c r="G934" s="46" vm="5175">
        <f ca="1">VLOOKUP($A934,FB,2)</f>
        <v>88.01</v>
      </c>
      <c r="H934" s="46" t="e">
        <f ca="1">VLOOKUP($A934,DKNG,2)</f>
        <v>#N/A</v>
      </c>
      <c r="I934" s="46" t="e">
        <f ca="1">VLOOKUP($A934,PDD,2)</f>
        <v>#N/A</v>
      </c>
      <c r="J934" s="46" vm="5176">
        <f ca="1">VLOOKUP($A934,GOOGL,2)</f>
        <v>553.05999999999995</v>
      </c>
      <c r="K934" s="46" vm="5177">
        <f ca="1">VLOOKUP($A934,AMZN,2)</f>
        <v>438.1</v>
      </c>
      <c r="L934" s="46" t="e">
        <f ca="1">VLOOKUP($A934,RBLX,2)</f>
        <v>#N/A</v>
      </c>
    </row>
    <row r="935" spans="1:12" x14ac:dyDescent="0.3">
      <c r="A935" vm="5178">
        <f ca="1"/>
        <v>42184</v>
      </c>
      <c r="B935" vm="5179">
        <f ca="1"/>
        <v>188.35</v>
      </c>
      <c r="C935" s="46" t="e">
        <f ca="1">VLOOKUP($A935,SE,2)</f>
        <v>#N/A</v>
      </c>
      <c r="D935" s="46" t="e">
        <f ca="1">VLOOKUP($A935,U,2)</f>
        <v>#N/A</v>
      </c>
      <c r="E935" s="46" vm="5180">
        <f ca="1">VLOOKUP($A935,NVDA,2)</f>
        <v>5.03</v>
      </c>
      <c r="F935" s="46" t="e">
        <f ca="1">VLOOKUP($A935,BILI,2)</f>
        <v>#N/A</v>
      </c>
      <c r="G935" s="46" vm="5181">
        <f ca="1">VLOOKUP($A935,FB,2)</f>
        <v>85.8</v>
      </c>
      <c r="H935" s="46" t="e">
        <f ca="1">VLOOKUP($A935,DKNG,2)</f>
        <v>#N/A</v>
      </c>
      <c r="I935" s="46" t="e">
        <f ca="1">VLOOKUP($A935,PDD,2)</f>
        <v>#N/A</v>
      </c>
      <c r="J935" s="46" vm="5182">
        <f ca="1">VLOOKUP($A935,GOOGL,2)</f>
        <v>541.25</v>
      </c>
      <c r="K935" s="46" vm="5183">
        <f ca="1">VLOOKUP($A935,AMZN,2)</f>
        <v>429.86</v>
      </c>
      <c r="L935" s="46" t="e">
        <f ca="1">VLOOKUP($A935,RBLX,2)</f>
        <v>#N/A</v>
      </c>
    </row>
    <row r="936" spans="1:12" x14ac:dyDescent="0.3">
      <c r="A936" vm="5184">
        <f ca="1"/>
        <v>42185</v>
      </c>
      <c r="B936" vm="5185">
        <f ca="1"/>
        <v>188.84</v>
      </c>
      <c r="C936" s="46" t="e">
        <f ca="1">VLOOKUP($A936,SE,2)</f>
        <v>#N/A</v>
      </c>
      <c r="D936" s="46" t="e">
        <f ca="1">VLOOKUP($A936,U,2)</f>
        <v>#N/A</v>
      </c>
      <c r="E936" s="46" vm="4622">
        <f ca="1">VLOOKUP($A936,NVDA,2)</f>
        <v>5.0274999999999999</v>
      </c>
      <c r="F936" s="46" t="e">
        <f ca="1">VLOOKUP($A936,BILI,2)</f>
        <v>#N/A</v>
      </c>
      <c r="G936" s="46" vm="5186">
        <f ca="1">VLOOKUP($A936,FB,2)</f>
        <v>85.765000000000001</v>
      </c>
      <c r="H936" s="46" t="e">
        <f ca="1">VLOOKUP($A936,DKNG,2)</f>
        <v>#N/A</v>
      </c>
      <c r="I936" s="46" t="e">
        <f ca="1">VLOOKUP($A936,PDD,2)</f>
        <v>#N/A</v>
      </c>
      <c r="J936" s="46" vm="5187">
        <f ca="1">VLOOKUP($A936,GOOGL,2)</f>
        <v>540.04</v>
      </c>
      <c r="K936" s="46" vm="5188">
        <f ca="1">VLOOKUP($A936,AMZN,2)</f>
        <v>434.09</v>
      </c>
      <c r="L936" s="46" t="e">
        <f ca="1">VLOOKUP($A936,RBLX,2)</f>
        <v>#N/A</v>
      </c>
    </row>
    <row r="937" spans="1:12" x14ac:dyDescent="0.3">
      <c r="A937" vm="5189">
        <f ca="1"/>
        <v>42186</v>
      </c>
      <c r="B937" vm="5190">
        <f ca="1"/>
        <v>190.27</v>
      </c>
      <c r="C937" s="46" t="e">
        <f ca="1">VLOOKUP($A937,SE,2)</f>
        <v>#N/A</v>
      </c>
      <c r="D937" s="46" t="e">
        <f ca="1">VLOOKUP($A937,U,2)</f>
        <v>#N/A</v>
      </c>
      <c r="E937" s="46" vm="4639">
        <f ca="1">VLOOKUP($A937,NVDA,2)</f>
        <v>5.0999999999999996</v>
      </c>
      <c r="F937" s="46" t="e">
        <f ca="1">VLOOKUP($A937,BILI,2)</f>
        <v>#N/A</v>
      </c>
      <c r="G937" s="46" vm="5191">
        <f ca="1">VLOOKUP($A937,FB,2)</f>
        <v>86.91</v>
      </c>
      <c r="H937" s="46" t="e">
        <f ca="1">VLOOKUP($A937,DKNG,2)</f>
        <v>#N/A</v>
      </c>
      <c r="I937" s="46" t="e">
        <f ca="1">VLOOKUP($A937,PDD,2)</f>
        <v>#N/A</v>
      </c>
      <c r="J937" s="46" vm="5192">
        <f ca="1">VLOOKUP($A937,GOOGL,2)</f>
        <v>543.29999999999995</v>
      </c>
      <c r="K937" s="46" vm="5193">
        <f ca="1">VLOOKUP($A937,AMZN,2)</f>
        <v>437.39</v>
      </c>
      <c r="L937" s="46" t="e">
        <f ca="1">VLOOKUP($A937,RBLX,2)</f>
        <v>#N/A</v>
      </c>
    </row>
    <row r="938" spans="1:12" x14ac:dyDescent="0.3">
      <c r="A938" vm="5194">
        <f ca="1"/>
        <v>42187</v>
      </c>
      <c r="B938" vm="5195">
        <f ca="1"/>
        <v>190.13</v>
      </c>
      <c r="C938" s="46" t="e">
        <f ca="1">VLOOKUP($A938,SE,2)</f>
        <v>#N/A</v>
      </c>
      <c r="D938" s="46" t="e">
        <f ca="1">VLOOKUP($A938,U,2)</f>
        <v>#N/A</v>
      </c>
      <c r="E938" s="46" vm="4465">
        <f ca="1">VLOOKUP($A938,NVDA,2)</f>
        <v>5.1050000000000004</v>
      </c>
      <c r="F938" s="46" t="e">
        <f ca="1">VLOOKUP($A938,BILI,2)</f>
        <v>#N/A</v>
      </c>
      <c r="G938" s="46" vm="5196">
        <f ca="1">VLOOKUP($A938,FB,2)</f>
        <v>87.284999999999997</v>
      </c>
      <c r="H938" s="46" t="e">
        <f ca="1">VLOOKUP($A938,DKNG,2)</f>
        <v>#N/A</v>
      </c>
      <c r="I938" s="46" t="e">
        <f ca="1">VLOOKUP($A938,PDD,2)</f>
        <v>#N/A</v>
      </c>
      <c r="J938" s="46" vm="5197">
        <f ca="1">VLOOKUP($A938,GOOGL,2)</f>
        <v>547.34</v>
      </c>
      <c r="K938" s="46" vm="5198">
        <f ca="1">VLOOKUP($A938,AMZN,2)</f>
        <v>437.71</v>
      </c>
      <c r="L938" s="46" t="e">
        <f ca="1">VLOOKUP($A938,RBLX,2)</f>
        <v>#N/A</v>
      </c>
    </row>
    <row r="939" spans="1:12" x14ac:dyDescent="0.3">
      <c r="A939" vm="5199">
        <f ca="1"/>
        <v>42191</v>
      </c>
      <c r="B939" vm="5200">
        <f ca="1"/>
        <v>189.58</v>
      </c>
      <c r="C939" s="46" t="e">
        <f ca="1">VLOOKUP($A939,SE,2)</f>
        <v>#N/A</v>
      </c>
      <c r="D939" s="46" t="e">
        <f ca="1">VLOOKUP($A939,U,2)</f>
        <v>#N/A</v>
      </c>
      <c r="E939" s="46" vm="4337">
        <f ca="1">VLOOKUP($A939,NVDA,2)</f>
        <v>5.0425000000000004</v>
      </c>
      <c r="F939" s="46" t="e">
        <f ca="1">VLOOKUP($A939,BILI,2)</f>
        <v>#N/A</v>
      </c>
      <c r="G939" s="46" vm="5201">
        <f ca="1">VLOOKUP($A939,FB,2)</f>
        <v>87.55</v>
      </c>
      <c r="H939" s="46" t="e">
        <f ca="1">VLOOKUP($A939,DKNG,2)</f>
        <v>#N/A</v>
      </c>
      <c r="I939" s="46" t="e">
        <f ca="1">VLOOKUP($A939,PDD,2)</f>
        <v>#N/A</v>
      </c>
      <c r="J939" s="46" vm="5202">
        <f ca="1">VLOOKUP($A939,GOOGL,2)</f>
        <v>545.62</v>
      </c>
      <c r="K939" s="46" vm="5203">
        <f ca="1">VLOOKUP($A939,AMZN,2)</f>
        <v>436.04</v>
      </c>
      <c r="L939" s="46" t="e">
        <f ca="1">VLOOKUP($A939,RBLX,2)</f>
        <v>#N/A</v>
      </c>
    </row>
    <row r="940" spans="1:12" x14ac:dyDescent="0.3">
      <c r="A940" vm="5204">
        <f ca="1"/>
        <v>42192</v>
      </c>
      <c r="B940" vm="5205">
        <f ca="1"/>
        <v>190.75</v>
      </c>
      <c r="C940" s="46" t="e">
        <f ca="1">VLOOKUP($A940,SE,2)</f>
        <v>#N/A</v>
      </c>
      <c r="D940" s="46" t="e">
        <f ca="1">VLOOKUP($A940,U,2)</f>
        <v>#N/A</v>
      </c>
      <c r="E940" s="46" vm="4058">
        <f ca="1">VLOOKUP($A940,NVDA,2)</f>
        <v>4.9474999999999998</v>
      </c>
      <c r="F940" s="46" t="e">
        <f ca="1">VLOOKUP($A940,BILI,2)</f>
        <v>#N/A</v>
      </c>
      <c r="G940" s="46" vm="5206">
        <f ca="1">VLOOKUP($A940,FB,2)</f>
        <v>87.22</v>
      </c>
      <c r="H940" s="46" t="e">
        <f ca="1">VLOOKUP($A940,DKNG,2)</f>
        <v>#N/A</v>
      </c>
      <c r="I940" s="46" t="e">
        <f ca="1">VLOOKUP($A940,PDD,2)</f>
        <v>#N/A</v>
      </c>
      <c r="J940" s="46" vm="5207">
        <f ca="1">VLOOKUP($A940,GOOGL,2)</f>
        <v>550.03</v>
      </c>
      <c r="K940" s="46" vm="5208">
        <f ca="1">VLOOKUP($A940,AMZN,2)</f>
        <v>436.72</v>
      </c>
      <c r="L940" s="46" t="e">
        <f ca="1">VLOOKUP($A940,RBLX,2)</f>
        <v>#N/A</v>
      </c>
    </row>
    <row r="941" spans="1:12" x14ac:dyDescent="0.3">
      <c r="A941" vm="5209">
        <f ca="1"/>
        <v>42193</v>
      </c>
      <c r="B941" vm="5210">
        <f ca="1"/>
        <v>187.51</v>
      </c>
      <c r="C941" s="46" t="e">
        <f ca="1">VLOOKUP($A941,SE,2)</f>
        <v>#N/A</v>
      </c>
      <c r="D941" s="46" t="e">
        <f ca="1">VLOOKUP($A941,U,2)</f>
        <v>#N/A</v>
      </c>
      <c r="E941" s="46" vm="5211">
        <f ca="1">VLOOKUP($A941,NVDA,2)</f>
        <v>4.9124999999999996</v>
      </c>
      <c r="F941" s="46" t="e">
        <f ca="1">VLOOKUP($A941,BILI,2)</f>
        <v>#N/A</v>
      </c>
      <c r="G941" s="46" vm="5212">
        <f ca="1">VLOOKUP($A941,FB,2)</f>
        <v>85.65</v>
      </c>
      <c r="H941" s="46" t="e">
        <f ca="1">VLOOKUP($A941,DKNG,2)</f>
        <v>#N/A</v>
      </c>
      <c r="I941" s="46" t="e">
        <f ca="1">VLOOKUP($A941,PDD,2)</f>
        <v>#N/A</v>
      </c>
      <c r="J941" s="46" vm="5213">
        <f ca="1">VLOOKUP($A941,GOOGL,2)</f>
        <v>541.70000000000005</v>
      </c>
      <c r="K941" s="46" vm="5214">
        <f ca="1">VLOOKUP($A941,AMZN,2)</f>
        <v>429.7</v>
      </c>
      <c r="L941" s="46" t="e">
        <f ca="1">VLOOKUP($A941,RBLX,2)</f>
        <v>#N/A</v>
      </c>
    </row>
    <row r="942" spans="1:12" x14ac:dyDescent="0.3">
      <c r="A942" vm="5215">
        <f ca="1"/>
        <v>42194</v>
      </c>
      <c r="B942" vm="5216">
        <f ca="1"/>
        <v>187.85</v>
      </c>
      <c r="C942" s="46" t="e">
        <f ca="1">VLOOKUP($A942,SE,2)</f>
        <v>#N/A</v>
      </c>
      <c r="D942" s="46" t="e">
        <f ca="1">VLOOKUP($A942,U,2)</f>
        <v>#N/A</v>
      </c>
      <c r="E942" s="46" vm="4074">
        <f ca="1">VLOOKUP($A942,NVDA,2)</f>
        <v>4.8525</v>
      </c>
      <c r="F942" s="46" t="e">
        <f ca="1">VLOOKUP($A942,BILI,2)</f>
        <v>#N/A</v>
      </c>
      <c r="G942" s="46" vm="5217">
        <f ca="1">VLOOKUP($A942,FB,2)</f>
        <v>85.88</v>
      </c>
      <c r="H942" s="46" t="e">
        <f ca="1">VLOOKUP($A942,DKNG,2)</f>
        <v>#N/A</v>
      </c>
      <c r="I942" s="46" t="e">
        <f ca="1">VLOOKUP($A942,PDD,2)</f>
        <v>#N/A</v>
      </c>
      <c r="J942" s="46" vm="5218">
        <f ca="1">VLOOKUP($A942,GOOGL,2)</f>
        <v>544.65</v>
      </c>
      <c r="K942" s="46" vm="5219">
        <f ca="1">VLOOKUP($A942,AMZN,2)</f>
        <v>434.39</v>
      </c>
      <c r="L942" s="46" t="e">
        <f ca="1">VLOOKUP($A942,RBLX,2)</f>
        <v>#N/A</v>
      </c>
    </row>
    <row r="943" spans="1:12" x14ac:dyDescent="0.3">
      <c r="A943" vm="5220">
        <f ca="1"/>
        <v>42195</v>
      </c>
      <c r="B943" vm="5221">
        <f ca="1"/>
        <v>190.24</v>
      </c>
      <c r="C943" s="46" t="e">
        <f ca="1">VLOOKUP($A943,SE,2)</f>
        <v>#N/A</v>
      </c>
      <c r="D943" s="46" t="e">
        <f ca="1">VLOOKUP($A943,U,2)</f>
        <v>#N/A</v>
      </c>
      <c r="E943" s="46" vm="5222">
        <f ca="1">VLOOKUP($A943,NVDA,2)</f>
        <v>4.9375</v>
      </c>
      <c r="F943" s="46" t="e">
        <f ca="1">VLOOKUP($A943,BILI,2)</f>
        <v>#N/A</v>
      </c>
      <c r="G943" s="46" vm="5223">
        <f ca="1">VLOOKUP($A943,FB,2)</f>
        <v>87.95</v>
      </c>
      <c r="H943" s="46" t="e">
        <f ca="1">VLOOKUP($A943,DKNG,2)</f>
        <v>#N/A</v>
      </c>
      <c r="I943" s="46" t="e">
        <f ca="1">VLOOKUP($A943,PDD,2)</f>
        <v>#N/A</v>
      </c>
      <c r="J943" s="46" vm="5224">
        <f ca="1">VLOOKUP($A943,GOOGL,2)</f>
        <v>556.11</v>
      </c>
      <c r="K943" s="46" vm="5225">
        <f ca="1">VLOOKUP($A943,AMZN,2)</f>
        <v>443.51</v>
      </c>
      <c r="L943" s="46" t="e">
        <f ca="1">VLOOKUP($A943,RBLX,2)</f>
        <v>#N/A</v>
      </c>
    </row>
    <row r="944" spans="1:12" x14ac:dyDescent="0.3">
      <c r="A944" vm="5226">
        <f ca="1"/>
        <v>42198</v>
      </c>
      <c r="B944" vm="5227">
        <f ca="1"/>
        <v>192.37</v>
      </c>
      <c r="C944" s="46" t="e">
        <f ca="1">VLOOKUP($A944,SE,2)</f>
        <v>#N/A</v>
      </c>
      <c r="D944" s="46" t="e">
        <f ca="1">VLOOKUP($A944,U,2)</f>
        <v>#N/A</v>
      </c>
      <c r="E944" s="46" vm="5228">
        <f ca="1">VLOOKUP($A944,NVDA,2)</f>
        <v>4.97</v>
      </c>
      <c r="F944" s="46" t="e">
        <f ca="1">VLOOKUP($A944,BILI,2)</f>
        <v>#N/A</v>
      </c>
      <c r="G944" s="46" vm="5229">
        <f ca="1">VLOOKUP($A944,FB,2)</f>
        <v>90.1</v>
      </c>
      <c r="H944" s="46" t="e">
        <f ca="1">VLOOKUP($A944,DKNG,2)</f>
        <v>#N/A</v>
      </c>
      <c r="I944" s="46" t="e">
        <f ca="1">VLOOKUP($A944,PDD,2)</f>
        <v>#N/A</v>
      </c>
      <c r="J944" s="46" vm="5230">
        <f ca="1">VLOOKUP($A944,GOOGL,2)</f>
        <v>571.73</v>
      </c>
      <c r="K944" s="46" vm="5231">
        <f ca="1">VLOOKUP($A944,AMZN,2)</f>
        <v>455.57</v>
      </c>
      <c r="L944" s="46" t="e">
        <f ca="1">VLOOKUP($A944,RBLX,2)</f>
        <v>#N/A</v>
      </c>
    </row>
    <row r="945" spans="1:12" x14ac:dyDescent="0.3">
      <c r="A945" vm="5232">
        <f ca="1"/>
        <v>42199</v>
      </c>
      <c r="B945" vm="5233">
        <f ca="1"/>
        <v>193.22</v>
      </c>
      <c r="C945" s="46" t="e">
        <f ca="1">VLOOKUP($A945,SE,2)</f>
        <v>#N/A</v>
      </c>
      <c r="D945" s="46" t="e">
        <f ca="1">VLOOKUP($A945,U,2)</f>
        <v>#N/A</v>
      </c>
      <c r="E945" s="46" vm="5234">
        <f ca="1">VLOOKUP($A945,NVDA,2)</f>
        <v>4.9725000000000001</v>
      </c>
      <c r="F945" s="46" t="e">
        <f ca="1">VLOOKUP($A945,BILI,2)</f>
        <v>#N/A</v>
      </c>
      <c r="G945" s="46" vm="5235">
        <f ca="1">VLOOKUP($A945,FB,2)</f>
        <v>89.68</v>
      </c>
      <c r="H945" s="46" t="e">
        <f ca="1">VLOOKUP($A945,DKNG,2)</f>
        <v>#N/A</v>
      </c>
      <c r="I945" s="46" t="e">
        <f ca="1">VLOOKUP($A945,PDD,2)</f>
        <v>#N/A</v>
      </c>
      <c r="J945" s="46" vm="5236">
        <f ca="1">VLOOKUP($A945,GOOGL,2)</f>
        <v>584.17999999999995</v>
      </c>
      <c r="K945" s="46" vm="5237">
        <f ca="1">VLOOKUP($A945,AMZN,2)</f>
        <v>465.57</v>
      </c>
      <c r="L945" s="46" t="e">
        <f ca="1">VLOOKUP($A945,RBLX,2)</f>
        <v>#N/A</v>
      </c>
    </row>
    <row r="946" spans="1:12" x14ac:dyDescent="0.3">
      <c r="A946" vm="5238">
        <f ca="1"/>
        <v>42200</v>
      </c>
      <c r="B946" vm="5239">
        <f ca="1"/>
        <v>193.14</v>
      </c>
      <c r="C946" s="46" t="e">
        <f ca="1">VLOOKUP($A946,SE,2)</f>
        <v>#N/A</v>
      </c>
      <c r="D946" s="46" t="e">
        <f ca="1">VLOOKUP($A946,U,2)</f>
        <v>#N/A</v>
      </c>
      <c r="E946" s="46" vm="5222">
        <f ca="1">VLOOKUP($A946,NVDA,2)</f>
        <v>4.9375</v>
      </c>
      <c r="F946" s="46" t="e">
        <f ca="1">VLOOKUP($A946,BILI,2)</f>
        <v>#N/A</v>
      </c>
      <c r="G946" s="46" vm="5240">
        <f ca="1">VLOOKUP($A946,FB,2)</f>
        <v>89.76</v>
      </c>
      <c r="H946" s="46" t="e">
        <f ca="1">VLOOKUP($A946,DKNG,2)</f>
        <v>#N/A</v>
      </c>
      <c r="I946" s="46" t="e">
        <f ca="1">VLOOKUP($A946,PDD,2)</f>
        <v>#N/A</v>
      </c>
      <c r="J946" s="46" vm="5241">
        <f ca="1">VLOOKUP($A946,GOOGL,2)</f>
        <v>583.96</v>
      </c>
      <c r="K946" s="46" vm="5242">
        <f ca="1">VLOOKUP($A946,AMZN,2)</f>
        <v>461.19</v>
      </c>
      <c r="L946" s="46" t="e">
        <f ca="1">VLOOKUP($A946,RBLX,2)</f>
        <v>#N/A</v>
      </c>
    </row>
    <row r="947" spans="1:12" x14ac:dyDescent="0.3">
      <c r="A947" vm="5243">
        <f ca="1"/>
        <v>42201</v>
      </c>
      <c r="B947" vm="5244">
        <f ca="1"/>
        <v>194.62</v>
      </c>
      <c r="C947" s="46" t="e">
        <f ca="1">VLOOKUP($A947,SE,2)</f>
        <v>#N/A</v>
      </c>
      <c r="D947" s="46" t="e">
        <f ca="1">VLOOKUP($A947,U,2)</f>
        <v>#N/A</v>
      </c>
      <c r="E947" s="46" vm="5245">
        <f ca="1">VLOOKUP($A947,NVDA,2)</f>
        <v>5.0475000000000003</v>
      </c>
      <c r="F947" s="46" t="e">
        <f ca="1">VLOOKUP($A947,BILI,2)</f>
        <v>#N/A</v>
      </c>
      <c r="G947" s="46" vm="5246">
        <f ca="1">VLOOKUP($A947,FB,2)</f>
        <v>90.85</v>
      </c>
      <c r="H947" s="46" t="e">
        <f ca="1">VLOOKUP($A947,DKNG,2)</f>
        <v>#N/A</v>
      </c>
      <c r="I947" s="46" t="e">
        <f ca="1">VLOOKUP($A947,PDD,2)</f>
        <v>#N/A</v>
      </c>
      <c r="J947" s="46" vm="5247">
        <f ca="1">VLOOKUP($A947,GOOGL,2)</f>
        <v>601.78</v>
      </c>
      <c r="K947" s="46" vm="5248">
        <f ca="1">VLOOKUP($A947,AMZN,2)</f>
        <v>475.48</v>
      </c>
      <c r="L947" s="46" t="e">
        <f ca="1">VLOOKUP($A947,RBLX,2)</f>
        <v>#N/A</v>
      </c>
    </row>
    <row r="948" spans="1:12" x14ac:dyDescent="0.3">
      <c r="A948" vm="5249">
        <f ca="1"/>
        <v>42202</v>
      </c>
      <c r="B948" vm="5250">
        <f ca="1"/>
        <v>194.85</v>
      </c>
      <c r="C948" s="46" t="e">
        <f ca="1">VLOOKUP($A948,SE,2)</f>
        <v>#N/A</v>
      </c>
      <c r="D948" s="46" t="e">
        <f ca="1">VLOOKUP($A948,U,2)</f>
        <v>#N/A</v>
      </c>
      <c r="E948" s="46" vm="5251">
        <f ca="1">VLOOKUP($A948,NVDA,2)</f>
        <v>5.0175000000000001</v>
      </c>
      <c r="F948" s="46" t="e">
        <f ca="1">VLOOKUP($A948,BILI,2)</f>
        <v>#N/A</v>
      </c>
      <c r="G948" s="46" vm="5252">
        <f ca="1">VLOOKUP($A948,FB,2)</f>
        <v>94.97</v>
      </c>
      <c r="H948" s="46" t="e">
        <f ca="1">VLOOKUP($A948,DKNG,2)</f>
        <v>#N/A</v>
      </c>
      <c r="I948" s="46" t="e">
        <f ca="1">VLOOKUP($A948,PDD,2)</f>
        <v>#N/A</v>
      </c>
      <c r="J948" s="46" vm="5253">
        <f ca="1">VLOOKUP($A948,GOOGL,2)</f>
        <v>699.62</v>
      </c>
      <c r="K948" s="46" vm="5254">
        <f ca="1">VLOOKUP($A948,AMZN,2)</f>
        <v>483.01</v>
      </c>
      <c r="L948" s="46" t="e">
        <f ca="1">VLOOKUP($A948,RBLX,2)</f>
        <v>#N/A</v>
      </c>
    </row>
    <row r="949" spans="1:12" x14ac:dyDescent="0.3">
      <c r="A949" vm="5255">
        <f ca="1"/>
        <v>42205</v>
      </c>
      <c r="B949" vm="5059">
        <f ca="1"/>
        <v>194.94</v>
      </c>
      <c r="C949" s="46" t="e">
        <f ca="1">VLOOKUP($A949,SE,2)</f>
        <v>#N/A</v>
      </c>
      <c r="D949" s="46" t="e">
        <f ca="1">VLOOKUP($A949,U,2)</f>
        <v>#N/A</v>
      </c>
      <c r="E949" s="46" vm="5256">
        <f ca="1">VLOOKUP($A949,NVDA,2)</f>
        <v>4.9249999999999998</v>
      </c>
      <c r="F949" s="46" t="e">
        <f ca="1">VLOOKUP($A949,BILI,2)</f>
        <v>#N/A</v>
      </c>
      <c r="G949" s="46" vm="5257">
        <f ca="1">VLOOKUP($A949,FB,2)</f>
        <v>97.91</v>
      </c>
      <c r="H949" s="46" t="e">
        <f ca="1">VLOOKUP($A949,DKNG,2)</f>
        <v>#N/A</v>
      </c>
      <c r="I949" s="46" t="e">
        <f ca="1">VLOOKUP($A949,PDD,2)</f>
        <v>#N/A</v>
      </c>
      <c r="J949" s="46" vm="5258">
        <f ca="1">VLOOKUP($A949,GOOGL,2)</f>
        <v>692.84</v>
      </c>
      <c r="K949" s="46" vm="5259">
        <f ca="1">VLOOKUP($A949,AMZN,2)</f>
        <v>488.1</v>
      </c>
      <c r="L949" s="46" t="e">
        <f ca="1">VLOOKUP($A949,RBLX,2)</f>
        <v>#N/A</v>
      </c>
    </row>
    <row r="950" spans="1:12" x14ac:dyDescent="0.3">
      <c r="A950" vm="5260">
        <f ca="1"/>
        <v>42206</v>
      </c>
      <c r="B950" vm="5261">
        <f ca="1"/>
        <v>194.17</v>
      </c>
      <c r="C950" s="46" t="e">
        <f ca="1">VLOOKUP($A950,SE,2)</f>
        <v>#N/A</v>
      </c>
      <c r="D950" s="46" t="e">
        <f ca="1">VLOOKUP($A950,U,2)</f>
        <v>#N/A</v>
      </c>
      <c r="E950" s="46" vm="4058">
        <f ca="1">VLOOKUP($A950,NVDA,2)</f>
        <v>4.9474999999999998</v>
      </c>
      <c r="F950" s="46" t="e">
        <f ca="1">VLOOKUP($A950,BILI,2)</f>
        <v>#N/A</v>
      </c>
      <c r="G950" s="46" vm="5262">
        <f ca="1">VLOOKUP($A950,FB,2)</f>
        <v>98.39</v>
      </c>
      <c r="H950" s="46" t="e">
        <f ca="1">VLOOKUP($A950,DKNG,2)</f>
        <v>#N/A</v>
      </c>
      <c r="I950" s="46" t="e">
        <f ca="1">VLOOKUP($A950,PDD,2)</f>
        <v>#N/A</v>
      </c>
      <c r="J950" s="46" vm="5263">
        <f ca="1">VLOOKUP($A950,GOOGL,2)</f>
        <v>695.35</v>
      </c>
      <c r="K950" s="46" vm="5264">
        <f ca="1">VLOOKUP($A950,AMZN,2)</f>
        <v>488</v>
      </c>
      <c r="L950" s="46" t="e">
        <f ca="1">VLOOKUP($A950,RBLX,2)</f>
        <v>#N/A</v>
      </c>
    </row>
    <row r="951" spans="1:12" x14ac:dyDescent="0.3">
      <c r="A951" vm="5265">
        <f ca="1"/>
        <v>42207</v>
      </c>
      <c r="B951" vm="5266">
        <f ca="1"/>
        <v>193.79</v>
      </c>
      <c r="C951" s="46" t="e">
        <f ca="1">VLOOKUP($A951,SE,2)</f>
        <v>#N/A</v>
      </c>
      <c r="D951" s="46" t="e">
        <f ca="1">VLOOKUP($A951,U,2)</f>
        <v>#N/A</v>
      </c>
      <c r="E951" s="46" vm="5267">
        <f ca="1">VLOOKUP($A951,NVDA,2)</f>
        <v>4.8513000000000002</v>
      </c>
      <c r="F951" s="46" t="e">
        <f ca="1">VLOOKUP($A951,BILI,2)</f>
        <v>#N/A</v>
      </c>
      <c r="G951" s="46" vm="5268">
        <f ca="1">VLOOKUP($A951,FB,2)</f>
        <v>97.04</v>
      </c>
      <c r="H951" s="46" t="e">
        <f ca="1">VLOOKUP($A951,DKNG,2)</f>
        <v>#N/A</v>
      </c>
      <c r="I951" s="46" t="e">
        <f ca="1">VLOOKUP($A951,PDD,2)</f>
        <v>#N/A</v>
      </c>
      <c r="J951" s="46" vm="5269">
        <f ca="1">VLOOKUP($A951,GOOGL,2)</f>
        <v>695.1</v>
      </c>
      <c r="K951" s="46" vm="5270">
        <f ca="1">VLOOKUP($A951,AMZN,2)</f>
        <v>488.27</v>
      </c>
      <c r="L951" s="46" t="e">
        <f ca="1">VLOOKUP($A951,RBLX,2)</f>
        <v>#N/A</v>
      </c>
    </row>
    <row r="952" spans="1:12" x14ac:dyDescent="0.3">
      <c r="A952" vm="5271">
        <f ca="1"/>
        <v>42208</v>
      </c>
      <c r="B952" vm="5272">
        <f ca="1"/>
        <v>192.68</v>
      </c>
      <c r="C952" s="46" t="e">
        <f ca="1">VLOOKUP($A952,SE,2)</f>
        <v>#N/A</v>
      </c>
      <c r="D952" s="46" t="e">
        <f ca="1">VLOOKUP($A952,U,2)</f>
        <v>#N/A</v>
      </c>
      <c r="E952" s="46" vm="5211">
        <f ca="1">VLOOKUP($A952,NVDA,2)</f>
        <v>4.9124999999999996</v>
      </c>
      <c r="F952" s="46" t="e">
        <f ca="1">VLOOKUP($A952,BILI,2)</f>
        <v>#N/A</v>
      </c>
      <c r="G952" s="46" vm="5273">
        <f ca="1">VLOOKUP($A952,FB,2)</f>
        <v>95.44</v>
      </c>
      <c r="H952" s="46" t="e">
        <f ca="1">VLOOKUP($A952,DKNG,2)</f>
        <v>#N/A</v>
      </c>
      <c r="I952" s="46" t="e">
        <f ca="1">VLOOKUP($A952,PDD,2)</f>
        <v>#N/A</v>
      </c>
      <c r="J952" s="46" vm="5274">
        <f ca="1">VLOOKUP($A952,GOOGL,2)</f>
        <v>674.73</v>
      </c>
      <c r="K952" s="46" vm="5275">
        <f ca="1">VLOOKUP($A952,AMZN,2)</f>
        <v>482.18</v>
      </c>
      <c r="L952" s="46" t="e">
        <f ca="1">VLOOKUP($A952,RBLX,2)</f>
        <v>#N/A</v>
      </c>
    </row>
    <row r="953" spans="1:12" x14ac:dyDescent="0.3">
      <c r="A953" vm="5276">
        <f ca="1"/>
        <v>42209</v>
      </c>
      <c r="B953" vm="4983">
        <f ca="1"/>
        <v>190.67</v>
      </c>
      <c r="C953" s="46" t="e">
        <f ca="1">VLOOKUP($A953,SE,2)</f>
        <v>#N/A</v>
      </c>
      <c r="D953" s="46" t="e">
        <f ca="1">VLOOKUP($A953,U,2)</f>
        <v>#N/A</v>
      </c>
      <c r="E953" s="46" vm="5277">
        <f ca="1">VLOOKUP($A953,NVDA,2)</f>
        <v>4.8550000000000004</v>
      </c>
      <c r="F953" s="46" t="e">
        <f ca="1">VLOOKUP($A953,BILI,2)</f>
        <v>#N/A</v>
      </c>
      <c r="G953" s="46" vm="5278">
        <f ca="1">VLOOKUP($A953,FB,2)</f>
        <v>96.95</v>
      </c>
      <c r="H953" s="46" t="e">
        <f ca="1">VLOOKUP($A953,DKNG,2)</f>
        <v>#N/A</v>
      </c>
      <c r="I953" s="46" t="e">
        <f ca="1">VLOOKUP($A953,PDD,2)</f>
        <v>#N/A</v>
      </c>
      <c r="J953" s="46" vm="5279">
        <f ca="1">VLOOKUP($A953,GOOGL,2)</f>
        <v>654.77</v>
      </c>
      <c r="K953" s="46" vm="5280">
        <f ca="1">VLOOKUP($A953,AMZN,2)</f>
        <v>529.41999999999996</v>
      </c>
      <c r="L953" s="46" t="e">
        <f ca="1">VLOOKUP($A953,RBLX,2)</f>
        <v>#N/A</v>
      </c>
    </row>
    <row r="954" spans="1:12" x14ac:dyDescent="0.3">
      <c r="A954" vm="5281">
        <f ca="1"/>
        <v>42212</v>
      </c>
      <c r="B954" vm="5282">
        <f ca="1"/>
        <v>189.59</v>
      </c>
      <c r="C954" s="46" t="e">
        <f ca="1">VLOOKUP($A954,SE,2)</f>
        <v>#N/A</v>
      </c>
      <c r="D954" s="46" t="e">
        <f ca="1">VLOOKUP($A954,U,2)</f>
        <v>#N/A</v>
      </c>
      <c r="E954" s="46" vm="4604">
        <f ca="1">VLOOKUP($A954,NVDA,2)</f>
        <v>4.8274999999999997</v>
      </c>
      <c r="F954" s="46" t="e">
        <f ca="1">VLOOKUP($A954,BILI,2)</f>
        <v>#N/A</v>
      </c>
      <c r="G954" s="46" vm="5283">
        <f ca="1">VLOOKUP($A954,FB,2)</f>
        <v>94.17</v>
      </c>
      <c r="H954" s="46" t="e">
        <f ca="1">VLOOKUP($A954,DKNG,2)</f>
        <v>#N/A</v>
      </c>
      <c r="I954" s="46" t="e">
        <f ca="1">VLOOKUP($A954,PDD,2)</f>
        <v>#N/A</v>
      </c>
      <c r="J954" s="46" vm="5284">
        <f ca="1">VLOOKUP($A954,GOOGL,2)</f>
        <v>658.27</v>
      </c>
      <c r="K954" s="46" vm="5285">
        <f ca="1">VLOOKUP($A954,AMZN,2)</f>
        <v>531.41</v>
      </c>
      <c r="L954" s="46" t="e">
        <f ca="1">VLOOKUP($A954,RBLX,2)</f>
        <v>#N/A</v>
      </c>
    </row>
    <row r="955" spans="1:12" x14ac:dyDescent="0.3">
      <c r="A955" vm="5286">
        <f ca="1"/>
        <v>42213</v>
      </c>
      <c r="B955" vm="5287">
        <f ca="1"/>
        <v>191.89</v>
      </c>
      <c r="C955" s="46" t="e">
        <f ca="1">VLOOKUP($A955,SE,2)</f>
        <v>#N/A</v>
      </c>
      <c r="D955" s="46" t="e">
        <f ca="1">VLOOKUP($A955,U,2)</f>
        <v>#N/A</v>
      </c>
      <c r="E955" s="46" vm="5288">
        <f ca="1">VLOOKUP($A955,NVDA,2)</f>
        <v>4.9325000000000001</v>
      </c>
      <c r="F955" s="46" t="e">
        <f ca="1">VLOOKUP($A955,BILI,2)</f>
        <v>#N/A</v>
      </c>
      <c r="G955" s="46" vm="5289">
        <f ca="1">VLOOKUP($A955,FB,2)</f>
        <v>95.29</v>
      </c>
      <c r="H955" s="46" t="e">
        <f ca="1">VLOOKUP($A955,DKNG,2)</f>
        <v>#N/A</v>
      </c>
      <c r="I955" s="46" t="e">
        <f ca="1">VLOOKUP($A955,PDD,2)</f>
        <v>#N/A</v>
      </c>
      <c r="J955" s="46" vm="5290">
        <f ca="1">VLOOKUP($A955,GOOGL,2)</f>
        <v>659.66</v>
      </c>
      <c r="K955" s="46" vm="5291">
        <f ca="1">VLOOKUP($A955,AMZN,2)</f>
        <v>526.03</v>
      </c>
      <c r="L955" s="46" t="e">
        <f ca="1">VLOOKUP($A955,RBLX,2)</f>
        <v>#N/A</v>
      </c>
    </row>
    <row r="956" spans="1:12" x14ac:dyDescent="0.3">
      <c r="A956" vm="5292">
        <f ca="1"/>
        <v>42214</v>
      </c>
      <c r="B956" vm="5293">
        <f ca="1"/>
        <v>193.25</v>
      </c>
      <c r="C956" s="46" t="e">
        <f ca="1">VLOOKUP($A956,SE,2)</f>
        <v>#N/A</v>
      </c>
      <c r="D956" s="46" t="e">
        <f ca="1">VLOOKUP($A956,U,2)</f>
        <v>#N/A</v>
      </c>
      <c r="E956" s="46" vm="4052">
        <f ca="1">VLOOKUP($A956,NVDA,2)</f>
        <v>4.9924999999999997</v>
      </c>
      <c r="F956" s="46" t="e">
        <f ca="1">VLOOKUP($A956,BILI,2)</f>
        <v>#N/A</v>
      </c>
      <c r="G956" s="46" vm="5294">
        <f ca="1">VLOOKUP($A956,FB,2)</f>
        <v>96.99</v>
      </c>
      <c r="H956" s="46" t="e">
        <f ca="1">VLOOKUP($A956,DKNG,2)</f>
        <v>#N/A</v>
      </c>
      <c r="I956" s="46" t="e">
        <f ca="1">VLOOKUP($A956,PDD,2)</f>
        <v>#N/A</v>
      </c>
      <c r="J956" s="46" vm="5295">
        <f ca="1">VLOOKUP($A956,GOOGL,2)</f>
        <v>661.43</v>
      </c>
      <c r="K956" s="46" vm="5296">
        <f ca="1">VLOOKUP($A956,AMZN,2)</f>
        <v>529</v>
      </c>
      <c r="L956" s="46" t="e">
        <f ca="1">VLOOKUP($A956,RBLX,2)</f>
        <v>#N/A</v>
      </c>
    </row>
    <row r="957" spans="1:12" x14ac:dyDescent="0.3">
      <c r="A957" vm="5297">
        <f ca="1"/>
        <v>42215</v>
      </c>
      <c r="B957" vm="5298">
        <f ca="1"/>
        <v>193.28</v>
      </c>
      <c r="C957" s="46" t="e">
        <f ca="1">VLOOKUP($A957,SE,2)</f>
        <v>#N/A</v>
      </c>
      <c r="D957" s="46" t="e">
        <f ca="1">VLOOKUP($A957,U,2)</f>
        <v>#N/A</v>
      </c>
      <c r="E957" s="46" vm="4303">
        <f ca="1">VLOOKUP($A957,NVDA,2)</f>
        <v>5.0049999999999999</v>
      </c>
      <c r="F957" s="46" t="e">
        <f ca="1">VLOOKUP($A957,BILI,2)</f>
        <v>#N/A</v>
      </c>
      <c r="G957" s="46" vm="5299">
        <f ca="1">VLOOKUP($A957,FB,2)</f>
        <v>95.21</v>
      </c>
      <c r="H957" s="46" t="e">
        <f ca="1">VLOOKUP($A957,DKNG,2)</f>
        <v>#N/A</v>
      </c>
      <c r="I957" s="46" t="e">
        <f ca="1">VLOOKUP($A957,PDD,2)</f>
        <v>#N/A</v>
      </c>
      <c r="J957" s="46" vm="5300">
        <f ca="1">VLOOKUP($A957,GOOGL,2)</f>
        <v>664.56</v>
      </c>
      <c r="K957" s="46" vm="5301">
        <f ca="1">VLOOKUP($A957,AMZN,2)</f>
        <v>536.76</v>
      </c>
      <c r="L957" s="46" t="e">
        <f ca="1">VLOOKUP($A957,RBLX,2)</f>
        <v>#N/A</v>
      </c>
    </row>
    <row r="958" spans="1:12" x14ac:dyDescent="0.3">
      <c r="A958" vm="5302">
        <f ca="1"/>
        <v>42216</v>
      </c>
      <c r="B958" vm="5303">
        <f ca="1"/>
        <v>192.95</v>
      </c>
      <c r="C958" s="46" t="e">
        <f ca="1">VLOOKUP($A958,SE,2)</f>
        <v>#N/A</v>
      </c>
      <c r="D958" s="46" t="e">
        <f ca="1">VLOOKUP($A958,U,2)</f>
        <v>#N/A</v>
      </c>
      <c r="E958" s="46" vm="5304">
        <f ca="1">VLOOKUP($A958,NVDA,2)</f>
        <v>4.9874999999999998</v>
      </c>
      <c r="F958" s="46" t="e">
        <f ca="1">VLOOKUP($A958,BILI,2)</f>
        <v>#N/A</v>
      </c>
      <c r="G958" s="46" vm="5305">
        <f ca="1">VLOOKUP($A958,FB,2)</f>
        <v>94.01</v>
      </c>
      <c r="H958" s="46" t="e">
        <f ca="1">VLOOKUP($A958,DKNG,2)</f>
        <v>#N/A</v>
      </c>
      <c r="I958" s="46" t="e">
        <f ca="1">VLOOKUP($A958,PDD,2)</f>
        <v>#N/A</v>
      </c>
      <c r="J958" s="46" vm="5306">
        <f ca="1">VLOOKUP($A958,GOOGL,2)</f>
        <v>657.5</v>
      </c>
      <c r="K958" s="46" vm="5307">
        <f ca="1">VLOOKUP($A958,AMZN,2)</f>
        <v>536.15</v>
      </c>
      <c r="L958" s="46" t="e">
        <f ca="1">VLOOKUP($A958,RBLX,2)</f>
        <v>#N/A</v>
      </c>
    </row>
    <row r="959" spans="1:12" x14ac:dyDescent="0.3">
      <c r="A959" vm="5308">
        <f ca="1"/>
        <v>42219</v>
      </c>
      <c r="B959" vm="5309">
        <f ca="1"/>
        <v>192.35</v>
      </c>
      <c r="C959" s="46" t="e">
        <f ca="1">VLOOKUP($A959,SE,2)</f>
        <v>#N/A</v>
      </c>
      <c r="D959" s="46" t="e">
        <f ca="1">VLOOKUP($A959,U,2)</f>
        <v>#N/A</v>
      </c>
      <c r="E959" s="46" vm="5310">
        <f ca="1">VLOOKUP($A959,NVDA,2)</f>
        <v>5.0724999999999998</v>
      </c>
      <c r="F959" s="46" t="e">
        <f ca="1">VLOOKUP($A959,BILI,2)</f>
        <v>#N/A</v>
      </c>
      <c r="G959" s="46" vm="5311">
        <f ca="1">VLOOKUP($A959,FB,2)</f>
        <v>94.14</v>
      </c>
      <c r="H959" s="46" t="e">
        <f ca="1">VLOOKUP($A959,DKNG,2)</f>
        <v>#N/A</v>
      </c>
      <c r="I959" s="46" t="e">
        <f ca="1">VLOOKUP($A959,PDD,2)</f>
        <v>#N/A</v>
      </c>
      <c r="J959" s="46" vm="5312">
        <f ca="1">VLOOKUP($A959,GOOGL,2)</f>
        <v>664.72</v>
      </c>
      <c r="K959" s="46" vm="5313">
        <f ca="1">VLOOKUP($A959,AMZN,2)</f>
        <v>535.03</v>
      </c>
      <c r="L959" s="46" t="e">
        <f ca="1">VLOOKUP($A959,RBLX,2)</f>
        <v>#N/A</v>
      </c>
    </row>
    <row r="960" spans="1:12" x14ac:dyDescent="0.3">
      <c r="A960" vm="5314">
        <f ca="1"/>
        <v>42220</v>
      </c>
      <c r="B960" vm="5315">
        <f ca="1"/>
        <v>191.97</v>
      </c>
      <c r="C960" s="46" t="e">
        <f ca="1">VLOOKUP($A960,SE,2)</f>
        <v>#N/A</v>
      </c>
      <c r="D960" s="46" t="e">
        <f ca="1">VLOOKUP($A960,U,2)</f>
        <v>#N/A</v>
      </c>
      <c r="E960" s="46" vm="4499">
        <f ca="1">VLOOKUP($A960,NVDA,2)</f>
        <v>5.0925000000000002</v>
      </c>
      <c r="F960" s="46" t="e">
        <f ca="1">VLOOKUP($A960,BILI,2)</f>
        <v>#N/A</v>
      </c>
      <c r="G960" s="46" vm="5316">
        <f ca="1">VLOOKUP($A960,FB,2)</f>
        <v>94.06</v>
      </c>
      <c r="H960" s="46" t="e">
        <f ca="1">VLOOKUP($A960,DKNG,2)</f>
        <v>#N/A</v>
      </c>
      <c r="I960" s="46" t="e">
        <f ca="1">VLOOKUP($A960,PDD,2)</f>
        <v>#N/A</v>
      </c>
      <c r="J960" s="46" vm="5317">
        <f ca="1">VLOOKUP($A960,GOOGL,2)</f>
        <v>661.28</v>
      </c>
      <c r="K960" s="46" vm="5318">
        <f ca="1">VLOOKUP($A960,AMZN,2)</f>
        <v>531.9</v>
      </c>
      <c r="L960" s="46" t="e">
        <f ca="1">VLOOKUP($A960,RBLX,2)</f>
        <v>#N/A</v>
      </c>
    </row>
    <row r="961" spans="1:12" x14ac:dyDescent="0.3">
      <c r="A961" vm="5319">
        <f ca="1"/>
        <v>42221</v>
      </c>
      <c r="B961" vm="5320">
        <f ca="1"/>
        <v>192.64</v>
      </c>
      <c r="C961" s="46" t="e">
        <f ca="1">VLOOKUP($A961,SE,2)</f>
        <v>#N/A</v>
      </c>
      <c r="D961" s="46" t="e">
        <f ca="1">VLOOKUP($A961,U,2)</f>
        <v>#N/A</v>
      </c>
      <c r="E961" s="46" vm="4360">
        <f ca="1">VLOOKUP($A961,NVDA,2)</f>
        <v>5.1449999999999996</v>
      </c>
      <c r="F961" s="46" t="e">
        <f ca="1">VLOOKUP($A961,BILI,2)</f>
        <v>#N/A</v>
      </c>
      <c r="G961" s="46" vm="5321">
        <f ca="1">VLOOKUP($A961,FB,2)</f>
        <v>96.44</v>
      </c>
      <c r="H961" s="46" t="e">
        <f ca="1">VLOOKUP($A961,DKNG,2)</f>
        <v>#N/A</v>
      </c>
      <c r="I961" s="46" t="e">
        <f ca="1">VLOOKUP($A961,PDD,2)</f>
        <v>#N/A</v>
      </c>
      <c r="J961" s="46" vm="5322">
        <f ca="1">VLOOKUP($A961,GOOGL,2)</f>
        <v>673.29</v>
      </c>
      <c r="K961" s="46" vm="5323">
        <f ca="1">VLOOKUP($A961,AMZN,2)</f>
        <v>537.01</v>
      </c>
      <c r="L961" s="46" t="e">
        <f ca="1">VLOOKUP($A961,RBLX,2)</f>
        <v>#N/A</v>
      </c>
    </row>
    <row r="962" spans="1:12" x14ac:dyDescent="0.3">
      <c r="A962" vm="5324">
        <f ca="1"/>
        <v>42222</v>
      </c>
      <c r="B962" vm="5325">
        <f ca="1"/>
        <v>191.17</v>
      </c>
      <c r="C962" s="46" t="e">
        <f ca="1">VLOOKUP($A962,SE,2)</f>
        <v>#N/A</v>
      </c>
      <c r="D962" s="46" t="e">
        <f ca="1">VLOOKUP($A962,U,2)</f>
        <v>#N/A</v>
      </c>
      <c r="E962" s="46" vm="5326">
        <f ca="1">VLOOKUP($A962,NVDA,2)</f>
        <v>5.1124999999999998</v>
      </c>
      <c r="F962" s="46" t="e">
        <f ca="1">VLOOKUP($A962,BILI,2)</f>
        <v>#N/A</v>
      </c>
      <c r="G962" s="46" vm="5327">
        <f ca="1">VLOOKUP($A962,FB,2)</f>
        <v>95.12</v>
      </c>
      <c r="H962" s="46" t="e">
        <f ca="1">VLOOKUP($A962,DKNG,2)</f>
        <v>#N/A</v>
      </c>
      <c r="I962" s="46" t="e">
        <f ca="1">VLOOKUP($A962,PDD,2)</f>
        <v>#N/A</v>
      </c>
      <c r="J962" s="46" vm="5328">
        <f ca="1">VLOOKUP($A962,GOOGL,2)</f>
        <v>670.15</v>
      </c>
      <c r="K962" s="46" vm="5329">
        <f ca="1">VLOOKUP($A962,AMZN,2)</f>
        <v>529.46</v>
      </c>
      <c r="L962" s="46" t="e">
        <f ca="1">VLOOKUP($A962,RBLX,2)</f>
        <v>#N/A</v>
      </c>
    </row>
    <row r="963" spans="1:12" x14ac:dyDescent="0.3">
      <c r="A963" vm="5330">
        <f ca="1"/>
        <v>42223</v>
      </c>
      <c r="B963" vm="4983">
        <f ca="1"/>
        <v>190.67</v>
      </c>
      <c r="C963" s="46" t="e">
        <f ca="1">VLOOKUP($A963,SE,2)</f>
        <v>#N/A</v>
      </c>
      <c r="D963" s="46" t="e">
        <f ca="1">VLOOKUP($A963,U,2)</f>
        <v>#N/A</v>
      </c>
      <c r="E963" s="46" vm="5331">
        <f ca="1">VLOOKUP($A963,NVDA,2)</f>
        <v>5.7450000000000001</v>
      </c>
      <c r="F963" s="46" t="e">
        <f ca="1">VLOOKUP($A963,BILI,2)</f>
        <v>#N/A</v>
      </c>
      <c r="G963" s="46" vm="5332">
        <f ca="1">VLOOKUP($A963,FB,2)</f>
        <v>94.3</v>
      </c>
      <c r="H963" s="46" t="e">
        <f ca="1">VLOOKUP($A963,DKNG,2)</f>
        <v>#N/A</v>
      </c>
      <c r="I963" s="46" t="e">
        <f ca="1">VLOOKUP($A963,PDD,2)</f>
        <v>#N/A</v>
      </c>
      <c r="J963" s="46" vm="5333">
        <f ca="1">VLOOKUP($A963,GOOGL,2)</f>
        <v>664.39</v>
      </c>
      <c r="K963" s="46" vm="5334">
        <f ca="1">VLOOKUP($A963,AMZN,2)</f>
        <v>522.62</v>
      </c>
      <c r="L963" s="46" t="e">
        <f ca="1">VLOOKUP($A963,RBLX,2)</f>
        <v>#N/A</v>
      </c>
    </row>
    <row r="964" spans="1:12" x14ac:dyDescent="0.3">
      <c r="A964" vm="5335">
        <f ca="1"/>
        <v>42226</v>
      </c>
      <c r="B964" vm="4930">
        <f ca="1"/>
        <v>193.09</v>
      </c>
      <c r="C964" s="46" t="e">
        <f ca="1">VLOOKUP($A964,SE,2)</f>
        <v>#N/A</v>
      </c>
      <c r="D964" s="46" t="e">
        <f ca="1">VLOOKUP($A964,U,2)</f>
        <v>#N/A</v>
      </c>
      <c r="E964" s="46" vm="5336">
        <f ca="1">VLOOKUP($A964,NVDA,2)</f>
        <v>5.9450000000000003</v>
      </c>
      <c r="F964" s="46" t="e">
        <f ca="1">VLOOKUP($A964,BILI,2)</f>
        <v>#N/A</v>
      </c>
      <c r="G964" s="46" vm="5337">
        <f ca="1">VLOOKUP($A964,FB,2)</f>
        <v>94.15</v>
      </c>
      <c r="H964" s="46" t="e">
        <f ca="1">VLOOKUP($A964,DKNG,2)</f>
        <v>#N/A</v>
      </c>
      <c r="I964" s="46" t="e">
        <f ca="1">VLOOKUP($A964,PDD,2)</f>
        <v>#N/A</v>
      </c>
      <c r="J964" s="46" vm="5338">
        <f ca="1">VLOOKUP($A964,GOOGL,2)</f>
        <v>663.14</v>
      </c>
      <c r="K964" s="46" vm="5339">
        <f ca="1">VLOOKUP($A964,AMZN,2)</f>
        <v>524</v>
      </c>
      <c r="L964" s="46" t="e">
        <f ca="1">VLOOKUP($A964,RBLX,2)</f>
        <v>#N/A</v>
      </c>
    </row>
    <row r="965" spans="1:12" x14ac:dyDescent="0.3">
      <c r="A965" vm="5340">
        <f ca="1"/>
        <v>42227</v>
      </c>
      <c r="B965" vm="5341">
        <f ca="1"/>
        <v>191.32</v>
      </c>
      <c r="C965" s="46" t="e">
        <f ca="1">VLOOKUP($A965,SE,2)</f>
        <v>#N/A</v>
      </c>
      <c r="D965" s="46" t="e">
        <f ca="1">VLOOKUP($A965,U,2)</f>
        <v>#N/A</v>
      </c>
      <c r="E965" s="46" vm="5342">
        <f ca="1">VLOOKUP($A965,NVDA,2)</f>
        <v>5.915</v>
      </c>
      <c r="F965" s="46" t="e">
        <f ca="1">VLOOKUP($A965,BILI,2)</f>
        <v>#N/A</v>
      </c>
      <c r="G965" s="46" vm="5343">
        <f ca="1">VLOOKUP($A965,FB,2)</f>
        <v>93.62</v>
      </c>
      <c r="H965" s="46" t="e">
        <f ca="1">VLOOKUP($A965,DKNG,2)</f>
        <v>#N/A</v>
      </c>
      <c r="I965" s="46" t="e">
        <f ca="1">VLOOKUP($A965,PDD,2)</f>
        <v>#N/A</v>
      </c>
      <c r="J965" s="46" vm="5344">
        <f ca="1">VLOOKUP($A965,GOOGL,2)</f>
        <v>690.3</v>
      </c>
      <c r="K965" s="46" vm="5345">
        <f ca="1">VLOOKUP($A965,AMZN,2)</f>
        <v>527.46</v>
      </c>
      <c r="L965" s="46" t="e">
        <f ca="1">VLOOKUP($A965,RBLX,2)</f>
        <v>#N/A</v>
      </c>
    </row>
    <row r="966" spans="1:12" x14ac:dyDescent="0.3">
      <c r="A966" vm="5346">
        <f ca="1"/>
        <v>42228</v>
      </c>
      <c r="B966" vm="4882">
        <f ca="1"/>
        <v>191.49</v>
      </c>
      <c r="C966" s="46" t="e">
        <f ca="1">VLOOKUP($A966,SE,2)</f>
        <v>#N/A</v>
      </c>
      <c r="D966" s="46" t="e">
        <f ca="1">VLOOKUP($A966,U,2)</f>
        <v>#N/A</v>
      </c>
      <c r="E966" s="46" vm="5347">
        <f ca="1">VLOOKUP($A966,NVDA,2)</f>
        <v>5.93</v>
      </c>
      <c r="F966" s="46" t="e">
        <f ca="1">VLOOKUP($A966,BILI,2)</f>
        <v>#N/A</v>
      </c>
      <c r="G966" s="46" vm="5348">
        <f ca="1">VLOOKUP($A966,FB,2)</f>
        <v>94.19</v>
      </c>
      <c r="H966" s="46" t="e">
        <f ca="1">VLOOKUP($A966,DKNG,2)</f>
        <v>#N/A</v>
      </c>
      <c r="I966" s="46" t="e">
        <f ca="1">VLOOKUP($A966,PDD,2)</f>
        <v>#N/A</v>
      </c>
      <c r="J966" s="46" vm="5349">
        <f ca="1">VLOOKUP($A966,GOOGL,2)</f>
        <v>691.47</v>
      </c>
      <c r="K966" s="46" vm="5350">
        <f ca="1">VLOOKUP($A966,AMZN,2)</f>
        <v>525.91</v>
      </c>
      <c r="L966" s="46" t="e">
        <f ca="1">VLOOKUP($A966,RBLX,2)</f>
        <v>#N/A</v>
      </c>
    </row>
    <row r="967" spans="1:12" x14ac:dyDescent="0.3">
      <c r="A967" vm="5351">
        <f ca="1"/>
        <v>42229</v>
      </c>
      <c r="B967" vm="5352">
        <f ca="1"/>
        <v>191.28</v>
      </c>
      <c r="C967" s="46" t="e">
        <f ca="1">VLOOKUP($A967,SE,2)</f>
        <v>#N/A</v>
      </c>
      <c r="D967" s="46" t="e">
        <f ca="1">VLOOKUP($A967,U,2)</f>
        <v>#N/A</v>
      </c>
      <c r="E967" s="46" vm="5353">
        <f ca="1">VLOOKUP($A967,NVDA,2)</f>
        <v>5.88</v>
      </c>
      <c r="F967" s="46" t="e">
        <f ca="1">VLOOKUP($A967,BILI,2)</f>
        <v>#N/A</v>
      </c>
      <c r="G967" s="46" vm="5354">
        <f ca="1">VLOOKUP($A967,FB,2)</f>
        <v>93.43</v>
      </c>
      <c r="H967" s="46" t="e">
        <f ca="1">VLOOKUP($A967,DKNG,2)</f>
        <v>#N/A</v>
      </c>
      <c r="I967" s="46" t="e">
        <f ca="1">VLOOKUP($A967,PDD,2)</f>
        <v>#N/A</v>
      </c>
      <c r="J967" s="46" vm="5355">
        <f ca="1">VLOOKUP($A967,GOOGL,2)</f>
        <v>686.51</v>
      </c>
      <c r="K967" s="46" vm="5356">
        <f ca="1">VLOOKUP($A967,AMZN,2)</f>
        <v>529.66</v>
      </c>
      <c r="L967" s="46" t="e">
        <f ca="1">VLOOKUP($A967,RBLX,2)</f>
        <v>#N/A</v>
      </c>
    </row>
    <row r="968" spans="1:12" x14ac:dyDescent="0.3">
      <c r="A968" vm="5357">
        <f ca="1"/>
        <v>42230</v>
      </c>
      <c r="B968" vm="4898">
        <f ca="1"/>
        <v>192.02</v>
      </c>
      <c r="C968" s="46" t="e">
        <f ca="1">VLOOKUP($A968,SE,2)</f>
        <v>#N/A</v>
      </c>
      <c r="D968" s="46" t="e">
        <f ca="1">VLOOKUP($A968,U,2)</f>
        <v>#N/A</v>
      </c>
      <c r="E968" s="46" vm="5358">
        <f ca="1">VLOOKUP($A968,NVDA,2)</f>
        <v>5.8849999999999998</v>
      </c>
      <c r="F968" s="46" t="e">
        <f ca="1">VLOOKUP($A968,BILI,2)</f>
        <v>#N/A</v>
      </c>
      <c r="G968" s="46" vm="5359">
        <f ca="1">VLOOKUP($A968,FB,2)</f>
        <v>94.42</v>
      </c>
      <c r="H968" s="46" t="e">
        <f ca="1">VLOOKUP($A968,DKNG,2)</f>
        <v>#N/A</v>
      </c>
      <c r="I968" s="46" t="e">
        <f ca="1">VLOOKUP($A968,PDD,2)</f>
        <v>#N/A</v>
      </c>
      <c r="J968" s="46" vm="5360">
        <f ca="1">VLOOKUP($A968,GOOGL,2)</f>
        <v>689.37</v>
      </c>
      <c r="K968" s="46" vm="5361">
        <f ca="1">VLOOKUP($A968,AMZN,2)</f>
        <v>531.52</v>
      </c>
      <c r="L968" s="46" t="e">
        <f ca="1">VLOOKUP($A968,RBLX,2)</f>
        <v>#N/A</v>
      </c>
    </row>
    <row r="969" spans="1:12" x14ac:dyDescent="0.3">
      <c r="A969" vm="5362">
        <f ca="1"/>
        <v>42233</v>
      </c>
      <c r="B969" vm="4930">
        <f ca="1"/>
        <v>193.09</v>
      </c>
      <c r="C969" s="46" t="e">
        <f ca="1">VLOOKUP($A969,SE,2)</f>
        <v>#N/A</v>
      </c>
      <c r="D969" s="46" t="e">
        <f ca="1">VLOOKUP($A969,U,2)</f>
        <v>#N/A</v>
      </c>
      <c r="E969" s="46" vm="5363">
        <f ca="1">VLOOKUP($A969,NVDA,2)</f>
        <v>5.8475000000000001</v>
      </c>
      <c r="F969" s="46" t="e">
        <f ca="1">VLOOKUP($A969,BILI,2)</f>
        <v>#N/A</v>
      </c>
      <c r="G969" s="46" vm="5364">
        <f ca="1">VLOOKUP($A969,FB,2)</f>
        <v>93.93</v>
      </c>
      <c r="H969" s="46" t="e">
        <f ca="1">VLOOKUP($A969,DKNG,2)</f>
        <v>#N/A</v>
      </c>
      <c r="I969" s="46" t="e">
        <f ca="1">VLOOKUP($A969,PDD,2)</f>
        <v>#N/A</v>
      </c>
      <c r="J969" s="46" vm="5365">
        <f ca="1">VLOOKUP($A969,GOOGL,2)</f>
        <v>694.11</v>
      </c>
      <c r="K969" s="46" vm="5366">
        <f ca="1">VLOOKUP($A969,AMZN,2)</f>
        <v>535.22</v>
      </c>
      <c r="L969" s="46" t="e">
        <f ca="1">VLOOKUP($A969,RBLX,2)</f>
        <v>#N/A</v>
      </c>
    </row>
    <row r="970" spans="1:12" x14ac:dyDescent="0.3">
      <c r="A970" vm="5367">
        <f ca="1"/>
        <v>42234</v>
      </c>
      <c r="B970" vm="5368">
        <f ca="1"/>
        <v>192.5</v>
      </c>
      <c r="C970" s="46" t="e">
        <f ca="1">VLOOKUP($A970,SE,2)</f>
        <v>#N/A</v>
      </c>
      <c r="D970" s="46" t="e">
        <f ca="1">VLOOKUP($A970,U,2)</f>
        <v>#N/A</v>
      </c>
      <c r="E970" s="46" vm="5369">
        <f ca="1">VLOOKUP($A970,NVDA,2)</f>
        <v>5.77</v>
      </c>
      <c r="F970" s="46" t="e">
        <f ca="1">VLOOKUP($A970,BILI,2)</f>
        <v>#N/A</v>
      </c>
      <c r="G970" s="46" vm="5370">
        <f ca="1">VLOOKUP($A970,FB,2)</f>
        <v>95.17</v>
      </c>
      <c r="H970" s="46" t="e">
        <f ca="1">VLOOKUP($A970,DKNG,2)</f>
        <v>#N/A</v>
      </c>
      <c r="I970" s="46" t="e">
        <f ca="1">VLOOKUP($A970,PDD,2)</f>
        <v>#N/A</v>
      </c>
      <c r="J970" s="46" vm="5371">
        <f ca="1">VLOOKUP($A970,GOOGL,2)</f>
        <v>688.73</v>
      </c>
      <c r="K970" s="46" vm="5372">
        <f ca="1">VLOOKUP($A970,AMZN,2)</f>
        <v>535.02</v>
      </c>
      <c r="L970" s="46" t="e">
        <f ca="1">VLOOKUP($A970,RBLX,2)</f>
        <v>#N/A</v>
      </c>
    </row>
    <row r="971" spans="1:12" x14ac:dyDescent="0.3">
      <c r="A971" vm="5373">
        <f ca="1"/>
        <v>42235</v>
      </c>
      <c r="B971" vm="5374">
        <f ca="1"/>
        <v>190.98</v>
      </c>
      <c r="C971" s="46" t="e">
        <f ca="1">VLOOKUP($A971,SE,2)</f>
        <v>#N/A</v>
      </c>
      <c r="D971" s="46" t="e">
        <f ca="1">VLOOKUP($A971,U,2)</f>
        <v>#N/A</v>
      </c>
      <c r="E971" s="46" vm="5375">
        <f ca="1">VLOOKUP($A971,NVDA,2)</f>
        <v>5.7474999999999996</v>
      </c>
      <c r="F971" s="46" t="e">
        <f ca="1">VLOOKUP($A971,BILI,2)</f>
        <v>#N/A</v>
      </c>
      <c r="G971" s="46" vm="5376">
        <f ca="1">VLOOKUP($A971,FB,2)</f>
        <v>95.31</v>
      </c>
      <c r="H971" s="46" t="e">
        <f ca="1">VLOOKUP($A971,DKNG,2)</f>
        <v>#N/A</v>
      </c>
      <c r="I971" s="46" t="e">
        <f ca="1">VLOOKUP($A971,PDD,2)</f>
        <v>#N/A</v>
      </c>
      <c r="J971" s="46" vm="5377">
        <f ca="1">VLOOKUP($A971,GOOGL,2)</f>
        <v>694.04</v>
      </c>
      <c r="K971" s="46" vm="5378">
        <f ca="1">VLOOKUP($A971,AMZN,2)</f>
        <v>532.91999999999996</v>
      </c>
      <c r="L971" s="46" t="e">
        <f ca="1">VLOOKUP($A971,RBLX,2)</f>
        <v>#N/A</v>
      </c>
    </row>
    <row r="972" spans="1:12" x14ac:dyDescent="0.3">
      <c r="A972" vm="5379">
        <f ca="1"/>
        <v>42236</v>
      </c>
      <c r="B972" vm="5380">
        <f ca="1"/>
        <v>186.97</v>
      </c>
      <c r="C972" s="46" t="e">
        <f ca="1">VLOOKUP($A972,SE,2)</f>
        <v>#N/A</v>
      </c>
      <c r="D972" s="46" t="e">
        <f ca="1">VLOOKUP($A972,U,2)</f>
        <v>#N/A</v>
      </c>
      <c r="E972" s="46" vm="4696">
        <f ca="1">VLOOKUP($A972,NVDA,2)</f>
        <v>5.54</v>
      </c>
      <c r="F972" s="46" t="e">
        <f ca="1">VLOOKUP($A972,BILI,2)</f>
        <v>#N/A</v>
      </c>
      <c r="G972" s="46" vm="5381">
        <f ca="1">VLOOKUP($A972,FB,2)</f>
        <v>90.56</v>
      </c>
      <c r="H972" s="46" t="e">
        <f ca="1">VLOOKUP($A972,DKNG,2)</f>
        <v>#N/A</v>
      </c>
      <c r="I972" s="46" t="e">
        <f ca="1">VLOOKUP($A972,PDD,2)</f>
        <v>#N/A</v>
      </c>
      <c r="J972" s="46" vm="5382">
        <f ca="1">VLOOKUP($A972,GOOGL,2)</f>
        <v>679.48</v>
      </c>
      <c r="K972" s="46" vm="5383">
        <f ca="1">VLOOKUP($A972,AMZN,2)</f>
        <v>515.78</v>
      </c>
      <c r="L972" s="46" t="e">
        <f ca="1">VLOOKUP($A972,RBLX,2)</f>
        <v>#N/A</v>
      </c>
    </row>
    <row r="973" spans="1:12" x14ac:dyDescent="0.3">
      <c r="A973" vm="5384">
        <f ca="1"/>
        <v>42237</v>
      </c>
      <c r="B973" vm="5385">
        <f ca="1"/>
        <v>181.04</v>
      </c>
      <c r="C973" s="46" t="e">
        <f ca="1">VLOOKUP($A973,SE,2)</f>
        <v>#N/A</v>
      </c>
      <c r="D973" s="46" t="e">
        <f ca="1">VLOOKUP($A973,U,2)</f>
        <v>#N/A</v>
      </c>
      <c r="E973" s="46" vm="4842">
        <f ca="1">VLOOKUP($A973,NVDA,2)</f>
        <v>5.3674999999999997</v>
      </c>
      <c r="F973" s="46" t="e">
        <f ca="1">VLOOKUP($A973,BILI,2)</f>
        <v>#N/A</v>
      </c>
      <c r="G973" s="46" vm="5386">
        <f ca="1">VLOOKUP($A973,FB,2)</f>
        <v>86.06</v>
      </c>
      <c r="H973" s="46" t="e">
        <f ca="1">VLOOKUP($A973,DKNG,2)</f>
        <v>#N/A</v>
      </c>
      <c r="I973" s="46" t="e">
        <f ca="1">VLOOKUP($A973,PDD,2)</f>
        <v>#N/A</v>
      </c>
      <c r="J973" s="46" vm="5387">
        <f ca="1">VLOOKUP($A973,GOOGL,2)</f>
        <v>644.03</v>
      </c>
      <c r="K973" s="46" vm="5388">
        <f ca="1">VLOOKUP($A973,AMZN,2)</f>
        <v>494.47</v>
      </c>
      <c r="L973" s="46" t="e">
        <f ca="1">VLOOKUP($A973,RBLX,2)</f>
        <v>#N/A</v>
      </c>
    </row>
    <row r="974" spans="1:12" x14ac:dyDescent="0.3">
      <c r="A974" vm="5389">
        <f ca="1"/>
        <v>42240</v>
      </c>
      <c r="B974" vm="5390">
        <f ca="1"/>
        <v>173.66</v>
      </c>
      <c r="C974" s="46" t="e">
        <f ca="1">VLOOKUP($A974,SE,2)</f>
        <v>#N/A</v>
      </c>
      <c r="D974" s="46" t="e">
        <f ca="1">VLOOKUP($A974,U,2)</f>
        <v>#N/A</v>
      </c>
      <c r="E974" s="46" vm="4588">
        <f ca="1">VLOOKUP($A974,NVDA,2)</f>
        <v>5.1775000000000002</v>
      </c>
      <c r="F974" s="46" t="e">
        <f ca="1">VLOOKUP($A974,BILI,2)</f>
        <v>#N/A</v>
      </c>
      <c r="G974" s="46" vm="5391">
        <f ca="1">VLOOKUP($A974,FB,2)</f>
        <v>82.09</v>
      </c>
      <c r="H974" s="46" t="e">
        <f ca="1">VLOOKUP($A974,DKNG,2)</f>
        <v>#N/A</v>
      </c>
      <c r="I974" s="46" t="e">
        <f ca="1">VLOOKUP($A974,PDD,2)</f>
        <v>#N/A</v>
      </c>
      <c r="J974" s="46" vm="5392">
        <f ca="1">VLOOKUP($A974,GOOGL,2)</f>
        <v>618.11</v>
      </c>
      <c r="K974" s="46" vm="5393">
        <f ca="1">VLOOKUP($A974,AMZN,2)</f>
        <v>463.37</v>
      </c>
      <c r="L974" s="46" t="e">
        <f ca="1">VLOOKUP($A974,RBLX,2)</f>
        <v>#N/A</v>
      </c>
    </row>
    <row r="975" spans="1:12" x14ac:dyDescent="0.3">
      <c r="A975" vm="5394">
        <f ca="1"/>
        <v>42241</v>
      </c>
      <c r="B975" vm="5395">
        <f ca="1"/>
        <v>171.55</v>
      </c>
      <c r="C975" s="46" t="e">
        <f ca="1">VLOOKUP($A975,SE,2)</f>
        <v>#N/A</v>
      </c>
      <c r="D975" s="46" t="e">
        <f ca="1">VLOOKUP($A975,U,2)</f>
        <v>#N/A</v>
      </c>
      <c r="E975" s="46" vm="5396">
        <f ca="1">VLOOKUP($A975,NVDA,2)</f>
        <v>5.07</v>
      </c>
      <c r="F975" s="46" t="e">
        <f ca="1">VLOOKUP($A975,BILI,2)</f>
        <v>#N/A</v>
      </c>
      <c r="G975" s="46" vm="5397">
        <f ca="1">VLOOKUP($A975,FB,2)</f>
        <v>83</v>
      </c>
      <c r="H975" s="46" t="e">
        <f ca="1">VLOOKUP($A975,DKNG,2)</f>
        <v>#N/A</v>
      </c>
      <c r="I975" s="46" t="e">
        <f ca="1">VLOOKUP($A975,PDD,2)</f>
        <v>#N/A</v>
      </c>
      <c r="J975" s="46" vm="5398">
        <f ca="1">VLOOKUP($A975,GOOGL,2)</f>
        <v>612.47</v>
      </c>
      <c r="K975" s="46" vm="5399">
        <f ca="1">VLOOKUP($A975,AMZN,2)</f>
        <v>466.37</v>
      </c>
      <c r="L975" s="46" t="e">
        <f ca="1">VLOOKUP($A975,RBLX,2)</f>
        <v>#N/A</v>
      </c>
    </row>
    <row r="976" spans="1:12" x14ac:dyDescent="0.3">
      <c r="A976" vm="5400">
        <f ca="1"/>
        <v>42242</v>
      </c>
      <c r="B976" vm="5401">
        <f ca="1"/>
        <v>178.36</v>
      </c>
      <c r="C976" s="46" t="e">
        <f ca="1">VLOOKUP($A976,SE,2)</f>
        <v>#N/A</v>
      </c>
      <c r="D976" s="46" t="e">
        <f ca="1">VLOOKUP($A976,U,2)</f>
        <v>#N/A</v>
      </c>
      <c r="E976" s="46" vm="5402">
        <f ca="1">VLOOKUP($A976,NVDA,2)</f>
        <v>5.4524999999999997</v>
      </c>
      <c r="F976" s="46" t="e">
        <f ca="1">VLOOKUP($A976,BILI,2)</f>
        <v>#N/A</v>
      </c>
      <c r="G976" s="46" vm="5403">
        <f ca="1">VLOOKUP($A976,FB,2)</f>
        <v>87.19</v>
      </c>
      <c r="H976" s="46" t="e">
        <f ca="1">VLOOKUP($A976,DKNG,2)</f>
        <v>#N/A</v>
      </c>
      <c r="I976" s="46" t="e">
        <f ca="1">VLOOKUP($A976,PDD,2)</f>
        <v>#N/A</v>
      </c>
      <c r="J976" s="46" vm="5404">
        <f ca="1">VLOOKUP($A976,GOOGL,2)</f>
        <v>659.74</v>
      </c>
      <c r="K976" s="46" vm="5405">
        <f ca="1">VLOOKUP($A976,AMZN,2)</f>
        <v>500.77</v>
      </c>
      <c r="L976" s="46" t="e">
        <f ca="1">VLOOKUP($A976,RBLX,2)</f>
        <v>#N/A</v>
      </c>
    </row>
    <row r="977" spans="1:12" x14ac:dyDescent="0.3">
      <c r="A977" vm="5406">
        <f ca="1"/>
        <v>42243</v>
      </c>
      <c r="B977" vm="5407">
        <f ca="1"/>
        <v>182.72</v>
      </c>
      <c r="C977" s="46" t="e">
        <f ca="1">VLOOKUP($A977,SE,2)</f>
        <v>#N/A</v>
      </c>
      <c r="D977" s="46" t="e">
        <f ca="1">VLOOKUP($A977,U,2)</f>
        <v>#N/A</v>
      </c>
      <c r="E977" s="46" vm="4905">
        <f ca="1">VLOOKUP($A977,NVDA,2)</f>
        <v>5.6574999999999998</v>
      </c>
      <c r="F977" s="46" t="e">
        <f ca="1">VLOOKUP($A977,BILI,2)</f>
        <v>#N/A</v>
      </c>
      <c r="G977" s="46" vm="5408">
        <f ca="1">VLOOKUP($A977,FB,2)</f>
        <v>89.73</v>
      </c>
      <c r="H977" s="46" t="e">
        <f ca="1">VLOOKUP($A977,DKNG,2)</f>
        <v>#N/A</v>
      </c>
      <c r="I977" s="46" t="e">
        <f ca="1">VLOOKUP($A977,PDD,2)</f>
        <v>#N/A</v>
      </c>
      <c r="J977" s="46" vm="5409">
        <f ca="1">VLOOKUP($A977,GOOGL,2)</f>
        <v>667.96</v>
      </c>
      <c r="K977" s="46" vm="5410">
        <f ca="1">VLOOKUP($A977,AMZN,2)</f>
        <v>518.37</v>
      </c>
      <c r="L977" s="46" t="e">
        <f ca="1">VLOOKUP($A977,RBLX,2)</f>
        <v>#N/A</v>
      </c>
    </row>
    <row r="978" spans="1:12" x14ac:dyDescent="0.3">
      <c r="A978" vm="5411">
        <f ca="1"/>
        <v>42244</v>
      </c>
      <c r="B978" vm="5407">
        <f ca="1"/>
        <v>182.72</v>
      </c>
      <c r="C978" s="46" t="e">
        <f ca="1">VLOOKUP($A978,SE,2)</f>
        <v>#N/A</v>
      </c>
      <c r="D978" s="46" t="e">
        <f ca="1">VLOOKUP($A978,U,2)</f>
        <v>#N/A</v>
      </c>
      <c r="E978" s="46" vm="5412">
        <f ca="1">VLOOKUP($A978,NVDA,2)</f>
        <v>5.6825000000000001</v>
      </c>
      <c r="F978" s="46" t="e">
        <f ca="1">VLOOKUP($A978,BILI,2)</f>
        <v>#N/A</v>
      </c>
      <c r="G978" s="46" vm="5413">
        <f ca="1">VLOOKUP($A978,FB,2)</f>
        <v>91.01</v>
      </c>
      <c r="H978" s="46" t="e">
        <f ca="1">VLOOKUP($A978,DKNG,2)</f>
        <v>#N/A</v>
      </c>
      <c r="I978" s="46" t="e">
        <f ca="1">VLOOKUP($A978,PDD,2)</f>
        <v>#N/A</v>
      </c>
      <c r="J978" s="46" vm="5414">
        <f ca="1">VLOOKUP($A978,GOOGL,2)</f>
        <v>659.69</v>
      </c>
      <c r="K978" s="46" vm="5415">
        <f ca="1">VLOOKUP($A978,AMZN,2)</f>
        <v>518.01</v>
      </c>
      <c r="L978" s="46" t="e">
        <f ca="1">VLOOKUP($A978,RBLX,2)</f>
        <v>#N/A</v>
      </c>
    </row>
    <row r="979" spans="1:12" x14ac:dyDescent="0.3">
      <c r="A979" vm="5416">
        <f ca="1"/>
        <v>42247</v>
      </c>
      <c r="B979" vm="5417">
        <f ca="1"/>
        <v>181.11</v>
      </c>
      <c r="C979" s="46" t="e">
        <f ca="1">VLOOKUP($A979,SE,2)</f>
        <v>#N/A</v>
      </c>
      <c r="D979" s="46" t="e">
        <f ca="1">VLOOKUP($A979,U,2)</f>
        <v>#N/A</v>
      </c>
      <c r="E979" s="46" vm="5418">
        <f ca="1">VLOOKUP($A979,NVDA,2)</f>
        <v>5.62</v>
      </c>
      <c r="F979" s="46" t="e">
        <f ca="1">VLOOKUP($A979,BILI,2)</f>
        <v>#N/A</v>
      </c>
      <c r="G979" s="46" vm="5419">
        <f ca="1">VLOOKUP($A979,FB,2)</f>
        <v>89.43</v>
      </c>
      <c r="H979" s="46" t="e">
        <f ca="1">VLOOKUP($A979,DKNG,2)</f>
        <v>#N/A</v>
      </c>
      <c r="I979" s="46" t="e">
        <f ca="1">VLOOKUP($A979,PDD,2)</f>
        <v>#N/A</v>
      </c>
      <c r="J979" s="46" vm="5420">
        <f ca="1">VLOOKUP($A979,GOOGL,2)</f>
        <v>647.82000000000005</v>
      </c>
      <c r="K979" s="46" vm="5421">
        <f ca="1">VLOOKUP($A979,AMZN,2)</f>
        <v>512.89</v>
      </c>
      <c r="L979" s="46" t="e">
        <f ca="1">VLOOKUP($A979,RBLX,2)</f>
        <v>#N/A</v>
      </c>
    </row>
    <row r="980" spans="1:12" x14ac:dyDescent="0.3">
      <c r="A980" vm="5422">
        <f ca="1"/>
        <v>42248</v>
      </c>
      <c r="B980" vm="5423">
        <f ca="1"/>
        <v>175.58</v>
      </c>
      <c r="C980" s="46" t="e">
        <f ca="1">VLOOKUP($A980,SE,2)</f>
        <v>#N/A</v>
      </c>
      <c r="D980" s="46" t="e">
        <f ca="1">VLOOKUP($A980,U,2)</f>
        <v>#N/A</v>
      </c>
      <c r="E980" s="46" vm="5424">
        <f ca="1">VLOOKUP($A980,NVDA,2)</f>
        <v>5.39</v>
      </c>
      <c r="F980" s="46" t="e">
        <f ca="1">VLOOKUP($A980,BILI,2)</f>
        <v>#N/A</v>
      </c>
      <c r="G980" s="46" vm="5425">
        <f ca="1">VLOOKUP($A980,FB,2)</f>
        <v>87.23</v>
      </c>
      <c r="H980" s="46" t="e">
        <f ca="1">VLOOKUP($A980,DKNG,2)</f>
        <v>#N/A</v>
      </c>
      <c r="I980" s="46" t="e">
        <f ca="1">VLOOKUP($A980,PDD,2)</f>
        <v>#N/A</v>
      </c>
      <c r="J980" s="46" vm="5426">
        <f ca="1">VLOOKUP($A980,GOOGL,2)</f>
        <v>629.55999999999995</v>
      </c>
      <c r="K980" s="46" vm="5427">
        <f ca="1">VLOOKUP($A980,AMZN,2)</f>
        <v>496.54</v>
      </c>
      <c r="L980" s="46" t="e">
        <f ca="1">VLOOKUP($A980,RBLX,2)</f>
        <v>#N/A</v>
      </c>
    </row>
    <row r="981" spans="1:12" x14ac:dyDescent="0.3">
      <c r="A981" vm="5428">
        <f ca="1"/>
        <v>42249</v>
      </c>
      <c r="B981" vm="5429">
        <f ca="1"/>
        <v>179.12</v>
      </c>
      <c r="C981" s="46" t="e">
        <f ca="1">VLOOKUP($A981,SE,2)</f>
        <v>#N/A</v>
      </c>
      <c r="D981" s="46" t="e">
        <f ca="1">VLOOKUP($A981,U,2)</f>
        <v>#N/A</v>
      </c>
      <c r="E981" s="46" vm="5430">
        <f ca="1">VLOOKUP($A981,NVDA,2)</f>
        <v>5.5525000000000002</v>
      </c>
      <c r="F981" s="46" t="e">
        <f ca="1">VLOOKUP($A981,BILI,2)</f>
        <v>#N/A</v>
      </c>
      <c r="G981" s="46" vm="5431">
        <f ca="1">VLOOKUP($A981,FB,2)</f>
        <v>89.89</v>
      </c>
      <c r="H981" s="46" t="e">
        <f ca="1">VLOOKUP($A981,DKNG,2)</f>
        <v>#N/A</v>
      </c>
      <c r="I981" s="46" t="e">
        <f ca="1">VLOOKUP($A981,PDD,2)</f>
        <v>#N/A</v>
      </c>
      <c r="J981" s="46" vm="5432">
        <f ca="1">VLOOKUP($A981,GOOGL,2)</f>
        <v>644.91</v>
      </c>
      <c r="K981" s="46" vm="5433">
        <f ca="1">VLOOKUP($A981,AMZN,2)</f>
        <v>510.55</v>
      </c>
      <c r="L981" s="46" t="e">
        <f ca="1">VLOOKUP($A981,RBLX,2)</f>
        <v>#N/A</v>
      </c>
    </row>
    <row r="982" spans="1:12" x14ac:dyDescent="0.3">
      <c r="A982" vm="5434">
        <f ca="1"/>
        <v>42250</v>
      </c>
      <c r="B982" vm="3709">
        <f ca="1"/>
        <v>179.27</v>
      </c>
      <c r="C982" s="46" t="e">
        <f ca="1">VLOOKUP($A982,SE,2)</f>
        <v>#N/A</v>
      </c>
      <c r="D982" s="46" t="e">
        <f ca="1">VLOOKUP($A982,U,2)</f>
        <v>#N/A</v>
      </c>
      <c r="E982" s="46" vm="5435">
        <f ca="1">VLOOKUP($A982,NVDA,2)</f>
        <v>5.5674999999999999</v>
      </c>
      <c r="F982" s="46" t="e">
        <f ca="1">VLOOKUP($A982,BILI,2)</f>
        <v>#N/A</v>
      </c>
      <c r="G982" s="46" vm="5436">
        <f ca="1">VLOOKUP($A982,FB,2)</f>
        <v>88.15</v>
      </c>
      <c r="H982" s="46" t="e">
        <f ca="1">VLOOKUP($A982,DKNG,2)</f>
        <v>#N/A</v>
      </c>
      <c r="I982" s="46" t="e">
        <f ca="1">VLOOKUP($A982,PDD,2)</f>
        <v>#N/A</v>
      </c>
      <c r="J982" s="46" vm="5437">
        <f ca="1">VLOOKUP($A982,GOOGL,2)</f>
        <v>637.04999999999995</v>
      </c>
      <c r="K982" s="46" vm="5438">
        <f ca="1">VLOOKUP($A982,AMZN,2)</f>
        <v>504.72</v>
      </c>
      <c r="L982" s="46" t="e">
        <f ca="1">VLOOKUP($A982,RBLX,2)</f>
        <v>#N/A</v>
      </c>
    </row>
    <row r="983" spans="1:12" x14ac:dyDescent="0.3">
      <c r="A983" vm="5439">
        <f ca="1"/>
        <v>42251</v>
      </c>
      <c r="B983" vm="5440">
        <f ca="1"/>
        <v>176.49</v>
      </c>
      <c r="C983" s="46" t="e">
        <f ca="1">VLOOKUP($A983,SE,2)</f>
        <v>#N/A</v>
      </c>
      <c r="D983" s="46" t="e">
        <f ca="1">VLOOKUP($A983,U,2)</f>
        <v>#N/A</v>
      </c>
      <c r="E983" s="46" vm="5103">
        <f ca="1">VLOOKUP($A983,NVDA,2)</f>
        <v>5.4375</v>
      </c>
      <c r="F983" s="46" t="e">
        <f ca="1">VLOOKUP($A983,BILI,2)</f>
        <v>#N/A</v>
      </c>
      <c r="G983" s="46" vm="5441">
        <f ca="1">VLOOKUP($A983,FB,2)</f>
        <v>88.26</v>
      </c>
      <c r="H983" s="46" t="e">
        <f ca="1">VLOOKUP($A983,DKNG,2)</f>
        <v>#N/A</v>
      </c>
      <c r="I983" s="46" t="e">
        <f ca="1">VLOOKUP($A983,PDD,2)</f>
        <v>#N/A</v>
      </c>
      <c r="J983" s="46" vm="5442">
        <f ca="1">VLOOKUP($A983,GOOGL,2)</f>
        <v>628.96</v>
      </c>
      <c r="K983" s="46" vm="5443">
        <f ca="1">VLOOKUP($A983,AMZN,2)</f>
        <v>499</v>
      </c>
      <c r="L983" s="46" t="e">
        <f ca="1">VLOOKUP($A983,RBLX,2)</f>
        <v>#N/A</v>
      </c>
    </row>
    <row r="984" spans="1:12" x14ac:dyDescent="0.3">
      <c r="A984" vm="5444">
        <f ca="1"/>
        <v>42255</v>
      </c>
      <c r="B984" vm="5445">
        <f ca="1"/>
        <v>181.01</v>
      </c>
      <c r="C984" s="46" t="e">
        <f ca="1">VLOOKUP($A984,SE,2)</f>
        <v>#N/A</v>
      </c>
      <c r="D984" s="46" t="e">
        <f ca="1">VLOOKUP($A984,U,2)</f>
        <v>#N/A</v>
      </c>
      <c r="E984" s="46" vm="5446">
        <f ca="1">VLOOKUP($A984,NVDA,2)</f>
        <v>5.67</v>
      </c>
      <c r="F984" s="46" t="e">
        <f ca="1">VLOOKUP($A984,BILI,2)</f>
        <v>#N/A</v>
      </c>
      <c r="G984" s="46" vm="5447">
        <f ca="1">VLOOKUP($A984,FB,2)</f>
        <v>89.53</v>
      </c>
      <c r="H984" s="46" t="e">
        <f ca="1">VLOOKUP($A984,DKNG,2)</f>
        <v>#N/A</v>
      </c>
      <c r="I984" s="46" t="e">
        <f ca="1">VLOOKUP($A984,PDD,2)</f>
        <v>#N/A</v>
      </c>
      <c r="J984" s="46" vm="5448">
        <f ca="1">VLOOKUP($A984,GOOGL,2)</f>
        <v>643.88</v>
      </c>
      <c r="K984" s="46" vm="5449">
        <f ca="1">VLOOKUP($A984,AMZN,2)</f>
        <v>517.54</v>
      </c>
      <c r="L984" s="46" t="e">
        <f ca="1">VLOOKUP($A984,RBLX,2)</f>
        <v>#N/A</v>
      </c>
    </row>
    <row r="985" spans="1:12" x14ac:dyDescent="0.3">
      <c r="A985" vm="5450">
        <f ca="1"/>
        <v>42256</v>
      </c>
      <c r="B985" vm="5451">
        <f ca="1"/>
        <v>178.57</v>
      </c>
      <c r="C985" s="46" t="e">
        <f ca="1">VLOOKUP($A985,SE,2)</f>
        <v>#N/A</v>
      </c>
      <c r="D985" s="46" t="e">
        <f ca="1">VLOOKUP($A985,U,2)</f>
        <v>#N/A</v>
      </c>
      <c r="E985" s="46" vm="5452">
        <f ca="1">VLOOKUP($A985,NVDA,2)</f>
        <v>5.5575000000000001</v>
      </c>
      <c r="F985" s="46" t="e">
        <f ca="1">VLOOKUP($A985,BILI,2)</f>
        <v>#N/A</v>
      </c>
      <c r="G985" s="46" vm="5453">
        <f ca="1">VLOOKUP($A985,FB,2)</f>
        <v>90.44</v>
      </c>
      <c r="H985" s="46" t="e">
        <f ca="1">VLOOKUP($A985,DKNG,2)</f>
        <v>#N/A</v>
      </c>
      <c r="I985" s="46" t="e">
        <f ca="1">VLOOKUP($A985,PDD,2)</f>
        <v>#N/A</v>
      </c>
      <c r="J985" s="46" vm="5454">
        <f ca="1">VLOOKUP($A985,GOOGL,2)</f>
        <v>643.41</v>
      </c>
      <c r="K985" s="46" vm="5455">
        <f ca="1">VLOOKUP($A985,AMZN,2)</f>
        <v>516.89</v>
      </c>
      <c r="L985" s="46" t="e">
        <f ca="1">VLOOKUP($A985,RBLX,2)</f>
        <v>#N/A</v>
      </c>
    </row>
    <row r="986" spans="1:12" x14ac:dyDescent="0.3">
      <c r="A986" vm="5456">
        <f ca="1"/>
        <v>42257</v>
      </c>
      <c r="B986" vm="5457">
        <f ca="1"/>
        <v>179.57</v>
      </c>
      <c r="C986" s="46" t="e">
        <f ca="1">VLOOKUP($A986,SE,2)</f>
        <v>#N/A</v>
      </c>
      <c r="D986" s="46" t="e">
        <f ca="1">VLOOKUP($A986,U,2)</f>
        <v>#N/A</v>
      </c>
      <c r="E986" s="46" vm="5458">
        <f ca="1">VLOOKUP($A986,NVDA,2)</f>
        <v>5.6449999999999996</v>
      </c>
      <c r="F986" s="46" t="e">
        <f ca="1">VLOOKUP($A986,BILI,2)</f>
        <v>#N/A</v>
      </c>
      <c r="G986" s="46" vm="5459">
        <f ca="1">VLOOKUP($A986,FB,2)</f>
        <v>91.98</v>
      </c>
      <c r="H986" s="46" t="e">
        <f ca="1">VLOOKUP($A986,DKNG,2)</f>
        <v>#N/A</v>
      </c>
      <c r="I986" s="46" t="e">
        <f ca="1">VLOOKUP($A986,PDD,2)</f>
        <v>#N/A</v>
      </c>
      <c r="J986" s="46" vm="5460">
        <f ca="1">VLOOKUP($A986,GOOGL,2)</f>
        <v>651.08000000000004</v>
      </c>
      <c r="K986" s="46" vm="5461">
        <f ca="1">VLOOKUP($A986,AMZN,2)</f>
        <v>522.24</v>
      </c>
      <c r="L986" s="46" t="e">
        <f ca="1">VLOOKUP($A986,RBLX,2)</f>
        <v>#N/A</v>
      </c>
    </row>
    <row r="987" spans="1:12" x14ac:dyDescent="0.3">
      <c r="A987" vm="5462">
        <f ca="1"/>
        <v>42258</v>
      </c>
      <c r="B987" vm="4178">
        <f ca="1"/>
        <v>180.32</v>
      </c>
      <c r="C987" s="46" t="e">
        <f ca="1">VLOOKUP($A987,SE,2)</f>
        <v>#N/A</v>
      </c>
      <c r="D987" s="46" t="e">
        <f ca="1">VLOOKUP($A987,U,2)</f>
        <v>#N/A</v>
      </c>
      <c r="E987" s="46" vm="5463">
        <f ca="1">VLOOKUP($A987,NVDA,2)</f>
        <v>5.6624999999999996</v>
      </c>
      <c r="F987" s="46" t="e">
        <f ca="1">VLOOKUP($A987,BILI,2)</f>
        <v>#N/A</v>
      </c>
      <c r="G987" s="46" vm="5464">
        <f ca="1">VLOOKUP($A987,FB,2)</f>
        <v>92.05</v>
      </c>
      <c r="H987" s="46" t="e">
        <f ca="1">VLOOKUP($A987,DKNG,2)</f>
        <v>#N/A</v>
      </c>
      <c r="I987" s="46" t="e">
        <f ca="1">VLOOKUP($A987,PDD,2)</f>
        <v>#N/A</v>
      </c>
      <c r="J987" s="46" vm="5465">
        <f ca="1">VLOOKUP($A987,GOOGL,2)</f>
        <v>655.29999999999995</v>
      </c>
      <c r="K987" s="46" vm="5466">
        <f ca="1">VLOOKUP($A987,AMZN,2)</f>
        <v>529.44000000000005</v>
      </c>
      <c r="L987" s="46" t="e">
        <f ca="1">VLOOKUP($A987,RBLX,2)</f>
        <v>#N/A</v>
      </c>
    </row>
    <row r="988" spans="1:12" x14ac:dyDescent="0.3">
      <c r="A988" vm="5467">
        <f ca="1"/>
        <v>42261</v>
      </c>
      <c r="B988" vm="5468">
        <f ca="1"/>
        <v>179.64</v>
      </c>
      <c r="C988" s="46" t="e">
        <f ca="1">VLOOKUP($A988,SE,2)</f>
        <v>#N/A</v>
      </c>
      <c r="D988" s="46" t="e">
        <f ca="1">VLOOKUP($A988,U,2)</f>
        <v>#N/A</v>
      </c>
      <c r="E988" s="46" vm="5469">
        <f ca="1">VLOOKUP($A988,NVDA,2)</f>
        <v>5.6725000000000003</v>
      </c>
      <c r="F988" s="46" t="e">
        <f ca="1">VLOOKUP($A988,BILI,2)</f>
        <v>#N/A</v>
      </c>
      <c r="G988" s="46" vm="5470">
        <f ca="1">VLOOKUP($A988,FB,2)</f>
        <v>92.31</v>
      </c>
      <c r="H988" s="46" t="e">
        <f ca="1">VLOOKUP($A988,DKNG,2)</f>
        <v>#N/A</v>
      </c>
      <c r="I988" s="46" t="e">
        <f ca="1">VLOOKUP($A988,PDD,2)</f>
        <v>#N/A</v>
      </c>
      <c r="J988" s="46" vm="5471">
        <f ca="1">VLOOKUP($A988,GOOGL,2)</f>
        <v>652.47</v>
      </c>
      <c r="K988" s="46" vm="5472">
        <f ca="1">VLOOKUP($A988,AMZN,2)</f>
        <v>521.38</v>
      </c>
      <c r="L988" s="46" t="e">
        <f ca="1">VLOOKUP($A988,RBLX,2)</f>
        <v>#N/A</v>
      </c>
    </row>
    <row r="989" spans="1:12" x14ac:dyDescent="0.3">
      <c r="A989" vm="5473">
        <f ca="1"/>
        <v>42262</v>
      </c>
      <c r="B989" vm="5474">
        <f ca="1"/>
        <v>181.98</v>
      </c>
      <c r="C989" s="46" t="e">
        <f ca="1">VLOOKUP($A989,SE,2)</f>
        <v>#N/A</v>
      </c>
      <c r="D989" s="46" t="e">
        <f ca="1">VLOOKUP($A989,U,2)</f>
        <v>#N/A</v>
      </c>
      <c r="E989" s="46" vm="5475">
        <f ca="1">VLOOKUP($A989,NVDA,2)</f>
        <v>5.7350000000000003</v>
      </c>
      <c r="F989" s="46" t="e">
        <f ca="1">VLOOKUP($A989,BILI,2)</f>
        <v>#N/A</v>
      </c>
      <c r="G989" s="46" vm="5476">
        <f ca="1">VLOOKUP($A989,FB,2)</f>
        <v>92.9</v>
      </c>
      <c r="H989" s="46" t="e">
        <f ca="1">VLOOKUP($A989,DKNG,2)</f>
        <v>#N/A</v>
      </c>
      <c r="I989" s="46" t="e">
        <f ca="1">VLOOKUP($A989,PDD,2)</f>
        <v>#N/A</v>
      </c>
      <c r="J989" s="46" vm="5477">
        <f ca="1">VLOOKUP($A989,GOOGL,2)</f>
        <v>665.07</v>
      </c>
      <c r="K989" s="46" vm="5478">
        <f ca="1">VLOOKUP($A989,AMZN,2)</f>
        <v>522.37</v>
      </c>
      <c r="L989" s="46" t="e">
        <f ca="1">VLOOKUP($A989,RBLX,2)</f>
        <v>#N/A</v>
      </c>
    </row>
    <row r="990" spans="1:12" x14ac:dyDescent="0.3">
      <c r="A990" vm="5479">
        <f ca="1"/>
        <v>42263</v>
      </c>
      <c r="B990" vm="5480">
        <f ca="1"/>
        <v>183.57</v>
      </c>
      <c r="C990" s="46" t="e">
        <f ca="1">VLOOKUP($A990,SE,2)</f>
        <v>#N/A</v>
      </c>
      <c r="D990" s="46" t="e">
        <f ca="1">VLOOKUP($A990,U,2)</f>
        <v>#N/A</v>
      </c>
      <c r="E990" s="46" vm="5481">
        <f ca="1">VLOOKUP($A990,NVDA,2)</f>
        <v>5.7750000000000004</v>
      </c>
      <c r="F990" s="46" t="e">
        <f ca="1">VLOOKUP($A990,BILI,2)</f>
        <v>#N/A</v>
      </c>
      <c r="G990" s="46" vm="5482">
        <f ca="1">VLOOKUP($A990,FB,2)</f>
        <v>93.45</v>
      </c>
      <c r="H990" s="46" t="e">
        <f ca="1">VLOOKUP($A990,DKNG,2)</f>
        <v>#N/A</v>
      </c>
      <c r="I990" s="46" t="e">
        <f ca="1">VLOOKUP($A990,PDD,2)</f>
        <v>#N/A</v>
      </c>
      <c r="J990" s="46" vm="5483">
        <f ca="1">VLOOKUP($A990,GOOGL,2)</f>
        <v>665.52</v>
      </c>
      <c r="K990" s="46" vm="5484">
        <f ca="1">VLOOKUP($A990,AMZN,2)</f>
        <v>527.39</v>
      </c>
      <c r="L990" s="46" t="e">
        <f ca="1">VLOOKUP($A990,RBLX,2)</f>
        <v>#N/A</v>
      </c>
    </row>
    <row r="991" spans="1:12" x14ac:dyDescent="0.3">
      <c r="A991" vm="5485">
        <f ca="1"/>
        <v>42264</v>
      </c>
      <c r="B991" vm="5486">
        <f ca="1"/>
        <v>183.09</v>
      </c>
      <c r="C991" s="46" t="e">
        <f ca="1">VLOOKUP($A991,SE,2)</f>
        <v>#N/A</v>
      </c>
      <c r="D991" s="46" t="e">
        <f ca="1">VLOOKUP($A991,U,2)</f>
        <v>#N/A</v>
      </c>
      <c r="E991" s="46" vm="5487">
        <f ca="1">VLOOKUP($A991,NVDA,2)</f>
        <v>5.8274999999999997</v>
      </c>
      <c r="F991" s="46" t="e">
        <f ca="1">VLOOKUP($A991,BILI,2)</f>
        <v>#N/A</v>
      </c>
      <c r="G991" s="46" vm="5488">
        <f ca="1">VLOOKUP($A991,FB,2)</f>
        <v>94.34</v>
      </c>
      <c r="H991" s="46" t="e">
        <f ca="1">VLOOKUP($A991,DKNG,2)</f>
        <v>#N/A</v>
      </c>
      <c r="I991" s="46" t="e">
        <f ca="1">VLOOKUP($A991,PDD,2)</f>
        <v>#N/A</v>
      </c>
      <c r="J991" s="46" vm="5489">
        <f ca="1">VLOOKUP($A991,GOOGL,2)</f>
        <v>671.67</v>
      </c>
      <c r="K991" s="46" vm="5490">
        <f ca="1">VLOOKUP($A991,AMZN,2)</f>
        <v>538.87</v>
      </c>
      <c r="L991" s="46" t="e">
        <f ca="1">VLOOKUP($A991,RBLX,2)</f>
        <v>#N/A</v>
      </c>
    </row>
    <row r="992" spans="1:12" x14ac:dyDescent="0.3">
      <c r="A992" vm="5491">
        <f ca="1"/>
        <v>42265</v>
      </c>
      <c r="B992" vm="5492">
        <f ca="1"/>
        <v>180.13</v>
      </c>
      <c r="C992" s="46" t="e">
        <f ca="1">VLOOKUP($A992,SE,2)</f>
        <v>#N/A</v>
      </c>
      <c r="D992" s="46" t="e">
        <f ca="1">VLOOKUP($A992,U,2)</f>
        <v>#N/A</v>
      </c>
      <c r="E992" s="46" vm="5493">
        <f ca="1">VLOOKUP($A992,NVDA,2)</f>
        <v>5.8224999999999998</v>
      </c>
      <c r="F992" s="46" t="e">
        <f ca="1">VLOOKUP($A992,BILI,2)</f>
        <v>#N/A</v>
      </c>
      <c r="G992" s="46" vm="5494">
        <f ca="1">VLOOKUP($A992,FB,2)</f>
        <v>94.4</v>
      </c>
      <c r="H992" s="46" t="e">
        <f ca="1">VLOOKUP($A992,DKNG,2)</f>
        <v>#N/A</v>
      </c>
      <c r="I992" s="46" t="e">
        <f ca="1">VLOOKUP($A992,PDD,2)</f>
        <v>#N/A</v>
      </c>
      <c r="J992" s="46" vm="5495">
        <f ca="1">VLOOKUP($A992,GOOGL,2)</f>
        <v>660.92</v>
      </c>
      <c r="K992" s="46" vm="5496">
        <f ca="1">VLOOKUP($A992,AMZN,2)</f>
        <v>540.26</v>
      </c>
      <c r="L992" s="46" t="e">
        <f ca="1">VLOOKUP($A992,RBLX,2)</f>
        <v>#N/A</v>
      </c>
    </row>
    <row r="993" spans="1:12" x14ac:dyDescent="0.3">
      <c r="A993" vm="5497">
        <f ca="1"/>
        <v>42268</v>
      </c>
      <c r="B993" vm="5498">
        <f ca="1"/>
        <v>180.1</v>
      </c>
      <c r="C993" s="46" t="e">
        <f ca="1">VLOOKUP($A993,SE,2)</f>
        <v>#N/A</v>
      </c>
      <c r="D993" s="46" t="e">
        <f ca="1">VLOOKUP($A993,U,2)</f>
        <v>#N/A</v>
      </c>
      <c r="E993" s="46" vm="5499">
        <f ca="1">VLOOKUP($A993,NVDA,2)</f>
        <v>5.8825000000000003</v>
      </c>
      <c r="F993" s="46" t="e">
        <f ca="1">VLOOKUP($A993,BILI,2)</f>
        <v>#N/A</v>
      </c>
      <c r="G993" s="46" vm="5500">
        <f ca="1">VLOOKUP($A993,FB,2)</f>
        <v>95.55</v>
      </c>
      <c r="H993" s="46" t="e">
        <f ca="1">VLOOKUP($A993,DKNG,2)</f>
        <v>#N/A</v>
      </c>
      <c r="I993" s="46" t="e">
        <f ca="1">VLOOKUP($A993,PDD,2)</f>
        <v>#N/A</v>
      </c>
      <c r="J993" s="46" vm="5501">
        <f ca="1">VLOOKUP($A993,GOOGL,2)</f>
        <v>666.98</v>
      </c>
      <c r="K993" s="46" vm="5502">
        <f ca="1">VLOOKUP($A993,AMZN,2)</f>
        <v>548.39</v>
      </c>
      <c r="L993" s="46" t="e">
        <f ca="1">VLOOKUP($A993,RBLX,2)</f>
        <v>#N/A</v>
      </c>
    </row>
    <row r="994" spans="1:12" x14ac:dyDescent="0.3">
      <c r="A994" vm="5503">
        <f ca="1"/>
        <v>42269</v>
      </c>
      <c r="B994" vm="5504">
        <f ca="1"/>
        <v>177.75</v>
      </c>
      <c r="C994" s="46" t="e">
        <f ca="1">VLOOKUP($A994,SE,2)</f>
        <v>#N/A</v>
      </c>
      <c r="D994" s="46" t="e">
        <f ca="1">VLOOKUP($A994,U,2)</f>
        <v>#N/A</v>
      </c>
      <c r="E994" s="46" vm="5505">
        <f ca="1">VLOOKUP($A994,NVDA,2)</f>
        <v>5.7225000000000001</v>
      </c>
      <c r="F994" s="46" t="e">
        <f ca="1">VLOOKUP($A994,BILI,2)</f>
        <v>#N/A</v>
      </c>
      <c r="G994" s="46" vm="5506">
        <f ca="1">VLOOKUP($A994,FB,2)</f>
        <v>92.96</v>
      </c>
      <c r="H994" s="46" t="e">
        <f ca="1">VLOOKUP($A994,DKNG,2)</f>
        <v>#N/A</v>
      </c>
      <c r="I994" s="46" t="e">
        <f ca="1">VLOOKUP($A994,PDD,2)</f>
        <v>#N/A</v>
      </c>
      <c r="J994" s="46" vm="5507">
        <f ca="1">VLOOKUP($A994,GOOGL,2)</f>
        <v>653.20000000000005</v>
      </c>
      <c r="K994" s="46" vm="5508">
        <f ca="1">VLOOKUP($A994,AMZN,2)</f>
        <v>538.4</v>
      </c>
      <c r="L994" s="46" t="e">
        <f ca="1">VLOOKUP($A994,RBLX,2)</f>
        <v>#N/A</v>
      </c>
    </row>
    <row r="995" spans="1:12" x14ac:dyDescent="0.3">
      <c r="A995" vm="5509">
        <f ca="1"/>
        <v>42270</v>
      </c>
      <c r="B995" vm="5510">
        <f ca="1"/>
        <v>177.43</v>
      </c>
      <c r="C995" s="46" t="e">
        <f ca="1">VLOOKUP($A995,SE,2)</f>
        <v>#N/A</v>
      </c>
      <c r="D995" s="46" t="e">
        <f ca="1">VLOOKUP($A995,U,2)</f>
        <v>#N/A</v>
      </c>
      <c r="E995" s="46" vm="5511">
        <f ca="1">VLOOKUP($A995,NVDA,2)</f>
        <v>5.75</v>
      </c>
      <c r="F995" s="46" t="e">
        <f ca="1">VLOOKUP($A995,BILI,2)</f>
        <v>#N/A</v>
      </c>
      <c r="G995" s="46" vm="5512">
        <f ca="1">VLOOKUP($A995,FB,2)</f>
        <v>93.97</v>
      </c>
      <c r="H995" s="46" t="e">
        <f ca="1">VLOOKUP($A995,DKNG,2)</f>
        <v>#N/A</v>
      </c>
      <c r="I995" s="46" t="e">
        <f ca="1">VLOOKUP($A995,PDD,2)</f>
        <v>#N/A</v>
      </c>
      <c r="J995" s="46" vm="5513">
        <f ca="1">VLOOKUP($A995,GOOGL,2)</f>
        <v>653.29</v>
      </c>
      <c r="K995" s="46" vm="5514">
        <f ca="1">VLOOKUP($A995,AMZN,2)</f>
        <v>536.07000000000005</v>
      </c>
      <c r="L995" s="46" t="e">
        <f ca="1">VLOOKUP($A995,RBLX,2)</f>
        <v>#N/A</v>
      </c>
    </row>
    <row r="996" spans="1:12" x14ac:dyDescent="0.3">
      <c r="A996" vm="5515">
        <f ca="1"/>
        <v>42271</v>
      </c>
      <c r="B996" vm="5516">
        <f ca="1"/>
        <v>176.88</v>
      </c>
      <c r="C996" s="46" t="e">
        <f ca="1">VLOOKUP($A996,SE,2)</f>
        <v>#N/A</v>
      </c>
      <c r="D996" s="46" t="e">
        <f ca="1">VLOOKUP($A996,U,2)</f>
        <v>#N/A</v>
      </c>
      <c r="E996" s="46" vm="5517">
        <f ca="1">VLOOKUP($A996,NVDA,2)</f>
        <v>5.86</v>
      </c>
      <c r="F996" s="46" t="e">
        <f ca="1">VLOOKUP($A996,BILI,2)</f>
        <v>#N/A</v>
      </c>
      <c r="G996" s="46" vm="5518">
        <f ca="1">VLOOKUP($A996,FB,2)</f>
        <v>94.41</v>
      </c>
      <c r="H996" s="46" t="e">
        <f ca="1">VLOOKUP($A996,DKNG,2)</f>
        <v>#N/A</v>
      </c>
      <c r="I996" s="46" t="e">
        <f ca="1">VLOOKUP($A996,PDD,2)</f>
        <v>#N/A</v>
      </c>
      <c r="J996" s="46" vm="5519">
        <f ca="1">VLOOKUP($A996,GOOGL,2)</f>
        <v>654.91</v>
      </c>
      <c r="K996" s="46" vm="5520">
        <f ca="1">VLOOKUP($A996,AMZN,2)</f>
        <v>533.75</v>
      </c>
      <c r="L996" s="46" t="e">
        <f ca="1">VLOOKUP($A996,RBLX,2)</f>
        <v>#N/A</v>
      </c>
    </row>
    <row r="997" spans="1:12" x14ac:dyDescent="0.3">
      <c r="A997" vm="5521">
        <f ca="1"/>
        <v>42272</v>
      </c>
      <c r="B997" vm="5522">
        <f ca="1"/>
        <v>176.76</v>
      </c>
      <c r="C997" s="46" t="e">
        <f ca="1">VLOOKUP($A997,SE,2)</f>
        <v>#N/A</v>
      </c>
      <c r="D997" s="46" t="e">
        <f ca="1">VLOOKUP($A997,U,2)</f>
        <v>#N/A</v>
      </c>
      <c r="E997" s="46" vm="5523">
        <f ca="1">VLOOKUP($A997,NVDA,2)</f>
        <v>5.9024999999999999</v>
      </c>
      <c r="F997" s="46" t="e">
        <f ca="1">VLOOKUP($A997,BILI,2)</f>
        <v>#N/A</v>
      </c>
      <c r="G997" s="46" vm="5524">
        <f ca="1">VLOOKUP($A997,FB,2)</f>
        <v>92.77</v>
      </c>
      <c r="H997" s="46" t="e">
        <f ca="1">VLOOKUP($A997,DKNG,2)</f>
        <v>#N/A</v>
      </c>
      <c r="I997" s="46" t="e">
        <f ca="1">VLOOKUP($A997,PDD,2)</f>
        <v>#N/A</v>
      </c>
      <c r="J997" s="46" vm="5525">
        <f ca="1">VLOOKUP($A997,GOOGL,2)</f>
        <v>640.15</v>
      </c>
      <c r="K997" s="46" vm="5526">
        <f ca="1">VLOOKUP($A997,AMZN,2)</f>
        <v>524.25</v>
      </c>
      <c r="L997" s="46" t="e">
        <f ca="1">VLOOKUP($A997,RBLX,2)</f>
        <v>#N/A</v>
      </c>
    </row>
    <row r="998" spans="1:12" x14ac:dyDescent="0.3">
      <c r="A998" vm="5527">
        <f ca="1"/>
        <v>42275</v>
      </c>
      <c r="B998" vm="5528">
        <f ca="1"/>
        <v>172.31</v>
      </c>
      <c r="C998" s="46" t="e">
        <f ca="1">VLOOKUP($A998,SE,2)</f>
        <v>#N/A</v>
      </c>
      <c r="D998" s="46" t="e">
        <f ca="1">VLOOKUP($A998,U,2)</f>
        <v>#N/A</v>
      </c>
      <c r="E998" s="46" vm="5529">
        <f ca="1">VLOOKUP($A998,NVDA,2)</f>
        <v>5.8250000000000002</v>
      </c>
      <c r="F998" s="46" t="e">
        <f ca="1">VLOOKUP($A998,BILI,2)</f>
        <v>#N/A</v>
      </c>
      <c r="G998" s="46" vm="5530">
        <f ca="1">VLOOKUP($A998,FB,2)</f>
        <v>89.21</v>
      </c>
      <c r="H998" s="46" t="e">
        <f ca="1">VLOOKUP($A998,DKNG,2)</f>
        <v>#N/A</v>
      </c>
      <c r="I998" s="46" t="e">
        <f ca="1">VLOOKUP($A998,PDD,2)</f>
        <v>#N/A</v>
      </c>
      <c r="J998" s="46" vm="5531">
        <f ca="1">VLOOKUP($A998,GOOGL,2)</f>
        <v>624.25</v>
      </c>
      <c r="K998" s="46" vm="5532">
        <f ca="1">VLOOKUP($A998,AMZN,2)</f>
        <v>504.06</v>
      </c>
      <c r="L998" s="46" t="e">
        <f ca="1">VLOOKUP($A998,RBLX,2)</f>
        <v>#N/A</v>
      </c>
    </row>
    <row r="999" spans="1:12" x14ac:dyDescent="0.3">
      <c r="A999" vm="5533">
        <f ca="1"/>
        <v>42276</v>
      </c>
      <c r="B999" vm="5534">
        <f ca="1"/>
        <v>172.4</v>
      </c>
      <c r="C999" s="46" t="e">
        <f ca="1">VLOOKUP($A999,SE,2)</f>
        <v>#N/A</v>
      </c>
      <c r="D999" s="46" t="e">
        <f ca="1">VLOOKUP($A999,U,2)</f>
        <v>#N/A</v>
      </c>
      <c r="E999" s="46" vm="5535">
        <f ca="1">VLOOKUP($A999,NVDA,2)</f>
        <v>5.9275000000000002</v>
      </c>
      <c r="F999" s="46" t="e">
        <f ca="1">VLOOKUP($A999,BILI,2)</f>
        <v>#N/A</v>
      </c>
      <c r="G999" s="46" vm="5536">
        <f ca="1">VLOOKUP($A999,FB,2)</f>
        <v>86.67</v>
      </c>
      <c r="H999" s="46" t="e">
        <f ca="1">VLOOKUP($A999,DKNG,2)</f>
        <v>#N/A</v>
      </c>
      <c r="I999" s="46" t="e">
        <f ca="1">VLOOKUP($A999,PDD,2)</f>
        <v>#N/A</v>
      </c>
      <c r="J999" s="46" vm="5537">
        <f ca="1">VLOOKUP($A999,GOOGL,2)</f>
        <v>622.61</v>
      </c>
      <c r="K999" s="46" vm="5538">
        <f ca="1">VLOOKUP($A999,AMZN,2)</f>
        <v>496.07</v>
      </c>
      <c r="L999" s="46" t="e">
        <f ca="1">VLOOKUP($A999,RBLX,2)</f>
        <v>#N/A</v>
      </c>
    </row>
    <row r="1000" spans="1:12" x14ac:dyDescent="0.3">
      <c r="A1000" vm="5539">
        <f ca="1"/>
        <v>42277</v>
      </c>
      <c r="B1000" vm="5540">
        <f ca="1"/>
        <v>175.71</v>
      </c>
      <c r="C1000" s="46" t="e">
        <f ca="1">VLOOKUP($A1000,SE,2)</f>
        <v>#N/A</v>
      </c>
      <c r="D1000" s="46" t="e">
        <f ca="1">VLOOKUP($A1000,U,2)</f>
        <v>#N/A</v>
      </c>
      <c r="E1000" s="46" vm="5541">
        <f ca="1">VLOOKUP($A1000,NVDA,2)</f>
        <v>6.1624999999999996</v>
      </c>
      <c r="F1000" s="46" t="e">
        <f ca="1">VLOOKUP($A1000,BILI,2)</f>
        <v>#N/A</v>
      </c>
      <c r="G1000" s="46" vm="5542">
        <f ca="1">VLOOKUP($A1000,FB,2)</f>
        <v>89.9</v>
      </c>
      <c r="H1000" s="46" t="e">
        <f ca="1">VLOOKUP($A1000,DKNG,2)</f>
        <v>#N/A</v>
      </c>
      <c r="I1000" s="46" t="e">
        <f ca="1">VLOOKUP($A1000,PDD,2)</f>
        <v>#N/A</v>
      </c>
      <c r="J1000" s="46" vm="5543">
        <f ca="1">VLOOKUP($A1000,GOOGL,2)</f>
        <v>638.37</v>
      </c>
      <c r="K1000" s="46" vm="5544">
        <f ca="1">VLOOKUP($A1000,AMZN,2)</f>
        <v>511.89</v>
      </c>
      <c r="L1000" s="46" t="e">
        <f ca="1">VLOOKUP($A1000,RBLX,2)</f>
        <v>#N/A</v>
      </c>
    </row>
    <row r="1001" spans="1:12" x14ac:dyDescent="0.3">
      <c r="A1001" vm="5545">
        <f ca="1"/>
        <v>42278</v>
      </c>
      <c r="B1001" vm="5546">
        <f ca="1"/>
        <v>176.2</v>
      </c>
      <c r="C1001" s="46" t="e">
        <f ca="1">VLOOKUP($A1001,SE,2)</f>
        <v>#N/A</v>
      </c>
      <c r="D1001" s="46" t="e">
        <f ca="1">VLOOKUP($A1001,U,2)</f>
        <v>#N/A</v>
      </c>
      <c r="E1001" s="46" vm="5547">
        <f ca="1">VLOOKUP($A1001,NVDA,2)</f>
        <v>6.0425000000000004</v>
      </c>
      <c r="F1001" s="46" t="e">
        <f ca="1">VLOOKUP($A1001,BILI,2)</f>
        <v>#N/A</v>
      </c>
      <c r="G1001" s="46" vm="5548">
        <f ca="1">VLOOKUP($A1001,FB,2)</f>
        <v>90.95</v>
      </c>
      <c r="H1001" s="46" t="e">
        <f ca="1">VLOOKUP($A1001,DKNG,2)</f>
        <v>#N/A</v>
      </c>
      <c r="I1001" s="46" t="e">
        <f ca="1">VLOOKUP($A1001,PDD,2)</f>
        <v>#N/A</v>
      </c>
      <c r="J1001" s="46" vm="5549">
        <f ca="1">VLOOKUP($A1001,GOOGL,2)</f>
        <v>642</v>
      </c>
      <c r="K1001" s="46" vm="5550">
        <f ca="1">VLOOKUP($A1001,AMZN,2)</f>
        <v>520.72</v>
      </c>
      <c r="L1001" s="46" t="e">
        <f ca="1">VLOOKUP($A1001,RBLX,2)</f>
        <v>#N/A</v>
      </c>
    </row>
    <row r="1002" spans="1:12" x14ac:dyDescent="0.3">
      <c r="A1002" vm="5551">
        <f ca="1"/>
        <v>42279</v>
      </c>
      <c r="B1002" vm="5552">
        <f ca="1"/>
        <v>178.75</v>
      </c>
      <c r="C1002" s="46" t="e">
        <f ca="1">VLOOKUP($A1002,SE,2)</f>
        <v>#N/A</v>
      </c>
      <c r="D1002" s="46" t="e">
        <f ca="1">VLOOKUP($A1002,U,2)</f>
        <v>#N/A</v>
      </c>
      <c r="E1002" s="46" vm="5553">
        <f ca="1">VLOOKUP($A1002,NVDA,2)</f>
        <v>6.2</v>
      </c>
      <c r="F1002" s="46" t="e">
        <f ca="1">VLOOKUP($A1002,BILI,2)</f>
        <v>#N/A</v>
      </c>
      <c r="G1002" s="46" vm="5554">
        <f ca="1">VLOOKUP($A1002,FB,2)</f>
        <v>92.07</v>
      </c>
      <c r="H1002" s="46" t="e">
        <f ca="1">VLOOKUP($A1002,DKNG,2)</f>
        <v>#N/A</v>
      </c>
      <c r="I1002" s="46" t="e">
        <f ca="1">VLOOKUP($A1002,PDD,2)</f>
        <v>#N/A</v>
      </c>
      <c r="J1002" s="46" vm="5555">
        <f ca="1">VLOOKUP($A1002,GOOGL,2)</f>
        <v>656.99</v>
      </c>
      <c r="K1002" s="46" vm="5556">
        <f ca="1">VLOOKUP($A1002,AMZN,2)</f>
        <v>532.54</v>
      </c>
      <c r="L1002" s="46" t="e">
        <f ca="1">VLOOKUP($A1002,RBLX,2)</f>
        <v>#N/A</v>
      </c>
    </row>
    <row r="1003" spans="1:12" x14ac:dyDescent="0.3">
      <c r="A1003" vm="5557">
        <f ca="1"/>
        <v>42282</v>
      </c>
      <c r="B1003" vm="5558">
        <f ca="1"/>
        <v>181.96</v>
      </c>
      <c r="C1003" s="46" t="e">
        <f ca="1">VLOOKUP($A1003,SE,2)</f>
        <v>#N/A</v>
      </c>
      <c r="D1003" s="46" t="e">
        <f ca="1">VLOOKUP($A1003,U,2)</f>
        <v>#N/A</v>
      </c>
      <c r="E1003" s="46" vm="5559">
        <f ca="1">VLOOKUP($A1003,NVDA,2)</f>
        <v>6.3550000000000004</v>
      </c>
      <c r="F1003" s="46" t="e">
        <f ca="1">VLOOKUP($A1003,BILI,2)</f>
        <v>#N/A</v>
      </c>
      <c r="G1003" s="46" vm="5305">
        <f ca="1">VLOOKUP($A1003,FB,2)</f>
        <v>94.01</v>
      </c>
      <c r="H1003" s="46" t="e">
        <f ca="1">VLOOKUP($A1003,DKNG,2)</f>
        <v>#N/A</v>
      </c>
      <c r="I1003" s="46" t="e">
        <f ca="1">VLOOKUP($A1003,PDD,2)</f>
        <v>#N/A</v>
      </c>
      <c r="J1003" s="46" vm="5560">
        <f ca="1">VLOOKUP($A1003,GOOGL,2)</f>
        <v>671.68</v>
      </c>
      <c r="K1003" s="46" vm="5561">
        <f ca="1">VLOOKUP($A1003,AMZN,2)</f>
        <v>543.67999999999995</v>
      </c>
      <c r="L1003" s="46" t="e">
        <f ca="1">VLOOKUP($A1003,RBLX,2)</f>
        <v>#N/A</v>
      </c>
    </row>
    <row r="1004" spans="1:12" x14ac:dyDescent="0.3">
      <c r="A1004" vm="5562">
        <f ca="1"/>
        <v>42283</v>
      </c>
      <c r="B1004" vm="5563">
        <f ca="1"/>
        <v>181.35</v>
      </c>
      <c r="C1004" s="46" t="e">
        <f ca="1">VLOOKUP($A1004,SE,2)</f>
        <v>#N/A</v>
      </c>
      <c r="D1004" s="46" t="e">
        <f ca="1">VLOOKUP($A1004,U,2)</f>
        <v>#N/A</v>
      </c>
      <c r="E1004" s="46" vm="5564">
        <f ca="1">VLOOKUP($A1004,NVDA,2)</f>
        <v>6.4375</v>
      </c>
      <c r="F1004" s="46" t="e">
        <f ca="1">VLOOKUP($A1004,BILI,2)</f>
        <v>#N/A</v>
      </c>
      <c r="G1004" s="46" vm="5565">
        <f ca="1">VLOOKUP($A1004,FB,2)</f>
        <v>92.8</v>
      </c>
      <c r="H1004" s="46" t="e">
        <f ca="1">VLOOKUP($A1004,DKNG,2)</f>
        <v>#N/A</v>
      </c>
      <c r="I1004" s="46" t="e">
        <f ca="1">VLOOKUP($A1004,PDD,2)</f>
        <v>#N/A</v>
      </c>
      <c r="J1004" s="46" vm="5566">
        <f ca="1">VLOOKUP($A1004,GOOGL,2)</f>
        <v>671.64</v>
      </c>
      <c r="K1004" s="46" vm="5567">
        <f ca="1">VLOOKUP($A1004,AMZN,2)</f>
        <v>537.48</v>
      </c>
      <c r="L1004" s="46" t="e">
        <f ca="1">VLOOKUP($A1004,RBLX,2)</f>
        <v>#N/A</v>
      </c>
    </row>
    <row r="1005" spans="1:12" x14ac:dyDescent="0.3">
      <c r="A1005" vm="5568">
        <f ca="1"/>
        <v>42284</v>
      </c>
      <c r="B1005" vm="5569">
        <f ca="1"/>
        <v>182.87</v>
      </c>
      <c r="C1005" s="46" t="e">
        <f ca="1">VLOOKUP($A1005,SE,2)</f>
        <v>#N/A</v>
      </c>
      <c r="D1005" s="46" t="e">
        <f ca="1">VLOOKUP($A1005,U,2)</f>
        <v>#N/A</v>
      </c>
      <c r="E1005" s="46" vm="5570">
        <f ca="1">VLOOKUP($A1005,NVDA,2)</f>
        <v>6.5049999999999999</v>
      </c>
      <c r="F1005" s="46" t="e">
        <f ca="1">VLOOKUP($A1005,BILI,2)</f>
        <v>#N/A</v>
      </c>
      <c r="G1005" s="46" vm="5571">
        <f ca="1">VLOOKUP($A1005,FB,2)</f>
        <v>92.4</v>
      </c>
      <c r="H1005" s="46" t="e">
        <f ca="1">VLOOKUP($A1005,DKNG,2)</f>
        <v>#N/A</v>
      </c>
      <c r="I1005" s="46" t="e">
        <f ca="1">VLOOKUP($A1005,PDD,2)</f>
        <v>#N/A</v>
      </c>
      <c r="J1005" s="46" vm="5572">
        <f ca="1">VLOOKUP($A1005,GOOGL,2)</f>
        <v>670</v>
      </c>
      <c r="K1005" s="46" vm="5573">
        <f ca="1">VLOOKUP($A1005,AMZN,2)</f>
        <v>541.94000000000005</v>
      </c>
      <c r="L1005" s="46" t="e">
        <f ca="1">VLOOKUP($A1005,RBLX,2)</f>
        <v>#N/A</v>
      </c>
    </row>
    <row r="1006" spans="1:12" x14ac:dyDescent="0.3">
      <c r="A1006" vm="5574">
        <f ca="1"/>
        <v>42285</v>
      </c>
      <c r="B1006" vm="5575">
        <f ca="1"/>
        <v>184.48</v>
      </c>
      <c r="C1006" s="46" t="e">
        <f ca="1">VLOOKUP($A1006,SE,2)</f>
        <v>#N/A</v>
      </c>
      <c r="D1006" s="46" t="e">
        <f ca="1">VLOOKUP($A1006,U,2)</f>
        <v>#N/A</v>
      </c>
      <c r="E1006" s="46" vm="5576">
        <f ca="1">VLOOKUP($A1006,NVDA,2)</f>
        <v>6.5425000000000004</v>
      </c>
      <c r="F1006" s="46" t="e">
        <f ca="1">VLOOKUP($A1006,BILI,2)</f>
        <v>#N/A</v>
      </c>
      <c r="G1006" s="46" vm="5577">
        <f ca="1">VLOOKUP($A1006,FB,2)</f>
        <v>92.47</v>
      </c>
      <c r="H1006" s="46" t="e">
        <f ca="1">VLOOKUP($A1006,DKNG,2)</f>
        <v>#N/A</v>
      </c>
      <c r="I1006" s="46" t="e">
        <f ca="1">VLOOKUP($A1006,PDD,2)</f>
        <v>#N/A</v>
      </c>
      <c r="J1006" s="46" vm="5578">
        <f ca="1">VLOOKUP($A1006,GOOGL,2)</f>
        <v>667</v>
      </c>
      <c r="K1006" s="46" vm="5579">
        <f ca="1">VLOOKUP($A1006,AMZN,2)</f>
        <v>533.16</v>
      </c>
      <c r="L1006" s="46" t="e">
        <f ca="1">VLOOKUP($A1006,RBLX,2)</f>
        <v>#N/A</v>
      </c>
    </row>
    <row r="1007" spans="1:12" x14ac:dyDescent="0.3">
      <c r="A1007" vm="5580">
        <f ca="1"/>
        <v>42286</v>
      </c>
      <c r="B1007" vm="5581">
        <f ca="1"/>
        <v>184.58</v>
      </c>
      <c r="C1007" s="46" t="e">
        <f ca="1">VLOOKUP($A1007,SE,2)</f>
        <v>#N/A</v>
      </c>
      <c r="D1007" s="46" t="e">
        <f ca="1">VLOOKUP($A1007,U,2)</f>
        <v>#N/A</v>
      </c>
      <c r="E1007" s="46" vm="5582">
        <f ca="1">VLOOKUP($A1007,NVDA,2)</f>
        <v>6.5175000000000001</v>
      </c>
      <c r="F1007" s="46" t="e">
        <f ca="1">VLOOKUP($A1007,BILI,2)</f>
        <v>#N/A</v>
      </c>
      <c r="G1007" s="46" vm="5583">
        <f ca="1">VLOOKUP($A1007,FB,2)</f>
        <v>93.24</v>
      </c>
      <c r="H1007" s="46" t="e">
        <f ca="1">VLOOKUP($A1007,DKNG,2)</f>
        <v>#N/A</v>
      </c>
      <c r="I1007" s="46" t="e">
        <f ca="1">VLOOKUP($A1007,PDD,2)</f>
        <v>#N/A</v>
      </c>
      <c r="J1007" s="46" vm="5584">
        <f ca="1">VLOOKUP($A1007,GOOGL,2)</f>
        <v>671.24</v>
      </c>
      <c r="K1007" s="46" vm="5585">
        <f ca="1">VLOOKUP($A1007,AMZN,2)</f>
        <v>539.79999999999995</v>
      </c>
      <c r="L1007" s="46" t="e">
        <f ca="1">VLOOKUP($A1007,RBLX,2)</f>
        <v>#N/A</v>
      </c>
    </row>
    <row r="1008" spans="1:12" x14ac:dyDescent="0.3">
      <c r="A1008" vm="5586">
        <f ca="1"/>
        <v>42289</v>
      </c>
      <c r="B1008" vm="4565">
        <f ca="1"/>
        <v>184.8</v>
      </c>
      <c r="C1008" s="46" t="e">
        <f ca="1">VLOOKUP($A1008,SE,2)</f>
        <v>#N/A</v>
      </c>
      <c r="D1008" s="46" t="e">
        <f ca="1">VLOOKUP($A1008,U,2)</f>
        <v>#N/A</v>
      </c>
      <c r="E1008" s="46" vm="5587">
        <f ca="1">VLOOKUP($A1008,NVDA,2)</f>
        <v>6.5875000000000004</v>
      </c>
      <c r="F1008" s="46" t="e">
        <f ca="1">VLOOKUP($A1008,BILI,2)</f>
        <v>#N/A</v>
      </c>
      <c r="G1008" s="46" vm="5588">
        <f ca="1">VLOOKUP($A1008,FB,2)</f>
        <v>94.26</v>
      </c>
      <c r="H1008" s="46" t="e">
        <f ca="1">VLOOKUP($A1008,DKNG,2)</f>
        <v>#N/A</v>
      </c>
      <c r="I1008" s="46" t="e">
        <f ca="1">VLOOKUP($A1008,PDD,2)</f>
        <v>#N/A</v>
      </c>
      <c r="J1008" s="46" vm="5589">
        <f ca="1">VLOOKUP($A1008,GOOGL,2)</f>
        <v>676.43</v>
      </c>
      <c r="K1008" s="46" vm="5590">
        <f ca="1">VLOOKUP($A1008,AMZN,2)</f>
        <v>550.19000000000005</v>
      </c>
      <c r="L1008" s="46" t="e">
        <f ca="1">VLOOKUP($A1008,RBLX,2)</f>
        <v>#N/A</v>
      </c>
    </row>
    <row r="1009" spans="1:12" x14ac:dyDescent="0.3">
      <c r="A1009" vm="5591">
        <f ca="1"/>
        <v>42290</v>
      </c>
      <c r="B1009" vm="5480">
        <f ca="1"/>
        <v>183.57</v>
      </c>
      <c r="C1009" s="46" t="e">
        <f ca="1">VLOOKUP($A1009,SE,2)</f>
        <v>#N/A</v>
      </c>
      <c r="D1009" s="46" t="e">
        <f ca="1">VLOOKUP($A1009,U,2)</f>
        <v>#N/A</v>
      </c>
      <c r="E1009" s="46" vm="5592">
        <f ca="1">VLOOKUP($A1009,NVDA,2)</f>
        <v>6.6</v>
      </c>
      <c r="F1009" s="46" t="e">
        <f ca="1">VLOOKUP($A1009,BILI,2)</f>
        <v>#N/A</v>
      </c>
      <c r="G1009" s="46" vm="5593">
        <f ca="1">VLOOKUP($A1009,FB,2)</f>
        <v>94.12</v>
      </c>
      <c r="H1009" s="46" t="e">
        <f ca="1">VLOOKUP($A1009,DKNG,2)</f>
        <v>#N/A</v>
      </c>
      <c r="I1009" s="46" t="e">
        <f ca="1">VLOOKUP($A1009,PDD,2)</f>
        <v>#N/A</v>
      </c>
      <c r="J1009" s="46" vm="5594">
        <f ca="1">VLOOKUP($A1009,GOOGL,2)</f>
        <v>683.17</v>
      </c>
      <c r="K1009" s="46" vm="4246">
        <f ca="1">VLOOKUP($A1009,AMZN,2)</f>
        <v>548.9</v>
      </c>
      <c r="L1009" s="46" t="e">
        <f ca="1">VLOOKUP($A1009,RBLX,2)</f>
        <v>#N/A</v>
      </c>
    </row>
    <row r="1010" spans="1:12" x14ac:dyDescent="0.3">
      <c r="A1010" vm="5595">
        <f ca="1"/>
        <v>42291</v>
      </c>
      <c r="B1010" vm="5596">
        <f ca="1"/>
        <v>182.71</v>
      </c>
      <c r="C1010" s="46" t="e">
        <f ca="1">VLOOKUP($A1010,SE,2)</f>
        <v>#N/A</v>
      </c>
      <c r="D1010" s="46" t="e">
        <f ca="1">VLOOKUP($A1010,U,2)</f>
        <v>#N/A</v>
      </c>
      <c r="E1010" s="46" vm="5597">
        <f ca="1">VLOOKUP($A1010,NVDA,2)</f>
        <v>6.84</v>
      </c>
      <c r="F1010" s="46" t="e">
        <f ca="1">VLOOKUP($A1010,BILI,2)</f>
        <v>#N/A</v>
      </c>
      <c r="G1010" s="46" vm="5598">
        <f ca="1">VLOOKUP($A1010,FB,2)</f>
        <v>94.07</v>
      </c>
      <c r="H1010" s="46" t="e">
        <f ca="1">VLOOKUP($A1010,DKNG,2)</f>
        <v>#N/A</v>
      </c>
      <c r="I1010" s="46" t="e">
        <f ca="1">VLOOKUP($A1010,PDD,2)</f>
        <v>#N/A</v>
      </c>
      <c r="J1010" s="46" vm="5599">
        <f ca="1">VLOOKUP($A1010,GOOGL,2)</f>
        <v>680.41</v>
      </c>
      <c r="K1010" s="46" vm="5600">
        <f ca="1">VLOOKUP($A1010,AMZN,2)</f>
        <v>544.83000000000004</v>
      </c>
      <c r="L1010" s="46" t="e">
        <f ca="1">VLOOKUP($A1010,RBLX,2)</f>
        <v>#N/A</v>
      </c>
    </row>
    <row r="1011" spans="1:12" x14ac:dyDescent="0.3">
      <c r="A1011" vm="5601">
        <f ca="1"/>
        <v>42292</v>
      </c>
      <c r="B1011" vm="5602">
        <f ca="1"/>
        <v>185.45</v>
      </c>
      <c r="C1011" s="46" t="e">
        <f ca="1">VLOOKUP($A1011,SE,2)</f>
        <v>#N/A</v>
      </c>
      <c r="D1011" s="46" t="e">
        <f ca="1">VLOOKUP($A1011,U,2)</f>
        <v>#N/A</v>
      </c>
      <c r="E1011" s="46" vm="5603">
        <f ca="1">VLOOKUP($A1011,NVDA,2)</f>
        <v>6.8574999999999999</v>
      </c>
      <c r="F1011" s="46" t="e">
        <f ca="1">VLOOKUP($A1011,BILI,2)</f>
        <v>#N/A</v>
      </c>
      <c r="G1011" s="46" vm="5604">
        <f ca="1">VLOOKUP($A1011,FB,2)</f>
        <v>95.96</v>
      </c>
      <c r="H1011" s="46" t="e">
        <f ca="1">VLOOKUP($A1011,DKNG,2)</f>
        <v>#N/A</v>
      </c>
      <c r="I1011" s="46" t="e">
        <f ca="1">VLOOKUP($A1011,PDD,2)</f>
        <v>#N/A</v>
      </c>
      <c r="J1011" s="46" vm="5605">
        <f ca="1">VLOOKUP($A1011,GOOGL,2)</f>
        <v>693.02</v>
      </c>
      <c r="K1011" s="46" vm="5606">
        <f ca="1">VLOOKUP($A1011,AMZN,2)</f>
        <v>562.44000000000005</v>
      </c>
      <c r="L1011" s="46" t="e">
        <f ca="1">VLOOKUP($A1011,RBLX,2)</f>
        <v>#N/A</v>
      </c>
    </row>
    <row r="1012" spans="1:12" x14ac:dyDescent="0.3">
      <c r="A1012" vm="5607">
        <f ca="1"/>
        <v>42293</v>
      </c>
      <c r="B1012" vm="5608">
        <f ca="1"/>
        <v>186.2</v>
      </c>
      <c r="C1012" s="46" t="e">
        <f ca="1">VLOOKUP($A1012,SE,2)</f>
        <v>#N/A</v>
      </c>
      <c r="D1012" s="46" t="e">
        <f ca="1">VLOOKUP($A1012,U,2)</f>
        <v>#N/A</v>
      </c>
      <c r="E1012" s="46" vm="5609">
        <f ca="1">VLOOKUP($A1012,NVDA,2)</f>
        <v>6.9649999999999999</v>
      </c>
      <c r="F1012" s="46" t="e">
        <f ca="1">VLOOKUP($A1012,BILI,2)</f>
        <v>#N/A</v>
      </c>
      <c r="G1012" s="46" vm="5610">
        <f ca="1">VLOOKUP($A1012,FB,2)</f>
        <v>97.54</v>
      </c>
      <c r="H1012" s="46" t="e">
        <f ca="1">VLOOKUP($A1012,DKNG,2)</f>
        <v>#N/A</v>
      </c>
      <c r="I1012" s="46" t="e">
        <f ca="1">VLOOKUP($A1012,PDD,2)</f>
        <v>#N/A</v>
      </c>
      <c r="J1012" s="46" vm="5611">
        <f ca="1">VLOOKUP($A1012,GOOGL,2)</f>
        <v>695.32</v>
      </c>
      <c r="K1012" s="46" vm="5612">
        <f ca="1">VLOOKUP($A1012,AMZN,2)</f>
        <v>570.76</v>
      </c>
      <c r="L1012" s="46" t="e">
        <f ca="1">VLOOKUP($A1012,RBLX,2)</f>
        <v>#N/A</v>
      </c>
    </row>
    <row r="1013" spans="1:12" x14ac:dyDescent="0.3">
      <c r="A1013" vm="5613">
        <f ca="1"/>
        <v>42296</v>
      </c>
      <c r="B1013" vm="5614">
        <f ca="1"/>
        <v>186.42</v>
      </c>
      <c r="C1013" s="46" t="e">
        <f ca="1">VLOOKUP($A1013,SE,2)</f>
        <v>#N/A</v>
      </c>
      <c r="D1013" s="46" t="e">
        <f ca="1">VLOOKUP($A1013,U,2)</f>
        <v>#N/A</v>
      </c>
      <c r="E1013" s="46" vm="5615">
        <f ca="1">VLOOKUP($A1013,NVDA,2)</f>
        <v>6.9524999999999997</v>
      </c>
      <c r="F1013" s="46" t="e">
        <f ca="1">VLOOKUP($A1013,BILI,2)</f>
        <v>#N/A</v>
      </c>
      <c r="G1013" s="46" vm="5616">
        <f ca="1">VLOOKUP($A1013,FB,2)</f>
        <v>98.47</v>
      </c>
      <c r="H1013" s="46" t="e">
        <f ca="1">VLOOKUP($A1013,DKNG,2)</f>
        <v>#N/A</v>
      </c>
      <c r="I1013" s="46" t="e">
        <f ca="1">VLOOKUP($A1013,PDD,2)</f>
        <v>#N/A</v>
      </c>
      <c r="J1013" s="46" vm="5617">
        <f ca="1">VLOOKUP($A1013,GOOGL,2)</f>
        <v>699.95</v>
      </c>
      <c r="K1013" s="46" vm="5618">
        <f ca="1">VLOOKUP($A1013,AMZN,2)</f>
        <v>573.15</v>
      </c>
      <c r="L1013" s="46" t="e">
        <f ca="1">VLOOKUP($A1013,RBLX,2)</f>
        <v>#N/A</v>
      </c>
    </row>
    <row r="1014" spans="1:12" x14ac:dyDescent="0.3">
      <c r="A1014" vm="5619">
        <f ca="1"/>
        <v>42297</v>
      </c>
      <c r="B1014" vm="5620">
        <f ca="1"/>
        <v>186.18</v>
      </c>
      <c r="C1014" s="46" t="e">
        <f ca="1">VLOOKUP($A1014,SE,2)</f>
        <v>#N/A</v>
      </c>
      <c r="D1014" s="46" t="e">
        <f ca="1">VLOOKUP($A1014,U,2)</f>
        <v>#N/A</v>
      </c>
      <c r="E1014" s="46" vm="5621">
        <f ca="1">VLOOKUP($A1014,NVDA,2)</f>
        <v>6.9424999999999999</v>
      </c>
      <c r="F1014" s="46" t="e">
        <f ca="1">VLOOKUP($A1014,BILI,2)</f>
        <v>#N/A</v>
      </c>
      <c r="G1014" s="46" vm="5622">
        <f ca="1">VLOOKUP($A1014,FB,2)</f>
        <v>97</v>
      </c>
      <c r="H1014" s="46" t="e">
        <f ca="1">VLOOKUP($A1014,DKNG,2)</f>
        <v>#N/A</v>
      </c>
      <c r="I1014" s="46" t="e">
        <f ca="1">VLOOKUP($A1014,PDD,2)</f>
        <v>#N/A</v>
      </c>
      <c r="J1014" s="46" vm="5623">
        <f ca="1">VLOOKUP($A1014,GOOGL,2)</f>
        <v>680</v>
      </c>
      <c r="K1014" s="46" vm="5624">
        <f ca="1">VLOOKUP($A1014,AMZN,2)</f>
        <v>560.88</v>
      </c>
      <c r="L1014" s="46" t="e">
        <f ca="1">VLOOKUP($A1014,RBLX,2)</f>
        <v>#N/A</v>
      </c>
    </row>
    <row r="1015" spans="1:12" x14ac:dyDescent="0.3">
      <c r="A1015" vm="5625">
        <f ca="1"/>
        <v>42298</v>
      </c>
      <c r="B1015" vm="5626">
        <f ca="1"/>
        <v>184.97</v>
      </c>
      <c r="C1015" s="46" t="e">
        <f ca="1">VLOOKUP($A1015,SE,2)</f>
        <v>#N/A</v>
      </c>
      <c r="D1015" s="46" t="e">
        <f ca="1">VLOOKUP($A1015,U,2)</f>
        <v>#N/A</v>
      </c>
      <c r="E1015" s="46" vm="5627">
        <f ca="1">VLOOKUP($A1015,NVDA,2)</f>
        <v>6.8525</v>
      </c>
      <c r="F1015" s="46" t="e">
        <f ca="1">VLOOKUP($A1015,BILI,2)</f>
        <v>#N/A</v>
      </c>
      <c r="G1015" s="46" vm="5628">
        <f ca="1">VLOOKUP($A1015,FB,2)</f>
        <v>97.11</v>
      </c>
      <c r="H1015" s="46" t="e">
        <f ca="1">VLOOKUP($A1015,DKNG,2)</f>
        <v>#N/A</v>
      </c>
      <c r="I1015" s="46" t="e">
        <f ca="1">VLOOKUP($A1015,PDD,2)</f>
        <v>#N/A</v>
      </c>
      <c r="J1015" s="46" vm="5629">
        <f ca="1">VLOOKUP($A1015,GOOGL,2)</f>
        <v>671.8</v>
      </c>
      <c r="K1015" s="46" vm="5630">
        <f ca="1">VLOOKUP($A1015,AMZN,2)</f>
        <v>555.77</v>
      </c>
      <c r="L1015" s="46" t="e">
        <f ca="1">VLOOKUP($A1015,RBLX,2)</f>
        <v>#N/A</v>
      </c>
    </row>
    <row r="1016" spans="1:12" x14ac:dyDescent="0.3">
      <c r="A1016" vm="5631">
        <f ca="1"/>
        <v>42299</v>
      </c>
      <c r="B1016" vm="4342">
        <f ca="1"/>
        <v>188.17</v>
      </c>
      <c r="C1016" s="46" t="e">
        <f ca="1">VLOOKUP($A1016,SE,2)</f>
        <v>#N/A</v>
      </c>
      <c r="D1016" s="46" t="e">
        <f ca="1">VLOOKUP($A1016,U,2)</f>
        <v>#N/A</v>
      </c>
      <c r="E1016" s="46" vm="5632">
        <f ca="1">VLOOKUP($A1016,NVDA,2)</f>
        <v>7.1</v>
      </c>
      <c r="F1016" s="46" t="e">
        <f ca="1">VLOOKUP($A1016,BILI,2)</f>
        <v>#N/A</v>
      </c>
      <c r="G1016" s="46" vm="5633">
        <f ca="1">VLOOKUP($A1016,FB,2)</f>
        <v>99.67</v>
      </c>
      <c r="H1016" s="46" t="e">
        <f ca="1">VLOOKUP($A1016,DKNG,2)</f>
        <v>#N/A</v>
      </c>
      <c r="I1016" s="46" t="e">
        <f ca="1">VLOOKUP($A1016,PDD,2)</f>
        <v>#N/A</v>
      </c>
      <c r="J1016" s="46" vm="5634">
        <f ca="1">VLOOKUP($A1016,GOOGL,2)</f>
        <v>681.14</v>
      </c>
      <c r="K1016" s="46" vm="5635">
        <f ca="1">VLOOKUP($A1016,AMZN,2)</f>
        <v>563.91</v>
      </c>
      <c r="L1016" s="46" t="e">
        <f ca="1">VLOOKUP($A1016,RBLX,2)</f>
        <v>#N/A</v>
      </c>
    </row>
    <row r="1017" spans="1:12" x14ac:dyDescent="0.3">
      <c r="A1017" vm="5636">
        <f ca="1"/>
        <v>42300</v>
      </c>
      <c r="B1017" vm="5637">
        <f ca="1"/>
        <v>190.22</v>
      </c>
      <c r="C1017" s="46" t="e">
        <f ca="1">VLOOKUP($A1017,SE,2)</f>
        <v>#N/A</v>
      </c>
      <c r="D1017" s="46" t="e">
        <f ca="1">VLOOKUP($A1017,U,2)</f>
        <v>#N/A</v>
      </c>
      <c r="E1017" s="46" vm="5638">
        <f ca="1">VLOOKUP($A1017,NVDA,2)</f>
        <v>7.1475</v>
      </c>
      <c r="F1017" s="46" t="e">
        <f ca="1">VLOOKUP($A1017,BILI,2)</f>
        <v>#N/A</v>
      </c>
      <c r="G1017" s="46" vm="5639">
        <f ca="1">VLOOKUP($A1017,FB,2)</f>
        <v>102.19</v>
      </c>
      <c r="H1017" s="46" t="e">
        <f ca="1">VLOOKUP($A1017,DKNG,2)</f>
        <v>#N/A</v>
      </c>
      <c r="I1017" s="46" t="e">
        <f ca="1">VLOOKUP($A1017,PDD,2)</f>
        <v>#N/A</v>
      </c>
      <c r="J1017" s="46" vm="5640">
        <f ca="1">VLOOKUP($A1017,GOOGL,2)</f>
        <v>719.33</v>
      </c>
      <c r="K1017" s="46" vm="5641">
        <f ca="1">VLOOKUP($A1017,AMZN,2)</f>
        <v>599.03</v>
      </c>
      <c r="L1017" s="46" t="e">
        <f ca="1">VLOOKUP($A1017,RBLX,2)</f>
        <v>#N/A</v>
      </c>
    </row>
    <row r="1018" spans="1:12" x14ac:dyDescent="0.3">
      <c r="A1018" vm="5642">
        <f ca="1"/>
        <v>42303</v>
      </c>
      <c r="B1018" vm="5643">
        <f ca="1"/>
        <v>189.77</v>
      </c>
      <c r="C1018" s="46" t="e">
        <f ca="1">VLOOKUP($A1018,SE,2)</f>
        <v>#N/A</v>
      </c>
      <c r="D1018" s="46" t="e">
        <f ca="1">VLOOKUP($A1018,U,2)</f>
        <v>#N/A</v>
      </c>
      <c r="E1018" s="46" vm="5644">
        <f ca="1">VLOOKUP($A1018,NVDA,2)</f>
        <v>7.1150000000000002</v>
      </c>
      <c r="F1018" s="46" t="e">
        <f ca="1">VLOOKUP($A1018,BILI,2)</f>
        <v>#N/A</v>
      </c>
      <c r="G1018" s="46" vm="5645">
        <f ca="1">VLOOKUP($A1018,FB,2)</f>
        <v>103.77</v>
      </c>
      <c r="H1018" s="46" t="e">
        <f ca="1">VLOOKUP($A1018,DKNG,2)</f>
        <v>#N/A</v>
      </c>
      <c r="I1018" s="46" t="e">
        <f ca="1">VLOOKUP($A1018,PDD,2)</f>
        <v>#N/A</v>
      </c>
      <c r="J1018" s="46" vm="5646">
        <f ca="1">VLOOKUP($A1018,GOOGL,2)</f>
        <v>731.12</v>
      </c>
      <c r="K1018" s="46" vm="5647">
        <f ca="1">VLOOKUP($A1018,AMZN,2)</f>
        <v>608.61</v>
      </c>
      <c r="L1018" s="46" t="e">
        <f ca="1">VLOOKUP($A1018,RBLX,2)</f>
        <v>#N/A</v>
      </c>
    </row>
    <row r="1019" spans="1:12" x14ac:dyDescent="0.3">
      <c r="A1019" vm="5648">
        <f ca="1"/>
        <v>42304</v>
      </c>
      <c r="B1019" vm="5649">
        <f ca="1"/>
        <v>189.4</v>
      </c>
      <c r="C1019" s="46" t="e">
        <f ca="1">VLOOKUP($A1019,SE,2)</f>
        <v>#N/A</v>
      </c>
      <c r="D1019" s="46" t="e">
        <f ca="1">VLOOKUP($A1019,U,2)</f>
        <v>#N/A</v>
      </c>
      <c r="E1019" s="46" vm="5650">
        <f ca="1">VLOOKUP($A1019,NVDA,2)</f>
        <v>7.11</v>
      </c>
      <c r="F1019" s="46" t="e">
        <f ca="1">VLOOKUP($A1019,BILI,2)</f>
        <v>#N/A</v>
      </c>
      <c r="G1019" s="46" vm="5651">
        <f ca="1">VLOOKUP($A1019,FB,2)</f>
        <v>103.7</v>
      </c>
      <c r="H1019" s="46" t="e">
        <f ca="1">VLOOKUP($A1019,DKNG,2)</f>
        <v>#N/A</v>
      </c>
      <c r="I1019" s="46" t="e">
        <f ca="1">VLOOKUP($A1019,PDD,2)</f>
        <v>#N/A</v>
      </c>
      <c r="J1019" s="46" vm="5652">
        <f ca="1">VLOOKUP($A1019,GOOGL,2)</f>
        <v>732.82</v>
      </c>
      <c r="K1019" s="46" vm="5653">
        <f ca="1">VLOOKUP($A1019,AMZN,2)</f>
        <v>611.01</v>
      </c>
      <c r="L1019" s="46" t="e">
        <f ca="1">VLOOKUP($A1019,RBLX,2)</f>
        <v>#N/A</v>
      </c>
    </row>
    <row r="1020" spans="1:12" x14ac:dyDescent="0.3">
      <c r="A1020" vm="5654">
        <f ca="1"/>
        <v>42305</v>
      </c>
      <c r="B1020" vm="5655">
        <f ca="1"/>
        <v>191.6</v>
      </c>
      <c r="C1020" s="46" t="e">
        <f ca="1">VLOOKUP($A1020,SE,2)</f>
        <v>#N/A</v>
      </c>
      <c r="D1020" s="46" t="e">
        <f ca="1">VLOOKUP($A1020,U,2)</f>
        <v>#N/A</v>
      </c>
      <c r="E1020" s="46" vm="5656">
        <f ca="1">VLOOKUP($A1020,NVDA,2)</f>
        <v>7.1675000000000004</v>
      </c>
      <c r="F1020" s="46" t="e">
        <f ca="1">VLOOKUP($A1020,BILI,2)</f>
        <v>#N/A</v>
      </c>
      <c r="G1020" s="46" vm="5657">
        <f ca="1">VLOOKUP($A1020,FB,2)</f>
        <v>104.2</v>
      </c>
      <c r="H1020" s="46" t="e">
        <f ca="1">VLOOKUP($A1020,DKNG,2)</f>
        <v>#N/A</v>
      </c>
      <c r="I1020" s="46" t="e">
        <f ca="1">VLOOKUP($A1020,PDD,2)</f>
        <v>#N/A</v>
      </c>
      <c r="J1020" s="46" vm="5658">
        <f ca="1">VLOOKUP($A1020,GOOGL,2)</f>
        <v>736.92</v>
      </c>
      <c r="K1020" s="46" vm="5659">
        <f ca="1">VLOOKUP($A1020,AMZN,2)</f>
        <v>617.1</v>
      </c>
      <c r="L1020" s="46" t="e">
        <f ca="1">VLOOKUP($A1020,RBLX,2)</f>
        <v>#N/A</v>
      </c>
    </row>
    <row r="1021" spans="1:12" x14ac:dyDescent="0.3">
      <c r="A1021" vm="5660">
        <f ca="1"/>
        <v>42306</v>
      </c>
      <c r="B1021" vm="5661">
        <f ca="1"/>
        <v>191.53</v>
      </c>
      <c r="C1021" s="46" t="e">
        <f ca="1">VLOOKUP($A1021,SE,2)</f>
        <v>#N/A</v>
      </c>
      <c r="D1021" s="46" t="e">
        <f ca="1">VLOOKUP($A1021,U,2)</f>
        <v>#N/A</v>
      </c>
      <c r="E1021" s="46" vm="5662">
        <f ca="1">VLOOKUP($A1021,NVDA,2)</f>
        <v>6.92</v>
      </c>
      <c r="F1021" s="46" t="e">
        <f ca="1">VLOOKUP($A1021,BILI,2)</f>
        <v>#N/A</v>
      </c>
      <c r="G1021" s="46" vm="5663">
        <f ca="1">VLOOKUP($A1021,FB,2)</f>
        <v>104.88</v>
      </c>
      <c r="H1021" s="46" t="e">
        <f ca="1">VLOOKUP($A1021,DKNG,2)</f>
        <v>#N/A</v>
      </c>
      <c r="I1021" s="46" t="e">
        <f ca="1">VLOOKUP($A1021,PDD,2)</f>
        <v>#N/A</v>
      </c>
      <c r="J1021" s="46" vm="5664">
        <f ca="1">VLOOKUP($A1021,GOOGL,2)</f>
        <v>744.85</v>
      </c>
      <c r="K1021" s="46" vm="5665">
        <f ca="1">VLOOKUP($A1021,AMZN,2)</f>
        <v>626.54999999999995</v>
      </c>
      <c r="L1021" s="46" t="e">
        <f ca="1">VLOOKUP($A1021,RBLX,2)</f>
        <v>#N/A</v>
      </c>
    </row>
    <row r="1022" spans="1:12" x14ac:dyDescent="0.3">
      <c r="A1022" vm="5666">
        <f ca="1"/>
        <v>42307</v>
      </c>
      <c r="B1022" vm="5667">
        <f ca="1"/>
        <v>190.56</v>
      </c>
      <c r="C1022" s="46" t="e">
        <f ca="1">VLOOKUP($A1022,SE,2)</f>
        <v>#N/A</v>
      </c>
      <c r="D1022" s="46" t="e">
        <f ca="1">VLOOKUP($A1022,U,2)</f>
        <v>#N/A</v>
      </c>
      <c r="E1022" s="46" vm="5668">
        <f ca="1">VLOOKUP($A1022,NVDA,2)</f>
        <v>7.0925000000000002</v>
      </c>
      <c r="F1022" s="46" t="e">
        <f ca="1">VLOOKUP($A1022,BILI,2)</f>
        <v>#N/A</v>
      </c>
      <c r="G1022" s="46" vm="5669">
        <f ca="1">VLOOKUP($A1022,FB,2)</f>
        <v>101.97</v>
      </c>
      <c r="H1022" s="46" t="e">
        <f ca="1">VLOOKUP($A1022,DKNG,2)</f>
        <v>#N/A</v>
      </c>
      <c r="I1022" s="46" t="e">
        <f ca="1">VLOOKUP($A1022,PDD,2)</f>
        <v>#N/A</v>
      </c>
      <c r="J1022" s="46" vm="5670">
        <f ca="1">VLOOKUP($A1022,GOOGL,2)</f>
        <v>737.39</v>
      </c>
      <c r="K1022" s="46" vm="5671">
        <f ca="1">VLOOKUP($A1022,AMZN,2)</f>
        <v>625.9</v>
      </c>
      <c r="L1022" s="46" t="e">
        <f ca="1">VLOOKUP($A1022,RBLX,2)</f>
        <v>#N/A</v>
      </c>
    </row>
    <row r="1023" spans="1:12" x14ac:dyDescent="0.3">
      <c r="A1023" vm="5672">
        <f ca="1"/>
        <v>42310</v>
      </c>
      <c r="B1023" vm="5673">
        <f ca="1"/>
        <v>192.82</v>
      </c>
      <c r="C1023" s="46" t="e">
        <f ca="1">VLOOKUP($A1023,SE,2)</f>
        <v>#N/A</v>
      </c>
      <c r="D1023" s="46" t="e">
        <f ca="1">VLOOKUP($A1023,U,2)</f>
        <v>#N/A</v>
      </c>
      <c r="E1023" s="46" vm="5674">
        <f ca="1">VLOOKUP($A1023,NVDA,2)</f>
        <v>7.1749999999999998</v>
      </c>
      <c r="F1023" s="46" t="e">
        <f ca="1">VLOOKUP($A1023,BILI,2)</f>
        <v>#N/A</v>
      </c>
      <c r="G1023" s="46" vm="5675">
        <f ca="1">VLOOKUP($A1023,FB,2)</f>
        <v>103.31</v>
      </c>
      <c r="H1023" s="46" t="e">
        <f ca="1">VLOOKUP($A1023,DKNG,2)</f>
        <v>#N/A</v>
      </c>
      <c r="I1023" s="46" t="e">
        <f ca="1">VLOOKUP($A1023,PDD,2)</f>
        <v>#N/A</v>
      </c>
      <c r="J1023" s="46" vm="5676">
        <f ca="1">VLOOKUP($A1023,GOOGL,2)</f>
        <v>747.74</v>
      </c>
      <c r="K1023" s="46" vm="5677">
        <f ca="1">VLOOKUP($A1023,AMZN,2)</f>
        <v>628.35</v>
      </c>
      <c r="L1023" s="46" t="e">
        <f ca="1">VLOOKUP($A1023,RBLX,2)</f>
        <v>#N/A</v>
      </c>
    </row>
    <row r="1024" spans="1:12" x14ac:dyDescent="0.3">
      <c r="A1024" vm="5678">
        <f ca="1"/>
        <v>42311</v>
      </c>
      <c r="B1024" vm="5679">
        <f ca="1"/>
        <v>193.43</v>
      </c>
      <c r="C1024" s="46" t="e">
        <f ca="1">VLOOKUP($A1024,SE,2)</f>
        <v>#N/A</v>
      </c>
      <c r="D1024" s="46" t="e">
        <f ca="1">VLOOKUP($A1024,U,2)</f>
        <v>#N/A</v>
      </c>
      <c r="E1024" s="46" vm="5680">
        <f ca="1">VLOOKUP($A1024,NVDA,2)</f>
        <v>7.125</v>
      </c>
      <c r="F1024" s="46" t="e">
        <f ca="1">VLOOKUP($A1024,BILI,2)</f>
        <v>#N/A</v>
      </c>
      <c r="G1024" s="46" vm="5681">
        <f ca="1">VLOOKUP($A1024,FB,2)</f>
        <v>102.58</v>
      </c>
      <c r="H1024" s="46" t="e">
        <f ca="1">VLOOKUP($A1024,DKNG,2)</f>
        <v>#N/A</v>
      </c>
      <c r="I1024" s="46" t="e">
        <f ca="1">VLOOKUP($A1024,PDD,2)</f>
        <v>#N/A</v>
      </c>
      <c r="J1024" s="46" vm="5682">
        <f ca="1">VLOOKUP($A1024,GOOGL,2)</f>
        <v>748.82</v>
      </c>
      <c r="K1024" s="46" vm="5683">
        <f ca="1">VLOOKUP($A1024,AMZN,2)</f>
        <v>625.30999999999995</v>
      </c>
      <c r="L1024" s="46" t="e">
        <f ca="1">VLOOKUP($A1024,RBLX,2)</f>
        <v>#N/A</v>
      </c>
    </row>
    <row r="1025" spans="1:12" x14ac:dyDescent="0.3">
      <c r="A1025" vm="5684">
        <f ca="1"/>
        <v>42312</v>
      </c>
      <c r="B1025" vm="5685">
        <f ca="1"/>
        <v>192.88</v>
      </c>
      <c r="C1025" s="46" t="e">
        <f ca="1">VLOOKUP($A1025,SE,2)</f>
        <v>#N/A</v>
      </c>
      <c r="D1025" s="46" t="e">
        <f ca="1">VLOOKUP($A1025,U,2)</f>
        <v>#N/A</v>
      </c>
      <c r="E1025" s="46" vm="5686">
        <f ca="1">VLOOKUP($A1025,NVDA,2)</f>
        <v>7.0075000000000003</v>
      </c>
      <c r="F1025" s="46" t="e">
        <f ca="1">VLOOKUP($A1025,BILI,2)</f>
        <v>#N/A</v>
      </c>
      <c r="G1025" s="46" vm="5687">
        <f ca="1">VLOOKUP($A1025,FB,2)</f>
        <v>103.94</v>
      </c>
      <c r="H1025" s="46" t="e">
        <f ca="1">VLOOKUP($A1025,DKNG,2)</f>
        <v>#N/A</v>
      </c>
      <c r="I1025" s="46" t="e">
        <f ca="1">VLOOKUP($A1025,PDD,2)</f>
        <v>#N/A</v>
      </c>
      <c r="J1025" s="46" vm="5688">
        <f ca="1">VLOOKUP($A1025,GOOGL,2)</f>
        <v>755.31</v>
      </c>
      <c r="K1025" s="46" vm="5689">
        <f ca="1">VLOOKUP($A1025,AMZN,2)</f>
        <v>640.95000000000005</v>
      </c>
      <c r="L1025" s="46" t="e">
        <f ca="1">VLOOKUP($A1025,RBLX,2)</f>
        <v>#N/A</v>
      </c>
    </row>
    <row r="1026" spans="1:12" x14ac:dyDescent="0.3">
      <c r="A1026" vm="5690">
        <f ca="1"/>
        <v>42313</v>
      </c>
      <c r="B1026" vm="5320">
        <f ca="1"/>
        <v>192.64</v>
      </c>
      <c r="C1026" s="46" t="e">
        <f ca="1">VLOOKUP($A1026,SE,2)</f>
        <v>#N/A</v>
      </c>
      <c r="D1026" s="46" t="e">
        <f ca="1">VLOOKUP($A1026,U,2)</f>
        <v>#N/A</v>
      </c>
      <c r="E1026" s="46" vm="5691">
        <f ca="1">VLOOKUP($A1026,NVDA,2)</f>
        <v>6.9275000000000002</v>
      </c>
      <c r="F1026" s="46" t="e">
        <f ca="1">VLOOKUP($A1026,BILI,2)</f>
        <v>#N/A</v>
      </c>
      <c r="G1026" s="46" vm="5692">
        <f ca="1">VLOOKUP($A1026,FB,2)</f>
        <v>108.76</v>
      </c>
      <c r="H1026" s="46" t="e">
        <f ca="1">VLOOKUP($A1026,DKNG,2)</f>
        <v>#N/A</v>
      </c>
      <c r="I1026" s="46" t="e">
        <f ca="1">VLOOKUP($A1026,PDD,2)</f>
        <v>#N/A</v>
      </c>
      <c r="J1026" s="46" vm="5693">
        <f ca="1">VLOOKUP($A1026,GOOGL,2)</f>
        <v>760.67</v>
      </c>
      <c r="K1026" s="46" vm="5694">
        <f ca="1">VLOOKUP($A1026,AMZN,2)</f>
        <v>655.65</v>
      </c>
      <c r="L1026" s="46" t="e">
        <f ca="1">VLOOKUP($A1026,RBLX,2)</f>
        <v>#N/A</v>
      </c>
    </row>
    <row r="1027" spans="1:12" x14ac:dyDescent="0.3">
      <c r="A1027" vm="5695">
        <f ca="1"/>
        <v>42314</v>
      </c>
      <c r="B1027" vm="5696">
        <f ca="1"/>
        <v>192.56</v>
      </c>
      <c r="C1027" s="46" t="e">
        <f ca="1">VLOOKUP($A1027,SE,2)</f>
        <v>#N/A</v>
      </c>
      <c r="D1027" s="46" t="e">
        <f ca="1">VLOOKUP($A1027,U,2)</f>
        <v>#N/A</v>
      </c>
      <c r="E1027" s="46" vm="5697">
        <f ca="1">VLOOKUP($A1027,NVDA,2)</f>
        <v>7.8875000000000002</v>
      </c>
      <c r="F1027" s="46" t="e">
        <f ca="1">VLOOKUP($A1027,BILI,2)</f>
        <v>#N/A</v>
      </c>
      <c r="G1027" s="46" vm="5698">
        <f ca="1">VLOOKUP($A1027,FB,2)</f>
        <v>107.095</v>
      </c>
      <c r="H1027" s="46" t="e">
        <f ca="1">VLOOKUP($A1027,DKNG,2)</f>
        <v>#N/A</v>
      </c>
      <c r="I1027" s="46" t="e">
        <f ca="1">VLOOKUP($A1027,PDD,2)</f>
        <v>#N/A</v>
      </c>
      <c r="J1027" s="46" vm="5699">
        <f ca="1">VLOOKUP($A1027,GOOGL,2)</f>
        <v>761.6</v>
      </c>
      <c r="K1027" s="46" vm="5700">
        <f ca="1">VLOOKUP($A1027,AMZN,2)</f>
        <v>659.37</v>
      </c>
      <c r="L1027" s="46" t="e">
        <f ca="1">VLOOKUP($A1027,RBLX,2)</f>
        <v>#N/A</v>
      </c>
    </row>
    <row r="1028" spans="1:12" x14ac:dyDescent="0.3">
      <c r="A1028" vm="5701">
        <f ca="1"/>
        <v>42317</v>
      </c>
      <c r="B1028" vm="5702">
        <f ca="1"/>
        <v>190.76</v>
      </c>
      <c r="C1028" s="46" t="e">
        <f ca="1">VLOOKUP($A1028,SE,2)</f>
        <v>#N/A</v>
      </c>
      <c r="D1028" s="46" t="e">
        <f ca="1">VLOOKUP($A1028,U,2)</f>
        <v>#N/A</v>
      </c>
      <c r="E1028" s="46" vm="5703">
        <f ca="1">VLOOKUP($A1028,NVDA,2)</f>
        <v>7.8525</v>
      </c>
      <c r="F1028" s="46" t="e">
        <f ca="1">VLOOKUP($A1028,BILI,2)</f>
        <v>#N/A</v>
      </c>
      <c r="G1028" s="46" vm="5704">
        <f ca="1">VLOOKUP($A1028,FB,2)</f>
        <v>106.49</v>
      </c>
      <c r="H1028" s="46" t="e">
        <f ca="1">VLOOKUP($A1028,DKNG,2)</f>
        <v>#N/A</v>
      </c>
      <c r="I1028" s="46" t="e">
        <f ca="1">VLOOKUP($A1028,PDD,2)</f>
        <v>#N/A</v>
      </c>
      <c r="J1028" s="46" vm="5705">
        <f ca="1">VLOOKUP($A1028,GOOGL,2)</f>
        <v>754.77</v>
      </c>
      <c r="K1028" s="46" vm="5706">
        <f ca="1">VLOOKUP($A1028,AMZN,2)</f>
        <v>655.49</v>
      </c>
      <c r="L1028" s="46" t="e">
        <f ca="1">VLOOKUP($A1028,RBLX,2)</f>
        <v>#N/A</v>
      </c>
    </row>
    <row r="1029" spans="1:12" x14ac:dyDescent="0.3">
      <c r="A1029" vm="5707">
        <f ca="1"/>
        <v>42318</v>
      </c>
      <c r="B1029" vm="4753">
        <f ca="1"/>
        <v>191.12</v>
      </c>
      <c r="C1029" s="46" t="e">
        <f ca="1">VLOOKUP($A1029,SE,2)</f>
        <v>#N/A</v>
      </c>
      <c r="D1029" s="46" t="e">
        <f ca="1">VLOOKUP($A1029,U,2)</f>
        <v>#N/A</v>
      </c>
      <c r="E1029" s="46" vm="5708">
        <f ca="1">VLOOKUP($A1029,NVDA,2)</f>
        <v>7.7024999999999997</v>
      </c>
      <c r="F1029" s="46" t="e">
        <f ca="1">VLOOKUP($A1029,BILI,2)</f>
        <v>#N/A</v>
      </c>
      <c r="G1029" s="46" vm="5709">
        <f ca="1">VLOOKUP($A1029,FB,2)</f>
        <v>107.91</v>
      </c>
      <c r="H1029" s="46" t="e">
        <f ca="1">VLOOKUP($A1029,DKNG,2)</f>
        <v>#N/A</v>
      </c>
      <c r="I1029" s="46" t="e">
        <f ca="1">VLOOKUP($A1029,PDD,2)</f>
        <v>#N/A</v>
      </c>
      <c r="J1029" s="46" vm="5710">
        <f ca="1">VLOOKUP($A1029,GOOGL,2)</f>
        <v>758.26</v>
      </c>
      <c r="K1029" s="46" vm="5711">
        <f ca="1">VLOOKUP($A1029,AMZN,2)</f>
        <v>659.68</v>
      </c>
      <c r="L1029" s="46" t="e">
        <f ca="1">VLOOKUP($A1029,RBLX,2)</f>
        <v>#N/A</v>
      </c>
    </row>
    <row r="1030" spans="1:12" x14ac:dyDescent="0.3">
      <c r="A1030" vm="5712">
        <f ca="1"/>
        <v>42319</v>
      </c>
      <c r="B1030" vm="5713">
        <f ca="1"/>
        <v>190.39</v>
      </c>
      <c r="C1030" s="46" t="e">
        <f ca="1">VLOOKUP($A1030,SE,2)</f>
        <v>#N/A</v>
      </c>
      <c r="D1030" s="46" t="e">
        <f ca="1">VLOOKUP($A1030,U,2)</f>
        <v>#N/A</v>
      </c>
      <c r="E1030" s="46" vm="5714">
        <f ca="1">VLOOKUP($A1030,NVDA,2)</f>
        <v>7.6275000000000004</v>
      </c>
      <c r="F1030" s="46" t="e">
        <f ca="1">VLOOKUP($A1030,BILI,2)</f>
        <v>#N/A</v>
      </c>
      <c r="G1030" s="46" vm="5715">
        <f ca="1">VLOOKUP($A1030,FB,2)</f>
        <v>109.01</v>
      </c>
      <c r="H1030" s="46" t="e">
        <f ca="1">VLOOKUP($A1030,DKNG,2)</f>
        <v>#N/A</v>
      </c>
      <c r="I1030" s="46" t="e">
        <f ca="1">VLOOKUP($A1030,PDD,2)</f>
        <v>#N/A</v>
      </c>
      <c r="J1030" s="46" vm="5716">
        <f ca="1">VLOOKUP($A1030,GOOGL,2)</f>
        <v>765.25</v>
      </c>
      <c r="K1030" s="46" vm="5717">
        <f ca="1">VLOOKUP($A1030,AMZN,2)</f>
        <v>673.25</v>
      </c>
      <c r="L1030" s="46" t="e">
        <f ca="1">VLOOKUP($A1030,RBLX,2)</f>
        <v>#N/A</v>
      </c>
    </row>
    <row r="1031" spans="1:12" x14ac:dyDescent="0.3">
      <c r="A1031" vm="5718">
        <f ca="1"/>
        <v>42320</v>
      </c>
      <c r="B1031" vm="5719">
        <f ca="1"/>
        <v>187.84</v>
      </c>
      <c r="C1031" s="46" t="e">
        <f ca="1">VLOOKUP($A1031,SE,2)</f>
        <v>#N/A</v>
      </c>
      <c r="D1031" s="46" t="e">
        <f ca="1">VLOOKUP($A1031,U,2)</f>
        <v>#N/A</v>
      </c>
      <c r="E1031" s="46" vm="5720">
        <f ca="1">VLOOKUP($A1031,NVDA,2)</f>
        <v>7.6</v>
      </c>
      <c r="F1031" s="46" t="e">
        <f ca="1">VLOOKUP($A1031,BILI,2)</f>
        <v>#N/A</v>
      </c>
      <c r="G1031" s="46" vm="5721">
        <f ca="1">VLOOKUP($A1031,FB,2)</f>
        <v>108.02</v>
      </c>
      <c r="H1031" s="46" t="e">
        <f ca="1">VLOOKUP($A1031,DKNG,2)</f>
        <v>#N/A</v>
      </c>
      <c r="I1031" s="46" t="e">
        <f ca="1">VLOOKUP($A1031,PDD,2)</f>
        <v>#N/A</v>
      </c>
      <c r="J1031" s="46" vm="5722">
        <f ca="1">VLOOKUP($A1031,GOOGL,2)</f>
        <v>756.53</v>
      </c>
      <c r="K1031" s="46" vm="5723">
        <f ca="1">VLOOKUP($A1031,AMZN,2)</f>
        <v>665.6</v>
      </c>
      <c r="L1031" s="46" t="e">
        <f ca="1">VLOOKUP($A1031,RBLX,2)</f>
        <v>#N/A</v>
      </c>
    </row>
    <row r="1032" spans="1:12" x14ac:dyDescent="0.3">
      <c r="A1032" vm="5724">
        <f ca="1"/>
        <v>42321</v>
      </c>
      <c r="B1032" vm="5725">
        <f ca="1"/>
        <v>185.67</v>
      </c>
      <c r="C1032" s="46" t="e">
        <f ca="1">VLOOKUP($A1032,SE,2)</f>
        <v>#N/A</v>
      </c>
      <c r="D1032" s="46" t="e">
        <f ca="1">VLOOKUP($A1032,U,2)</f>
        <v>#N/A</v>
      </c>
      <c r="E1032" s="46" vm="5726">
        <f ca="1">VLOOKUP($A1032,NVDA,2)</f>
        <v>7.45</v>
      </c>
      <c r="F1032" s="46" t="e">
        <f ca="1">VLOOKUP($A1032,BILI,2)</f>
        <v>#N/A</v>
      </c>
      <c r="G1032" s="46" vm="5727">
        <f ca="1">VLOOKUP($A1032,FB,2)</f>
        <v>103.95</v>
      </c>
      <c r="H1032" s="46" t="e">
        <f ca="1">VLOOKUP($A1032,DKNG,2)</f>
        <v>#N/A</v>
      </c>
      <c r="I1032" s="46" t="e">
        <f ca="1">VLOOKUP($A1032,PDD,2)</f>
        <v>#N/A</v>
      </c>
      <c r="J1032" s="46" vm="5728">
        <f ca="1">VLOOKUP($A1032,GOOGL,2)</f>
        <v>740.07</v>
      </c>
      <c r="K1032" s="46" vm="5729">
        <f ca="1">VLOOKUP($A1032,AMZN,2)</f>
        <v>642.35</v>
      </c>
      <c r="L1032" s="46" t="e">
        <f ca="1">VLOOKUP($A1032,RBLX,2)</f>
        <v>#N/A</v>
      </c>
    </row>
    <row r="1033" spans="1:12" x14ac:dyDescent="0.3">
      <c r="A1033" vm="5730">
        <f ca="1"/>
        <v>42324</v>
      </c>
      <c r="B1033" vm="4638">
        <f ca="1"/>
        <v>188.52</v>
      </c>
      <c r="C1033" s="46" t="e">
        <f ca="1">VLOOKUP($A1033,SE,2)</f>
        <v>#N/A</v>
      </c>
      <c r="D1033" s="46" t="e">
        <f ca="1">VLOOKUP($A1033,U,2)</f>
        <v>#N/A</v>
      </c>
      <c r="E1033" s="46" vm="5720">
        <f ca="1">VLOOKUP($A1033,NVDA,2)</f>
        <v>7.6</v>
      </c>
      <c r="F1033" s="46" t="e">
        <f ca="1">VLOOKUP($A1033,BILI,2)</f>
        <v>#N/A</v>
      </c>
      <c r="G1033" s="46" vm="5731">
        <f ca="1">VLOOKUP($A1033,FB,2)</f>
        <v>104.04</v>
      </c>
      <c r="H1033" s="46" t="e">
        <f ca="1">VLOOKUP($A1033,DKNG,2)</f>
        <v>#N/A</v>
      </c>
      <c r="I1033" s="46" t="e">
        <f ca="1">VLOOKUP($A1033,PDD,2)</f>
        <v>#N/A</v>
      </c>
      <c r="J1033" s="46" vm="5732">
        <f ca="1">VLOOKUP($A1033,GOOGL,2)</f>
        <v>750.42</v>
      </c>
      <c r="K1033" s="46" vm="5733">
        <f ca="1">VLOOKUP($A1033,AMZN,2)</f>
        <v>647.80999999999995</v>
      </c>
      <c r="L1033" s="46" t="e">
        <f ca="1">VLOOKUP($A1033,RBLX,2)</f>
        <v>#N/A</v>
      </c>
    </row>
    <row r="1034" spans="1:12" x14ac:dyDescent="0.3">
      <c r="A1034" vm="5734">
        <f ca="1"/>
        <v>42325</v>
      </c>
      <c r="B1034" vm="5735">
        <f ca="1"/>
        <v>188.29</v>
      </c>
      <c r="C1034" s="46" t="e">
        <f ca="1">VLOOKUP($A1034,SE,2)</f>
        <v>#N/A</v>
      </c>
      <c r="D1034" s="46" t="e">
        <f ca="1">VLOOKUP($A1034,U,2)</f>
        <v>#N/A</v>
      </c>
      <c r="E1034" s="46" vm="5720">
        <f ca="1">VLOOKUP($A1034,NVDA,2)</f>
        <v>7.6</v>
      </c>
      <c r="F1034" s="46" t="e">
        <f ca="1">VLOOKUP($A1034,BILI,2)</f>
        <v>#N/A</v>
      </c>
      <c r="G1034" s="46" vm="5736">
        <f ca="1">VLOOKUP($A1034,FB,2)</f>
        <v>105.13</v>
      </c>
      <c r="H1034" s="46" t="e">
        <f ca="1">VLOOKUP($A1034,DKNG,2)</f>
        <v>#N/A</v>
      </c>
      <c r="I1034" s="46" t="e">
        <f ca="1">VLOOKUP($A1034,PDD,2)</f>
        <v>#N/A</v>
      </c>
      <c r="J1034" s="46" vm="5737">
        <f ca="1">VLOOKUP($A1034,GOOGL,2)</f>
        <v>745.98</v>
      </c>
      <c r="K1034" s="46" vm="5738">
        <f ca="1">VLOOKUP($A1034,AMZN,2)</f>
        <v>643.29999999999995</v>
      </c>
      <c r="L1034" s="46" t="e">
        <f ca="1">VLOOKUP($A1034,RBLX,2)</f>
        <v>#N/A</v>
      </c>
    </row>
    <row r="1035" spans="1:12" x14ac:dyDescent="0.3">
      <c r="A1035" vm="5739">
        <f ca="1"/>
        <v>42326</v>
      </c>
      <c r="B1035" vm="5341">
        <f ca="1"/>
        <v>191.32</v>
      </c>
      <c r="C1035" s="46" t="e">
        <f ca="1">VLOOKUP($A1035,SE,2)</f>
        <v>#N/A</v>
      </c>
      <c r="D1035" s="46" t="e">
        <f ca="1">VLOOKUP($A1035,U,2)</f>
        <v>#N/A</v>
      </c>
      <c r="E1035" s="46" vm="5740">
        <f ca="1">VLOOKUP($A1035,NVDA,2)</f>
        <v>7.7575000000000003</v>
      </c>
      <c r="F1035" s="46" t="e">
        <f ca="1">VLOOKUP($A1035,BILI,2)</f>
        <v>#N/A</v>
      </c>
      <c r="G1035" s="46" vm="5741">
        <f ca="1">VLOOKUP($A1035,FB,2)</f>
        <v>107.77</v>
      </c>
      <c r="H1035" s="46" t="e">
        <f ca="1">VLOOKUP($A1035,DKNG,2)</f>
        <v>#N/A</v>
      </c>
      <c r="I1035" s="46" t="e">
        <f ca="1">VLOOKUP($A1035,PDD,2)</f>
        <v>#N/A</v>
      </c>
      <c r="J1035" s="46" vm="5742">
        <f ca="1">VLOOKUP($A1035,GOOGL,2)</f>
        <v>760.01</v>
      </c>
      <c r="K1035" s="46" vm="5743">
        <f ca="1">VLOOKUP($A1035,AMZN,2)</f>
        <v>663.54</v>
      </c>
      <c r="L1035" s="46" t="e">
        <f ca="1">VLOOKUP($A1035,RBLX,2)</f>
        <v>#N/A</v>
      </c>
    </row>
    <row r="1036" spans="1:12" x14ac:dyDescent="0.3">
      <c r="A1036" vm="5744">
        <f ca="1"/>
        <v>42327</v>
      </c>
      <c r="B1036" vm="5745">
        <f ca="1"/>
        <v>191.22</v>
      </c>
      <c r="C1036" s="46" t="e">
        <f ca="1">VLOOKUP($A1036,SE,2)</f>
        <v>#N/A</v>
      </c>
      <c r="D1036" s="46" t="e">
        <f ca="1">VLOOKUP($A1036,U,2)</f>
        <v>#N/A</v>
      </c>
      <c r="E1036" s="46" vm="5746">
        <f ca="1">VLOOKUP($A1036,NVDA,2)</f>
        <v>7.78</v>
      </c>
      <c r="F1036" s="46" t="e">
        <f ca="1">VLOOKUP($A1036,BILI,2)</f>
        <v>#N/A</v>
      </c>
      <c r="G1036" s="46" vm="5747">
        <f ca="1">VLOOKUP($A1036,FB,2)</f>
        <v>106.26</v>
      </c>
      <c r="H1036" s="46" t="e">
        <f ca="1">VLOOKUP($A1036,DKNG,2)</f>
        <v>#N/A</v>
      </c>
      <c r="I1036" s="46" t="e">
        <f ca="1">VLOOKUP($A1036,PDD,2)</f>
        <v>#N/A</v>
      </c>
      <c r="J1036" s="46" vm="5748">
        <f ca="1">VLOOKUP($A1036,GOOGL,2)</f>
        <v>759.94</v>
      </c>
      <c r="K1036" s="46" vm="5749">
        <f ca="1">VLOOKUP($A1036,AMZN,2)</f>
        <v>661.27</v>
      </c>
      <c r="L1036" s="46" t="e">
        <f ca="1">VLOOKUP($A1036,RBLX,2)</f>
        <v>#N/A</v>
      </c>
    </row>
    <row r="1037" spans="1:12" x14ac:dyDescent="0.3">
      <c r="A1037" vm="5750">
        <f ca="1"/>
        <v>42328</v>
      </c>
      <c r="B1037" vm="5751">
        <f ca="1"/>
        <v>191.93</v>
      </c>
      <c r="C1037" s="46" t="e">
        <f ca="1">VLOOKUP($A1037,SE,2)</f>
        <v>#N/A</v>
      </c>
      <c r="D1037" s="46" t="e">
        <f ca="1">VLOOKUP($A1037,U,2)</f>
        <v>#N/A</v>
      </c>
      <c r="E1037" s="46" vm="5752">
        <f ca="1">VLOOKUP($A1037,NVDA,2)</f>
        <v>7.8475000000000001</v>
      </c>
      <c r="F1037" s="46" t="e">
        <f ca="1">VLOOKUP($A1037,BILI,2)</f>
        <v>#N/A</v>
      </c>
      <c r="G1037" s="46" vm="5753">
        <f ca="1">VLOOKUP($A1037,FB,2)</f>
        <v>107.32</v>
      </c>
      <c r="H1037" s="46" t="e">
        <f ca="1">VLOOKUP($A1037,DKNG,2)</f>
        <v>#N/A</v>
      </c>
      <c r="I1037" s="46" t="e">
        <f ca="1">VLOOKUP($A1037,PDD,2)</f>
        <v>#N/A</v>
      </c>
      <c r="J1037" s="46" vm="5754">
        <f ca="1">VLOOKUP($A1037,GOOGL,2)</f>
        <v>777</v>
      </c>
      <c r="K1037" s="46" vm="5755">
        <f ca="1">VLOOKUP($A1037,AMZN,2)</f>
        <v>668.45</v>
      </c>
      <c r="L1037" s="46" t="e">
        <f ca="1">VLOOKUP($A1037,RBLX,2)</f>
        <v>#N/A</v>
      </c>
    </row>
    <row r="1038" spans="1:12" x14ac:dyDescent="0.3">
      <c r="A1038" vm="5756">
        <f ca="1"/>
        <v>42331</v>
      </c>
      <c r="B1038" vm="5757">
        <f ca="1"/>
        <v>191.71</v>
      </c>
      <c r="C1038" s="46" t="e">
        <f ca="1">VLOOKUP($A1038,SE,2)</f>
        <v>#N/A</v>
      </c>
      <c r="D1038" s="46" t="e">
        <f ca="1">VLOOKUP($A1038,U,2)</f>
        <v>#N/A</v>
      </c>
      <c r="E1038" s="46" vm="5758">
        <f ca="1">VLOOKUP($A1038,NVDA,2)</f>
        <v>7.73</v>
      </c>
      <c r="F1038" s="46" t="e">
        <f ca="1">VLOOKUP($A1038,BILI,2)</f>
        <v>#N/A</v>
      </c>
      <c r="G1038" s="46" vm="5759">
        <f ca="1">VLOOKUP($A1038,FB,2)</f>
        <v>106.95</v>
      </c>
      <c r="H1038" s="46" t="e">
        <f ca="1">VLOOKUP($A1038,DKNG,2)</f>
        <v>#N/A</v>
      </c>
      <c r="I1038" s="46" t="e">
        <f ca="1">VLOOKUP($A1038,PDD,2)</f>
        <v>#N/A</v>
      </c>
      <c r="J1038" s="46" vm="5760">
        <f ca="1">VLOOKUP($A1038,GOOGL,2)</f>
        <v>776.7</v>
      </c>
      <c r="K1038" s="46" vm="5761">
        <f ca="1">VLOOKUP($A1038,AMZN,2)</f>
        <v>678.99</v>
      </c>
      <c r="L1038" s="46" t="e">
        <f ca="1">VLOOKUP($A1038,RBLX,2)</f>
        <v>#N/A</v>
      </c>
    </row>
    <row r="1039" spans="1:12" x14ac:dyDescent="0.3">
      <c r="A1039" vm="5762">
        <f ca="1"/>
        <v>42332</v>
      </c>
      <c r="B1039" vm="4898">
        <f ca="1"/>
        <v>192.02</v>
      </c>
      <c r="C1039" s="46" t="e">
        <f ca="1">VLOOKUP($A1039,SE,2)</f>
        <v>#N/A</v>
      </c>
      <c r="D1039" s="46" t="e">
        <f ca="1">VLOOKUP($A1039,U,2)</f>
        <v>#N/A</v>
      </c>
      <c r="E1039" s="46" vm="5763">
        <f ca="1">VLOOKUP($A1039,NVDA,2)</f>
        <v>7.7925000000000004</v>
      </c>
      <c r="F1039" s="46" t="e">
        <f ca="1">VLOOKUP($A1039,BILI,2)</f>
        <v>#N/A</v>
      </c>
      <c r="G1039" s="46" vm="5764">
        <f ca="1">VLOOKUP($A1039,FB,2)</f>
        <v>105.74</v>
      </c>
      <c r="H1039" s="46" t="e">
        <f ca="1">VLOOKUP($A1039,DKNG,2)</f>
        <v>#N/A</v>
      </c>
      <c r="I1039" s="46" t="e">
        <f ca="1">VLOOKUP($A1039,PDD,2)</f>
        <v>#N/A</v>
      </c>
      <c r="J1039" s="46" vm="5765">
        <f ca="1">VLOOKUP($A1039,GOOGL,2)</f>
        <v>769.63</v>
      </c>
      <c r="K1039" s="46" vm="5766">
        <f ca="1">VLOOKUP($A1039,AMZN,2)</f>
        <v>671.15</v>
      </c>
      <c r="L1039" s="46" t="e">
        <f ca="1">VLOOKUP($A1039,RBLX,2)</f>
        <v>#N/A</v>
      </c>
    </row>
    <row r="1040" spans="1:12" x14ac:dyDescent="0.3">
      <c r="A1040" vm="5767">
        <f ca="1"/>
        <v>42333</v>
      </c>
      <c r="B1040" vm="5768">
        <f ca="1"/>
        <v>191.96</v>
      </c>
      <c r="C1040" s="46" t="e">
        <f ca="1">VLOOKUP($A1040,SE,2)</f>
        <v>#N/A</v>
      </c>
      <c r="D1040" s="46" t="e">
        <f ca="1">VLOOKUP($A1040,U,2)</f>
        <v>#N/A</v>
      </c>
      <c r="E1040" s="46" vm="5769">
        <f ca="1">VLOOKUP($A1040,NVDA,2)</f>
        <v>7.7824999999999998</v>
      </c>
      <c r="F1040" s="46" t="e">
        <f ca="1">VLOOKUP($A1040,BILI,2)</f>
        <v>#N/A</v>
      </c>
      <c r="G1040" s="46" vm="5770">
        <f ca="1">VLOOKUP($A1040,FB,2)</f>
        <v>105.41</v>
      </c>
      <c r="H1040" s="46" t="e">
        <f ca="1">VLOOKUP($A1040,DKNG,2)</f>
        <v>#N/A</v>
      </c>
      <c r="I1040" s="46" t="e">
        <f ca="1">VLOOKUP($A1040,PDD,2)</f>
        <v>#N/A</v>
      </c>
      <c r="J1040" s="46" vm="5771">
        <f ca="1">VLOOKUP($A1040,GOOGL,2)</f>
        <v>769.26</v>
      </c>
      <c r="K1040" s="46" vm="5772">
        <f ca="1">VLOOKUP($A1040,AMZN,2)</f>
        <v>675.34</v>
      </c>
      <c r="L1040" s="46" t="e">
        <f ca="1">VLOOKUP($A1040,RBLX,2)</f>
        <v>#N/A</v>
      </c>
    </row>
    <row r="1041" spans="1:12" x14ac:dyDescent="0.3">
      <c r="A1041" vm="5773">
        <f ca="1"/>
        <v>42335</v>
      </c>
      <c r="B1041" vm="554">
        <f ca="1"/>
        <v>192.15</v>
      </c>
      <c r="C1041" s="46" t="e">
        <f ca="1">VLOOKUP($A1041,SE,2)</f>
        <v>#N/A</v>
      </c>
      <c r="D1041" s="46" t="e">
        <f ca="1">VLOOKUP($A1041,U,2)</f>
        <v>#N/A</v>
      </c>
      <c r="E1041" s="46" vm="5752">
        <f ca="1">VLOOKUP($A1041,NVDA,2)</f>
        <v>7.8475000000000001</v>
      </c>
      <c r="F1041" s="46" t="e">
        <f ca="1">VLOOKUP($A1041,BILI,2)</f>
        <v>#N/A</v>
      </c>
      <c r="G1041" s="46" vm="5774">
        <f ca="1">VLOOKUP($A1041,FB,2)</f>
        <v>105.45</v>
      </c>
      <c r="H1041" s="46" t="e">
        <f ca="1">VLOOKUP($A1041,DKNG,2)</f>
        <v>#N/A</v>
      </c>
      <c r="I1041" s="46" t="e">
        <f ca="1">VLOOKUP($A1041,PDD,2)</f>
        <v>#N/A</v>
      </c>
      <c r="J1041" s="46" vm="5775">
        <f ca="1">VLOOKUP($A1041,GOOGL,2)</f>
        <v>771.97</v>
      </c>
      <c r="K1041" s="46" vm="5776">
        <f ca="1">VLOOKUP($A1041,AMZN,2)</f>
        <v>673.26</v>
      </c>
      <c r="L1041" s="46" t="e">
        <f ca="1">VLOOKUP($A1041,RBLX,2)</f>
        <v>#N/A</v>
      </c>
    </row>
    <row r="1042" spans="1:12" x14ac:dyDescent="0.3">
      <c r="A1042" vm="5777">
        <f ca="1"/>
        <v>42338</v>
      </c>
      <c r="B1042" vm="5778">
        <f ca="1"/>
        <v>191.37</v>
      </c>
      <c r="C1042" s="46" t="e">
        <f ca="1">VLOOKUP($A1042,SE,2)</f>
        <v>#N/A</v>
      </c>
      <c r="D1042" s="46" t="e">
        <f ca="1">VLOOKUP($A1042,U,2)</f>
        <v>#N/A</v>
      </c>
      <c r="E1042" s="46" vm="5779">
        <f ca="1">VLOOKUP($A1042,NVDA,2)</f>
        <v>7.93</v>
      </c>
      <c r="F1042" s="46" t="e">
        <f ca="1">VLOOKUP($A1042,BILI,2)</f>
        <v>#N/A</v>
      </c>
      <c r="G1042" s="46" vm="5780">
        <f ca="1">VLOOKUP($A1042,FB,2)</f>
        <v>104.24</v>
      </c>
      <c r="H1042" s="46" t="e">
        <f ca="1">VLOOKUP($A1042,DKNG,2)</f>
        <v>#N/A</v>
      </c>
      <c r="I1042" s="46" t="e">
        <f ca="1">VLOOKUP($A1042,PDD,2)</f>
        <v>#N/A</v>
      </c>
      <c r="J1042" s="46" vm="5781">
        <f ca="1">VLOOKUP($A1042,GOOGL,2)</f>
        <v>762.85</v>
      </c>
      <c r="K1042" s="46" vm="5782">
        <f ca="1">VLOOKUP($A1042,AMZN,2)</f>
        <v>664.8</v>
      </c>
      <c r="L1042" s="46" t="e">
        <f ca="1">VLOOKUP($A1042,RBLX,2)</f>
        <v>#N/A</v>
      </c>
    </row>
    <row r="1043" spans="1:12" x14ac:dyDescent="0.3">
      <c r="A1043" vm="5783">
        <f ca="1"/>
        <v>42339</v>
      </c>
      <c r="B1043" vm="5233">
        <f ca="1"/>
        <v>193.22</v>
      </c>
      <c r="C1043" s="46" t="e">
        <f ca="1">VLOOKUP($A1043,SE,2)</f>
        <v>#N/A</v>
      </c>
      <c r="D1043" s="46" t="e">
        <f ca="1">VLOOKUP($A1043,U,2)</f>
        <v>#N/A</v>
      </c>
      <c r="E1043" s="46" vm="5784">
        <f ca="1">VLOOKUP($A1043,NVDA,2)</f>
        <v>8.1875</v>
      </c>
      <c r="F1043" s="46" t="e">
        <f ca="1">VLOOKUP($A1043,BILI,2)</f>
        <v>#N/A</v>
      </c>
      <c r="G1043" s="46" vm="5785">
        <f ca="1">VLOOKUP($A1043,FB,2)</f>
        <v>107.12</v>
      </c>
      <c r="H1043" s="46" t="e">
        <f ca="1">VLOOKUP($A1043,DKNG,2)</f>
        <v>#N/A</v>
      </c>
      <c r="I1043" s="46" t="e">
        <f ca="1">VLOOKUP($A1043,PDD,2)</f>
        <v>#N/A</v>
      </c>
      <c r="J1043" s="46" vm="5786">
        <f ca="1">VLOOKUP($A1043,GOOGL,2)</f>
        <v>783.79</v>
      </c>
      <c r="K1043" s="46" vm="5787">
        <f ca="1">VLOOKUP($A1043,AMZN,2)</f>
        <v>679.06</v>
      </c>
      <c r="L1043" s="46" t="e">
        <f ca="1">VLOOKUP($A1043,RBLX,2)</f>
        <v>#N/A</v>
      </c>
    </row>
    <row r="1044" spans="1:12" x14ac:dyDescent="0.3">
      <c r="A1044" vm="5788">
        <f ca="1"/>
        <v>42340</v>
      </c>
      <c r="B1044" vm="5789">
        <f ca="1"/>
        <v>191.18</v>
      </c>
      <c r="C1044" s="46" t="e">
        <f ca="1">VLOOKUP($A1044,SE,2)</f>
        <v>#N/A</v>
      </c>
      <c r="D1044" s="46" t="e">
        <f ca="1">VLOOKUP($A1044,U,2)</f>
        <v>#N/A</v>
      </c>
      <c r="E1044" s="46" vm="5790">
        <f ca="1">VLOOKUP($A1044,NVDA,2)</f>
        <v>8.125</v>
      </c>
      <c r="F1044" s="46" t="e">
        <f ca="1">VLOOKUP($A1044,BILI,2)</f>
        <v>#N/A</v>
      </c>
      <c r="G1044" s="46" vm="5791">
        <f ca="1">VLOOKUP($A1044,FB,2)</f>
        <v>106.07</v>
      </c>
      <c r="H1044" s="46" t="e">
        <f ca="1">VLOOKUP($A1044,DKNG,2)</f>
        <v>#N/A</v>
      </c>
      <c r="I1044" s="46" t="e">
        <f ca="1">VLOOKUP($A1044,PDD,2)</f>
        <v>#N/A</v>
      </c>
      <c r="J1044" s="46" vm="5792">
        <f ca="1">VLOOKUP($A1044,GOOGL,2)</f>
        <v>777.85</v>
      </c>
      <c r="K1044" s="46" vm="5793">
        <f ca="1">VLOOKUP($A1044,AMZN,2)</f>
        <v>676.01</v>
      </c>
      <c r="L1044" s="46" t="e">
        <f ca="1">VLOOKUP($A1044,RBLX,2)</f>
        <v>#N/A</v>
      </c>
    </row>
    <row r="1045" spans="1:12" x14ac:dyDescent="0.3">
      <c r="A1045" vm="5794">
        <f ca="1"/>
        <v>42341</v>
      </c>
      <c r="B1045" vm="799">
        <f ca="1"/>
        <v>188.46</v>
      </c>
      <c r="C1045" s="46" t="e">
        <f ca="1">VLOOKUP($A1045,SE,2)</f>
        <v>#N/A</v>
      </c>
      <c r="D1045" s="46" t="e">
        <f ca="1">VLOOKUP($A1045,U,2)</f>
        <v>#N/A</v>
      </c>
      <c r="E1045" s="46" vm="5795">
        <f ca="1">VLOOKUP($A1045,NVDA,2)</f>
        <v>8.1074999999999999</v>
      </c>
      <c r="F1045" s="46" t="e">
        <f ca="1">VLOOKUP($A1045,BILI,2)</f>
        <v>#N/A</v>
      </c>
      <c r="G1045" s="46" vm="5796">
        <f ca="1">VLOOKUP($A1045,FB,2)</f>
        <v>104.38</v>
      </c>
      <c r="H1045" s="46" t="e">
        <f ca="1">VLOOKUP($A1045,DKNG,2)</f>
        <v>#N/A</v>
      </c>
      <c r="I1045" s="46" t="e">
        <f ca="1">VLOOKUP($A1045,PDD,2)</f>
        <v>#N/A</v>
      </c>
      <c r="J1045" s="46" vm="5797">
        <f ca="1">VLOOKUP($A1045,GOOGL,2)</f>
        <v>768.2</v>
      </c>
      <c r="K1045" s="46" vm="5798">
        <f ca="1">VLOOKUP($A1045,AMZN,2)</f>
        <v>666.25</v>
      </c>
      <c r="L1045" s="46" t="e">
        <f ca="1">VLOOKUP($A1045,RBLX,2)</f>
        <v>#N/A</v>
      </c>
    </row>
    <row r="1046" spans="1:12" x14ac:dyDescent="0.3">
      <c r="A1046" vm="5799">
        <f ca="1"/>
        <v>42342</v>
      </c>
      <c r="B1046" vm="5800">
        <f ca="1"/>
        <v>192.16</v>
      </c>
      <c r="C1046" s="46" t="e">
        <f ca="1">VLOOKUP($A1046,SE,2)</f>
        <v>#N/A</v>
      </c>
      <c r="D1046" s="46" t="e">
        <f ca="1">VLOOKUP($A1046,U,2)</f>
        <v>#N/A</v>
      </c>
      <c r="E1046" s="46" vm="5801">
        <f ca="1">VLOOKUP($A1046,NVDA,2)</f>
        <v>8.4375</v>
      </c>
      <c r="F1046" s="46" t="e">
        <f ca="1">VLOOKUP($A1046,BILI,2)</f>
        <v>#N/A</v>
      </c>
      <c r="G1046" s="46" vm="5802">
        <f ca="1">VLOOKUP($A1046,FB,2)</f>
        <v>106.18</v>
      </c>
      <c r="H1046" s="46" t="e">
        <f ca="1">VLOOKUP($A1046,DKNG,2)</f>
        <v>#N/A</v>
      </c>
      <c r="I1046" s="46" t="e">
        <f ca="1">VLOOKUP($A1046,PDD,2)</f>
        <v>#N/A</v>
      </c>
      <c r="J1046" s="46" vm="5803">
        <f ca="1">VLOOKUP($A1046,GOOGL,2)</f>
        <v>779.21</v>
      </c>
      <c r="K1046" s="46" vm="5804">
        <f ca="1">VLOOKUP($A1046,AMZN,2)</f>
        <v>672.64</v>
      </c>
      <c r="L1046" s="46" t="e">
        <f ca="1">VLOOKUP($A1046,RBLX,2)</f>
        <v>#N/A</v>
      </c>
    </row>
    <row r="1047" spans="1:12" x14ac:dyDescent="0.3">
      <c r="A1047" vm="5805">
        <f ca="1"/>
        <v>42345</v>
      </c>
      <c r="B1047" vm="5806">
        <f ca="1"/>
        <v>190.95</v>
      </c>
      <c r="C1047" s="46" t="e">
        <f ca="1">VLOOKUP($A1047,SE,2)</f>
        <v>#N/A</v>
      </c>
      <c r="D1047" s="46" t="e">
        <f ca="1">VLOOKUP($A1047,U,2)</f>
        <v>#N/A</v>
      </c>
      <c r="E1047" s="46" vm="5807">
        <f ca="1">VLOOKUP($A1047,NVDA,2)</f>
        <v>8.2774999999999999</v>
      </c>
      <c r="F1047" s="46" t="e">
        <f ca="1">VLOOKUP($A1047,BILI,2)</f>
        <v>#N/A</v>
      </c>
      <c r="G1047" s="46" vm="5808">
        <f ca="1">VLOOKUP($A1047,FB,2)</f>
        <v>105.61</v>
      </c>
      <c r="H1047" s="46" t="e">
        <f ca="1">VLOOKUP($A1047,DKNG,2)</f>
        <v>#N/A</v>
      </c>
      <c r="I1047" s="46" t="e">
        <f ca="1">VLOOKUP($A1047,PDD,2)</f>
        <v>#N/A</v>
      </c>
      <c r="J1047" s="46" vm="5809">
        <f ca="1">VLOOKUP($A1047,GOOGL,2)</f>
        <v>772.99</v>
      </c>
      <c r="K1047" s="46" vm="5810">
        <f ca="1">VLOOKUP($A1047,AMZN,2)</f>
        <v>669.83</v>
      </c>
      <c r="L1047" s="46" t="e">
        <f ca="1">VLOOKUP($A1047,RBLX,2)</f>
        <v>#N/A</v>
      </c>
    </row>
    <row r="1048" spans="1:12" x14ac:dyDescent="0.3">
      <c r="A1048" vm="5811">
        <f ca="1"/>
        <v>42346</v>
      </c>
      <c r="B1048" vm="5812">
        <f ca="1"/>
        <v>189.73</v>
      </c>
      <c r="C1048" s="46" t="e">
        <f ca="1">VLOOKUP($A1048,SE,2)</f>
        <v>#N/A</v>
      </c>
      <c r="D1048" s="46" t="e">
        <f ca="1">VLOOKUP($A1048,U,2)</f>
        <v>#N/A</v>
      </c>
      <c r="E1048" s="46" vm="5813">
        <f ca="1">VLOOKUP($A1048,NVDA,2)</f>
        <v>8.39</v>
      </c>
      <c r="F1048" s="46" t="e">
        <f ca="1">VLOOKUP($A1048,BILI,2)</f>
        <v>#N/A</v>
      </c>
      <c r="G1048" s="46" vm="5704">
        <f ca="1">VLOOKUP($A1048,FB,2)</f>
        <v>106.49</v>
      </c>
      <c r="H1048" s="46" t="e">
        <f ca="1">VLOOKUP($A1048,DKNG,2)</f>
        <v>#N/A</v>
      </c>
      <c r="I1048" s="46" t="e">
        <f ca="1">VLOOKUP($A1048,PDD,2)</f>
        <v>#N/A</v>
      </c>
      <c r="J1048" s="46" vm="5814">
        <f ca="1">VLOOKUP($A1048,GOOGL,2)</f>
        <v>775.14</v>
      </c>
      <c r="K1048" s="46" vm="5815">
        <f ca="1">VLOOKUP($A1048,AMZN,2)</f>
        <v>677.33</v>
      </c>
      <c r="L1048" s="46" t="e">
        <f ca="1">VLOOKUP($A1048,RBLX,2)</f>
        <v>#N/A</v>
      </c>
    </row>
    <row r="1049" spans="1:12" x14ac:dyDescent="0.3">
      <c r="A1049" vm="5816">
        <f ca="1"/>
        <v>42347</v>
      </c>
      <c r="B1049" vm="5817">
        <f ca="1"/>
        <v>188.31</v>
      </c>
      <c r="C1049" s="46" t="e">
        <f ca="1">VLOOKUP($A1049,SE,2)</f>
        <v>#N/A</v>
      </c>
      <c r="D1049" s="46" t="e">
        <f ca="1">VLOOKUP($A1049,U,2)</f>
        <v>#N/A</v>
      </c>
      <c r="E1049" s="46" vm="5818">
        <f ca="1">VLOOKUP($A1049,NVDA,2)</f>
        <v>8.1775000000000002</v>
      </c>
      <c r="F1049" s="46" t="e">
        <f ca="1">VLOOKUP($A1049,BILI,2)</f>
        <v>#N/A</v>
      </c>
      <c r="G1049" s="46" vm="5819">
        <f ca="1">VLOOKUP($A1049,FB,2)</f>
        <v>104.6</v>
      </c>
      <c r="H1049" s="46" t="e">
        <f ca="1">VLOOKUP($A1049,DKNG,2)</f>
        <v>#N/A</v>
      </c>
      <c r="I1049" s="46" t="e">
        <f ca="1">VLOOKUP($A1049,PDD,2)</f>
        <v>#N/A</v>
      </c>
      <c r="J1049" s="46" vm="5820">
        <f ca="1">VLOOKUP($A1049,GOOGL,2)</f>
        <v>762.55</v>
      </c>
      <c r="K1049" s="46" vm="5821">
        <f ca="1">VLOOKUP($A1049,AMZN,2)</f>
        <v>664.79</v>
      </c>
      <c r="L1049" s="46" t="e">
        <f ca="1">VLOOKUP($A1049,RBLX,2)</f>
        <v>#N/A</v>
      </c>
    </row>
    <row r="1050" spans="1:12" x14ac:dyDescent="0.3">
      <c r="A1050" vm="5822">
        <f ca="1"/>
        <v>42348</v>
      </c>
      <c r="B1050" vm="5823">
        <f ca="1"/>
        <v>188.74</v>
      </c>
      <c r="C1050" s="46" t="e">
        <f ca="1">VLOOKUP($A1050,SE,2)</f>
        <v>#N/A</v>
      </c>
      <c r="D1050" s="46" t="e">
        <f ca="1">VLOOKUP($A1050,U,2)</f>
        <v>#N/A</v>
      </c>
      <c r="E1050" s="46" vm="5824">
        <f ca="1">VLOOKUP($A1050,NVDA,2)</f>
        <v>8.2449999999999992</v>
      </c>
      <c r="F1050" s="46" t="e">
        <f ca="1">VLOOKUP($A1050,BILI,2)</f>
        <v>#N/A</v>
      </c>
      <c r="G1050" s="46" vm="5825">
        <f ca="1">VLOOKUP($A1050,FB,2)</f>
        <v>105.42</v>
      </c>
      <c r="H1050" s="46" t="e">
        <f ca="1">VLOOKUP($A1050,DKNG,2)</f>
        <v>#N/A</v>
      </c>
      <c r="I1050" s="46" t="e">
        <f ca="1">VLOOKUP($A1050,PDD,2)</f>
        <v>#N/A</v>
      </c>
      <c r="J1050" s="46" vm="5826">
        <f ca="1">VLOOKUP($A1050,GOOGL,2)</f>
        <v>760.04</v>
      </c>
      <c r="K1050" s="46" vm="5827">
        <f ca="1">VLOOKUP($A1050,AMZN,2)</f>
        <v>662.32</v>
      </c>
      <c r="L1050" s="46" t="e">
        <f ca="1">VLOOKUP($A1050,RBLX,2)</f>
        <v>#N/A</v>
      </c>
    </row>
    <row r="1051" spans="1:12" x14ac:dyDescent="0.3">
      <c r="A1051" vm="5828">
        <f ca="1"/>
        <v>42349</v>
      </c>
      <c r="B1051" vm="593">
        <f ca="1"/>
        <v>184.98</v>
      </c>
      <c r="C1051" s="46" t="e">
        <f ca="1">VLOOKUP($A1051,SE,2)</f>
        <v>#N/A</v>
      </c>
      <c r="D1051" s="46" t="e">
        <f ca="1">VLOOKUP($A1051,U,2)</f>
        <v>#N/A</v>
      </c>
      <c r="E1051" s="46" vm="5829">
        <f ca="1">VLOOKUP($A1051,NVDA,2)</f>
        <v>8.1225000000000005</v>
      </c>
      <c r="F1051" s="46" t="e">
        <f ca="1">VLOOKUP($A1051,BILI,2)</f>
        <v>#N/A</v>
      </c>
      <c r="G1051" s="46" vm="5830">
        <f ca="1">VLOOKUP($A1051,FB,2)</f>
        <v>102.12</v>
      </c>
      <c r="H1051" s="46" t="e">
        <f ca="1">VLOOKUP($A1051,DKNG,2)</f>
        <v>#N/A</v>
      </c>
      <c r="I1051" s="46" t="e">
        <f ca="1">VLOOKUP($A1051,PDD,2)</f>
        <v>#N/A</v>
      </c>
      <c r="J1051" s="46" vm="5732">
        <f ca="1">VLOOKUP($A1051,GOOGL,2)</f>
        <v>750.42</v>
      </c>
      <c r="K1051" s="46" vm="5525">
        <f ca="1">VLOOKUP($A1051,AMZN,2)</f>
        <v>640.15</v>
      </c>
      <c r="L1051" s="46" t="e">
        <f ca="1">VLOOKUP($A1051,RBLX,2)</f>
        <v>#N/A</v>
      </c>
    </row>
    <row r="1052" spans="1:12" x14ac:dyDescent="0.3">
      <c r="A1052" vm="5831">
        <f ca="1"/>
        <v>42352</v>
      </c>
      <c r="B1052" vm="533">
        <f ca="1"/>
        <v>186.09</v>
      </c>
      <c r="C1052" s="46" t="e">
        <f ca="1">VLOOKUP($A1052,SE,2)</f>
        <v>#N/A</v>
      </c>
      <c r="D1052" s="46" t="e">
        <f ca="1">VLOOKUP($A1052,U,2)</f>
        <v>#N/A</v>
      </c>
      <c r="E1052" s="46" vm="5832">
        <f ca="1">VLOOKUP($A1052,NVDA,2)</f>
        <v>8.1425000000000001</v>
      </c>
      <c r="F1052" s="46" t="e">
        <f ca="1">VLOOKUP($A1052,BILI,2)</f>
        <v>#N/A</v>
      </c>
      <c r="G1052" s="46" vm="5833">
        <f ca="1">VLOOKUP($A1052,FB,2)</f>
        <v>104.66</v>
      </c>
      <c r="H1052" s="46" t="e">
        <f ca="1">VLOOKUP($A1052,DKNG,2)</f>
        <v>#N/A</v>
      </c>
      <c r="I1052" s="46" t="e">
        <f ca="1">VLOOKUP($A1052,PDD,2)</f>
        <v>#N/A</v>
      </c>
      <c r="J1052" s="46" vm="5834">
        <f ca="1">VLOOKUP($A1052,GOOGL,2)</f>
        <v>762.54</v>
      </c>
      <c r="K1052" s="46" vm="5835">
        <f ca="1">VLOOKUP($A1052,AMZN,2)</f>
        <v>657.91</v>
      </c>
      <c r="L1052" s="46" t="e">
        <f ca="1">VLOOKUP($A1052,RBLX,2)</f>
        <v>#N/A</v>
      </c>
    </row>
    <row r="1053" spans="1:12" x14ac:dyDescent="0.3">
      <c r="A1053" vm="5836">
        <f ca="1"/>
        <v>42353</v>
      </c>
      <c r="B1053" vm="5837">
        <f ca="1"/>
        <v>188.03</v>
      </c>
      <c r="C1053" s="46" t="e">
        <f ca="1">VLOOKUP($A1053,SE,2)</f>
        <v>#N/A</v>
      </c>
      <c r="D1053" s="46" t="e">
        <f ca="1">VLOOKUP($A1053,U,2)</f>
        <v>#N/A</v>
      </c>
      <c r="E1053" s="46" vm="5838">
        <f ca="1">VLOOKUP($A1053,NVDA,2)</f>
        <v>8.2424999999999997</v>
      </c>
      <c r="F1053" s="46" t="e">
        <f ca="1">VLOOKUP($A1053,BILI,2)</f>
        <v>#N/A</v>
      </c>
      <c r="G1053" s="46" vm="5839">
        <f ca="1">VLOOKUP($A1053,FB,2)</f>
        <v>104.55</v>
      </c>
      <c r="H1053" s="46" t="e">
        <f ca="1">VLOOKUP($A1053,DKNG,2)</f>
        <v>#N/A</v>
      </c>
      <c r="I1053" s="46" t="e">
        <f ca="1">VLOOKUP($A1053,PDD,2)</f>
        <v>#N/A</v>
      </c>
      <c r="J1053" s="46" vm="5840">
        <f ca="1">VLOOKUP($A1053,GOOGL,2)</f>
        <v>760.09</v>
      </c>
      <c r="K1053" s="46" vm="5841">
        <f ca="1">VLOOKUP($A1053,AMZN,2)</f>
        <v>658.64</v>
      </c>
      <c r="L1053" s="46" t="e">
        <f ca="1">VLOOKUP($A1053,RBLX,2)</f>
        <v>#N/A</v>
      </c>
    </row>
    <row r="1054" spans="1:12" x14ac:dyDescent="0.3">
      <c r="A1054" vm="5842">
        <f ca="1"/>
        <v>42354</v>
      </c>
      <c r="B1054" vm="4983">
        <f ca="1"/>
        <v>190.67</v>
      </c>
      <c r="C1054" s="46" t="e">
        <f ca="1">VLOOKUP($A1054,SE,2)</f>
        <v>#N/A</v>
      </c>
      <c r="D1054" s="46" t="e">
        <f ca="1">VLOOKUP($A1054,U,2)</f>
        <v>#N/A</v>
      </c>
      <c r="E1054" s="46" vm="5843">
        <f ca="1">VLOOKUP($A1054,NVDA,2)</f>
        <v>8.2925000000000004</v>
      </c>
      <c r="F1054" s="46" t="e">
        <f ca="1">VLOOKUP($A1054,BILI,2)</f>
        <v>#N/A</v>
      </c>
      <c r="G1054" s="46" vm="5844">
        <f ca="1">VLOOKUP($A1054,FB,2)</f>
        <v>106.79</v>
      </c>
      <c r="H1054" s="46" t="e">
        <f ca="1">VLOOKUP($A1054,DKNG,2)</f>
        <v>#N/A</v>
      </c>
      <c r="I1054" s="46" t="e">
        <f ca="1">VLOOKUP($A1054,PDD,2)</f>
        <v>#N/A</v>
      </c>
      <c r="J1054" s="46" vm="5845">
        <f ca="1">VLOOKUP($A1054,GOOGL,2)</f>
        <v>776.59</v>
      </c>
      <c r="K1054" s="46" vm="5846">
        <f ca="1">VLOOKUP($A1054,AMZN,2)</f>
        <v>675.77</v>
      </c>
      <c r="L1054" s="46" t="e">
        <f ca="1">VLOOKUP($A1054,RBLX,2)</f>
        <v>#N/A</v>
      </c>
    </row>
    <row r="1055" spans="1:12" x14ac:dyDescent="0.3">
      <c r="A1055" vm="5847">
        <f ca="1"/>
        <v>42355</v>
      </c>
      <c r="B1055" vm="5848">
        <f ca="1"/>
        <v>187.89</v>
      </c>
      <c r="C1055" s="46" t="e">
        <f ca="1">VLOOKUP($A1055,SE,2)</f>
        <v>#N/A</v>
      </c>
      <c r="D1055" s="46" t="e">
        <f ca="1">VLOOKUP($A1055,U,2)</f>
        <v>#N/A</v>
      </c>
      <c r="E1055" s="46" vm="5849">
        <f ca="1">VLOOKUP($A1055,NVDA,2)</f>
        <v>8.1675000000000004</v>
      </c>
      <c r="F1055" s="46" t="e">
        <f ca="1">VLOOKUP($A1055,BILI,2)</f>
        <v>#N/A</v>
      </c>
      <c r="G1055" s="46" vm="5850">
        <f ca="1">VLOOKUP($A1055,FB,2)</f>
        <v>106.22</v>
      </c>
      <c r="H1055" s="46" t="e">
        <f ca="1">VLOOKUP($A1055,DKNG,2)</f>
        <v>#N/A</v>
      </c>
      <c r="I1055" s="46" t="e">
        <f ca="1">VLOOKUP($A1055,PDD,2)</f>
        <v>#N/A</v>
      </c>
      <c r="J1055" s="46" vm="5851">
        <f ca="1">VLOOKUP($A1055,GOOGL,2)</f>
        <v>769.83</v>
      </c>
      <c r="K1055" s="46" vm="5852">
        <f ca="1">VLOOKUP($A1055,AMZN,2)</f>
        <v>670.65</v>
      </c>
      <c r="L1055" s="46" t="e">
        <f ca="1">VLOOKUP($A1055,RBLX,2)</f>
        <v>#N/A</v>
      </c>
    </row>
    <row r="1056" spans="1:12" x14ac:dyDescent="0.3">
      <c r="A1056" vm="5853">
        <f ca="1"/>
        <v>42356</v>
      </c>
      <c r="B1056" vm="5854">
        <f ca="1"/>
        <v>184.4</v>
      </c>
      <c r="C1056" s="46" t="e">
        <f ca="1">VLOOKUP($A1056,SE,2)</f>
        <v>#N/A</v>
      </c>
      <c r="D1056" s="46" t="e">
        <f ca="1">VLOOKUP($A1056,U,2)</f>
        <v>#N/A</v>
      </c>
      <c r="E1056" s="46" vm="5855">
        <f ca="1">VLOOKUP($A1056,NVDA,2)</f>
        <v>8.0350000000000001</v>
      </c>
      <c r="F1056" s="46" t="e">
        <f ca="1">VLOOKUP($A1056,BILI,2)</f>
        <v>#N/A</v>
      </c>
      <c r="G1056" s="46" vm="5731">
        <f ca="1">VLOOKUP($A1056,FB,2)</f>
        <v>104.04</v>
      </c>
      <c r="H1056" s="46" t="e">
        <f ca="1">VLOOKUP($A1056,DKNG,2)</f>
        <v>#N/A</v>
      </c>
      <c r="I1056" s="46" t="e">
        <f ca="1">VLOOKUP($A1056,PDD,2)</f>
        <v>#N/A</v>
      </c>
      <c r="J1056" s="46" vm="5856">
        <f ca="1">VLOOKUP($A1056,GOOGL,2)</f>
        <v>756.85</v>
      </c>
      <c r="K1056" s="46" vm="5857">
        <f ca="1">VLOOKUP($A1056,AMZN,2)</f>
        <v>664.14</v>
      </c>
      <c r="L1056" s="46" t="e">
        <f ca="1">VLOOKUP($A1056,RBLX,2)</f>
        <v>#N/A</v>
      </c>
    </row>
    <row r="1057" spans="1:12" x14ac:dyDescent="0.3">
      <c r="A1057" vm="5858">
        <f ca="1"/>
        <v>42359</v>
      </c>
      <c r="B1057" vm="4270">
        <f ca="1"/>
        <v>184.93</v>
      </c>
      <c r="C1057" s="46" t="e">
        <f ca="1">VLOOKUP($A1057,SE,2)</f>
        <v>#N/A</v>
      </c>
      <c r="D1057" s="46" t="e">
        <f ca="1">VLOOKUP($A1057,U,2)</f>
        <v>#N/A</v>
      </c>
      <c r="E1057" s="46" vm="5859">
        <f ca="1">VLOOKUP($A1057,NVDA,2)</f>
        <v>8.2238000000000007</v>
      </c>
      <c r="F1057" s="46" t="e">
        <f ca="1">VLOOKUP($A1057,BILI,2)</f>
        <v>#N/A</v>
      </c>
      <c r="G1057" s="46" vm="5860">
        <f ca="1">VLOOKUP($A1057,FB,2)</f>
        <v>104.77</v>
      </c>
      <c r="H1057" s="46" t="e">
        <f ca="1">VLOOKUP($A1057,DKNG,2)</f>
        <v>#N/A</v>
      </c>
      <c r="I1057" s="46" t="e">
        <f ca="1">VLOOKUP($A1057,PDD,2)</f>
        <v>#N/A</v>
      </c>
      <c r="J1057" s="46" vm="5861">
        <f ca="1">VLOOKUP($A1057,GOOGL,2)</f>
        <v>760.8</v>
      </c>
      <c r="K1057" s="46" vm="5862">
        <f ca="1">VLOOKUP($A1057,AMZN,2)</f>
        <v>664.51</v>
      </c>
      <c r="L1057" s="46" t="e">
        <f ca="1">VLOOKUP($A1057,RBLX,2)</f>
        <v>#N/A</v>
      </c>
    </row>
    <row r="1058" spans="1:12" x14ac:dyDescent="0.3">
      <c r="A1058" vm="5863">
        <f ca="1"/>
        <v>42360</v>
      </c>
      <c r="B1058" vm="5864">
        <f ca="1"/>
        <v>186.6</v>
      </c>
      <c r="C1058" s="46" t="e">
        <f ca="1">VLOOKUP($A1058,SE,2)</f>
        <v>#N/A</v>
      </c>
      <c r="D1058" s="46" t="e">
        <f ca="1">VLOOKUP($A1058,U,2)</f>
        <v>#N/A</v>
      </c>
      <c r="E1058" s="46" vm="5865">
        <f ca="1">VLOOKUP($A1058,NVDA,2)</f>
        <v>8.2324999999999999</v>
      </c>
      <c r="F1058" s="46" t="e">
        <f ca="1">VLOOKUP($A1058,BILI,2)</f>
        <v>#N/A</v>
      </c>
      <c r="G1058" s="46" vm="5866">
        <f ca="1">VLOOKUP($A1058,FB,2)</f>
        <v>105.51</v>
      </c>
      <c r="H1058" s="46" t="e">
        <f ca="1">VLOOKUP($A1058,DKNG,2)</f>
        <v>#N/A</v>
      </c>
      <c r="I1058" s="46" t="e">
        <f ca="1">VLOOKUP($A1058,PDD,2)</f>
        <v>#N/A</v>
      </c>
      <c r="J1058" s="46" vm="5867">
        <f ca="1">VLOOKUP($A1058,GOOGL,2)</f>
        <v>767.13</v>
      </c>
      <c r="K1058" s="46" vm="5868">
        <f ca="1">VLOOKUP($A1058,AMZN,2)</f>
        <v>663.15</v>
      </c>
      <c r="L1058" s="46" t="e">
        <f ca="1">VLOOKUP($A1058,RBLX,2)</f>
        <v>#N/A</v>
      </c>
    </row>
    <row r="1059" spans="1:12" x14ac:dyDescent="0.3">
      <c r="A1059" vm="5869">
        <f ca="1"/>
        <v>42361</v>
      </c>
      <c r="B1059" vm="5185">
        <f ca="1"/>
        <v>188.84</v>
      </c>
      <c r="C1059" s="46" t="e">
        <f ca="1">VLOOKUP($A1059,SE,2)</f>
        <v>#N/A</v>
      </c>
      <c r="D1059" s="46" t="e">
        <f ca="1">VLOOKUP($A1059,U,2)</f>
        <v>#N/A</v>
      </c>
      <c r="E1059" s="46" vm="5870">
        <f ca="1">VLOOKUP($A1059,NVDA,2)</f>
        <v>8.2637999999999998</v>
      </c>
      <c r="F1059" s="46" t="e">
        <f ca="1">VLOOKUP($A1059,BILI,2)</f>
        <v>#N/A</v>
      </c>
      <c r="G1059" s="46" vm="5871">
        <f ca="1">VLOOKUP($A1059,FB,2)</f>
        <v>104.63</v>
      </c>
      <c r="H1059" s="46" t="e">
        <f ca="1">VLOOKUP($A1059,DKNG,2)</f>
        <v>#N/A</v>
      </c>
      <c r="I1059" s="46" t="e">
        <f ca="1">VLOOKUP($A1059,PDD,2)</f>
        <v>#N/A</v>
      </c>
      <c r="J1059" s="46" vm="5872">
        <f ca="1">VLOOKUP($A1059,GOOGL,2)</f>
        <v>768.51</v>
      </c>
      <c r="K1059" s="46" vm="5873">
        <f ca="1">VLOOKUP($A1059,AMZN,2)</f>
        <v>663.7</v>
      </c>
      <c r="L1059" s="46" t="e">
        <f ca="1">VLOOKUP($A1059,RBLX,2)</f>
        <v>#N/A</v>
      </c>
    </row>
    <row r="1060" spans="1:12" x14ac:dyDescent="0.3">
      <c r="A1060" vm="5874">
        <f ca="1"/>
        <v>42362</v>
      </c>
      <c r="B1060" vm="4336">
        <f ca="1"/>
        <v>188.51</v>
      </c>
      <c r="C1060" s="46" t="e">
        <f ca="1">VLOOKUP($A1060,SE,2)</f>
        <v>#N/A</v>
      </c>
      <c r="D1060" s="46" t="e">
        <f ca="1">VLOOKUP($A1060,U,2)</f>
        <v>#N/A</v>
      </c>
      <c r="E1060" s="46" vm="5843">
        <f ca="1">VLOOKUP($A1060,NVDA,2)</f>
        <v>8.2925000000000004</v>
      </c>
      <c r="F1060" s="46" t="e">
        <f ca="1">VLOOKUP($A1060,BILI,2)</f>
        <v>#N/A</v>
      </c>
      <c r="G1060" s="46" vm="5875">
        <f ca="1">VLOOKUP($A1060,FB,2)</f>
        <v>105.02</v>
      </c>
      <c r="H1060" s="46" t="e">
        <f ca="1">VLOOKUP($A1060,DKNG,2)</f>
        <v>#N/A</v>
      </c>
      <c r="I1060" s="46" t="e">
        <f ca="1">VLOOKUP($A1060,PDD,2)</f>
        <v>#N/A</v>
      </c>
      <c r="J1060" s="46" vm="5876">
        <f ca="1">VLOOKUP($A1060,GOOGL,2)</f>
        <v>765.84</v>
      </c>
      <c r="K1060" s="46" vm="5877">
        <f ca="1">VLOOKUP($A1060,AMZN,2)</f>
        <v>662.79</v>
      </c>
      <c r="L1060" s="46" t="e">
        <f ca="1">VLOOKUP($A1060,RBLX,2)</f>
        <v>#N/A</v>
      </c>
    </row>
    <row r="1061" spans="1:12" x14ac:dyDescent="0.3">
      <c r="A1061" vm="5878">
        <f ca="1"/>
        <v>42366</v>
      </c>
      <c r="B1061" vm="5879">
        <f ca="1"/>
        <v>188.1</v>
      </c>
      <c r="C1061" s="46" t="e">
        <f ca="1">VLOOKUP($A1061,SE,2)</f>
        <v>#N/A</v>
      </c>
      <c r="D1061" s="46" t="e">
        <f ca="1">VLOOKUP($A1061,U,2)</f>
        <v>#N/A</v>
      </c>
      <c r="E1061" s="46" vm="5880">
        <f ca="1">VLOOKUP($A1061,NVDA,2)</f>
        <v>8.2850000000000001</v>
      </c>
      <c r="F1061" s="46" t="e">
        <f ca="1">VLOOKUP($A1061,BILI,2)</f>
        <v>#N/A</v>
      </c>
      <c r="G1061" s="46" vm="5881">
        <f ca="1">VLOOKUP($A1061,FB,2)</f>
        <v>105.93</v>
      </c>
      <c r="H1061" s="46" t="e">
        <f ca="1">VLOOKUP($A1061,DKNG,2)</f>
        <v>#N/A</v>
      </c>
      <c r="I1061" s="46" t="e">
        <f ca="1">VLOOKUP($A1061,PDD,2)</f>
        <v>#N/A</v>
      </c>
      <c r="J1061" s="46" vm="5882">
        <f ca="1">VLOOKUP($A1061,GOOGL,2)</f>
        <v>782.24</v>
      </c>
      <c r="K1061" s="46" vm="5883">
        <f ca="1">VLOOKUP($A1061,AMZN,2)</f>
        <v>675.2</v>
      </c>
      <c r="L1061" s="46" t="e">
        <f ca="1">VLOOKUP($A1061,RBLX,2)</f>
        <v>#N/A</v>
      </c>
    </row>
    <row r="1062" spans="1:12" x14ac:dyDescent="0.3">
      <c r="A1062" vm="5884">
        <f ca="1"/>
        <v>42367</v>
      </c>
      <c r="B1062" vm="5885">
        <f ca="1"/>
        <v>190.2</v>
      </c>
      <c r="C1062" s="46" t="e">
        <f ca="1">VLOOKUP($A1062,SE,2)</f>
        <v>#N/A</v>
      </c>
      <c r="D1062" s="46" t="e">
        <f ca="1">VLOOKUP($A1062,U,2)</f>
        <v>#N/A</v>
      </c>
      <c r="E1062" s="46" vm="5886">
        <f ca="1">VLOOKUP($A1062,NVDA,2)</f>
        <v>8.42</v>
      </c>
      <c r="F1062" s="46" t="e">
        <f ca="1">VLOOKUP($A1062,BILI,2)</f>
        <v>#N/A</v>
      </c>
      <c r="G1062" s="46" vm="5887">
        <f ca="1">VLOOKUP($A1062,FB,2)</f>
        <v>107.26</v>
      </c>
      <c r="H1062" s="46" t="e">
        <f ca="1">VLOOKUP($A1062,DKNG,2)</f>
        <v>#N/A</v>
      </c>
      <c r="I1062" s="46" t="e">
        <f ca="1">VLOOKUP($A1062,PDD,2)</f>
        <v>#N/A</v>
      </c>
      <c r="J1062" s="46" vm="5888">
        <f ca="1">VLOOKUP($A1062,GOOGL,2)</f>
        <v>793.96</v>
      </c>
      <c r="K1062" s="46" vm="5889">
        <f ca="1">VLOOKUP($A1062,AMZN,2)</f>
        <v>693.97</v>
      </c>
      <c r="L1062" s="46" t="e">
        <f ca="1">VLOOKUP($A1062,RBLX,2)</f>
        <v>#N/A</v>
      </c>
    </row>
    <row r="1063" spans="1:12" x14ac:dyDescent="0.3">
      <c r="A1063" vm="5890">
        <f ca="1"/>
        <v>42368</v>
      </c>
      <c r="B1063" vm="4776">
        <f ca="1"/>
        <v>188.8</v>
      </c>
      <c r="C1063" s="46" t="e">
        <f ca="1">VLOOKUP($A1063,SE,2)</f>
        <v>#N/A</v>
      </c>
      <c r="D1063" s="46" t="e">
        <f ca="1">VLOOKUP($A1063,U,2)</f>
        <v>#N/A</v>
      </c>
      <c r="E1063" s="46" vm="5891">
        <f ca="1">VLOOKUP($A1063,NVDA,2)</f>
        <v>8.3475000000000001</v>
      </c>
      <c r="F1063" s="46" t="e">
        <f ca="1">VLOOKUP($A1063,BILI,2)</f>
        <v>#N/A</v>
      </c>
      <c r="G1063" s="46" vm="5850">
        <f ca="1">VLOOKUP($A1063,FB,2)</f>
        <v>106.22</v>
      </c>
      <c r="H1063" s="46" t="e">
        <f ca="1">VLOOKUP($A1063,DKNG,2)</f>
        <v>#N/A</v>
      </c>
      <c r="I1063" s="46" t="e">
        <f ca="1">VLOOKUP($A1063,PDD,2)</f>
        <v>#N/A</v>
      </c>
      <c r="J1063" s="46" vm="5892">
        <f ca="1">VLOOKUP($A1063,GOOGL,2)</f>
        <v>790.3</v>
      </c>
      <c r="K1063" s="46" vm="5893">
        <f ca="1">VLOOKUP($A1063,AMZN,2)</f>
        <v>689.07</v>
      </c>
      <c r="L1063" s="46" t="e">
        <f ca="1">VLOOKUP($A1063,RBLX,2)</f>
        <v>#N/A</v>
      </c>
    </row>
    <row r="1064" spans="1:12" x14ac:dyDescent="0.3">
      <c r="A1064" vm="5894">
        <f ca="1"/>
        <v>42369</v>
      </c>
      <c r="B1064" vm="5895">
        <f ca="1"/>
        <v>186.93</v>
      </c>
      <c r="C1064" s="46" t="e">
        <f ca="1">VLOOKUP($A1064,SE,2)</f>
        <v>#N/A</v>
      </c>
      <c r="D1064" s="46" t="e">
        <f ca="1">VLOOKUP($A1064,U,2)</f>
        <v>#N/A</v>
      </c>
      <c r="E1064" s="46" vm="5896">
        <f ca="1">VLOOKUP($A1064,NVDA,2)</f>
        <v>8.24</v>
      </c>
      <c r="F1064" s="46" t="e">
        <f ca="1">VLOOKUP($A1064,BILI,2)</f>
        <v>#N/A</v>
      </c>
      <c r="G1064" s="46" vm="5833">
        <f ca="1">VLOOKUP($A1064,FB,2)</f>
        <v>104.66</v>
      </c>
      <c r="H1064" s="46" t="e">
        <f ca="1">VLOOKUP($A1064,DKNG,2)</f>
        <v>#N/A</v>
      </c>
      <c r="I1064" s="46" t="e">
        <f ca="1">VLOOKUP($A1064,PDD,2)</f>
        <v>#N/A</v>
      </c>
      <c r="J1064" s="46" vm="5897">
        <f ca="1">VLOOKUP($A1064,GOOGL,2)</f>
        <v>778.01</v>
      </c>
      <c r="K1064" s="46" vm="5898">
        <f ca="1">VLOOKUP($A1064,AMZN,2)</f>
        <v>675.89</v>
      </c>
      <c r="L1064" s="46" t="e">
        <f ca="1">VLOOKUP($A1064,RBLX,2)</f>
        <v>#N/A</v>
      </c>
    </row>
    <row r="1065" spans="1:12" x14ac:dyDescent="0.3">
      <c r="A1065" vm="5899">
        <f ca="1"/>
        <v>42373</v>
      </c>
      <c r="B1065" vm="5900">
        <f ca="1"/>
        <v>184.31</v>
      </c>
      <c r="C1065" s="46" t="e">
        <f ca="1">VLOOKUP($A1065,SE,2)</f>
        <v>#N/A</v>
      </c>
      <c r="D1065" s="46" t="e">
        <f ca="1">VLOOKUP($A1065,U,2)</f>
        <v>#N/A</v>
      </c>
      <c r="E1065" s="46" vm="5901">
        <f ca="1">VLOOKUP($A1065,NVDA,2)</f>
        <v>8.0924999999999994</v>
      </c>
      <c r="F1065" s="46" t="e">
        <f ca="1">VLOOKUP($A1065,BILI,2)</f>
        <v>#N/A</v>
      </c>
      <c r="G1065" s="46" vm="5902">
        <f ca="1">VLOOKUP($A1065,FB,2)</f>
        <v>102.22</v>
      </c>
      <c r="H1065" s="46" t="e">
        <f ca="1">VLOOKUP($A1065,DKNG,2)</f>
        <v>#N/A</v>
      </c>
      <c r="I1065" s="46" t="e">
        <f ca="1">VLOOKUP($A1065,PDD,2)</f>
        <v>#N/A</v>
      </c>
      <c r="J1065" s="46" vm="5903">
        <f ca="1">VLOOKUP($A1065,GOOGL,2)</f>
        <v>759.44</v>
      </c>
      <c r="K1065" s="46" vm="5904">
        <f ca="1">VLOOKUP($A1065,AMZN,2)</f>
        <v>636.99</v>
      </c>
      <c r="L1065" s="46" t="e">
        <f ca="1">VLOOKUP($A1065,RBLX,2)</f>
        <v>#N/A</v>
      </c>
    </row>
    <row r="1066" spans="1:12" x14ac:dyDescent="0.3">
      <c r="A1066" vm="5905">
        <f ca="1"/>
        <v>42374</v>
      </c>
      <c r="B1066" vm="5906">
        <f ca="1"/>
        <v>184.64</v>
      </c>
      <c r="C1066" s="46" t="e">
        <f ca="1">VLOOKUP($A1066,SE,2)</f>
        <v>#N/A</v>
      </c>
      <c r="D1066" s="46" t="e">
        <f ca="1">VLOOKUP($A1066,U,2)</f>
        <v>#N/A</v>
      </c>
      <c r="E1066" s="46" vm="5907">
        <f ca="1">VLOOKUP($A1066,NVDA,2)</f>
        <v>8.2225000000000001</v>
      </c>
      <c r="F1066" s="46" t="e">
        <f ca="1">VLOOKUP($A1066,BILI,2)</f>
        <v>#N/A</v>
      </c>
      <c r="G1066" s="46" vm="5908">
        <f ca="1">VLOOKUP($A1066,FB,2)</f>
        <v>102.73</v>
      </c>
      <c r="H1066" s="46" t="e">
        <f ca="1">VLOOKUP($A1066,DKNG,2)</f>
        <v>#N/A</v>
      </c>
      <c r="I1066" s="46" t="e">
        <f ca="1">VLOOKUP($A1066,PDD,2)</f>
        <v>#N/A</v>
      </c>
      <c r="J1066" s="46" vm="5909">
        <f ca="1">VLOOKUP($A1066,GOOGL,2)</f>
        <v>761.53</v>
      </c>
      <c r="K1066" s="46" vm="5910">
        <f ca="1">VLOOKUP($A1066,AMZN,2)</f>
        <v>633.79</v>
      </c>
      <c r="L1066" s="46" t="e">
        <f ca="1">VLOOKUP($A1066,RBLX,2)</f>
        <v>#N/A</v>
      </c>
    </row>
    <row r="1067" spans="1:12" x14ac:dyDescent="0.3">
      <c r="A1067" vm="5911">
        <f ca="1"/>
        <v>42375</v>
      </c>
      <c r="B1067" vm="5912">
        <f ca="1"/>
        <v>182.3</v>
      </c>
      <c r="C1067" s="46" t="e">
        <f ca="1">VLOOKUP($A1067,SE,2)</f>
        <v>#N/A</v>
      </c>
      <c r="D1067" s="46" t="e">
        <f ca="1">VLOOKUP($A1067,U,2)</f>
        <v>#N/A</v>
      </c>
      <c r="E1067" s="46" vm="5913">
        <f ca="1">VLOOKUP($A1067,NVDA,2)</f>
        <v>7.8825000000000003</v>
      </c>
      <c r="F1067" s="46" t="e">
        <f ca="1">VLOOKUP($A1067,BILI,2)</f>
        <v>#N/A</v>
      </c>
      <c r="G1067" s="46" vm="5914">
        <f ca="1">VLOOKUP($A1067,FB,2)</f>
        <v>102.97</v>
      </c>
      <c r="H1067" s="46" t="e">
        <f ca="1">VLOOKUP($A1067,DKNG,2)</f>
        <v>#N/A</v>
      </c>
      <c r="I1067" s="46" t="e">
        <f ca="1">VLOOKUP($A1067,PDD,2)</f>
        <v>#N/A</v>
      </c>
      <c r="J1067" s="46" vm="5915">
        <f ca="1">VLOOKUP($A1067,GOOGL,2)</f>
        <v>759.33</v>
      </c>
      <c r="K1067" s="46" vm="5916">
        <f ca="1">VLOOKUP($A1067,AMZN,2)</f>
        <v>632.65</v>
      </c>
      <c r="L1067" s="46" t="e">
        <f ca="1">VLOOKUP($A1067,RBLX,2)</f>
        <v>#N/A</v>
      </c>
    </row>
    <row r="1068" spans="1:12" x14ac:dyDescent="0.3">
      <c r="A1068" vm="5917">
        <f ca="1"/>
        <v>42376</v>
      </c>
      <c r="B1068" vm="5918">
        <f ca="1"/>
        <v>177.86</v>
      </c>
      <c r="C1068" s="46" t="e">
        <f ca="1">VLOOKUP($A1068,SE,2)</f>
        <v>#N/A</v>
      </c>
      <c r="D1068" s="46" t="e">
        <f ca="1">VLOOKUP($A1068,U,2)</f>
        <v>#N/A</v>
      </c>
      <c r="E1068" s="46" vm="5919">
        <f ca="1">VLOOKUP($A1068,NVDA,2)</f>
        <v>7.57</v>
      </c>
      <c r="F1068" s="46" t="e">
        <f ca="1">VLOOKUP($A1068,BILI,2)</f>
        <v>#N/A</v>
      </c>
      <c r="G1068" s="46" vm="5920">
        <f ca="1">VLOOKUP($A1068,FB,2)</f>
        <v>97.92</v>
      </c>
      <c r="H1068" s="46" t="e">
        <f ca="1">VLOOKUP($A1068,DKNG,2)</f>
        <v>#N/A</v>
      </c>
      <c r="I1068" s="46" t="e">
        <f ca="1">VLOOKUP($A1068,PDD,2)</f>
        <v>#N/A</v>
      </c>
      <c r="J1068" s="46" vm="5921">
        <f ca="1">VLOOKUP($A1068,GOOGL,2)</f>
        <v>741</v>
      </c>
      <c r="K1068" s="46" vm="5922">
        <f ca="1">VLOOKUP($A1068,AMZN,2)</f>
        <v>607.94000000000005</v>
      </c>
      <c r="L1068" s="46" t="e">
        <f ca="1">VLOOKUP($A1068,RBLX,2)</f>
        <v>#N/A</v>
      </c>
    </row>
    <row r="1069" spans="1:12" x14ac:dyDescent="0.3">
      <c r="A1069" vm="5923">
        <f ca="1"/>
        <v>42377</v>
      </c>
      <c r="B1069" vm="3929">
        <f ca="1"/>
        <v>175.97</v>
      </c>
      <c r="C1069" s="46" t="e">
        <f ca="1">VLOOKUP($A1069,SE,2)</f>
        <v>#N/A</v>
      </c>
      <c r="D1069" s="46" t="e">
        <f ca="1">VLOOKUP($A1069,U,2)</f>
        <v>#N/A</v>
      </c>
      <c r="E1069" s="46" vm="5924">
        <f ca="1">VLOOKUP($A1069,NVDA,2)</f>
        <v>7.4074999999999998</v>
      </c>
      <c r="F1069" s="46" t="e">
        <f ca="1">VLOOKUP($A1069,BILI,2)</f>
        <v>#N/A</v>
      </c>
      <c r="G1069" s="46" vm="5925">
        <f ca="1">VLOOKUP($A1069,FB,2)</f>
        <v>97.33</v>
      </c>
      <c r="H1069" s="46" t="e">
        <f ca="1">VLOOKUP($A1069,DKNG,2)</f>
        <v>#N/A</v>
      </c>
      <c r="I1069" s="46" t="e">
        <f ca="1">VLOOKUP($A1069,PDD,2)</f>
        <v>#N/A</v>
      </c>
      <c r="J1069" s="46" vm="5926">
        <f ca="1">VLOOKUP($A1069,GOOGL,2)</f>
        <v>730.91</v>
      </c>
      <c r="K1069" s="46" vm="5927">
        <f ca="1">VLOOKUP($A1069,AMZN,2)</f>
        <v>607.04999999999995</v>
      </c>
      <c r="L1069" s="46" t="e">
        <f ca="1">VLOOKUP($A1069,RBLX,2)</f>
        <v>#N/A</v>
      </c>
    </row>
    <row r="1070" spans="1:12" x14ac:dyDescent="0.3">
      <c r="A1070" vm="5928">
        <f ca="1"/>
        <v>42380</v>
      </c>
      <c r="B1070" vm="5929">
        <f ca="1"/>
        <v>175.99</v>
      </c>
      <c r="C1070" s="46" t="e">
        <f ca="1">VLOOKUP($A1070,SE,2)</f>
        <v>#N/A</v>
      </c>
      <c r="D1070" s="46" t="e">
        <f ca="1">VLOOKUP($A1070,U,2)</f>
        <v>#N/A</v>
      </c>
      <c r="E1070" s="46" vm="5930">
        <f ca="1">VLOOKUP($A1070,NVDA,2)</f>
        <v>7.42</v>
      </c>
      <c r="F1070" s="46" t="e">
        <f ca="1">VLOOKUP($A1070,BILI,2)</f>
        <v>#N/A</v>
      </c>
      <c r="G1070" s="46" vm="5931">
        <f ca="1">VLOOKUP($A1070,FB,2)</f>
        <v>97.51</v>
      </c>
      <c r="H1070" s="46" t="e">
        <f ca="1">VLOOKUP($A1070,DKNG,2)</f>
        <v>#N/A</v>
      </c>
      <c r="I1070" s="46" t="e">
        <f ca="1">VLOOKUP($A1070,PDD,2)</f>
        <v>#N/A</v>
      </c>
      <c r="J1070" s="46" vm="5932">
        <f ca="1">VLOOKUP($A1070,GOOGL,2)</f>
        <v>733.07</v>
      </c>
      <c r="K1070" s="46" vm="5933">
        <f ca="1">VLOOKUP($A1070,AMZN,2)</f>
        <v>617.74</v>
      </c>
      <c r="L1070" s="46" t="e">
        <f ca="1">VLOOKUP($A1070,RBLX,2)</f>
        <v>#N/A</v>
      </c>
    </row>
    <row r="1071" spans="1:12" x14ac:dyDescent="0.3">
      <c r="A1071" vm="5934">
        <f ca="1"/>
        <v>42381</v>
      </c>
      <c r="B1071" vm="3958">
        <f ca="1"/>
        <v>177.45</v>
      </c>
      <c r="C1071" s="46" t="e">
        <f ca="1">VLOOKUP($A1071,SE,2)</f>
        <v>#N/A</v>
      </c>
      <c r="D1071" s="46" t="e">
        <f ca="1">VLOOKUP($A1071,U,2)</f>
        <v>#N/A</v>
      </c>
      <c r="E1071" s="46" vm="5935">
        <f ca="1">VLOOKUP($A1071,NVDA,2)</f>
        <v>7.5449999999999999</v>
      </c>
      <c r="F1071" s="46" t="e">
        <f ca="1">VLOOKUP($A1071,BILI,2)</f>
        <v>#N/A</v>
      </c>
      <c r="G1071" s="46" vm="5936">
        <f ca="1">VLOOKUP($A1071,FB,2)</f>
        <v>99.37</v>
      </c>
      <c r="H1071" s="46" t="e">
        <f ca="1">VLOOKUP($A1071,DKNG,2)</f>
        <v>#N/A</v>
      </c>
      <c r="I1071" s="46" t="e">
        <f ca="1">VLOOKUP($A1071,PDD,2)</f>
        <v>#N/A</v>
      </c>
      <c r="J1071" s="46" vm="5937">
        <f ca="1">VLOOKUP($A1071,GOOGL,2)</f>
        <v>745.34</v>
      </c>
      <c r="K1071" s="46" vm="5938">
        <f ca="1">VLOOKUP($A1071,AMZN,2)</f>
        <v>617.89</v>
      </c>
      <c r="L1071" s="46" t="e">
        <f ca="1">VLOOKUP($A1071,RBLX,2)</f>
        <v>#N/A</v>
      </c>
    </row>
    <row r="1072" spans="1:12" x14ac:dyDescent="0.3">
      <c r="A1072" vm="5939">
        <f ca="1"/>
        <v>42382</v>
      </c>
      <c r="B1072" vm="5940">
        <f ca="1"/>
        <v>173.11</v>
      </c>
      <c r="C1072" s="46" t="e">
        <f ca="1">VLOOKUP($A1072,SE,2)</f>
        <v>#N/A</v>
      </c>
      <c r="D1072" s="46" t="e">
        <f ca="1">VLOOKUP($A1072,U,2)</f>
        <v>#N/A</v>
      </c>
      <c r="E1072" s="46" vm="5941">
        <f ca="1">VLOOKUP($A1072,NVDA,2)</f>
        <v>7.3150000000000004</v>
      </c>
      <c r="F1072" s="46" t="e">
        <f ca="1">VLOOKUP($A1072,BILI,2)</f>
        <v>#N/A</v>
      </c>
      <c r="G1072" s="46" vm="5273">
        <f ca="1">VLOOKUP($A1072,FB,2)</f>
        <v>95.44</v>
      </c>
      <c r="H1072" s="46" t="e">
        <f ca="1">VLOOKUP($A1072,DKNG,2)</f>
        <v>#N/A</v>
      </c>
      <c r="I1072" s="46" t="e">
        <f ca="1">VLOOKUP($A1072,PDD,2)</f>
        <v>#N/A</v>
      </c>
      <c r="J1072" s="46" vm="5942">
        <f ca="1">VLOOKUP($A1072,GOOGL,2)</f>
        <v>719.57</v>
      </c>
      <c r="K1072" s="46" vm="5943">
        <f ca="1">VLOOKUP($A1072,AMZN,2)</f>
        <v>581.80999999999995</v>
      </c>
      <c r="L1072" s="46" t="e">
        <f ca="1">VLOOKUP($A1072,RBLX,2)</f>
        <v>#N/A</v>
      </c>
    </row>
    <row r="1073" spans="1:12" x14ac:dyDescent="0.3">
      <c r="A1073" vm="5944">
        <f ca="1"/>
        <v>42383</v>
      </c>
      <c r="B1073" vm="5945">
        <f ca="1"/>
        <v>175.92</v>
      </c>
      <c r="C1073" s="46" t="e">
        <f ca="1">VLOOKUP($A1073,SE,2)</f>
        <v>#N/A</v>
      </c>
      <c r="D1073" s="46" t="e">
        <f ca="1">VLOOKUP($A1073,U,2)</f>
        <v>#N/A</v>
      </c>
      <c r="E1073" s="46" vm="5656">
        <f ca="1">VLOOKUP($A1073,NVDA,2)</f>
        <v>7.1675000000000004</v>
      </c>
      <c r="F1073" s="46" t="e">
        <f ca="1">VLOOKUP($A1073,BILI,2)</f>
        <v>#N/A</v>
      </c>
      <c r="G1073" s="46" vm="5946">
        <f ca="1">VLOOKUP($A1073,FB,2)</f>
        <v>98.37</v>
      </c>
      <c r="H1073" s="46" t="e">
        <f ca="1">VLOOKUP($A1073,DKNG,2)</f>
        <v>#N/A</v>
      </c>
      <c r="I1073" s="46" t="e">
        <f ca="1">VLOOKUP($A1073,PDD,2)</f>
        <v>#N/A</v>
      </c>
      <c r="J1073" s="46" vm="5947">
        <f ca="1">VLOOKUP($A1073,GOOGL,2)</f>
        <v>731.39</v>
      </c>
      <c r="K1073" s="46" vm="5948">
        <f ca="1">VLOOKUP($A1073,AMZN,2)</f>
        <v>593</v>
      </c>
      <c r="L1073" s="46" t="e">
        <f ca="1">VLOOKUP($A1073,RBLX,2)</f>
        <v>#N/A</v>
      </c>
    </row>
    <row r="1074" spans="1:12" x14ac:dyDescent="0.3">
      <c r="A1074" vm="5949">
        <f ca="1"/>
        <v>42384</v>
      </c>
      <c r="B1074" vm="5950">
        <f ca="1"/>
        <v>172.15</v>
      </c>
      <c r="C1074" s="46" t="e">
        <f ca="1">VLOOKUP($A1074,SE,2)</f>
        <v>#N/A</v>
      </c>
      <c r="D1074" s="46" t="e">
        <f ca="1">VLOOKUP($A1074,U,2)</f>
        <v>#N/A</v>
      </c>
      <c r="E1074" s="46" vm="5951">
        <f ca="1">VLOOKUP($A1074,NVDA,2)</f>
        <v>6.7774999999999999</v>
      </c>
      <c r="F1074" s="46" t="e">
        <f ca="1">VLOOKUP($A1074,BILI,2)</f>
        <v>#N/A</v>
      </c>
      <c r="G1074" s="46" vm="5252">
        <f ca="1">VLOOKUP($A1074,FB,2)</f>
        <v>94.97</v>
      </c>
      <c r="H1074" s="46" t="e">
        <f ca="1">VLOOKUP($A1074,DKNG,2)</f>
        <v>#N/A</v>
      </c>
      <c r="I1074" s="46" t="e">
        <f ca="1">VLOOKUP($A1074,PDD,2)</f>
        <v>#N/A</v>
      </c>
      <c r="J1074" s="46" vm="5952">
        <f ca="1">VLOOKUP($A1074,GOOGL,2)</f>
        <v>710.49</v>
      </c>
      <c r="K1074" s="46" vm="5953">
        <f ca="1">VLOOKUP($A1074,AMZN,2)</f>
        <v>570.17999999999995</v>
      </c>
      <c r="L1074" s="46" t="e">
        <f ca="1">VLOOKUP($A1074,RBLX,2)</f>
        <v>#N/A</v>
      </c>
    </row>
    <row r="1075" spans="1:12" x14ac:dyDescent="0.3">
      <c r="A1075" vm="5954">
        <f ca="1"/>
        <v>42388</v>
      </c>
      <c r="B1075" vm="3619">
        <f ca="1"/>
        <v>172.34</v>
      </c>
      <c r="C1075" s="46" t="e">
        <f ca="1">VLOOKUP($A1075,SE,2)</f>
        <v>#N/A</v>
      </c>
      <c r="D1075" s="46" t="e">
        <f ca="1">VLOOKUP($A1075,U,2)</f>
        <v>#N/A</v>
      </c>
      <c r="E1075" s="46" vm="5955">
        <f ca="1">VLOOKUP($A1075,NVDA,2)</f>
        <v>6.8324999999999996</v>
      </c>
      <c r="F1075" s="46" t="e">
        <f ca="1">VLOOKUP($A1075,BILI,2)</f>
        <v>#N/A</v>
      </c>
      <c r="G1075" s="46" vm="5956">
        <f ca="1">VLOOKUP($A1075,FB,2)</f>
        <v>95.26</v>
      </c>
      <c r="H1075" s="46" t="e">
        <f ca="1">VLOOKUP($A1075,DKNG,2)</f>
        <v>#N/A</v>
      </c>
      <c r="I1075" s="46" t="e">
        <f ca="1">VLOOKUP($A1075,PDD,2)</f>
        <v>#N/A</v>
      </c>
      <c r="J1075" s="46" vm="5957">
        <f ca="1">VLOOKUP($A1075,GOOGL,2)</f>
        <v>719.08</v>
      </c>
      <c r="K1075" s="46" vm="5958">
        <f ca="1">VLOOKUP($A1075,AMZN,2)</f>
        <v>574.48</v>
      </c>
      <c r="L1075" s="46" t="e">
        <f ca="1">VLOOKUP($A1075,RBLX,2)</f>
        <v>#N/A</v>
      </c>
    </row>
    <row r="1076" spans="1:12" x14ac:dyDescent="0.3">
      <c r="A1076" vm="5959">
        <f ca="1"/>
        <v>42389</v>
      </c>
      <c r="B1076" vm="5960">
        <f ca="1"/>
        <v>170.32</v>
      </c>
      <c r="C1076" s="46" t="e">
        <f ca="1">VLOOKUP($A1076,SE,2)</f>
        <v>#N/A</v>
      </c>
      <c r="D1076" s="46" t="e">
        <f ca="1">VLOOKUP($A1076,U,2)</f>
        <v>#N/A</v>
      </c>
      <c r="E1076" s="46" vm="5961">
        <f ca="1">VLOOKUP($A1076,NVDA,2)</f>
        <v>6.87</v>
      </c>
      <c r="F1076" s="46" t="e">
        <f ca="1">VLOOKUP($A1076,BILI,2)</f>
        <v>#N/A</v>
      </c>
      <c r="G1076" s="46" vm="5962">
        <f ca="1">VLOOKUP($A1076,FB,2)</f>
        <v>94.35</v>
      </c>
      <c r="H1076" s="46" t="e">
        <f ca="1">VLOOKUP($A1076,DKNG,2)</f>
        <v>#N/A</v>
      </c>
      <c r="I1076" s="46" t="e">
        <f ca="1">VLOOKUP($A1076,PDD,2)</f>
        <v>#N/A</v>
      </c>
      <c r="J1076" s="46" vm="5963">
        <f ca="1">VLOOKUP($A1076,GOOGL,2)</f>
        <v>718.56</v>
      </c>
      <c r="K1076" s="46" vm="5964">
        <f ca="1">VLOOKUP($A1076,AMZN,2)</f>
        <v>571.77</v>
      </c>
      <c r="L1076" s="46" t="e">
        <f ca="1">VLOOKUP($A1076,RBLX,2)</f>
        <v>#N/A</v>
      </c>
    </row>
    <row r="1077" spans="1:12" x14ac:dyDescent="0.3">
      <c r="A1077" vm="5965">
        <f ca="1"/>
        <v>42390</v>
      </c>
      <c r="B1077" vm="5966">
        <f ca="1"/>
        <v>171.15</v>
      </c>
      <c r="C1077" s="46" t="e">
        <f ca="1">VLOOKUP($A1077,SE,2)</f>
        <v>#N/A</v>
      </c>
      <c r="D1077" s="46" t="e">
        <f ca="1">VLOOKUP($A1077,U,2)</f>
        <v>#N/A</v>
      </c>
      <c r="E1077" s="46" vm="5967">
        <f ca="1">VLOOKUP($A1077,NVDA,2)</f>
        <v>6.95</v>
      </c>
      <c r="F1077" s="46" t="e">
        <f ca="1">VLOOKUP($A1077,BILI,2)</f>
        <v>#N/A</v>
      </c>
      <c r="G1077" s="46" vm="5968">
        <f ca="1">VLOOKUP($A1077,FB,2)</f>
        <v>94.16</v>
      </c>
      <c r="H1077" s="46" t="e">
        <f ca="1">VLOOKUP($A1077,DKNG,2)</f>
        <v>#N/A</v>
      </c>
      <c r="I1077" s="46" t="e">
        <f ca="1">VLOOKUP($A1077,PDD,2)</f>
        <v>#N/A</v>
      </c>
      <c r="J1077" s="46" vm="5969">
        <f ca="1">VLOOKUP($A1077,GOOGL,2)</f>
        <v>726.67</v>
      </c>
      <c r="K1077" s="46" vm="4726">
        <f ca="1">VLOOKUP($A1077,AMZN,2)</f>
        <v>575.02</v>
      </c>
      <c r="L1077" s="46" t="e">
        <f ca="1">VLOOKUP($A1077,RBLX,2)</f>
        <v>#N/A</v>
      </c>
    </row>
    <row r="1078" spans="1:12" x14ac:dyDescent="0.3">
      <c r="A1078" vm="5970">
        <f ca="1"/>
        <v>42391</v>
      </c>
      <c r="B1078" vm="5971">
        <f ca="1"/>
        <v>174.66</v>
      </c>
      <c r="C1078" s="46" t="e">
        <f ca="1">VLOOKUP($A1078,SE,2)</f>
        <v>#N/A</v>
      </c>
      <c r="D1078" s="46" t="e">
        <f ca="1">VLOOKUP($A1078,U,2)</f>
        <v>#N/A</v>
      </c>
      <c r="E1078" s="46" vm="5972">
        <f ca="1">VLOOKUP($A1078,NVDA,2)</f>
        <v>7.1124999999999998</v>
      </c>
      <c r="F1078" s="46" t="e">
        <f ca="1">VLOOKUP($A1078,BILI,2)</f>
        <v>#N/A</v>
      </c>
      <c r="G1078" s="46" vm="5973">
        <f ca="1">VLOOKUP($A1078,FB,2)</f>
        <v>97.94</v>
      </c>
      <c r="H1078" s="46" t="e">
        <f ca="1">VLOOKUP($A1078,DKNG,2)</f>
        <v>#N/A</v>
      </c>
      <c r="I1078" s="46" t="e">
        <f ca="1">VLOOKUP($A1078,PDD,2)</f>
        <v>#N/A</v>
      </c>
      <c r="J1078" s="46" vm="5974">
        <f ca="1">VLOOKUP($A1078,GOOGL,2)</f>
        <v>745.46</v>
      </c>
      <c r="K1078" s="46" vm="5975">
        <f ca="1">VLOOKUP($A1078,AMZN,2)</f>
        <v>596.38</v>
      </c>
      <c r="L1078" s="46" t="e">
        <f ca="1">VLOOKUP($A1078,RBLX,2)</f>
        <v>#N/A</v>
      </c>
    </row>
    <row r="1079" spans="1:12" x14ac:dyDescent="0.3">
      <c r="A1079" vm="5976">
        <f ca="1"/>
        <v>42394</v>
      </c>
      <c r="B1079" vm="5977">
        <f ca="1"/>
        <v>172.07</v>
      </c>
      <c r="C1079" s="46" t="e">
        <f ca="1">VLOOKUP($A1079,SE,2)</f>
        <v>#N/A</v>
      </c>
      <c r="D1079" s="46" t="e">
        <f ca="1">VLOOKUP($A1079,U,2)</f>
        <v>#N/A</v>
      </c>
      <c r="E1079" s="46" vm="5978">
        <f ca="1">VLOOKUP($A1079,NVDA,2)</f>
        <v>7.1050000000000004</v>
      </c>
      <c r="F1079" s="46" t="e">
        <f ca="1">VLOOKUP($A1079,BILI,2)</f>
        <v>#N/A</v>
      </c>
      <c r="G1079" s="46" vm="5979">
        <f ca="1">VLOOKUP($A1079,FB,2)</f>
        <v>97.01</v>
      </c>
      <c r="H1079" s="46" t="e">
        <f ca="1">VLOOKUP($A1079,DKNG,2)</f>
        <v>#N/A</v>
      </c>
      <c r="I1079" s="46" t="e">
        <f ca="1">VLOOKUP($A1079,PDD,2)</f>
        <v>#N/A</v>
      </c>
      <c r="J1079" s="46" vm="5980">
        <f ca="1">VLOOKUP($A1079,GOOGL,2)</f>
        <v>733.62</v>
      </c>
      <c r="K1079" s="46" vm="5981">
        <f ca="1">VLOOKUP($A1079,AMZN,2)</f>
        <v>596.53</v>
      </c>
      <c r="L1079" s="46" t="e">
        <f ca="1">VLOOKUP($A1079,RBLX,2)</f>
        <v>#N/A</v>
      </c>
    </row>
    <row r="1080" spans="1:12" x14ac:dyDescent="0.3">
      <c r="A1080" vm="5982">
        <f ca="1"/>
        <v>42395</v>
      </c>
      <c r="B1080" vm="5983">
        <f ca="1"/>
        <v>174.4</v>
      </c>
      <c r="C1080" s="46" t="e">
        <f ca="1">VLOOKUP($A1080,SE,2)</f>
        <v>#N/A</v>
      </c>
      <c r="D1080" s="46" t="e">
        <f ca="1">VLOOKUP($A1080,U,2)</f>
        <v>#N/A</v>
      </c>
      <c r="E1080" s="46" vm="5674">
        <f ca="1">VLOOKUP($A1080,NVDA,2)</f>
        <v>7.1749999999999998</v>
      </c>
      <c r="F1080" s="46" t="e">
        <f ca="1">VLOOKUP($A1080,BILI,2)</f>
        <v>#N/A</v>
      </c>
      <c r="G1080" s="46" vm="5984">
        <f ca="1">VLOOKUP($A1080,FB,2)</f>
        <v>97.34</v>
      </c>
      <c r="H1080" s="46" t="e">
        <f ca="1">VLOOKUP($A1080,DKNG,2)</f>
        <v>#N/A</v>
      </c>
      <c r="I1080" s="46" t="e">
        <f ca="1">VLOOKUP($A1080,PDD,2)</f>
        <v>#N/A</v>
      </c>
      <c r="J1080" s="46" vm="5985">
        <f ca="1">VLOOKUP($A1080,GOOGL,2)</f>
        <v>733.79</v>
      </c>
      <c r="K1080" s="46" vm="5986">
        <f ca="1">VLOOKUP($A1080,AMZN,2)</f>
        <v>601.25</v>
      </c>
      <c r="L1080" s="46" t="e">
        <f ca="1">VLOOKUP($A1080,RBLX,2)</f>
        <v>#N/A</v>
      </c>
    </row>
    <row r="1081" spans="1:12" x14ac:dyDescent="0.3">
      <c r="A1081" vm="5987">
        <f ca="1"/>
        <v>42396</v>
      </c>
      <c r="B1081" vm="3342">
        <f ca="1"/>
        <v>172.42</v>
      </c>
      <c r="C1081" s="46" t="e">
        <f ca="1">VLOOKUP($A1081,SE,2)</f>
        <v>#N/A</v>
      </c>
      <c r="D1081" s="46" t="e">
        <f ca="1">VLOOKUP($A1081,U,2)</f>
        <v>#N/A</v>
      </c>
      <c r="E1081" s="46" vm="5988">
        <f ca="1">VLOOKUP($A1081,NVDA,2)</f>
        <v>7.09</v>
      </c>
      <c r="F1081" s="46" t="e">
        <f ca="1">VLOOKUP($A1081,BILI,2)</f>
        <v>#N/A</v>
      </c>
      <c r="G1081" s="46" vm="5989">
        <f ca="1">VLOOKUP($A1081,FB,2)</f>
        <v>94.45</v>
      </c>
      <c r="H1081" s="46" t="e">
        <f ca="1">VLOOKUP($A1081,DKNG,2)</f>
        <v>#N/A</v>
      </c>
      <c r="I1081" s="46" t="e">
        <f ca="1">VLOOKUP($A1081,PDD,2)</f>
        <v>#N/A</v>
      </c>
      <c r="J1081" s="46" vm="5990">
        <f ca="1">VLOOKUP($A1081,GOOGL,2)</f>
        <v>717.58</v>
      </c>
      <c r="K1081" s="46" vm="5991">
        <f ca="1">VLOOKUP($A1081,AMZN,2)</f>
        <v>583.35</v>
      </c>
      <c r="L1081" s="46" t="e">
        <f ca="1">VLOOKUP($A1081,RBLX,2)</f>
        <v>#N/A</v>
      </c>
    </row>
    <row r="1082" spans="1:12" x14ac:dyDescent="0.3">
      <c r="A1082" vm="5992">
        <f ca="1"/>
        <v>42397</v>
      </c>
      <c r="B1082" vm="5993">
        <f ca="1"/>
        <v>173.36</v>
      </c>
      <c r="C1082" s="46" t="e">
        <f ca="1">VLOOKUP($A1082,SE,2)</f>
        <v>#N/A</v>
      </c>
      <c r="D1082" s="46" t="e">
        <f ca="1">VLOOKUP($A1082,U,2)</f>
        <v>#N/A</v>
      </c>
      <c r="E1082" s="46" vm="5994">
        <f ca="1">VLOOKUP($A1082,NVDA,2)</f>
        <v>7.0125000000000002</v>
      </c>
      <c r="F1082" s="46" t="e">
        <f ca="1">VLOOKUP($A1082,BILI,2)</f>
        <v>#N/A</v>
      </c>
      <c r="G1082" s="46" vm="5995">
        <f ca="1">VLOOKUP($A1082,FB,2)</f>
        <v>109.11</v>
      </c>
      <c r="H1082" s="46" t="e">
        <f ca="1">VLOOKUP($A1082,DKNG,2)</f>
        <v>#N/A</v>
      </c>
      <c r="I1082" s="46" t="e">
        <f ca="1">VLOOKUP($A1082,PDD,2)</f>
        <v>#N/A</v>
      </c>
      <c r="J1082" s="46" vm="5996">
        <f ca="1">VLOOKUP($A1082,GOOGL,2)</f>
        <v>748.3</v>
      </c>
      <c r="K1082" s="46" vm="5997">
        <f ca="1">VLOOKUP($A1082,AMZN,2)</f>
        <v>635.35</v>
      </c>
      <c r="L1082" s="46" t="e">
        <f ca="1">VLOOKUP($A1082,RBLX,2)</f>
        <v>#N/A</v>
      </c>
    </row>
    <row r="1083" spans="1:12" x14ac:dyDescent="0.3">
      <c r="A1083" vm="5998">
        <f ca="1"/>
        <v>42398</v>
      </c>
      <c r="B1083" vm="5504">
        <f ca="1"/>
        <v>177.75</v>
      </c>
      <c r="C1083" s="46" t="e">
        <f ca="1">VLOOKUP($A1083,SE,2)</f>
        <v>#N/A</v>
      </c>
      <c r="D1083" s="46" t="e">
        <f ca="1">VLOOKUP($A1083,U,2)</f>
        <v>#N/A</v>
      </c>
      <c r="E1083" s="46" vm="5999">
        <f ca="1">VLOOKUP($A1083,NVDA,2)</f>
        <v>7.3224999999999998</v>
      </c>
      <c r="F1083" s="46" t="e">
        <f ca="1">VLOOKUP($A1083,BILI,2)</f>
        <v>#N/A</v>
      </c>
      <c r="G1083" s="46" vm="6000">
        <f ca="1">VLOOKUP($A1083,FB,2)</f>
        <v>112.21</v>
      </c>
      <c r="H1083" s="46" t="e">
        <f ca="1">VLOOKUP($A1083,DKNG,2)</f>
        <v>#N/A</v>
      </c>
      <c r="I1083" s="46" t="e">
        <f ca="1">VLOOKUP($A1083,PDD,2)</f>
        <v>#N/A</v>
      </c>
      <c r="J1083" s="46" vm="6001">
        <f ca="1">VLOOKUP($A1083,GOOGL,2)</f>
        <v>761.35</v>
      </c>
      <c r="K1083" s="46" vm="6002">
        <f ca="1">VLOOKUP($A1083,AMZN,2)</f>
        <v>587</v>
      </c>
      <c r="L1083" s="46" t="e">
        <f ca="1">VLOOKUP($A1083,RBLX,2)</f>
        <v>#N/A</v>
      </c>
    </row>
    <row r="1084" spans="1:12" x14ac:dyDescent="0.3">
      <c r="A1084" vm="6003">
        <f ca="1"/>
        <v>42401</v>
      </c>
      <c r="B1084" vm="6004">
        <f ca="1"/>
        <v>177.59</v>
      </c>
      <c r="C1084" s="46" t="e">
        <f ca="1">VLOOKUP($A1084,SE,2)</f>
        <v>#N/A</v>
      </c>
      <c r="D1084" s="46" t="e">
        <f ca="1">VLOOKUP($A1084,U,2)</f>
        <v>#N/A</v>
      </c>
      <c r="E1084" s="46" vm="6005">
        <f ca="1">VLOOKUP($A1084,NVDA,2)</f>
        <v>7.3250000000000002</v>
      </c>
      <c r="F1084" s="46" t="e">
        <f ca="1">VLOOKUP($A1084,BILI,2)</f>
        <v>#N/A</v>
      </c>
      <c r="G1084" s="46" vm="6006">
        <f ca="1">VLOOKUP($A1084,FB,2)</f>
        <v>115.09</v>
      </c>
      <c r="H1084" s="46" t="e">
        <f ca="1">VLOOKUP($A1084,DKNG,2)</f>
        <v>#N/A</v>
      </c>
      <c r="I1084" s="46" t="e">
        <f ca="1">VLOOKUP($A1084,PDD,2)</f>
        <v>#N/A</v>
      </c>
      <c r="J1084" s="46" vm="6007">
        <f ca="1">VLOOKUP($A1084,GOOGL,2)</f>
        <v>770.77</v>
      </c>
      <c r="K1084" s="46" vm="6008">
        <f ca="1">VLOOKUP($A1084,AMZN,2)</f>
        <v>574.80999999999995</v>
      </c>
      <c r="L1084" s="46" t="e">
        <f ca="1">VLOOKUP($A1084,RBLX,2)</f>
        <v>#N/A</v>
      </c>
    </row>
    <row r="1085" spans="1:12" x14ac:dyDescent="0.3">
      <c r="A1085" vm="6009">
        <f ca="1"/>
        <v>42402</v>
      </c>
      <c r="B1085" vm="6010">
        <f ca="1"/>
        <v>174.37</v>
      </c>
      <c r="C1085" s="46" t="e">
        <f ca="1">VLOOKUP($A1085,SE,2)</f>
        <v>#N/A</v>
      </c>
      <c r="D1085" s="46" t="e">
        <f ca="1">VLOOKUP($A1085,U,2)</f>
        <v>#N/A</v>
      </c>
      <c r="E1085" s="46" vm="6011">
        <f ca="1">VLOOKUP($A1085,NVDA,2)</f>
        <v>7.0149999999999997</v>
      </c>
      <c r="F1085" s="46" t="e">
        <f ca="1">VLOOKUP($A1085,BILI,2)</f>
        <v>#N/A</v>
      </c>
      <c r="G1085" s="46" vm="6012">
        <f ca="1">VLOOKUP($A1085,FB,2)</f>
        <v>114.61</v>
      </c>
      <c r="H1085" s="46" t="e">
        <f ca="1">VLOOKUP($A1085,DKNG,2)</f>
        <v>#N/A</v>
      </c>
      <c r="I1085" s="46" t="e">
        <f ca="1">VLOOKUP($A1085,PDD,2)</f>
        <v>#N/A</v>
      </c>
      <c r="J1085" s="46" vm="6013">
        <f ca="1">VLOOKUP($A1085,GOOGL,2)</f>
        <v>780.91</v>
      </c>
      <c r="K1085" s="46" vm="6014">
        <f ca="1">VLOOKUP($A1085,AMZN,2)</f>
        <v>552.1</v>
      </c>
      <c r="L1085" s="46" t="e">
        <f ca="1">VLOOKUP($A1085,RBLX,2)</f>
        <v>#N/A</v>
      </c>
    </row>
    <row r="1086" spans="1:12" x14ac:dyDescent="0.3">
      <c r="A1086" vm="6015">
        <f ca="1"/>
        <v>42403</v>
      </c>
      <c r="B1086" vm="6016">
        <f ca="1"/>
        <v>175.39</v>
      </c>
      <c r="C1086" s="46" t="e">
        <f ca="1">VLOOKUP($A1086,SE,2)</f>
        <v>#N/A</v>
      </c>
      <c r="D1086" s="46" t="e">
        <f ca="1">VLOOKUP($A1086,U,2)</f>
        <v>#N/A</v>
      </c>
      <c r="E1086" s="46" vm="6017">
        <f ca="1">VLOOKUP($A1086,NVDA,2)</f>
        <v>7.05</v>
      </c>
      <c r="F1086" s="46" t="e">
        <f ca="1">VLOOKUP($A1086,BILI,2)</f>
        <v>#N/A</v>
      </c>
      <c r="G1086" s="46" vm="6018">
        <f ca="1">VLOOKUP($A1086,FB,2)</f>
        <v>112.69</v>
      </c>
      <c r="H1086" s="46" t="e">
        <f ca="1">VLOOKUP($A1086,DKNG,2)</f>
        <v>#N/A</v>
      </c>
      <c r="I1086" s="46" t="e">
        <f ca="1">VLOOKUP($A1086,PDD,2)</f>
        <v>#N/A</v>
      </c>
      <c r="J1086" s="46" vm="6019">
        <f ca="1">VLOOKUP($A1086,GOOGL,2)</f>
        <v>749.38</v>
      </c>
      <c r="K1086" s="46" vm="6020">
        <f ca="1">VLOOKUP($A1086,AMZN,2)</f>
        <v>531.07000000000005</v>
      </c>
      <c r="L1086" s="46" t="e">
        <f ca="1">VLOOKUP($A1086,RBLX,2)</f>
        <v>#N/A</v>
      </c>
    </row>
    <row r="1087" spans="1:12" x14ac:dyDescent="0.3">
      <c r="A1087" vm="6021">
        <f ca="1"/>
        <v>42404</v>
      </c>
      <c r="B1087" vm="6022">
        <f ca="1"/>
        <v>175.61</v>
      </c>
      <c r="C1087" s="46" t="e">
        <f ca="1">VLOOKUP($A1087,SE,2)</f>
        <v>#N/A</v>
      </c>
      <c r="D1087" s="46" t="e">
        <f ca="1">VLOOKUP($A1087,U,2)</f>
        <v>#N/A</v>
      </c>
      <c r="E1087" s="46" vm="6023">
        <f ca="1">VLOOKUP($A1087,NVDA,2)</f>
        <v>7.0525000000000002</v>
      </c>
      <c r="F1087" s="46" t="e">
        <f ca="1">VLOOKUP($A1087,BILI,2)</f>
        <v>#N/A</v>
      </c>
      <c r="G1087" s="46" vm="6024">
        <f ca="1">VLOOKUP($A1087,FB,2)</f>
        <v>110.49</v>
      </c>
      <c r="H1087" s="46" t="e">
        <f ca="1">VLOOKUP($A1087,DKNG,2)</f>
        <v>#N/A</v>
      </c>
      <c r="I1087" s="46" t="e">
        <f ca="1">VLOOKUP($A1087,PDD,2)</f>
        <v>#N/A</v>
      </c>
      <c r="J1087" s="46" vm="6025">
        <f ca="1">VLOOKUP($A1087,GOOGL,2)</f>
        <v>730.03</v>
      </c>
      <c r="K1087" s="46" vm="6026">
        <f ca="1">VLOOKUP($A1087,AMZN,2)</f>
        <v>536.26</v>
      </c>
      <c r="L1087" s="46" t="e">
        <f ca="1">VLOOKUP($A1087,RBLX,2)</f>
        <v>#N/A</v>
      </c>
    </row>
    <row r="1088" spans="1:12" x14ac:dyDescent="0.3">
      <c r="A1088" vm="6027">
        <f ca="1"/>
        <v>42405</v>
      </c>
      <c r="B1088" vm="5528">
        <f ca="1"/>
        <v>172.31</v>
      </c>
      <c r="C1088" s="46" t="e">
        <f ca="1">VLOOKUP($A1088,SE,2)</f>
        <v>#N/A</v>
      </c>
      <c r="D1088" s="46" t="e">
        <f ca="1">VLOOKUP($A1088,U,2)</f>
        <v>#N/A</v>
      </c>
      <c r="E1088" s="46" vm="6028">
        <f ca="1">VLOOKUP($A1088,NVDA,2)</f>
        <v>6.6074999999999999</v>
      </c>
      <c r="F1088" s="46" t="e">
        <f ca="1">VLOOKUP($A1088,BILI,2)</f>
        <v>#N/A</v>
      </c>
      <c r="G1088" s="46" vm="6029">
        <f ca="1">VLOOKUP($A1088,FB,2)</f>
        <v>104.07</v>
      </c>
      <c r="H1088" s="46" t="e">
        <f ca="1">VLOOKUP($A1088,DKNG,2)</f>
        <v>#N/A</v>
      </c>
      <c r="I1088" s="46" t="e">
        <f ca="1">VLOOKUP($A1088,PDD,2)</f>
        <v>#N/A</v>
      </c>
      <c r="J1088" s="46" vm="6030">
        <f ca="1">VLOOKUP($A1088,GOOGL,2)</f>
        <v>703.76</v>
      </c>
      <c r="K1088" s="46" vm="6031">
        <f ca="1">VLOOKUP($A1088,AMZN,2)</f>
        <v>502.13</v>
      </c>
      <c r="L1088" s="46" t="e">
        <f ca="1">VLOOKUP($A1088,RBLX,2)</f>
        <v>#N/A</v>
      </c>
    </row>
    <row r="1089" spans="1:12" x14ac:dyDescent="0.3">
      <c r="A1089" vm="6032">
        <f ca="1"/>
        <v>42408</v>
      </c>
      <c r="B1089" vm="6033">
        <f ca="1"/>
        <v>169.94</v>
      </c>
      <c r="C1089" s="46" t="e">
        <f ca="1">VLOOKUP($A1089,SE,2)</f>
        <v>#N/A</v>
      </c>
      <c r="D1089" s="46" t="e">
        <f ca="1">VLOOKUP($A1089,U,2)</f>
        <v>#N/A</v>
      </c>
      <c r="E1089" s="46" vm="6034">
        <f ca="1">VLOOKUP($A1089,NVDA,2)</f>
        <v>6.3049999999999997</v>
      </c>
      <c r="F1089" s="46" t="e">
        <f ca="1">VLOOKUP($A1089,BILI,2)</f>
        <v>#N/A</v>
      </c>
      <c r="G1089" s="46" vm="6035">
        <f ca="1">VLOOKUP($A1089,FB,2)</f>
        <v>99.75</v>
      </c>
      <c r="H1089" s="46" t="e">
        <f ca="1">VLOOKUP($A1089,DKNG,2)</f>
        <v>#N/A</v>
      </c>
      <c r="I1089" s="46" t="e">
        <f ca="1">VLOOKUP($A1089,PDD,2)</f>
        <v>#N/A</v>
      </c>
      <c r="J1089" s="46" vm="6036">
        <f ca="1">VLOOKUP($A1089,GOOGL,2)</f>
        <v>704.16</v>
      </c>
      <c r="K1089" s="46" vm="5259">
        <f ca="1">VLOOKUP($A1089,AMZN,2)</f>
        <v>488.1</v>
      </c>
      <c r="L1089" s="46" t="e">
        <f ca="1">VLOOKUP($A1089,RBLX,2)</f>
        <v>#N/A</v>
      </c>
    </row>
    <row r="1090" spans="1:12" x14ac:dyDescent="0.3">
      <c r="A1090" vm="6037">
        <f ca="1"/>
        <v>42409</v>
      </c>
      <c r="B1090" vm="6038">
        <f ca="1"/>
        <v>169.99</v>
      </c>
      <c r="C1090" s="46" t="e">
        <f ca="1">VLOOKUP($A1090,SE,2)</f>
        <v>#N/A</v>
      </c>
      <c r="D1090" s="46" t="e">
        <f ca="1">VLOOKUP($A1090,U,2)</f>
        <v>#N/A</v>
      </c>
      <c r="E1090" s="46" vm="6039">
        <f ca="1">VLOOKUP($A1090,NVDA,2)</f>
        <v>6.3724999999999996</v>
      </c>
      <c r="F1090" s="46" t="e">
        <f ca="1">VLOOKUP($A1090,BILI,2)</f>
        <v>#N/A</v>
      </c>
      <c r="G1090" s="46" vm="6040">
        <f ca="1">VLOOKUP($A1090,FB,2)</f>
        <v>99.54</v>
      </c>
      <c r="H1090" s="46" t="e">
        <f ca="1">VLOOKUP($A1090,DKNG,2)</f>
        <v>#N/A</v>
      </c>
      <c r="I1090" s="46" t="e">
        <f ca="1">VLOOKUP($A1090,PDD,2)</f>
        <v>#N/A</v>
      </c>
      <c r="J1090" s="46" vm="6041">
        <f ca="1">VLOOKUP($A1090,GOOGL,2)</f>
        <v>701.02</v>
      </c>
      <c r="K1090" s="46" vm="6042">
        <f ca="1">VLOOKUP($A1090,AMZN,2)</f>
        <v>482.07</v>
      </c>
      <c r="L1090" s="46" t="e">
        <f ca="1">VLOOKUP($A1090,RBLX,2)</f>
        <v>#N/A</v>
      </c>
    </row>
    <row r="1091" spans="1:12" x14ac:dyDescent="0.3">
      <c r="A1091" vm="6043">
        <f ca="1"/>
        <v>42410</v>
      </c>
      <c r="B1091" vm="6044">
        <f ca="1"/>
        <v>169.88</v>
      </c>
      <c r="C1091" s="46" t="e">
        <f ca="1">VLOOKUP($A1091,SE,2)</f>
        <v>#N/A</v>
      </c>
      <c r="D1091" s="46" t="e">
        <f ca="1">VLOOKUP($A1091,U,2)</f>
        <v>#N/A</v>
      </c>
      <c r="E1091" s="46" vm="6045">
        <f ca="1">VLOOKUP($A1091,NVDA,2)</f>
        <v>6.3574999999999999</v>
      </c>
      <c r="F1091" s="46" t="e">
        <f ca="1">VLOOKUP($A1091,BILI,2)</f>
        <v>#N/A</v>
      </c>
      <c r="G1091" s="46" vm="6046">
        <f ca="1">VLOOKUP($A1091,FB,2)</f>
        <v>101</v>
      </c>
      <c r="H1091" s="46" t="e">
        <f ca="1">VLOOKUP($A1091,DKNG,2)</f>
        <v>#N/A</v>
      </c>
      <c r="I1091" s="46" t="e">
        <f ca="1">VLOOKUP($A1091,PDD,2)</f>
        <v>#N/A</v>
      </c>
      <c r="J1091" s="46" vm="6047">
        <f ca="1">VLOOKUP($A1091,GOOGL,2)</f>
        <v>706.85</v>
      </c>
      <c r="K1091" s="46" vm="6048">
        <f ca="1">VLOOKUP($A1091,AMZN,2)</f>
        <v>490.48</v>
      </c>
      <c r="L1091" s="46" t="e">
        <f ca="1">VLOOKUP($A1091,RBLX,2)</f>
        <v>#N/A</v>
      </c>
    </row>
    <row r="1092" spans="1:12" x14ac:dyDescent="0.3">
      <c r="A1092" vm="6049">
        <f ca="1"/>
        <v>42411</v>
      </c>
      <c r="B1092" vm="3273">
        <f ca="1"/>
        <v>167.7</v>
      </c>
      <c r="C1092" s="46" t="e">
        <f ca="1">VLOOKUP($A1092,SE,2)</f>
        <v>#N/A</v>
      </c>
      <c r="D1092" s="46" t="e">
        <f ca="1">VLOOKUP($A1092,U,2)</f>
        <v>#N/A</v>
      </c>
      <c r="E1092" s="46" vm="6050">
        <f ca="1">VLOOKUP($A1092,NVDA,2)</f>
        <v>6.3250000000000002</v>
      </c>
      <c r="F1092" s="46" t="e">
        <f ca="1">VLOOKUP($A1092,BILI,2)</f>
        <v>#N/A</v>
      </c>
      <c r="G1092" s="46" vm="6051">
        <f ca="1">VLOOKUP($A1092,FB,2)</f>
        <v>101.91</v>
      </c>
      <c r="H1092" s="46" t="e">
        <f ca="1">VLOOKUP($A1092,DKNG,2)</f>
        <v>#N/A</v>
      </c>
      <c r="I1092" s="46" t="e">
        <f ca="1">VLOOKUP($A1092,PDD,2)</f>
        <v>#N/A</v>
      </c>
      <c r="J1092" s="46" vm="6052">
        <f ca="1">VLOOKUP($A1092,GOOGL,2)</f>
        <v>706.36</v>
      </c>
      <c r="K1092" s="46" vm="6053">
        <f ca="1">VLOOKUP($A1092,AMZN,2)</f>
        <v>503.82</v>
      </c>
      <c r="L1092" s="46" t="e">
        <f ca="1">VLOOKUP($A1092,RBLX,2)</f>
        <v>#N/A</v>
      </c>
    </row>
    <row r="1093" spans="1:12" x14ac:dyDescent="0.3">
      <c r="A1093" vm="6054">
        <f ca="1"/>
        <v>42412</v>
      </c>
      <c r="B1093" vm="6055">
        <f ca="1"/>
        <v>171.14</v>
      </c>
      <c r="C1093" s="46" t="e">
        <f ca="1">VLOOKUP($A1093,SE,2)</f>
        <v>#N/A</v>
      </c>
      <c r="D1093" s="46" t="e">
        <f ca="1">VLOOKUP($A1093,U,2)</f>
        <v>#N/A</v>
      </c>
      <c r="E1093" s="46" vm="6056">
        <f ca="1">VLOOKUP($A1093,NVDA,2)</f>
        <v>6.4325000000000001</v>
      </c>
      <c r="F1093" s="46" t="e">
        <f ca="1">VLOOKUP($A1093,BILI,2)</f>
        <v>#N/A</v>
      </c>
      <c r="G1093" s="46" vm="6057">
        <f ca="1">VLOOKUP($A1093,FB,2)</f>
        <v>102.01</v>
      </c>
      <c r="H1093" s="46" t="e">
        <f ca="1">VLOOKUP($A1093,DKNG,2)</f>
        <v>#N/A</v>
      </c>
      <c r="I1093" s="46" t="e">
        <f ca="1">VLOOKUP($A1093,PDD,2)</f>
        <v>#N/A</v>
      </c>
      <c r="J1093" s="46" vm="6058">
        <f ca="1">VLOOKUP($A1093,GOOGL,2)</f>
        <v>706.89</v>
      </c>
      <c r="K1093" s="46" vm="6059">
        <f ca="1">VLOOKUP($A1093,AMZN,2)</f>
        <v>507.08</v>
      </c>
      <c r="L1093" s="46" t="e">
        <f ca="1">VLOOKUP($A1093,RBLX,2)</f>
        <v>#N/A</v>
      </c>
    </row>
    <row r="1094" spans="1:12" x14ac:dyDescent="0.3">
      <c r="A1094" vm="6060">
        <f ca="1"/>
        <v>42416</v>
      </c>
      <c r="B1094" vm="6061">
        <f ca="1"/>
        <v>174.01</v>
      </c>
      <c r="C1094" s="46" t="e">
        <f ca="1">VLOOKUP($A1094,SE,2)</f>
        <v>#N/A</v>
      </c>
      <c r="D1094" s="46" t="e">
        <f ca="1">VLOOKUP($A1094,U,2)</f>
        <v>#N/A</v>
      </c>
      <c r="E1094" s="46" vm="6062">
        <f ca="1">VLOOKUP($A1094,NVDA,2)</f>
        <v>6.7474999999999996</v>
      </c>
      <c r="F1094" s="46" t="e">
        <f ca="1">VLOOKUP($A1094,BILI,2)</f>
        <v>#N/A</v>
      </c>
      <c r="G1094" s="46" vm="6063">
        <f ca="1">VLOOKUP($A1094,FB,2)</f>
        <v>101.61</v>
      </c>
      <c r="H1094" s="46" t="e">
        <f ca="1">VLOOKUP($A1094,DKNG,2)</f>
        <v>#N/A</v>
      </c>
      <c r="I1094" s="46" t="e">
        <f ca="1">VLOOKUP($A1094,PDD,2)</f>
        <v>#N/A</v>
      </c>
      <c r="J1094" s="46" vm="6064">
        <f ca="1">VLOOKUP($A1094,GOOGL,2)</f>
        <v>717.64</v>
      </c>
      <c r="K1094" s="46" vm="6065">
        <f ca="1">VLOOKUP($A1094,AMZN,2)</f>
        <v>521.1</v>
      </c>
      <c r="L1094" s="46" t="e">
        <f ca="1">VLOOKUP($A1094,RBLX,2)</f>
        <v>#N/A</v>
      </c>
    </row>
    <row r="1095" spans="1:12" x14ac:dyDescent="0.3">
      <c r="A1095" vm="6066">
        <f ca="1"/>
        <v>42417</v>
      </c>
      <c r="B1095" vm="6067">
        <f ca="1"/>
        <v>176.86</v>
      </c>
      <c r="C1095" s="46" t="e">
        <f ca="1">VLOOKUP($A1095,SE,2)</f>
        <v>#N/A</v>
      </c>
      <c r="D1095" s="46" t="e">
        <f ca="1">VLOOKUP($A1095,U,2)</f>
        <v>#N/A</v>
      </c>
      <c r="E1095" s="46" vm="6068">
        <f ca="1">VLOOKUP($A1095,NVDA,2)</f>
        <v>6.915</v>
      </c>
      <c r="F1095" s="46" t="e">
        <f ca="1">VLOOKUP($A1095,BILI,2)</f>
        <v>#N/A</v>
      </c>
      <c r="G1095" s="46" vm="6069">
        <f ca="1">VLOOKUP($A1095,FB,2)</f>
        <v>105.2</v>
      </c>
      <c r="H1095" s="46" t="e">
        <f ca="1">VLOOKUP($A1095,DKNG,2)</f>
        <v>#N/A</v>
      </c>
      <c r="I1095" s="46" t="e">
        <f ca="1">VLOOKUP($A1095,PDD,2)</f>
        <v>#N/A</v>
      </c>
      <c r="J1095" s="46" vm="6070">
        <f ca="1">VLOOKUP($A1095,GOOGL,2)</f>
        <v>731.97</v>
      </c>
      <c r="K1095" s="46" vm="6071">
        <f ca="1">VLOOKUP($A1095,AMZN,2)</f>
        <v>534.1</v>
      </c>
      <c r="L1095" s="46" t="e">
        <f ca="1">VLOOKUP($A1095,RBLX,2)</f>
        <v>#N/A</v>
      </c>
    </row>
    <row r="1096" spans="1:12" x14ac:dyDescent="0.3">
      <c r="A1096" vm="6072">
        <f ca="1"/>
        <v>42418</v>
      </c>
      <c r="B1096" vm="6073">
        <f ca="1"/>
        <v>176.11</v>
      </c>
      <c r="C1096" s="46" t="e">
        <f ca="1">VLOOKUP($A1096,SE,2)</f>
        <v>#N/A</v>
      </c>
      <c r="D1096" s="46" t="e">
        <f ca="1">VLOOKUP($A1096,U,2)</f>
        <v>#N/A</v>
      </c>
      <c r="E1096" s="46" vm="6074">
        <f ca="1">VLOOKUP($A1096,NVDA,2)</f>
        <v>7.51</v>
      </c>
      <c r="F1096" s="46" t="e">
        <f ca="1">VLOOKUP($A1096,BILI,2)</f>
        <v>#N/A</v>
      </c>
      <c r="G1096" s="46" vm="6075">
        <f ca="1">VLOOKUP($A1096,FB,2)</f>
        <v>103.47</v>
      </c>
      <c r="H1096" s="46" t="e">
        <f ca="1">VLOOKUP($A1096,DKNG,2)</f>
        <v>#N/A</v>
      </c>
      <c r="I1096" s="46" t="e">
        <f ca="1">VLOOKUP($A1096,PDD,2)</f>
        <v>#N/A</v>
      </c>
      <c r="J1096" s="46" vm="6076">
        <f ca="1">VLOOKUP($A1096,GOOGL,2)</f>
        <v>717.51</v>
      </c>
      <c r="K1096" s="46" vm="6077">
        <f ca="1">VLOOKUP($A1096,AMZN,2)</f>
        <v>525</v>
      </c>
      <c r="L1096" s="46" t="e">
        <f ca="1">VLOOKUP($A1096,RBLX,2)</f>
        <v>#N/A</v>
      </c>
    </row>
    <row r="1097" spans="1:12" x14ac:dyDescent="0.3">
      <c r="A1097" vm="6078">
        <f ca="1"/>
        <v>42419</v>
      </c>
      <c r="B1097" vm="6079">
        <f ca="1"/>
        <v>176.07</v>
      </c>
      <c r="C1097" s="46" t="e">
        <f ca="1">VLOOKUP($A1097,SE,2)</f>
        <v>#N/A</v>
      </c>
      <c r="D1097" s="46" t="e">
        <f ca="1">VLOOKUP($A1097,U,2)</f>
        <v>#N/A</v>
      </c>
      <c r="E1097" s="46" vm="6080">
        <f ca="1">VLOOKUP($A1097,NVDA,2)</f>
        <v>7.61</v>
      </c>
      <c r="F1097" s="46" t="e">
        <f ca="1">VLOOKUP($A1097,BILI,2)</f>
        <v>#N/A</v>
      </c>
      <c r="G1097" s="46" vm="6081">
        <f ca="1">VLOOKUP($A1097,FB,2)</f>
        <v>104.57</v>
      </c>
      <c r="H1097" s="46" t="e">
        <f ca="1">VLOOKUP($A1097,DKNG,2)</f>
        <v>#N/A</v>
      </c>
      <c r="I1097" s="46" t="e">
        <f ca="1">VLOOKUP($A1097,PDD,2)</f>
        <v>#N/A</v>
      </c>
      <c r="J1097" s="46" vm="6082">
        <f ca="1">VLOOKUP($A1097,GOOGL,2)</f>
        <v>722.11</v>
      </c>
      <c r="K1097" s="46" vm="6083">
        <f ca="1">VLOOKUP($A1097,AMZN,2)</f>
        <v>534.9</v>
      </c>
      <c r="L1097" s="46" t="e">
        <f ca="1">VLOOKUP($A1097,RBLX,2)</f>
        <v>#N/A</v>
      </c>
    </row>
    <row r="1098" spans="1:12" x14ac:dyDescent="0.3">
      <c r="A1098" vm="6084">
        <f ca="1"/>
        <v>42422</v>
      </c>
      <c r="B1098" vm="6085">
        <f ca="1"/>
        <v>178.59</v>
      </c>
      <c r="C1098" s="46" t="e">
        <f ca="1">VLOOKUP($A1098,SE,2)</f>
        <v>#N/A</v>
      </c>
      <c r="D1098" s="46" t="e">
        <f ca="1">VLOOKUP($A1098,U,2)</f>
        <v>#N/A</v>
      </c>
      <c r="E1098" s="46" vm="6086">
        <f ca="1">VLOOKUP($A1098,NVDA,2)</f>
        <v>7.88</v>
      </c>
      <c r="F1098" s="46" t="e">
        <f ca="1">VLOOKUP($A1098,BILI,2)</f>
        <v>#N/A</v>
      </c>
      <c r="G1098" s="46" vm="6087">
        <f ca="1">VLOOKUP($A1098,FB,2)</f>
        <v>107.16</v>
      </c>
      <c r="H1098" s="46" t="e">
        <f ca="1">VLOOKUP($A1098,DKNG,2)</f>
        <v>#N/A</v>
      </c>
      <c r="I1098" s="46" t="e">
        <f ca="1">VLOOKUP($A1098,PDD,2)</f>
        <v>#N/A</v>
      </c>
      <c r="J1098" s="46" vm="6088">
        <f ca="1">VLOOKUP($A1098,GOOGL,2)</f>
        <v>729.05</v>
      </c>
      <c r="K1098" s="46" vm="3724">
        <f ca="1">VLOOKUP($A1098,AMZN,2)</f>
        <v>559.5</v>
      </c>
      <c r="L1098" s="46" t="e">
        <f ca="1">VLOOKUP($A1098,RBLX,2)</f>
        <v>#N/A</v>
      </c>
    </row>
    <row r="1099" spans="1:12" x14ac:dyDescent="0.3">
      <c r="A1099" vm="6089">
        <f ca="1"/>
        <v>42423</v>
      </c>
      <c r="B1099" vm="6090">
        <f ca="1"/>
        <v>176.35</v>
      </c>
      <c r="C1099" s="46" t="e">
        <f ca="1">VLOOKUP($A1099,SE,2)</f>
        <v>#N/A</v>
      </c>
      <c r="D1099" s="46" t="e">
        <f ca="1">VLOOKUP($A1099,U,2)</f>
        <v>#N/A</v>
      </c>
      <c r="E1099" s="46" vm="6091">
        <f ca="1">VLOOKUP($A1099,NVDA,2)</f>
        <v>7.9</v>
      </c>
      <c r="F1099" s="46" t="e">
        <f ca="1">VLOOKUP($A1099,BILI,2)</f>
        <v>#N/A</v>
      </c>
      <c r="G1099" s="46" vm="6092">
        <f ca="1">VLOOKUP($A1099,FB,2)</f>
        <v>105.46</v>
      </c>
      <c r="H1099" s="46" t="e">
        <f ca="1">VLOOKUP($A1099,DKNG,2)</f>
        <v>#N/A</v>
      </c>
      <c r="I1099" s="46" t="e">
        <f ca="1">VLOOKUP($A1099,PDD,2)</f>
        <v>#N/A</v>
      </c>
      <c r="J1099" s="46" vm="6093">
        <f ca="1">VLOOKUP($A1099,GOOGL,2)</f>
        <v>717.29</v>
      </c>
      <c r="K1099" s="46" vm="6094">
        <f ca="1">VLOOKUP($A1099,AMZN,2)</f>
        <v>552.94000000000005</v>
      </c>
      <c r="L1099" s="46" t="e">
        <f ca="1">VLOOKUP($A1099,RBLX,2)</f>
        <v>#N/A</v>
      </c>
    </row>
    <row r="1100" spans="1:12" x14ac:dyDescent="0.3">
      <c r="A1100" vm="6095">
        <f ca="1"/>
        <v>42424</v>
      </c>
      <c r="B1100" vm="6096">
        <f ca="1"/>
        <v>177.18</v>
      </c>
      <c r="C1100" s="46" t="e">
        <f ca="1">VLOOKUP($A1100,SE,2)</f>
        <v>#N/A</v>
      </c>
      <c r="D1100" s="46" t="e">
        <f ca="1">VLOOKUP($A1100,U,2)</f>
        <v>#N/A</v>
      </c>
      <c r="E1100" s="46" vm="6097">
        <f ca="1">VLOOKUP($A1100,NVDA,2)</f>
        <v>7.9550000000000001</v>
      </c>
      <c r="F1100" s="46" t="e">
        <f ca="1">VLOOKUP($A1100,BILI,2)</f>
        <v>#N/A</v>
      </c>
      <c r="G1100" s="46" vm="6098">
        <f ca="1">VLOOKUP($A1100,FB,2)</f>
        <v>106.88</v>
      </c>
      <c r="H1100" s="46" t="e">
        <f ca="1">VLOOKUP($A1100,DKNG,2)</f>
        <v>#N/A</v>
      </c>
      <c r="I1100" s="46" t="e">
        <f ca="1">VLOOKUP($A1100,PDD,2)</f>
        <v>#N/A</v>
      </c>
      <c r="J1100" s="46" vm="6099">
        <f ca="1">VLOOKUP($A1100,GOOGL,2)</f>
        <v>720.9</v>
      </c>
      <c r="K1100" s="46" vm="6100">
        <f ca="1">VLOOKUP($A1100,AMZN,2)</f>
        <v>554.04</v>
      </c>
      <c r="L1100" s="46" t="e">
        <f ca="1">VLOOKUP($A1100,RBLX,2)</f>
        <v>#N/A</v>
      </c>
    </row>
    <row r="1101" spans="1:12" x14ac:dyDescent="0.3">
      <c r="A1101" vm="6101">
        <f ca="1"/>
        <v>42425</v>
      </c>
      <c r="B1101" vm="6102">
        <f ca="1"/>
        <v>179.31</v>
      </c>
      <c r="C1101" s="46" t="e">
        <f ca="1">VLOOKUP($A1101,SE,2)</f>
        <v>#N/A</v>
      </c>
      <c r="D1101" s="46" t="e">
        <f ca="1">VLOOKUP($A1101,U,2)</f>
        <v>#N/A</v>
      </c>
      <c r="E1101" s="46" vm="6103">
        <f ca="1">VLOOKUP($A1101,NVDA,2)</f>
        <v>7.9725000000000001</v>
      </c>
      <c r="F1101" s="46" t="e">
        <f ca="1">VLOOKUP($A1101,BILI,2)</f>
        <v>#N/A</v>
      </c>
      <c r="G1101" s="46" vm="6104">
        <f ca="1">VLOOKUP($A1101,FB,2)</f>
        <v>108.07</v>
      </c>
      <c r="H1101" s="46" t="e">
        <f ca="1">VLOOKUP($A1101,DKNG,2)</f>
        <v>#N/A</v>
      </c>
      <c r="I1101" s="46" t="e">
        <f ca="1">VLOOKUP($A1101,PDD,2)</f>
        <v>#N/A</v>
      </c>
      <c r="J1101" s="46" vm="6105">
        <f ca="1">VLOOKUP($A1101,GOOGL,2)</f>
        <v>729.12</v>
      </c>
      <c r="K1101" s="46" vm="6106">
        <f ca="1">VLOOKUP($A1101,AMZN,2)</f>
        <v>555.15</v>
      </c>
      <c r="L1101" s="46" t="e">
        <f ca="1">VLOOKUP($A1101,RBLX,2)</f>
        <v>#N/A</v>
      </c>
    </row>
    <row r="1102" spans="1:12" x14ac:dyDescent="0.3">
      <c r="A1102" vm="6107">
        <f ca="1"/>
        <v>42426</v>
      </c>
      <c r="B1102" vm="6108">
        <f ca="1"/>
        <v>178.98</v>
      </c>
      <c r="C1102" s="46" t="e">
        <f ca="1">VLOOKUP($A1102,SE,2)</f>
        <v>#N/A</v>
      </c>
      <c r="D1102" s="46" t="e">
        <f ca="1">VLOOKUP($A1102,U,2)</f>
        <v>#N/A</v>
      </c>
      <c r="E1102" s="46" vm="6109">
        <f ca="1">VLOOKUP($A1102,NVDA,2)</f>
        <v>7.92</v>
      </c>
      <c r="F1102" s="46" t="e">
        <f ca="1">VLOOKUP($A1102,BILI,2)</f>
        <v>#N/A</v>
      </c>
      <c r="G1102" s="46" vm="6110">
        <f ca="1">VLOOKUP($A1102,FB,2)</f>
        <v>107.92</v>
      </c>
      <c r="H1102" s="46" t="e">
        <f ca="1">VLOOKUP($A1102,DKNG,2)</f>
        <v>#N/A</v>
      </c>
      <c r="I1102" s="46" t="e">
        <f ca="1">VLOOKUP($A1102,PDD,2)</f>
        <v>#N/A</v>
      </c>
      <c r="J1102" s="46" vm="6111">
        <f ca="1">VLOOKUP($A1102,GOOGL,2)</f>
        <v>724.86</v>
      </c>
      <c r="K1102" s="46" vm="6112">
        <f ca="1">VLOOKUP($A1102,AMZN,2)</f>
        <v>555.23</v>
      </c>
      <c r="L1102" s="46" t="e">
        <f ca="1">VLOOKUP($A1102,RBLX,2)</f>
        <v>#N/A</v>
      </c>
    </row>
    <row r="1103" spans="1:12" x14ac:dyDescent="0.3">
      <c r="A1103" vm="6113">
        <f ca="1"/>
        <v>42429</v>
      </c>
      <c r="B1103" vm="6114">
        <f ca="1"/>
        <v>177.38</v>
      </c>
      <c r="C1103" s="46" t="e">
        <f ca="1">VLOOKUP($A1103,SE,2)</f>
        <v>#N/A</v>
      </c>
      <c r="D1103" s="46" t="e">
        <f ca="1">VLOOKUP($A1103,U,2)</f>
        <v>#N/A</v>
      </c>
      <c r="E1103" s="46" vm="6115">
        <f ca="1">VLOOKUP($A1103,NVDA,2)</f>
        <v>7.84</v>
      </c>
      <c r="F1103" s="46" t="e">
        <f ca="1">VLOOKUP($A1103,BILI,2)</f>
        <v>#N/A</v>
      </c>
      <c r="G1103" s="46" vm="6116">
        <f ca="1">VLOOKUP($A1103,FB,2)</f>
        <v>106.92</v>
      </c>
      <c r="H1103" s="46" t="e">
        <f ca="1">VLOOKUP($A1103,DKNG,2)</f>
        <v>#N/A</v>
      </c>
      <c r="I1103" s="46" t="e">
        <f ca="1">VLOOKUP($A1103,PDD,2)</f>
        <v>#N/A</v>
      </c>
      <c r="J1103" s="46" vm="6117">
        <f ca="1">VLOOKUP($A1103,GOOGL,2)</f>
        <v>717.22</v>
      </c>
      <c r="K1103" s="46" vm="6118">
        <f ca="1">VLOOKUP($A1103,AMZN,2)</f>
        <v>552.52</v>
      </c>
      <c r="L1103" s="46" t="e">
        <f ca="1">VLOOKUP($A1103,RBLX,2)</f>
        <v>#N/A</v>
      </c>
    </row>
    <row r="1104" spans="1:12" x14ac:dyDescent="0.3">
      <c r="A1104" vm="6119">
        <f ca="1"/>
        <v>42430</v>
      </c>
      <c r="B1104" vm="6120">
        <f ca="1"/>
        <v>181.75</v>
      </c>
      <c r="C1104" s="46" t="e">
        <f ca="1">VLOOKUP($A1104,SE,2)</f>
        <v>#N/A</v>
      </c>
      <c r="D1104" s="46" t="e">
        <f ca="1">VLOOKUP($A1104,U,2)</f>
        <v>#N/A</v>
      </c>
      <c r="E1104" s="46" vm="5784">
        <f ca="1">VLOOKUP($A1104,NVDA,2)</f>
        <v>8.1875</v>
      </c>
      <c r="F1104" s="46" t="e">
        <f ca="1">VLOOKUP($A1104,BILI,2)</f>
        <v>#N/A</v>
      </c>
      <c r="G1104" s="46" vm="6121">
        <f ca="1">VLOOKUP($A1104,FB,2)</f>
        <v>109.82</v>
      </c>
      <c r="H1104" s="46" t="e">
        <f ca="1">VLOOKUP($A1104,DKNG,2)</f>
        <v>#N/A</v>
      </c>
      <c r="I1104" s="46" t="e">
        <f ca="1">VLOOKUP($A1104,PDD,2)</f>
        <v>#N/A</v>
      </c>
      <c r="J1104" s="46" vm="6122">
        <f ca="1">VLOOKUP($A1104,GOOGL,2)</f>
        <v>742.17</v>
      </c>
      <c r="K1104" s="46" vm="6123">
        <f ca="1">VLOOKUP($A1104,AMZN,2)</f>
        <v>579.04</v>
      </c>
      <c r="L1104" s="46" t="e">
        <f ca="1">VLOOKUP($A1104,RBLX,2)</f>
        <v>#N/A</v>
      </c>
    </row>
    <row r="1105" spans="1:12" x14ac:dyDescent="0.3">
      <c r="A1105" vm="6124">
        <f ca="1"/>
        <v>42431</v>
      </c>
      <c r="B1105" vm="438">
        <f ca="1"/>
        <v>182.52</v>
      </c>
      <c r="C1105" s="46" t="e">
        <f ca="1">VLOOKUP($A1105,SE,2)</f>
        <v>#N/A</v>
      </c>
      <c r="D1105" s="46" t="e">
        <f ca="1">VLOOKUP($A1105,U,2)</f>
        <v>#N/A</v>
      </c>
      <c r="E1105" s="46" vm="6125">
        <f ca="1">VLOOKUP($A1105,NVDA,2)</f>
        <v>8.2349999999999994</v>
      </c>
      <c r="F1105" s="46" t="e">
        <f ca="1">VLOOKUP($A1105,BILI,2)</f>
        <v>#N/A</v>
      </c>
      <c r="G1105" s="46" vm="6126">
        <f ca="1">VLOOKUP($A1105,FB,2)</f>
        <v>109.95</v>
      </c>
      <c r="H1105" s="46" t="e">
        <f ca="1">VLOOKUP($A1105,DKNG,2)</f>
        <v>#N/A</v>
      </c>
      <c r="I1105" s="46" t="e">
        <f ca="1">VLOOKUP($A1105,PDD,2)</f>
        <v>#N/A</v>
      </c>
      <c r="J1105" s="46" vm="6127">
        <f ca="1">VLOOKUP($A1105,GOOGL,2)</f>
        <v>739.48</v>
      </c>
      <c r="K1105" s="46" vm="6128">
        <f ca="1">VLOOKUP($A1105,AMZN,2)</f>
        <v>580.21</v>
      </c>
      <c r="L1105" s="46" t="e">
        <f ca="1">VLOOKUP($A1105,RBLX,2)</f>
        <v>#N/A</v>
      </c>
    </row>
    <row r="1106" spans="1:12" x14ac:dyDescent="0.3">
      <c r="A1106" vm="6129">
        <f ca="1"/>
        <v>42432</v>
      </c>
      <c r="B1106" vm="6130">
        <f ca="1"/>
        <v>183.19</v>
      </c>
      <c r="C1106" s="46" t="e">
        <f ca="1">VLOOKUP($A1106,SE,2)</f>
        <v>#N/A</v>
      </c>
      <c r="D1106" s="46" t="e">
        <f ca="1">VLOOKUP($A1106,U,2)</f>
        <v>#N/A</v>
      </c>
      <c r="E1106" s="46" vm="6131">
        <f ca="1">VLOOKUP($A1106,NVDA,2)</f>
        <v>8.1624999999999996</v>
      </c>
      <c r="F1106" s="46" t="e">
        <f ca="1">VLOOKUP($A1106,BILI,2)</f>
        <v>#N/A</v>
      </c>
      <c r="G1106" s="46" vm="6132">
        <f ca="1">VLOOKUP($A1106,FB,2)</f>
        <v>109.58</v>
      </c>
      <c r="H1106" s="46" t="e">
        <f ca="1">VLOOKUP($A1106,DKNG,2)</f>
        <v>#N/A</v>
      </c>
      <c r="I1106" s="46" t="e">
        <f ca="1">VLOOKUP($A1106,PDD,2)</f>
        <v>#N/A</v>
      </c>
      <c r="J1106" s="46" vm="6133">
        <f ca="1">VLOOKUP($A1106,GOOGL,2)</f>
        <v>731.59</v>
      </c>
      <c r="K1106" s="46" vm="6134">
        <f ca="1">VLOOKUP($A1106,AMZN,2)</f>
        <v>577.49</v>
      </c>
      <c r="L1106" s="46" t="e">
        <f ca="1">VLOOKUP($A1106,RBLX,2)</f>
        <v>#N/A</v>
      </c>
    </row>
    <row r="1107" spans="1:12" x14ac:dyDescent="0.3">
      <c r="A1107" vm="6135">
        <f ca="1"/>
        <v>42433</v>
      </c>
      <c r="B1107" vm="6136">
        <f ca="1"/>
        <v>183.78</v>
      </c>
      <c r="C1107" s="46" t="e">
        <f ca="1">VLOOKUP($A1107,SE,2)</f>
        <v>#N/A</v>
      </c>
      <c r="D1107" s="46" t="e">
        <f ca="1">VLOOKUP($A1107,U,2)</f>
        <v>#N/A</v>
      </c>
      <c r="E1107" s="46" vm="6137">
        <f ca="1">VLOOKUP($A1107,NVDA,2)</f>
        <v>8.1374999999999993</v>
      </c>
      <c r="F1107" s="46" t="e">
        <f ca="1">VLOOKUP($A1107,BILI,2)</f>
        <v>#N/A</v>
      </c>
      <c r="G1107" s="46" vm="6138">
        <f ca="1">VLOOKUP($A1107,FB,2)</f>
        <v>108.39</v>
      </c>
      <c r="H1107" s="46" t="e">
        <f ca="1">VLOOKUP($A1107,DKNG,2)</f>
        <v>#N/A</v>
      </c>
      <c r="I1107" s="46" t="e">
        <f ca="1">VLOOKUP($A1107,PDD,2)</f>
        <v>#N/A</v>
      </c>
      <c r="J1107" s="46" vm="6139">
        <f ca="1">VLOOKUP($A1107,GOOGL,2)</f>
        <v>730.22</v>
      </c>
      <c r="K1107" s="46" vm="6140">
        <f ca="1">VLOOKUP($A1107,AMZN,2)</f>
        <v>575.14</v>
      </c>
      <c r="L1107" s="46" t="e">
        <f ca="1">VLOOKUP($A1107,RBLX,2)</f>
        <v>#N/A</v>
      </c>
    </row>
    <row r="1108" spans="1:12" x14ac:dyDescent="0.3">
      <c r="A1108" vm="6141">
        <f ca="1"/>
        <v>42436</v>
      </c>
      <c r="B1108" vm="6142">
        <f ca="1"/>
        <v>183.98</v>
      </c>
      <c r="C1108" s="46" t="e">
        <f ca="1">VLOOKUP($A1108,SE,2)</f>
        <v>#N/A</v>
      </c>
      <c r="D1108" s="46" t="e">
        <f ca="1">VLOOKUP($A1108,U,2)</f>
        <v>#N/A</v>
      </c>
      <c r="E1108" s="46" vm="6143">
        <f ca="1">VLOOKUP($A1108,NVDA,2)</f>
        <v>8.0850000000000009</v>
      </c>
      <c r="F1108" s="46" t="e">
        <f ca="1">VLOOKUP($A1108,BILI,2)</f>
        <v>#N/A</v>
      </c>
      <c r="G1108" s="46" vm="6144">
        <f ca="1">VLOOKUP($A1108,FB,2)</f>
        <v>105.73</v>
      </c>
      <c r="H1108" s="46" t="e">
        <f ca="1">VLOOKUP($A1108,DKNG,2)</f>
        <v>#N/A</v>
      </c>
      <c r="I1108" s="46" t="e">
        <f ca="1">VLOOKUP($A1108,PDD,2)</f>
        <v>#N/A</v>
      </c>
      <c r="J1108" s="46" vm="6145">
        <f ca="1">VLOOKUP($A1108,GOOGL,2)</f>
        <v>712.8</v>
      </c>
      <c r="K1108" s="46" vm="6146">
        <f ca="1">VLOOKUP($A1108,AMZN,2)</f>
        <v>562.79999999999995</v>
      </c>
      <c r="L1108" s="46" t="e">
        <f ca="1">VLOOKUP($A1108,RBLX,2)</f>
        <v>#N/A</v>
      </c>
    </row>
    <row r="1109" spans="1:12" x14ac:dyDescent="0.3">
      <c r="A1109" vm="6147">
        <f ca="1"/>
        <v>42437</v>
      </c>
      <c r="B1109" vm="6148">
        <f ca="1"/>
        <v>181.91</v>
      </c>
      <c r="C1109" s="46" t="e">
        <f ca="1">VLOOKUP($A1109,SE,2)</f>
        <v>#N/A</v>
      </c>
      <c r="D1109" s="46" t="e">
        <f ca="1">VLOOKUP($A1109,U,2)</f>
        <v>#N/A</v>
      </c>
      <c r="E1109" s="46" vm="6149">
        <f ca="1">VLOOKUP($A1109,NVDA,2)</f>
        <v>7.9375</v>
      </c>
      <c r="F1109" s="46" t="e">
        <f ca="1">VLOOKUP($A1109,BILI,2)</f>
        <v>#N/A</v>
      </c>
      <c r="G1109" s="46" vm="5881">
        <f ca="1">VLOOKUP($A1109,FB,2)</f>
        <v>105.93</v>
      </c>
      <c r="H1109" s="46" t="e">
        <f ca="1">VLOOKUP($A1109,DKNG,2)</f>
        <v>#N/A</v>
      </c>
      <c r="I1109" s="46" t="e">
        <f ca="1">VLOOKUP($A1109,PDD,2)</f>
        <v>#N/A</v>
      </c>
      <c r="J1109" s="46" vm="6150">
        <f ca="1">VLOOKUP($A1109,GOOGL,2)</f>
        <v>713.53</v>
      </c>
      <c r="K1109" s="46" vm="6151">
        <f ca="1">VLOOKUP($A1109,AMZN,2)</f>
        <v>560.26</v>
      </c>
      <c r="L1109" s="46" t="e">
        <f ca="1">VLOOKUP($A1109,RBLX,2)</f>
        <v>#N/A</v>
      </c>
    </row>
    <row r="1110" spans="1:12" x14ac:dyDescent="0.3">
      <c r="A1110" vm="6152">
        <f ca="1"/>
        <v>42438</v>
      </c>
      <c r="B1110" vm="6153">
        <f ca="1"/>
        <v>182.91</v>
      </c>
      <c r="C1110" s="46" t="e">
        <f ca="1">VLOOKUP($A1110,SE,2)</f>
        <v>#N/A</v>
      </c>
      <c r="D1110" s="46" t="e">
        <f ca="1">VLOOKUP($A1110,U,2)</f>
        <v>#N/A</v>
      </c>
      <c r="E1110" s="46" vm="6154">
        <f ca="1">VLOOKUP($A1110,NVDA,2)</f>
        <v>7.9325000000000001</v>
      </c>
      <c r="F1110" s="46" t="e">
        <f ca="1">VLOOKUP($A1110,BILI,2)</f>
        <v>#N/A</v>
      </c>
      <c r="G1110" s="46" vm="6155">
        <f ca="1">VLOOKUP($A1110,FB,2)</f>
        <v>107.51</v>
      </c>
      <c r="H1110" s="46" t="e">
        <f ca="1">VLOOKUP($A1110,DKNG,2)</f>
        <v>#N/A</v>
      </c>
      <c r="I1110" s="46" t="e">
        <f ca="1">VLOOKUP($A1110,PDD,2)</f>
        <v>#N/A</v>
      </c>
      <c r="J1110" s="46" vm="6156">
        <f ca="1">VLOOKUP($A1110,GOOGL,2)</f>
        <v>725.41</v>
      </c>
      <c r="K1110" s="46" vm="6157">
        <f ca="1">VLOOKUP($A1110,AMZN,2)</f>
        <v>559.47</v>
      </c>
      <c r="L1110" s="46" t="e">
        <f ca="1">VLOOKUP($A1110,RBLX,2)</f>
        <v>#N/A</v>
      </c>
    </row>
    <row r="1111" spans="1:12" x14ac:dyDescent="0.3">
      <c r="A1111" vm="6158">
        <f ca="1"/>
        <v>42439</v>
      </c>
      <c r="B1111" vm="6159">
        <f ca="1"/>
        <v>183.01</v>
      </c>
      <c r="C1111" s="46" t="e">
        <f ca="1">VLOOKUP($A1111,SE,2)</f>
        <v>#N/A</v>
      </c>
      <c r="D1111" s="46" t="e">
        <f ca="1">VLOOKUP($A1111,U,2)</f>
        <v>#N/A</v>
      </c>
      <c r="E1111" s="46" vm="6109">
        <f ca="1">VLOOKUP($A1111,NVDA,2)</f>
        <v>7.92</v>
      </c>
      <c r="F1111" s="46" t="e">
        <f ca="1">VLOOKUP($A1111,BILI,2)</f>
        <v>#N/A</v>
      </c>
      <c r="G1111" s="46" vm="5753">
        <f ca="1">VLOOKUP($A1111,FB,2)</f>
        <v>107.32</v>
      </c>
      <c r="H1111" s="46" t="e">
        <f ca="1">VLOOKUP($A1111,DKNG,2)</f>
        <v>#N/A</v>
      </c>
      <c r="I1111" s="46" t="e">
        <f ca="1">VLOOKUP($A1111,PDD,2)</f>
        <v>#N/A</v>
      </c>
      <c r="J1111" s="46" vm="6160">
        <f ca="1">VLOOKUP($A1111,GOOGL,2)</f>
        <v>732.17</v>
      </c>
      <c r="K1111" s="46" vm="6161">
        <f ca="1">VLOOKUP($A1111,AMZN,2)</f>
        <v>558.92999999999995</v>
      </c>
      <c r="L1111" s="46" t="e">
        <f ca="1">VLOOKUP($A1111,RBLX,2)</f>
        <v>#N/A</v>
      </c>
    </row>
    <row r="1112" spans="1:12" x14ac:dyDescent="0.3">
      <c r="A1112" vm="6162">
        <f ca="1"/>
        <v>42440</v>
      </c>
      <c r="B1112" vm="6163">
        <f ca="1"/>
        <v>185.98</v>
      </c>
      <c r="C1112" s="46" t="e">
        <f ca="1">VLOOKUP($A1112,SE,2)</f>
        <v>#N/A</v>
      </c>
      <c r="D1112" s="46" t="e">
        <f ca="1">VLOOKUP($A1112,U,2)</f>
        <v>#N/A</v>
      </c>
      <c r="E1112" s="46" vm="6164">
        <f ca="1">VLOOKUP($A1112,NVDA,2)</f>
        <v>8.0549999999999997</v>
      </c>
      <c r="F1112" s="46" t="e">
        <f ca="1">VLOOKUP($A1112,BILI,2)</f>
        <v>#N/A</v>
      </c>
      <c r="G1112" s="46" vm="6165">
        <f ca="1">VLOOKUP($A1112,FB,2)</f>
        <v>109.41</v>
      </c>
      <c r="H1112" s="46" t="e">
        <f ca="1">VLOOKUP($A1112,DKNG,2)</f>
        <v>#N/A</v>
      </c>
      <c r="I1112" s="46" t="e">
        <f ca="1">VLOOKUP($A1112,PDD,2)</f>
        <v>#N/A</v>
      </c>
      <c r="J1112" s="46" vm="6166">
        <f ca="1">VLOOKUP($A1112,GOOGL,2)</f>
        <v>744.87</v>
      </c>
      <c r="K1112" s="46" vm="6167">
        <f ca="1">VLOOKUP($A1112,AMZN,2)</f>
        <v>569.61</v>
      </c>
      <c r="L1112" s="46" t="e">
        <f ca="1">VLOOKUP($A1112,RBLX,2)</f>
        <v>#N/A</v>
      </c>
    </row>
    <row r="1113" spans="1:12" x14ac:dyDescent="0.3">
      <c r="A1113" vm="6168">
        <f ca="1"/>
        <v>42443</v>
      </c>
      <c r="B1113" vm="6169">
        <f ca="1"/>
        <v>185.7</v>
      </c>
      <c r="C1113" s="46" t="e">
        <f ca="1">VLOOKUP($A1113,SE,2)</f>
        <v>#N/A</v>
      </c>
      <c r="D1113" s="46" t="e">
        <f ca="1">VLOOKUP($A1113,U,2)</f>
        <v>#N/A</v>
      </c>
      <c r="E1113" s="46" vm="6170">
        <f ca="1">VLOOKUP($A1113,NVDA,2)</f>
        <v>8.0749999999999993</v>
      </c>
      <c r="F1113" s="46" t="e">
        <f ca="1">VLOOKUP($A1113,BILI,2)</f>
        <v>#N/A</v>
      </c>
      <c r="G1113" s="46" vm="6171">
        <f ca="1">VLOOKUP($A1113,FB,2)</f>
        <v>109.89</v>
      </c>
      <c r="H1113" s="46" t="e">
        <f ca="1">VLOOKUP($A1113,DKNG,2)</f>
        <v>#N/A</v>
      </c>
      <c r="I1113" s="46" t="e">
        <f ca="1">VLOOKUP($A1113,PDD,2)</f>
        <v>#N/A</v>
      </c>
      <c r="J1113" s="46" vm="6172">
        <f ca="1">VLOOKUP($A1113,GOOGL,2)</f>
        <v>750.24</v>
      </c>
      <c r="K1113" s="46" vm="6173">
        <f ca="1">VLOOKUP($A1113,AMZN,2)</f>
        <v>573.37</v>
      </c>
      <c r="L1113" s="46" t="e">
        <f ca="1">VLOOKUP($A1113,RBLX,2)</f>
        <v>#N/A</v>
      </c>
    </row>
    <row r="1114" spans="1:12" x14ac:dyDescent="0.3">
      <c r="A1114" vm="6174">
        <f ca="1"/>
        <v>42444</v>
      </c>
      <c r="B1114" vm="6175">
        <f ca="1"/>
        <v>185.46</v>
      </c>
      <c r="C1114" s="46" t="e">
        <f ca="1">VLOOKUP($A1114,SE,2)</f>
        <v>#N/A</v>
      </c>
      <c r="D1114" s="46" t="e">
        <f ca="1">VLOOKUP($A1114,U,2)</f>
        <v>#N/A</v>
      </c>
      <c r="E1114" s="46" vm="5855">
        <f ca="1">VLOOKUP($A1114,NVDA,2)</f>
        <v>8.0350000000000001</v>
      </c>
      <c r="F1114" s="46" t="e">
        <f ca="1">VLOOKUP($A1114,BILI,2)</f>
        <v>#N/A</v>
      </c>
      <c r="G1114" s="46" vm="6176">
        <f ca="1">VLOOKUP($A1114,FB,2)</f>
        <v>110.67</v>
      </c>
      <c r="H1114" s="46" t="e">
        <f ca="1">VLOOKUP($A1114,DKNG,2)</f>
        <v>#N/A</v>
      </c>
      <c r="I1114" s="46" t="e">
        <f ca="1">VLOOKUP($A1114,PDD,2)</f>
        <v>#N/A</v>
      </c>
      <c r="J1114" s="46" vm="6177">
        <f ca="1">VLOOKUP($A1114,GOOGL,2)</f>
        <v>750.57</v>
      </c>
      <c r="K1114" s="46" vm="6178">
        <f ca="1">VLOOKUP($A1114,AMZN,2)</f>
        <v>577.02</v>
      </c>
      <c r="L1114" s="46" t="e">
        <f ca="1">VLOOKUP($A1114,RBLX,2)</f>
        <v>#N/A</v>
      </c>
    </row>
    <row r="1115" spans="1:12" x14ac:dyDescent="0.3">
      <c r="A1115" vm="6179">
        <f ca="1"/>
        <v>42445</v>
      </c>
      <c r="B1115" vm="6180">
        <f ca="1"/>
        <v>186.57</v>
      </c>
      <c r="C1115" s="46" t="e">
        <f ca="1">VLOOKUP($A1115,SE,2)</f>
        <v>#N/A</v>
      </c>
      <c r="D1115" s="46" t="e">
        <f ca="1">VLOOKUP($A1115,U,2)</f>
        <v>#N/A</v>
      </c>
      <c r="E1115" s="46" vm="6181">
        <f ca="1">VLOOKUP($A1115,NVDA,2)</f>
        <v>8.2750000000000004</v>
      </c>
      <c r="F1115" s="46" t="e">
        <f ca="1">VLOOKUP($A1115,BILI,2)</f>
        <v>#N/A</v>
      </c>
      <c r="G1115" s="46" vm="6182">
        <f ca="1">VLOOKUP($A1115,FB,2)</f>
        <v>112.18</v>
      </c>
      <c r="H1115" s="46" t="e">
        <f ca="1">VLOOKUP($A1115,DKNG,2)</f>
        <v>#N/A</v>
      </c>
      <c r="I1115" s="46" t="e">
        <f ca="1">VLOOKUP($A1115,PDD,2)</f>
        <v>#N/A</v>
      </c>
      <c r="J1115" s="46" vm="6183">
        <f ca="1">VLOOKUP($A1115,GOOGL,2)</f>
        <v>757.36</v>
      </c>
      <c r="K1115" s="46" vm="6184">
        <f ca="1">VLOOKUP($A1115,AMZN,2)</f>
        <v>574.27</v>
      </c>
      <c r="L1115" s="46" t="e">
        <f ca="1">VLOOKUP($A1115,RBLX,2)</f>
        <v>#N/A</v>
      </c>
    </row>
    <row r="1116" spans="1:12" x14ac:dyDescent="0.3">
      <c r="A1116" vm="6185">
        <f ca="1"/>
        <v>42446</v>
      </c>
      <c r="B1116" vm="6186">
        <f ca="1"/>
        <v>187.75</v>
      </c>
      <c r="C1116" s="46" t="e">
        <f ca="1">VLOOKUP($A1116,SE,2)</f>
        <v>#N/A</v>
      </c>
      <c r="D1116" s="46" t="e">
        <f ca="1">VLOOKUP($A1116,U,2)</f>
        <v>#N/A</v>
      </c>
      <c r="E1116" s="46" vm="6187">
        <f ca="1">VLOOKUP($A1116,NVDA,2)</f>
        <v>8.2050000000000001</v>
      </c>
      <c r="F1116" s="46" t="e">
        <f ca="1">VLOOKUP($A1116,BILI,2)</f>
        <v>#N/A</v>
      </c>
      <c r="G1116" s="46" vm="6188">
        <f ca="1">VLOOKUP($A1116,FB,2)</f>
        <v>111.02</v>
      </c>
      <c r="H1116" s="46" t="e">
        <f ca="1">VLOOKUP($A1116,DKNG,2)</f>
        <v>#N/A</v>
      </c>
      <c r="I1116" s="46" t="e">
        <f ca="1">VLOOKUP($A1116,PDD,2)</f>
        <v>#N/A</v>
      </c>
      <c r="J1116" s="46" vm="6189">
        <f ca="1">VLOOKUP($A1116,GOOGL,2)</f>
        <v>758.48</v>
      </c>
      <c r="K1116" s="46" vm="6190">
        <f ca="1">VLOOKUP($A1116,AMZN,2)</f>
        <v>559.44000000000005</v>
      </c>
      <c r="L1116" s="46" t="e">
        <f ca="1">VLOOKUP($A1116,RBLX,2)</f>
        <v>#N/A</v>
      </c>
    </row>
    <row r="1117" spans="1:12" x14ac:dyDescent="0.3">
      <c r="A1117" vm="6191">
        <f ca="1"/>
        <v>42447</v>
      </c>
      <c r="B1117" vm="6192">
        <f ca="1"/>
        <v>188.45</v>
      </c>
      <c r="C1117" s="46" t="e">
        <f ca="1">VLOOKUP($A1117,SE,2)</f>
        <v>#N/A</v>
      </c>
      <c r="D1117" s="46" t="e">
        <f ca="1">VLOOKUP($A1117,U,2)</f>
        <v>#N/A</v>
      </c>
      <c r="E1117" s="46" vm="6193">
        <f ca="1">VLOOKUP($A1117,NVDA,2)</f>
        <v>8.4525000000000006</v>
      </c>
      <c r="F1117" s="46" t="e">
        <f ca="1">VLOOKUP($A1117,BILI,2)</f>
        <v>#N/A</v>
      </c>
      <c r="G1117" s="46" vm="6194">
        <f ca="1">VLOOKUP($A1117,FB,2)</f>
        <v>111.45</v>
      </c>
      <c r="H1117" s="46" t="e">
        <f ca="1">VLOOKUP($A1117,DKNG,2)</f>
        <v>#N/A</v>
      </c>
      <c r="I1117" s="46" t="e">
        <f ca="1">VLOOKUP($A1117,PDD,2)</f>
        <v>#N/A</v>
      </c>
      <c r="J1117" s="46" vm="6195">
        <f ca="1">VLOOKUP($A1117,GOOGL,2)</f>
        <v>755.41</v>
      </c>
      <c r="K1117" s="46" vm="6196">
        <f ca="1">VLOOKUP($A1117,AMZN,2)</f>
        <v>552.08000000000004</v>
      </c>
      <c r="L1117" s="46" t="e">
        <f ca="1">VLOOKUP($A1117,RBLX,2)</f>
        <v>#N/A</v>
      </c>
    </row>
    <row r="1118" spans="1:12" x14ac:dyDescent="0.3">
      <c r="A1118" vm="6197">
        <f ca="1"/>
        <v>42450</v>
      </c>
      <c r="B1118" vm="6198">
        <f ca="1"/>
        <v>187.73</v>
      </c>
      <c r="C1118" s="46" t="e">
        <f ca="1">VLOOKUP($A1118,SE,2)</f>
        <v>#N/A</v>
      </c>
      <c r="D1118" s="46" t="e">
        <f ca="1">VLOOKUP($A1118,U,2)</f>
        <v>#N/A</v>
      </c>
      <c r="E1118" s="46" vm="6199">
        <f ca="1">VLOOKUP($A1118,NVDA,2)</f>
        <v>8.4774999999999991</v>
      </c>
      <c r="F1118" s="46" t="e">
        <f ca="1">VLOOKUP($A1118,BILI,2)</f>
        <v>#N/A</v>
      </c>
      <c r="G1118" s="46" vm="6200">
        <f ca="1">VLOOKUP($A1118,FB,2)</f>
        <v>111.85</v>
      </c>
      <c r="H1118" s="46" t="e">
        <f ca="1">VLOOKUP($A1118,DKNG,2)</f>
        <v>#N/A</v>
      </c>
      <c r="I1118" s="46" t="e">
        <f ca="1">VLOOKUP($A1118,PDD,2)</f>
        <v>#N/A</v>
      </c>
      <c r="J1118" s="46" vm="6201">
        <f ca="1">VLOOKUP($A1118,GOOGL,2)</f>
        <v>762.16</v>
      </c>
      <c r="K1118" s="46" vm="6202">
        <f ca="1">VLOOKUP($A1118,AMZN,2)</f>
        <v>553.98</v>
      </c>
      <c r="L1118" s="46" t="e">
        <f ca="1">VLOOKUP($A1118,RBLX,2)</f>
        <v>#N/A</v>
      </c>
    </row>
    <row r="1119" spans="1:12" x14ac:dyDescent="0.3">
      <c r="A1119" vm="6203">
        <f ca="1"/>
        <v>42451</v>
      </c>
      <c r="B1119" vm="6204">
        <f ca="1"/>
        <v>187.63</v>
      </c>
      <c r="C1119" s="46" t="e">
        <f ca="1">VLOOKUP($A1119,SE,2)</f>
        <v>#N/A</v>
      </c>
      <c r="D1119" s="46" t="e">
        <f ca="1">VLOOKUP($A1119,U,2)</f>
        <v>#N/A</v>
      </c>
      <c r="E1119" s="46" vm="6205">
        <f ca="1">VLOOKUP($A1119,NVDA,2)</f>
        <v>8.4625000000000004</v>
      </c>
      <c r="F1119" s="46" t="e">
        <f ca="1">VLOOKUP($A1119,BILI,2)</f>
        <v>#N/A</v>
      </c>
      <c r="G1119" s="46" vm="6206">
        <f ca="1">VLOOKUP($A1119,FB,2)</f>
        <v>112.25</v>
      </c>
      <c r="H1119" s="46" t="e">
        <f ca="1">VLOOKUP($A1119,DKNG,2)</f>
        <v>#N/A</v>
      </c>
      <c r="I1119" s="46" t="e">
        <f ca="1">VLOOKUP($A1119,PDD,2)</f>
        <v>#N/A</v>
      </c>
      <c r="J1119" s="46" vm="6207">
        <f ca="1">VLOOKUP($A1119,GOOGL,2)</f>
        <v>760.05</v>
      </c>
      <c r="K1119" s="46" vm="6208">
        <f ca="1">VLOOKUP($A1119,AMZN,2)</f>
        <v>560.48</v>
      </c>
      <c r="L1119" s="46" t="e">
        <f ca="1">VLOOKUP($A1119,RBLX,2)</f>
        <v>#N/A</v>
      </c>
    </row>
    <row r="1120" spans="1:12" x14ac:dyDescent="0.3">
      <c r="A1120" vm="6209">
        <f ca="1"/>
        <v>42452</v>
      </c>
      <c r="B1120" vm="6210">
        <f ca="1"/>
        <v>186.43</v>
      </c>
      <c r="C1120" s="46" t="e">
        <f ca="1">VLOOKUP($A1120,SE,2)</f>
        <v>#N/A</v>
      </c>
      <c r="D1120" s="46" t="e">
        <f ca="1">VLOOKUP($A1120,U,2)</f>
        <v>#N/A</v>
      </c>
      <c r="E1120" s="46" vm="6211">
        <f ca="1">VLOOKUP($A1120,NVDA,2)</f>
        <v>8.6074999999999999</v>
      </c>
      <c r="F1120" s="46" t="e">
        <f ca="1">VLOOKUP($A1120,BILI,2)</f>
        <v>#N/A</v>
      </c>
      <c r="G1120" s="46" vm="248">
        <f ca="1">VLOOKUP($A1120,FB,2)</f>
        <v>112.54</v>
      </c>
      <c r="H1120" s="46" t="e">
        <f ca="1">VLOOKUP($A1120,DKNG,2)</f>
        <v>#N/A</v>
      </c>
      <c r="I1120" s="46" t="e">
        <f ca="1">VLOOKUP($A1120,PDD,2)</f>
        <v>#N/A</v>
      </c>
      <c r="J1120" s="46" vm="6212">
        <f ca="1">VLOOKUP($A1120,GOOGL,2)</f>
        <v>757.56</v>
      </c>
      <c r="K1120" s="46" vm="6213">
        <f ca="1">VLOOKUP($A1120,AMZN,2)</f>
        <v>569.63</v>
      </c>
      <c r="L1120" s="46" t="e">
        <f ca="1">VLOOKUP($A1120,RBLX,2)</f>
        <v>#N/A</v>
      </c>
    </row>
    <row r="1121" spans="1:12" x14ac:dyDescent="0.3">
      <c r="A1121" vm="6214">
        <f ca="1"/>
        <v>42453</v>
      </c>
      <c r="B1121" vm="6215">
        <f ca="1"/>
        <v>186.3</v>
      </c>
      <c r="C1121" s="46" t="e">
        <f ca="1">VLOOKUP($A1121,SE,2)</f>
        <v>#N/A</v>
      </c>
      <c r="D1121" s="46" t="e">
        <f ca="1">VLOOKUP($A1121,U,2)</f>
        <v>#N/A</v>
      </c>
      <c r="E1121" s="46" vm="6216">
        <f ca="1">VLOOKUP($A1121,NVDA,2)</f>
        <v>8.6199999999999992</v>
      </c>
      <c r="F1121" s="46" t="e">
        <f ca="1">VLOOKUP($A1121,BILI,2)</f>
        <v>#N/A</v>
      </c>
      <c r="G1121" s="46" vm="6217">
        <f ca="1">VLOOKUP($A1121,FB,2)</f>
        <v>113.05</v>
      </c>
      <c r="H1121" s="46" t="e">
        <f ca="1">VLOOKUP($A1121,DKNG,2)</f>
        <v>#N/A</v>
      </c>
      <c r="I1121" s="46" t="e">
        <f ca="1">VLOOKUP($A1121,PDD,2)</f>
        <v>#N/A</v>
      </c>
      <c r="J1121" s="46" vm="6218">
        <f ca="1">VLOOKUP($A1121,GOOGL,2)</f>
        <v>754.84</v>
      </c>
      <c r="K1121" s="46" vm="6219">
        <f ca="1">VLOOKUP($A1121,AMZN,2)</f>
        <v>582.95000000000005</v>
      </c>
      <c r="L1121" s="46" t="e">
        <f ca="1">VLOOKUP($A1121,RBLX,2)</f>
        <v>#N/A</v>
      </c>
    </row>
    <row r="1122" spans="1:12" x14ac:dyDescent="0.3">
      <c r="A1122" vm="6220">
        <f ca="1"/>
        <v>42457</v>
      </c>
      <c r="B1122" vm="6210">
        <f ca="1"/>
        <v>186.43</v>
      </c>
      <c r="C1122" s="46" t="e">
        <f ca="1">VLOOKUP($A1122,SE,2)</f>
        <v>#N/A</v>
      </c>
      <c r="D1122" s="46" t="e">
        <f ca="1">VLOOKUP($A1122,U,2)</f>
        <v>#N/A</v>
      </c>
      <c r="E1122" s="46" vm="6221">
        <f ca="1">VLOOKUP($A1122,NVDA,2)</f>
        <v>8.7074999999999996</v>
      </c>
      <c r="F1122" s="46" t="e">
        <f ca="1">VLOOKUP($A1122,BILI,2)</f>
        <v>#N/A</v>
      </c>
      <c r="G1122" s="46" vm="6222">
        <f ca="1">VLOOKUP($A1122,FB,2)</f>
        <v>113.69</v>
      </c>
      <c r="H1122" s="46" t="e">
        <f ca="1">VLOOKUP($A1122,DKNG,2)</f>
        <v>#N/A</v>
      </c>
      <c r="I1122" s="46" t="e">
        <f ca="1">VLOOKUP($A1122,PDD,2)</f>
        <v>#N/A</v>
      </c>
      <c r="J1122" s="46" vm="6223">
        <f ca="1">VLOOKUP($A1122,GOOGL,2)</f>
        <v>753.28</v>
      </c>
      <c r="K1122" s="46" vm="6224">
        <f ca="1">VLOOKUP($A1122,AMZN,2)</f>
        <v>579.87</v>
      </c>
      <c r="L1122" s="46" t="e">
        <f ca="1">VLOOKUP($A1122,RBLX,2)</f>
        <v>#N/A</v>
      </c>
    </row>
    <row r="1123" spans="1:12" x14ac:dyDescent="0.3">
      <c r="A1123" vm="6225">
        <f ca="1"/>
        <v>42458</v>
      </c>
      <c r="B1123" vm="6226">
        <f ca="1"/>
        <v>188.22</v>
      </c>
      <c r="C1123" s="46" t="e">
        <f ca="1">VLOOKUP($A1123,SE,2)</f>
        <v>#N/A</v>
      </c>
      <c r="D1123" s="46" t="e">
        <f ca="1">VLOOKUP($A1123,U,2)</f>
        <v>#N/A</v>
      </c>
      <c r="E1123" s="46" vm="6227">
        <f ca="1">VLOOKUP($A1123,NVDA,2)</f>
        <v>8.8475000000000001</v>
      </c>
      <c r="F1123" s="46" t="e">
        <f ca="1">VLOOKUP($A1123,BILI,2)</f>
        <v>#N/A</v>
      </c>
      <c r="G1123" s="46" vm="6228">
        <f ca="1">VLOOKUP($A1123,FB,2)</f>
        <v>116.14</v>
      </c>
      <c r="H1123" s="46" t="e">
        <f ca="1">VLOOKUP($A1123,DKNG,2)</f>
        <v>#N/A</v>
      </c>
      <c r="I1123" s="46" t="e">
        <f ca="1">VLOOKUP($A1123,PDD,2)</f>
        <v>#N/A</v>
      </c>
      <c r="J1123" s="46" vm="6229">
        <f ca="1">VLOOKUP($A1123,GOOGL,2)</f>
        <v>765.89</v>
      </c>
      <c r="K1123" s="46" vm="6230">
        <f ca="1">VLOOKUP($A1123,AMZN,2)</f>
        <v>593.86</v>
      </c>
      <c r="L1123" s="46" t="e">
        <f ca="1">VLOOKUP($A1123,RBLX,2)</f>
        <v>#N/A</v>
      </c>
    </row>
    <row r="1124" spans="1:12" x14ac:dyDescent="0.3">
      <c r="A1124" vm="6231">
        <f ca="1"/>
        <v>42459</v>
      </c>
      <c r="B1124" vm="6232">
        <f ca="1"/>
        <v>189.01</v>
      </c>
      <c r="C1124" s="46" t="e">
        <f ca="1">VLOOKUP($A1124,SE,2)</f>
        <v>#N/A</v>
      </c>
      <c r="D1124" s="46" t="e">
        <f ca="1">VLOOKUP($A1124,U,2)</f>
        <v>#N/A</v>
      </c>
      <c r="E1124" s="46" vm="6233">
        <f ca="1">VLOOKUP($A1124,NVDA,2)</f>
        <v>8.94</v>
      </c>
      <c r="F1124" s="46" t="e">
        <f ca="1">VLOOKUP($A1124,BILI,2)</f>
        <v>#N/A</v>
      </c>
      <c r="G1124" s="46" vm="6234">
        <f ca="1">VLOOKUP($A1124,FB,2)</f>
        <v>114.7</v>
      </c>
      <c r="H1124" s="46" t="e">
        <f ca="1">VLOOKUP($A1124,DKNG,2)</f>
        <v>#N/A</v>
      </c>
      <c r="I1124" s="46" t="e">
        <f ca="1">VLOOKUP($A1124,PDD,2)</f>
        <v>#N/A</v>
      </c>
      <c r="J1124" s="46" vm="6235">
        <f ca="1">VLOOKUP($A1124,GOOGL,2)</f>
        <v>768.34</v>
      </c>
      <c r="K1124" s="46" vm="6236">
        <f ca="1">VLOOKUP($A1124,AMZN,2)</f>
        <v>598.69000000000005</v>
      </c>
      <c r="L1124" s="46" t="e">
        <f ca="1">VLOOKUP($A1124,RBLX,2)</f>
        <v>#N/A</v>
      </c>
    </row>
    <row r="1125" spans="1:12" x14ac:dyDescent="0.3">
      <c r="A1125" vm="6237">
        <f ca="1"/>
        <v>42460</v>
      </c>
      <c r="B1125" vm="6238">
        <f ca="1"/>
        <v>188.56</v>
      </c>
      <c r="C1125" s="46" t="e">
        <f ca="1">VLOOKUP($A1125,SE,2)</f>
        <v>#N/A</v>
      </c>
      <c r="D1125" s="46" t="e">
        <f ca="1">VLOOKUP($A1125,U,2)</f>
        <v>#N/A</v>
      </c>
      <c r="E1125" s="46" vm="6239">
        <f ca="1">VLOOKUP($A1125,NVDA,2)</f>
        <v>8.9075000000000006</v>
      </c>
      <c r="F1125" s="46" t="e">
        <f ca="1">VLOOKUP($A1125,BILI,2)</f>
        <v>#N/A</v>
      </c>
      <c r="G1125" s="46" vm="6240">
        <f ca="1">VLOOKUP($A1125,FB,2)</f>
        <v>114.1</v>
      </c>
      <c r="H1125" s="46" t="e">
        <f ca="1">VLOOKUP($A1125,DKNG,2)</f>
        <v>#N/A</v>
      </c>
      <c r="I1125" s="46" t="e">
        <f ca="1">VLOOKUP($A1125,PDD,2)</f>
        <v>#N/A</v>
      </c>
      <c r="J1125" s="46" vm="6241">
        <f ca="1">VLOOKUP($A1125,GOOGL,2)</f>
        <v>762.9</v>
      </c>
      <c r="K1125" s="46" vm="6242">
        <f ca="1">VLOOKUP($A1125,AMZN,2)</f>
        <v>593.64</v>
      </c>
      <c r="L1125" s="46" t="e">
        <f ca="1">VLOOKUP($A1125,RBLX,2)</f>
        <v>#N/A</v>
      </c>
    </row>
    <row r="1126" spans="1:12" x14ac:dyDescent="0.3">
      <c r="A1126" vm="6243">
        <f ca="1"/>
        <v>42461</v>
      </c>
      <c r="B1126" vm="5643">
        <f ca="1"/>
        <v>189.77</v>
      </c>
      <c r="C1126" s="46" t="e">
        <f ca="1">VLOOKUP($A1126,SE,2)</f>
        <v>#N/A</v>
      </c>
      <c r="D1126" s="46" t="e">
        <f ca="1">VLOOKUP($A1126,U,2)</f>
        <v>#N/A</v>
      </c>
      <c r="E1126" s="46" vm="6244">
        <f ca="1">VLOOKUP($A1126,NVDA,2)</f>
        <v>9.0374999999999996</v>
      </c>
      <c r="F1126" s="46" t="e">
        <f ca="1">VLOOKUP($A1126,BILI,2)</f>
        <v>#N/A</v>
      </c>
      <c r="G1126" s="46" vm="6245">
        <f ca="1">VLOOKUP($A1126,FB,2)</f>
        <v>116.06</v>
      </c>
      <c r="H1126" s="46" t="e">
        <f ca="1">VLOOKUP($A1126,DKNG,2)</f>
        <v>#N/A</v>
      </c>
      <c r="I1126" s="46" t="e">
        <f ca="1">VLOOKUP($A1126,PDD,2)</f>
        <v>#N/A</v>
      </c>
      <c r="J1126" s="46" vm="6246">
        <f ca="1">VLOOKUP($A1126,GOOGL,2)</f>
        <v>769.67</v>
      </c>
      <c r="K1126" s="46" vm="6247">
        <f ca="1">VLOOKUP($A1126,AMZN,2)</f>
        <v>598.5</v>
      </c>
      <c r="L1126" s="46" t="e">
        <f ca="1">VLOOKUP($A1126,RBLX,2)</f>
        <v>#N/A</v>
      </c>
    </row>
    <row r="1127" spans="1:12" x14ac:dyDescent="0.3">
      <c r="A1127" vm="6248">
        <f ca="1"/>
        <v>42464</v>
      </c>
      <c r="B1127" vm="6249">
        <f ca="1"/>
        <v>189.17</v>
      </c>
      <c r="C1127" s="46" t="e">
        <f ca="1">VLOOKUP($A1127,SE,2)</f>
        <v>#N/A</v>
      </c>
      <c r="D1127" s="46" t="e">
        <f ca="1">VLOOKUP($A1127,U,2)</f>
        <v>#N/A</v>
      </c>
      <c r="E1127" s="46" vm="6250">
        <f ca="1">VLOOKUP($A1127,NVDA,2)</f>
        <v>8.9499999999999993</v>
      </c>
      <c r="F1127" s="46" t="e">
        <f ca="1">VLOOKUP($A1127,BILI,2)</f>
        <v>#N/A</v>
      </c>
      <c r="G1127" s="46" vm="6251">
        <f ca="1">VLOOKUP($A1127,FB,2)</f>
        <v>112.55</v>
      </c>
      <c r="H1127" s="46" t="e">
        <f ca="1">VLOOKUP($A1127,DKNG,2)</f>
        <v>#N/A</v>
      </c>
      <c r="I1127" s="46" t="e">
        <f ca="1">VLOOKUP($A1127,PDD,2)</f>
        <v>#N/A</v>
      </c>
      <c r="J1127" s="46" vm="6252">
        <f ca="1">VLOOKUP($A1127,GOOGL,2)</f>
        <v>765.12</v>
      </c>
      <c r="K1127" s="46" vm="6253">
        <f ca="1">VLOOKUP($A1127,AMZN,2)</f>
        <v>593.19000000000005</v>
      </c>
      <c r="L1127" s="46" t="e">
        <f ca="1">VLOOKUP($A1127,RBLX,2)</f>
        <v>#N/A</v>
      </c>
    </row>
    <row r="1128" spans="1:12" x14ac:dyDescent="0.3">
      <c r="A1128" vm="6254">
        <f ca="1"/>
        <v>42465</v>
      </c>
      <c r="B1128" vm="4429">
        <f ca="1"/>
        <v>187.25</v>
      </c>
      <c r="C1128" s="46" t="e">
        <f ca="1">VLOOKUP($A1128,SE,2)</f>
        <v>#N/A</v>
      </c>
      <c r="D1128" s="46" t="e">
        <f ca="1">VLOOKUP($A1128,U,2)</f>
        <v>#N/A</v>
      </c>
      <c r="E1128" s="46" vm="6255">
        <f ca="1">VLOOKUP($A1128,NVDA,2)</f>
        <v>8.9375</v>
      </c>
      <c r="F1128" s="46" t="e">
        <f ca="1">VLOOKUP($A1128,BILI,2)</f>
        <v>#N/A</v>
      </c>
      <c r="G1128" s="46" vm="6256">
        <f ca="1">VLOOKUP($A1128,FB,2)</f>
        <v>112.22</v>
      </c>
      <c r="H1128" s="46" t="e">
        <f ca="1">VLOOKUP($A1128,DKNG,2)</f>
        <v>#N/A</v>
      </c>
      <c r="I1128" s="46" t="e">
        <f ca="1">VLOOKUP($A1128,PDD,2)</f>
        <v>#N/A</v>
      </c>
      <c r="J1128" s="46" vm="6257">
        <f ca="1">VLOOKUP($A1128,GOOGL,2)</f>
        <v>758.57</v>
      </c>
      <c r="K1128" s="46" vm="6258">
        <f ca="1">VLOOKUP($A1128,AMZN,2)</f>
        <v>586.14</v>
      </c>
      <c r="L1128" s="46" t="e">
        <f ca="1">VLOOKUP($A1128,RBLX,2)</f>
        <v>#N/A</v>
      </c>
    </row>
    <row r="1129" spans="1:12" x14ac:dyDescent="0.3">
      <c r="A1129" vm="6259">
        <f ca="1"/>
        <v>42466</v>
      </c>
      <c r="B1129" vm="6260">
        <f ca="1"/>
        <v>189.29</v>
      </c>
      <c r="C1129" s="46" t="e">
        <f ca="1">VLOOKUP($A1129,SE,2)</f>
        <v>#N/A</v>
      </c>
      <c r="D1129" s="46" t="e">
        <f ca="1">VLOOKUP($A1129,U,2)</f>
        <v>#N/A</v>
      </c>
      <c r="E1129" s="46" vm="6250">
        <f ca="1">VLOOKUP($A1129,NVDA,2)</f>
        <v>8.9499999999999993</v>
      </c>
      <c r="F1129" s="46" t="e">
        <f ca="1">VLOOKUP($A1129,BILI,2)</f>
        <v>#N/A</v>
      </c>
      <c r="G1129" s="46" vm="6261">
        <f ca="1">VLOOKUP($A1129,FB,2)</f>
        <v>113.71</v>
      </c>
      <c r="H1129" s="46" t="e">
        <f ca="1">VLOOKUP($A1129,DKNG,2)</f>
        <v>#N/A</v>
      </c>
      <c r="I1129" s="46" t="e">
        <f ca="1">VLOOKUP($A1129,PDD,2)</f>
        <v>#N/A</v>
      </c>
      <c r="J1129" s="46" vm="6262">
        <f ca="1">VLOOKUP($A1129,GOOGL,2)</f>
        <v>768.07</v>
      </c>
      <c r="K1129" s="46" vm="6263">
        <f ca="1">VLOOKUP($A1129,AMZN,2)</f>
        <v>602.08000000000004</v>
      </c>
      <c r="L1129" s="46" t="e">
        <f ca="1">VLOOKUP($A1129,RBLX,2)</f>
        <v>#N/A</v>
      </c>
    </row>
    <row r="1130" spans="1:12" x14ac:dyDescent="0.3">
      <c r="A1130" vm="6264">
        <f ca="1"/>
        <v>42467</v>
      </c>
      <c r="B1130" vm="4302">
        <f ca="1"/>
        <v>187.06</v>
      </c>
      <c r="C1130" s="46" t="e">
        <f ca="1">VLOOKUP($A1130,SE,2)</f>
        <v>#N/A</v>
      </c>
      <c r="D1130" s="46" t="e">
        <f ca="1">VLOOKUP($A1130,U,2)</f>
        <v>#N/A</v>
      </c>
      <c r="E1130" s="46" vm="6265">
        <f ca="1">VLOOKUP($A1130,NVDA,2)</f>
        <v>8.8574999999999999</v>
      </c>
      <c r="F1130" s="46" t="e">
        <f ca="1">VLOOKUP($A1130,BILI,2)</f>
        <v>#N/A</v>
      </c>
      <c r="G1130" s="46" vm="307">
        <f ca="1">VLOOKUP($A1130,FB,2)</f>
        <v>113.64</v>
      </c>
      <c r="H1130" s="46" t="e">
        <f ca="1">VLOOKUP($A1130,DKNG,2)</f>
        <v>#N/A</v>
      </c>
      <c r="I1130" s="46" t="e">
        <f ca="1">VLOOKUP($A1130,PDD,2)</f>
        <v>#N/A</v>
      </c>
      <c r="J1130" s="46" vm="6266">
        <f ca="1">VLOOKUP($A1130,GOOGL,2)</f>
        <v>760.12</v>
      </c>
      <c r="K1130" s="46" vm="6267">
        <f ca="1">VLOOKUP($A1130,AMZN,2)</f>
        <v>591.42999999999995</v>
      </c>
      <c r="L1130" s="46" t="e">
        <f ca="1">VLOOKUP($A1130,RBLX,2)</f>
        <v>#N/A</v>
      </c>
    </row>
    <row r="1131" spans="1:12" x14ac:dyDescent="0.3">
      <c r="A1131" vm="6268">
        <f ca="1"/>
        <v>42468</v>
      </c>
      <c r="B1131" vm="6269">
        <f ca="1"/>
        <v>187.57</v>
      </c>
      <c r="C1131" s="46" t="e">
        <f ca="1">VLOOKUP($A1131,SE,2)</f>
        <v>#N/A</v>
      </c>
      <c r="D1131" s="46" t="e">
        <f ca="1">VLOOKUP($A1131,U,2)</f>
        <v>#N/A</v>
      </c>
      <c r="E1131" s="46" vm="6270">
        <f ca="1">VLOOKUP($A1131,NVDA,2)</f>
        <v>8.9149999999999991</v>
      </c>
      <c r="F1131" s="46" t="e">
        <f ca="1">VLOOKUP($A1131,BILI,2)</f>
        <v>#N/A</v>
      </c>
      <c r="G1131" s="46" vm="6271">
        <f ca="1">VLOOKUP($A1131,FB,2)</f>
        <v>110.63</v>
      </c>
      <c r="H1131" s="46" t="e">
        <f ca="1">VLOOKUP($A1131,DKNG,2)</f>
        <v>#N/A</v>
      </c>
      <c r="I1131" s="46" t="e">
        <f ca="1">VLOOKUP($A1131,PDD,2)</f>
        <v>#N/A</v>
      </c>
      <c r="J1131" s="46" vm="6272">
        <f ca="1">VLOOKUP($A1131,GOOGL,2)</f>
        <v>759.47</v>
      </c>
      <c r="K1131" s="46" vm="6273">
        <f ca="1">VLOOKUP($A1131,AMZN,2)</f>
        <v>594.6</v>
      </c>
      <c r="L1131" s="46" t="e">
        <f ca="1">VLOOKUP($A1131,RBLX,2)</f>
        <v>#N/A</v>
      </c>
    </row>
    <row r="1132" spans="1:12" x14ac:dyDescent="0.3">
      <c r="A1132" vm="6274">
        <f ca="1"/>
        <v>42471</v>
      </c>
      <c r="B1132" vm="6275">
        <f ca="1"/>
        <v>187.08</v>
      </c>
      <c r="C1132" s="46" t="e">
        <f ca="1">VLOOKUP($A1132,SE,2)</f>
        <v>#N/A</v>
      </c>
      <c r="D1132" s="46" t="e">
        <f ca="1">VLOOKUP($A1132,U,2)</f>
        <v>#N/A</v>
      </c>
      <c r="E1132" s="46" vm="6276">
        <f ca="1">VLOOKUP($A1132,NVDA,2)</f>
        <v>8.9700000000000006</v>
      </c>
      <c r="F1132" s="46" t="e">
        <f ca="1">VLOOKUP($A1132,BILI,2)</f>
        <v>#N/A</v>
      </c>
      <c r="G1132" s="46" vm="6277">
        <f ca="1">VLOOKUP($A1132,FB,2)</f>
        <v>108.99</v>
      </c>
      <c r="H1132" s="46" t="e">
        <f ca="1">VLOOKUP($A1132,DKNG,2)</f>
        <v>#N/A</v>
      </c>
      <c r="I1132" s="46" t="e">
        <f ca="1">VLOOKUP($A1132,PDD,2)</f>
        <v>#N/A</v>
      </c>
      <c r="J1132" s="46" vm="6278">
        <f ca="1">VLOOKUP($A1132,GOOGL,2)</f>
        <v>757.54</v>
      </c>
      <c r="K1132" s="46" vm="6279">
        <f ca="1">VLOOKUP($A1132,AMZN,2)</f>
        <v>595.92999999999995</v>
      </c>
      <c r="L1132" s="46" t="e">
        <f ca="1">VLOOKUP($A1132,RBLX,2)</f>
        <v>#N/A</v>
      </c>
    </row>
    <row r="1133" spans="1:12" x14ac:dyDescent="0.3">
      <c r="A1133" vm="6280">
        <f ca="1"/>
        <v>42472</v>
      </c>
      <c r="B1133" vm="6281">
        <f ca="1"/>
        <v>188.9</v>
      </c>
      <c r="C1133" s="46" t="e">
        <f ca="1">VLOOKUP($A1133,SE,2)</f>
        <v>#N/A</v>
      </c>
      <c r="D1133" s="46" t="e">
        <f ca="1">VLOOKUP($A1133,U,2)</f>
        <v>#N/A</v>
      </c>
      <c r="E1133" s="46" vm="6282">
        <f ca="1">VLOOKUP($A1133,NVDA,2)</f>
        <v>8.9600000000000009</v>
      </c>
      <c r="F1133" s="46" t="e">
        <f ca="1">VLOOKUP($A1133,BILI,2)</f>
        <v>#N/A</v>
      </c>
      <c r="G1133" s="46" vm="6283">
        <f ca="1">VLOOKUP($A1133,FB,2)</f>
        <v>110.61</v>
      </c>
      <c r="H1133" s="46" t="e">
        <f ca="1">VLOOKUP($A1133,DKNG,2)</f>
        <v>#N/A</v>
      </c>
      <c r="I1133" s="46" t="e">
        <f ca="1">VLOOKUP($A1133,PDD,2)</f>
        <v>#N/A</v>
      </c>
      <c r="J1133" s="46" vm="6284">
        <f ca="1">VLOOKUP($A1133,GOOGL,2)</f>
        <v>764.32</v>
      </c>
      <c r="K1133" s="46" vm="6285">
        <f ca="1">VLOOKUP($A1133,AMZN,2)</f>
        <v>603.16999999999996</v>
      </c>
      <c r="L1133" s="46" t="e">
        <f ca="1">VLOOKUP($A1133,RBLX,2)</f>
        <v>#N/A</v>
      </c>
    </row>
    <row r="1134" spans="1:12" x14ac:dyDescent="0.3">
      <c r="A1134" vm="6286">
        <f ca="1"/>
        <v>42473</v>
      </c>
      <c r="B1134" vm="6287">
        <f ca="1"/>
        <v>190.79</v>
      </c>
      <c r="C1134" s="46" t="e">
        <f ca="1">VLOOKUP($A1134,SE,2)</f>
        <v>#N/A</v>
      </c>
      <c r="D1134" s="46" t="e">
        <f ca="1">VLOOKUP($A1134,U,2)</f>
        <v>#N/A</v>
      </c>
      <c r="E1134" s="46" vm="6288">
        <f ca="1">VLOOKUP($A1134,NVDA,2)</f>
        <v>9.1850000000000005</v>
      </c>
      <c r="F1134" s="46" t="e">
        <f ca="1">VLOOKUP($A1134,BILI,2)</f>
        <v>#N/A</v>
      </c>
      <c r="G1134" s="46" vm="6289">
        <f ca="1">VLOOKUP($A1134,FB,2)</f>
        <v>110.51</v>
      </c>
      <c r="H1134" s="46" t="e">
        <f ca="1">VLOOKUP($A1134,DKNG,2)</f>
        <v>#N/A</v>
      </c>
      <c r="I1134" s="46" t="e">
        <f ca="1">VLOOKUP($A1134,PDD,2)</f>
        <v>#N/A</v>
      </c>
      <c r="J1134" s="46" vm="6290">
        <f ca="1">VLOOKUP($A1134,GOOGL,2)</f>
        <v>771.91</v>
      </c>
      <c r="K1134" s="46" vm="6291">
        <f ca="1">VLOOKUP($A1134,AMZN,2)</f>
        <v>614.82000000000005</v>
      </c>
      <c r="L1134" s="46" t="e">
        <f ca="1">VLOOKUP($A1134,RBLX,2)</f>
        <v>#N/A</v>
      </c>
    </row>
    <row r="1135" spans="1:12" x14ac:dyDescent="0.3">
      <c r="A1135" vm="6292">
        <f ca="1"/>
        <v>42474</v>
      </c>
      <c r="B1135" vm="6293">
        <f ca="1"/>
        <v>190.77</v>
      </c>
      <c r="C1135" s="46" t="e">
        <f ca="1">VLOOKUP($A1135,SE,2)</f>
        <v>#N/A</v>
      </c>
      <c r="D1135" s="46" t="e">
        <f ca="1">VLOOKUP($A1135,U,2)</f>
        <v>#N/A</v>
      </c>
      <c r="E1135" s="46" vm="6294">
        <f ca="1">VLOOKUP($A1135,NVDA,2)</f>
        <v>9.2100000000000009</v>
      </c>
      <c r="F1135" s="46" t="e">
        <f ca="1">VLOOKUP($A1135,BILI,2)</f>
        <v>#N/A</v>
      </c>
      <c r="G1135" s="46" vm="6295">
        <f ca="1">VLOOKUP($A1135,FB,2)</f>
        <v>110.84</v>
      </c>
      <c r="H1135" s="46" t="e">
        <f ca="1">VLOOKUP($A1135,DKNG,2)</f>
        <v>#N/A</v>
      </c>
      <c r="I1135" s="46" t="e">
        <f ca="1">VLOOKUP($A1135,PDD,2)</f>
        <v>#N/A</v>
      </c>
      <c r="J1135" s="46" vm="6296">
        <f ca="1">VLOOKUP($A1135,GOOGL,2)</f>
        <v>775.39</v>
      </c>
      <c r="K1135" s="46" vm="6297">
        <f ca="1">VLOOKUP($A1135,AMZN,2)</f>
        <v>620.75</v>
      </c>
      <c r="L1135" s="46" t="e">
        <f ca="1">VLOOKUP($A1135,RBLX,2)</f>
        <v>#N/A</v>
      </c>
    </row>
    <row r="1136" spans="1:12" x14ac:dyDescent="0.3">
      <c r="A1136" vm="6298">
        <f ca="1"/>
        <v>42475</v>
      </c>
      <c r="B1136" vm="5667">
        <f ca="1"/>
        <v>190.56</v>
      </c>
      <c r="C1136" s="46" t="e">
        <f ca="1">VLOOKUP($A1136,SE,2)</f>
        <v>#N/A</v>
      </c>
      <c r="D1136" s="46" t="e">
        <f ca="1">VLOOKUP($A1136,U,2)</f>
        <v>#N/A</v>
      </c>
      <c r="E1136" s="46" vm="6299">
        <f ca="1">VLOOKUP($A1136,NVDA,2)</f>
        <v>9.2825000000000006</v>
      </c>
      <c r="F1136" s="46" t="e">
        <f ca="1">VLOOKUP($A1136,BILI,2)</f>
        <v>#N/A</v>
      </c>
      <c r="G1136" s="46" vm="6300">
        <f ca="1">VLOOKUP($A1136,FB,2)</f>
        <v>109.64</v>
      </c>
      <c r="H1136" s="46" t="e">
        <f ca="1">VLOOKUP($A1136,DKNG,2)</f>
        <v>#N/A</v>
      </c>
      <c r="I1136" s="46" t="e">
        <f ca="1">VLOOKUP($A1136,PDD,2)</f>
        <v>#N/A</v>
      </c>
      <c r="J1136" s="46" vm="6301">
        <f ca="1">VLOOKUP($A1136,GOOGL,2)</f>
        <v>780</v>
      </c>
      <c r="K1136" s="46" vm="6302">
        <f ca="1">VLOOKUP($A1136,AMZN,2)</f>
        <v>625.89</v>
      </c>
      <c r="L1136" s="46" t="e">
        <f ca="1">VLOOKUP($A1136,RBLX,2)</f>
        <v>#N/A</v>
      </c>
    </row>
    <row r="1137" spans="1:12" x14ac:dyDescent="0.3">
      <c r="A1137" vm="6303">
        <f ca="1"/>
        <v>42478</v>
      </c>
      <c r="B1137" vm="6304">
        <f ca="1"/>
        <v>191.94</v>
      </c>
      <c r="C1137" s="46" t="e">
        <f ca="1">VLOOKUP($A1137,SE,2)</f>
        <v>#N/A</v>
      </c>
      <c r="D1137" s="46" t="e">
        <f ca="1">VLOOKUP($A1137,U,2)</f>
        <v>#N/A</v>
      </c>
      <c r="E1137" s="46" vm="6305">
        <f ca="1">VLOOKUP($A1137,NVDA,2)</f>
        <v>9.2424999999999997</v>
      </c>
      <c r="F1137" s="46" t="e">
        <f ca="1">VLOOKUP($A1137,BILI,2)</f>
        <v>#N/A</v>
      </c>
      <c r="G1137" s="46" vm="6306">
        <f ca="1">VLOOKUP($A1137,FB,2)</f>
        <v>110.45</v>
      </c>
      <c r="H1137" s="46" t="e">
        <f ca="1">VLOOKUP($A1137,DKNG,2)</f>
        <v>#N/A</v>
      </c>
      <c r="I1137" s="46" t="e">
        <f ca="1">VLOOKUP($A1137,PDD,2)</f>
        <v>#N/A</v>
      </c>
      <c r="J1137" s="46" vm="6307">
        <f ca="1">VLOOKUP($A1137,GOOGL,2)</f>
        <v>787.68</v>
      </c>
      <c r="K1137" s="46" vm="5997">
        <f ca="1">VLOOKUP($A1137,AMZN,2)</f>
        <v>635.35</v>
      </c>
      <c r="L1137" s="46" t="e">
        <f ca="1">VLOOKUP($A1137,RBLX,2)</f>
        <v>#N/A</v>
      </c>
    </row>
    <row r="1138" spans="1:12" x14ac:dyDescent="0.3">
      <c r="A1138" vm="6308">
        <f ca="1"/>
        <v>42479</v>
      </c>
      <c r="B1138" vm="4812">
        <f ca="1"/>
        <v>192.52</v>
      </c>
      <c r="C1138" s="46" t="e">
        <f ca="1">VLOOKUP($A1138,SE,2)</f>
        <v>#N/A</v>
      </c>
      <c r="D1138" s="46" t="e">
        <f ca="1">VLOOKUP($A1138,U,2)</f>
        <v>#N/A</v>
      </c>
      <c r="E1138" s="46" vm="6309">
        <f ca="1">VLOOKUP($A1138,NVDA,2)</f>
        <v>9.0775000000000006</v>
      </c>
      <c r="F1138" s="46" t="e">
        <f ca="1">VLOOKUP($A1138,BILI,2)</f>
        <v>#N/A</v>
      </c>
      <c r="G1138" s="46" vm="6310">
        <f ca="1">VLOOKUP($A1138,FB,2)</f>
        <v>112.29</v>
      </c>
      <c r="H1138" s="46" t="e">
        <f ca="1">VLOOKUP($A1138,DKNG,2)</f>
        <v>#N/A</v>
      </c>
      <c r="I1138" s="46" t="e">
        <f ca="1">VLOOKUP($A1138,PDD,2)</f>
        <v>#N/A</v>
      </c>
      <c r="J1138" s="46" vm="6311">
        <f ca="1">VLOOKUP($A1138,GOOGL,2)</f>
        <v>776.25</v>
      </c>
      <c r="K1138" s="46" vm="6312">
        <f ca="1">VLOOKUP($A1138,AMZN,2)</f>
        <v>627.9</v>
      </c>
      <c r="L1138" s="46" t="e">
        <f ca="1">VLOOKUP($A1138,RBLX,2)</f>
        <v>#N/A</v>
      </c>
    </row>
    <row r="1139" spans="1:12" x14ac:dyDescent="0.3">
      <c r="A1139" vm="6313">
        <f ca="1"/>
        <v>42480</v>
      </c>
      <c r="B1139" vm="5272">
        <f ca="1"/>
        <v>192.68</v>
      </c>
      <c r="C1139" s="46" t="e">
        <f ca="1">VLOOKUP($A1139,SE,2)</f>
        <v>#N/A</v>
      </c>
      <c r="D1139" s="46" t="e">
        <f ca="1">VLOOKUP($A1139,U,2)</f>
        <v>#N/A</v>
      </c>
      <c r="E1139" s="46" vm="6314">
        <f ca="1">VLOOKUP($A1139,NVDA,2)</f>
        <v>9.1125000000000007</v>
      </c>
      <c r="F1139" s="46" t="e">
        <f ca="1">VLOOKUP($A1139,BILI,2)</f>
        <v>#N/A</v>
      </c>
      <c r="G1139" s="46" vm="6315">
        <f ca="1">VLOOKUP($A1139,FB,2)</f>
        <v>112.42</v>
      </c>
      <c r="H1139" s="46" t="e">
        <f ca="1">VLOOKUP($A1139,DKNG,2)</f>
        <v>#N/A</v>
      </c>
      <c r="I1139" s="46" t="e">
        <f ca="1">VLOOKUP($A1139,PDD,2)</f>
        <v>#N/A</v>
      </c>
      <c r="J1139" s="46" vm="6316">
        <f ca="1">VLOOKUP($A1139,GOOGL,2)</f>
        <v>774.92</v>
      </c>
      <c r="K1139" s="46" vm="6317">
        <f ca="1">VLOOKUP($A1139,AMZN,2)</f>
        <v>632.99</v>
      </c>
      <c r="L1139" s="46" t="e">
        <f ca="1">VLOOKUP($A1139,RBLX,2)</f>
        <v>#N/A</v>
      </c>
    </row>
    <row r="1140" spans="1:12" x14ac:dyDescent="0.3">
      <c r="A1140" vm="6318">
        <f ca="1"/>
        <v>42481</v>
      </c>
      <c r="B1140" vm="6319">
        <f ca="1"/>
        <v>191.61</v>
      </c>
      <c r="C1140" s="46" t="e">
        <f ca="1">VLOOKUP($A1140,SE,2)</f>
        <v>#N/A</v>
      </c>
      <c r="D1140" s="46" t="e">
        <f ca="1">VLOOKUP($A1140,U,2)</f>
        <v>#N/A</v>
      </c>
      <c r="E1140" s="46" vm="6320">
        <f ca="1">VLOOKUP($A1140,NVDA,2)</f>
        <v>9.1024999999999991</v>
      </c>
      <c r="F1140" s="46" t="e">
        <f ca="1">VLOOKUP($A1140,BILI,2)</f>
        <v>#N/A</v>
      </c>
      <c r="G1140" s="46" vm="6321">
        <f ca="1">VLOOKUP($A1140,FB,2)</f>
        <v>113.44</v>
      </c>
      <c r="H1140" s="46" t="e">
        <f ca="1">VLOOKUP($A1140,DKNG,2)</f>
        <v>#N/A</v>
      </c>
      <c r="I1140" s="46" t="e">
        <f ca="1">VLOOKUP($A1140,PDD,2)</f>
        <v>#N/A</v>
      </c>
      <c r="J1140" s="46" vm="6301">
        <f ca="1">VLOOKUP($A1140,GOOGL,2)</f>
        <v>780</v>
      </c>
      <c r="K1140" s="46" vm="6322">
        <f ca="1">VLOOKUP($A1140,AMZN,2)</f>
        <v>631</v>
      </c>
      <c r="L1140" s="46" t="e">
        <f ca="1">VLOOKUP($A1140,RBLX,2)</f>
        <v>#N/A</v>
      </c>
    </row>
    <row r="1141" spans="1:12" x14ac:dyDescent="0.3">
      <c r="A1141" vm="6323">
        <f ca="1"/>
        <v>42482</v>
      </c>
      <c r="B1141" vm="6324">
        <f ca="1"/>
        <v>191.66</v>
      </c>
      <c r="C1141" s="46" t="e">
        <f ca="1">VLOOKUP($A1141,SE,2)</f>
        <v>#N/A</v>
      </c>
      <c r="D1141" s="46" t="e">
        <f ca="1">VLOOKUP($A1141,U,2)</f>
        <v>#N/A</v>
      </c>
      <c r="E1141" s="46" vm="6325">
        <f ca="1">VLOOKUP($A1141,NVDA,2)</f>
        <v>9.0675000000000008</v>
      </c>
      <c r="F1141" s="46" t="e">
        <f ca="1">VLOOKUP($A1141,BILI,2)</f>
        <v>#N/A</v>
      </c>
      <c r="G1141" s="46" vm="6326">
        <f ca="1">VLOOKUP($A1141,FB,2)</f>
        <v>110.56</v>
      </c>
      <c r="H1141" s="46" t="e">
        <f ca="1">VLOOKUP($A1141,DKNG,2)</f>
        <v>#N/A</v>
      </c>
      <c r="I1141" s="46" t="e">
        <f ca="1">VLOOKUP($A1141,PDD,2)</f>
        <v>#N/A</v>
      </c>
      <c r="J1141" s="46" vm="6327">
        <f ca="1">VLOOKUP($A1141,GOOGL,2)</f>
        <v>737.77</v>
      </c>
      <c r="K1141" s="46" vm="6328">
        <f ca="1">VLOOKUP($A1141,AMZN,2)</f>
        <v>620.5</v>
      </c>
      <c r="L1141" s="46" t="e">
        <f ca="1">VLOOKUP($A1141,RBLX,2)</f>
        <v>#N/A</v>
      </c>
    </row>
    <row r="1142" spans="1:12" x14ac:dyDescent="0.3">
      <c r="A1142" vm="6329">
        <f ca="1"/>
        <v>42485</v>
      </c>
      <c r="B1142" vm="6330">
        <f ca="1"/>
        <v>191.35</v>
      </c>
      <c r="C1142" s="46" t="e">
        <f ca="1">VLOOKUP($A1142,SE,2)</f>
        <v>#N/A</v>
      </c>
      <c r="D1142" s="46" t="e">
        <f ca="1">VLOOKUP($A1142,U,2)</f>
        <v>#N/A</v>
      </c>
      <c r="E1142" s="46" vm="6314">
        <f ca="1">VLOOKUP($A1142,NVDA,2)</f>
        <v>9.1125000000000007</v>
      </c>
      <c r="F1142" s="46" t="e">
        <f ca="1">VLOOKUP($A1142,BILI,2)</f>
        <v>#N/A</v>
      </c>
      <c r="G1142" s="46" vm="6331">
        <f ca="1">VLOOKUP($A1142,FB,2)</f>
        <v>110.1</v>
      </c>
      <c r="H1142" s="46" t="e">
        <f ca="1">VLOOKUP($A1142,DKNG,2)</f>
        <v>#N/A</v>
      </c>
      <c r="I1142" s="46" t="e">
        <f ca="1">VLOOKUP($A1142,PDD,2)</f>
        <v>#N/A</v>
      </c>
      <c r="J1142" s="46" vm="6332">
        <f ca="1">VLOOKUP($A1142,GOOGL,2)</f>
        <v>742.21</v>
      </c>
      <c r="K1142" s="46" vm="6333">
        <f ca="1">VLOOKUP($A1142,AMZN,2)</f>
        <v>626.20000000000005</v>
      </c>
      <c r="L1142" s="46" t="e">
        <f ca="1">VLOOKUP($A1142,RBLX,2)</f>
        <v>#N/A</v>
      </c>
    </row>
    <row r="1143" spans="1:12" x14ac:dyDescent="0.3">
      <c r="A1143" vm="6334">
        <f ca="1"/>
        <v>42486</v>
      </c>
      <c r="B1143" vm="6335">
        <f ca="1"/>
        <v>191.63</v>
      </c>
      <c r="C1143" s="46" t="e">
        <f ca="1">VLOOKUP($A1143,SE,2)</f>
        <v>#N/A</v>
      </c>
      <c r="D1143" s="46" t="e">
        <f ca="1">VLOOKUP($A1143,U,2)</f>
        <v>#N/A</v>
      </c>
      <c r="E1143" s="46" vm="6336">
        <f ca="1">VLOOKUP($A1143,NVDA,2)</f>
        <v>9.1199999999999992</v>
      </c>
      <c r="F1143" s="46" t="e">
        <f ca="1">VLOOKUP($A1143,BILI,2)</f>
        <v>#N/A</v>
      </c>
      <c r="G1143" s="46" vm="5692">
        <f ca="1">VLOOKUP($A1143,FB,2)</f>
        <v>108.76</v>
      </c>
      <c r="H1143" s="46" t="e">
        <f ca="1">VLOOKUP($A1143,DKNG,2)</f>
        <v>#N/A</v>
      </c>
      <c r="I1143" s="46" t="e">
        <f ca="1">VLOOKUP($A1143,PDD,2)</f>
        <v>#N/A</v>
      </c>
      <c r="J1143" s="46" vm="6337">
        <f ca="1">VLOOKUP($A1143,GOOGL,2)</f>
        <v>725.37</v>
      </c>
      <c r="K1143" s="46" vm="6338">
        <f ca="1">VLOOKUP($A1143,AMZN,2)</f>
        <v>616.88</v>
      </c>
      <c r="L1143" s="46" t="e">
        <f ca="1">VLOOKUP($A1143,RBLX,2)</f>
        <v>#N/A</v>
      </c>
    </row>
    <row r="1144" spans="1:12" x14ac:dyDescent="0.3">
      <c r="A1144" vm="6339">
        <f ca="1"/>
        <v>42487</v>
      </c>
      <c r="B1144" vm="6340">
        <f ca="1"/>
        <v>192.03</v>
      </c>
      <c r="C1144" s="46" t="e">
        <f ca="1">VLOOKUP($A1144,SE,2)</f>
        <v>#N/A</v>
      </c>
      <c r="D1144" s="46" t="e">
        <f ca="1">VLOOKUP($A1144,U,2)</f>
        <v>#N/A</v>
      </c>
      <c r="E1144" s="46" vm="6341">
        <f ca="1">VLOOKUP($A1144,NVDA,2)</f>
        <v>9.3275000000000006</v>
      </c>
      <c r="F1144" s="46" t="e">
        <f ca="1">VLOOKUP($A1144,BILI,2)</f>
        <v>#N/A</v>
      </c>
      <c r="G1144" s="46" vm="6342">
        <f ca="1">VLOOKUP($A1144,FB,2)</f>
        <v>108.89</v>
      </c>
      <c r="H1144" s="46" t="e">
        <f ca="1">VLOOKUP($A1144,DKNG,2)</f>
        <v>#N/A</v>
      </c>
      <c r="I1144" s="46" t="e">
        <f ca="1">VLOOKUP($A1144,PDD,2)</f>
        <v>#N/A</v>
      </c>
      <c r="J1144" s="46" vm="6343">
        <f ca="1">VLOOKUP($A1144,GOOGL,2)</f>
        <v>721.46</v>
      </c>
      <c r="K1144" s="46" vm="6344">
        <f ca="1">VLOOKUP($A1144,AMZN,2)</f>
        <v>606.57000000000005</v>
      </c>
      <c r="L1144" s="46" t="e">
        <f ca="1">VLOOKUP($A1144,RBLX,2)</f>
        <v>#N/A</v>
      </c>
    </row>
    <row r="1145" spans="1:12" x14ac:dyDescent="0.3">
      <c r="A1145" vm="6345">
        <f ca="1"/>
        <v>42488</v>
      </c>
      <c r="B1145" vm="6346">
        <f ca="1"/>
        <v>190.3</v>
      </c>
      <c r="C1145" s="46" t="e">
        <f ca="1">VLOOKUP($A1145,SE,2)</f>
        <v>#N/A</v>
      </c>
      <c r="D1145" s="46" t="e">
        <f ca="1">VLOOKUP($A1145,U,2)</f>
        <v>#N/A</v>
      </c>
      <c r="E1145" s="46" vm="6347">
        <f ca="1">VLOOKUP($A1145,NVDA,2)</f>
        <v>9.0500000000000007</v>
      </c>
      <c r="F1145" s="46" t="e">
        <f ca="1">VLOOKUP($A1145,BILI,2)</f>
        <v>#N/A</v>
      </c>
      <c r="G1145" s="46" vm="6348">
        <f ca="1">VLOOKUP($A1145,FB,2)</f>
        <v>116.73</v>
      </c>
      <c r="H1145" s="46" t="e">
        <f ca="1">VLOOKUP($A1145,DKNG,2)</f>
        <v>#N/A</v>
      </c>
      <c r="I1145" s="46" t="e">
        <f ca="1">VLOOKUP($A1145,PDD,2)</f>
        <v>#N/A</v>
      </c>
      <c r="J1145" s="46" vm="6349">
        <f ca="1">VLOOKUP($A1145,GOOGL,2)</f>
        <v>705.06</v>
      </c>
      <c r="K1145" s="46" vm="6350">
        <f ca="1">VLOOKUP($A1145,AMZN,2)</f>
        <v>602</v>
      </c>
      <c r="L1145" s="46" t="e">
        <f ca="1">VLOOKUP($A1145,RBLX,2)</f>
        <v>#N/A</v>
      </c>
    </row>
    <row r="1146" spans="1:12" x14ac:dyDescent="0.3">
      <c r="A1146" vm="6351">
        <f ca="1"/>
        <v>42489</v>
      </c>
      <c r="B1146" vm="6352">
        <f ca="1"/>
        <v>189.22</v>
      </c>
      <c r="C1146" s="46" t="e">
        <f ca="1">VLOOKUP($A1146,SE,2)</f>
        <v>#N/A</v>
      </c>
      <c r="D1146" s="46" t="e">
        <f ca="1">VLOOKUP($A1146,U,2)</f>
        <v>#N/A</v>
      </c>
      <c r="E1146" s="46" vm="6353">
        <f ca="1">VLOOKUP($A1146,NVDA,2)</f>
        <v>8.8825000000000003</v>
      </c>
      <c r="F1146" s="46" t="e">
        <f ca="1">VLOOKUP($A1146,BILI,2)</f>
        <v>#N/A</v>
      </c>
      <c r="G1146" s="46" vm="6354">
        <f ca="1">VLOOKUP($A1146,FB,2)</f>
        <v>117.58</v>
      </c>
      <c r="H1146" s="46" t="e">
        <f ca="1">VLOOKUP($A1146,DKNG,2)</f>
        <v>#N/A</v>
      </c>
      <c r="I1146" s="46" t="e">
        <f ca="1">VLOOKUP($A1146,PDD,2)</f>
        <v>#N/A</v>
      </c>
      <c r="J1146" s="46" vm="6355">
        <f ca="1">VLOOKUP($A1146,GOOGL,2)</f>
        <v>707.88</v>
      </c>
      <c r="K1146" s="46" vm="6356">
        <f ca="1">VLOOKUP($A1146,AMZN,2)</f>
        <v>659.59</v>
      </c>
      <c r="L1146" s="46" t="e">
        <f ca="1">VLOOKUP($A1146,RBLX,2)</f>
        <v>#N/A</v>
      </c>
    </row>
    <row r="1147" spans="1:12" x14ac:dyDescent="0.3">
      <c r="A1147" vm="6357">
        <f ca="1"/>
        <v>42492</v>
      </c>
      <c r="B1147" vm="4788">
        <f ca="1"/>
        <v>190.73</v>
      </c>
      <c r="C1147" s="46" t="e">
        <f ca="1">VLOOKUP($A1147,SE,2)</f>
        <v>#N/A</v>
      </c>
      <c r="D1147" s="46" t="e">
        <f ca="1">VLOOKUP($A1147,U,2)</f>
        <v>#N/A</v>
      </c>
      <c r="E1147" s="46" vm="6358">
        <f ca="1">VLOOKUP($A1147,NVDA,2)</f>
        <v>9</v>
      </c>
      <c r="F1147" s="46" t="e">
        <f ca="1">VLOOKUP($A1147,BILI,2)</f>
        <v>#N/A</v>
      </c>
      <c r="G1147" s="46" vm="6359">
        <f ca="1">VLOOKUP($A1147,FB,2)</f>
        <v>118.57</v>
      </c>
      <c r="H1147" s="46" t="e">
        <f ca="1">VLOOKUP($A1147,DKNG,2)</f>
        <v>#N/A</v>
      </c>
      <c r="I1147" s="46" t="e">
        <f ca="1">VLOOKUP($A1147,PDD,2)</f>
        <v>#N/A</v>
      </c>
      <c r="J1147" s="46" vm="6360">
        <f ca="1">VLOOKUP($A1147,GOOGL,2)</f>
        <v>714.41</v>
      </c>
      <c r="K1147" s="46" vm="6361">
        <f ca="1">VLOOKUP($A1147,AMZN,2)</f>
        <v>683.85</v>
      </c>
      <c r="L1147" s="46" t="e">
        <f ca="1">VLOOKUP($A1147,RBLX,2)</f>
        <v>#N/A</v>
      </c>
    </row>
    <row r="1148" spans="1:12" x14ac:dyDescent="0.3">
      <c r="A1148" vm="6362">
        <f ca="1"/>
        <v>42493</v>
      </c>
      <c r="B1148" vm="6363">
        <f ca="1"/>
        <v>189.1</v>
      </c>
      <c r="C1148" s="46" t="e">
        <f ca="1">VLOOKUP($A1148,SE,2)</f>
        <v>#N/A</v>
      </c>
      <c r="D1148" s="46" t="e">
        <f ca="1">VLOOKUP($A1148,U,2)</f>
        <v>#N/A</v>
      </c>
      <c r="E1148" s="46" vm="6364">
        <f ca="1">VLOOKUP($A1148,NVDA,2)</f>
        <v>8.8925000000000001</v>
      </c>
      <c r="F1148" s="46" t="e">
        <f ca="1">VLOOKUP($A1148,BILI,2)</f>
        <v>#N/A</v>
      </c>
      <c r="G1148" s="46" vm="6365">
        <f ca="1">VLOOKUP($A1148,FB,2)</f>
        <v>117.43</v>
      </c>
      <c r="H1148" s="46" t="e">
        <f ca="1">VLOOKUP($A1148,DKNG,2)</f>
        <v>#N/A</v>
      </c>
      <c r="I1148" s="46" t="e">
        <f ca="1">VLOOKUP($A1148,PDD,2)</f>
        <v>#N/A</v>
      </c>
      <c r="J1148" s="46" vm="6366">
        <f ca="1">VLOOKUP($A1148,GOOGL,2)</f>
        <v>708.44</v>
      </c>
      <c r="K1148" s="46" vm="6367">
        <f ca="1">VLOOKUP($A1148,AMZN,2)</f>
        <v>671.32</v>
      </c>
      <c r="L1148" s="46" t="e">
        <f ca="1">VLOOKUP($A1148,RBLX,2)</f>
        <v>#N/A</v>
      </c>
    </row>
    <row r="1149" spans="1:12" x14ac:dyDescent="0.3">
      <c r="A1149" vm="6368">
        <f ca="1"/>
        <v>42494</v>
      </c>
      <c r="B1149" vm="6369">
        <f ca="1"/>
        <v>187.99</v>
      </c>
      <c r="C1149" s="46" t="e">
        <f ca="1">VLOOKUP($A1149,SE,2)</f>
        <v>#N/A</v>
      </c>
      <c r="D1149" s="46" t="e">
        <f ca="1">VLOOKUP($A1149,U,2)</f>
        <v>#N/A</v>
      </c>
      <c r="E1149" s="46" vm="6370">
        <f ca="1">VLOOKUP($A1149,NVDA,2)</f>
        <v>8.69</v>
      </c>
      <c r="F1149" s="46" t="e">
        <f ca="1">VLOOKUP($A1149,BILI,2)</f>
        <v>#N/A</v>
      </c>
      <c r="G1149" s="46" vm="6371">
        <f ca="1">VLOOKUP($A1149,FB,2)</f>
        <v>118.06</v>
      </c>
      <c r="H1149" s="46" t="e">
        <f ca="1">VLOOKUP($A1149,DKNG,2)</f>
        <v>#N/A</v>
      </c>
      <c r="I1149" s="46" t="e">
        <f ca="1">VLOOKUP($A1149,PDD,2)</f>
        <v>#N/A</v>
      </c>
      <c r="J1149" s="46" vm="6372">
        <f ca="1">VLOOKUP($A1149,GOOGL,2)</f>
        <v>711.37</v>
      </c>
      <c r="K1149" s="46" vm="6373">
        <f ca="1">VLOOKUP($A1149,AMZN,2)</f>
        <v>670.9</v>
      </c>
      <c r="L1149" s="46" t="e">
        <f ca="1">VLOOKUP($A1149,RBLX,2)</f>
        <v>#N/A</v>
      </c>
    </row>
    <row r="1150" spans="1:12" x14ac:dyDescent="0.3">
      <c r="A1150" vm="6374">
        <f ca="1"/>
        <v>42495</v>
      </c>
      <c r="B1150" vm="790">
        <f ca="1"/>
        <v>187.97</v>
      </c>
      <c r="C1150" s="46" t="e">
        <f ca="1">VLOOKUP($A1150,SE,2)</f>
        <v>#N/A</v>
      </c>
      <c r="D1150" s="46" t="e">
        <f ca="1">VLOOKUP($A1150,U,2)</f>
        <v>#N/A</v>
      </c>
      <c r="E1150" s="46" vm="6375">
        <f ca="1">VLOOKUP($A1150,NVDA,2)</f>
        <v>8.7424999999999997</v>
      </c>
      <c r="F1150" s="46" t="e">
        <f ca="1">VLOOKUP($A1150,BILI,2)</f>
        <v>#N/A</v>
      </c>
      <c r="G1150" s="46" vm="6376">
        <f ca="1">VLOOKUP($A1150,FB,2)</f>
        <v>117.81</v>
      </c>
      <c r="H1150" s="46" t="e">
        <f ca="1">VLOOKUP($A1150,DKNG,2)</f>
        <v>#N/A</v>
      </c>
      <c r="I1150" s="46" t="e">
        <f ca="1">VLOOKUP($A1150,PDD,2)</f>
        <v>#N/A</v>
      </c>
      <c r="J1150" s="46" vm="6377">
        <f ca="1">VLOOKUP($A1150,GOOGL,2)</f>
        <v>714.71</v>
      </c>
      <c r="K1150" s="46" vm="6378">
        <f ca="1">VLOOKUP($A1150,AMZN,2)</f>
        <v>659.09</v>
      </c>
      <c r="L1150" s="46" t="e">
        <f ca="1">VLOOKUP($A1150,RBLX,2)</f>
        <v>#N/A</v>
      </c>
    </row>
    <row r="1151" spans="1:12" x14ac:dyDescent="0.3">
      <c r="A1151" vm="6379">
        <f ca="1"/>
        <v>42496</v>
      </c>
      <c r="B1151" vm="6380">
        <f ca="1"/>
        <v>188.65</v>
      </c>
      <c r="C1151" s="46" t="e">
        <f ca="1">VLOOKUP($A1151,SE,2)</f>
        <v>#N/A</v>
      </c>
      <c r="D1151" s="46" t="e">
        <f ca="1">VLOOKUP($A1151,U,2)</f>
        <v>#N/A</v>
      </c>
      <c r="E1151" s="46" vm="6381">
        <f ca="1">VLOOKUP($A1151,NVDA,2)</f>
        <v>8.8324999999999996</v>
      </c>
      <c r="F1151" s="46" t="e">
        <f ca="1">VLOOKUP($A1151,BILI,2)</f>
        <v>#N/A</v>
      </c>
      <c r="G1151" s="46" vm="6382">
        <f ca="1">VLOOKUP($A1151,FB,2)</f>
        <v>119.49</v>
      </c>
      <c r="H1151" s="46" t="e">
        <f ca="1">VLOOKUP($A1151,DKNG,2)</f>
        <v>#N/A</v>
      </c>
      <c r="I1151" s="46" t="e">
        <f ca="1">VLOOKUP($A1151,PDD,2)</f>
        <v>#N/A</v>
      </c>
      <c r="J1151" s="46" vm="6383">
        <f ca="1">VLOOKUP($A1151,GOOGL,2)</f>
        <v>725.18</v>
      </c>
      <c r="K1151" s="46" vm="6384">
        <f ca="1">VLOOKUP($A1151,AMZN,2)</f>
        <v>673.95</v>
      </c>
      <c r="L1151" s="46" t="e">
        <f ca="1">VLOOKUP($A1151,RBLX,2)</f>
        <v>#N/A</v>
      </c>
    </row>
    <row r="1152" spans="1:12" x14ac:dyDescent="0.3">
      <c r="A1152" vm="6385">
        <f ca="1"/>
        <v>42499</v>
      </c>
      <c r="B1152" vm="6386">
        <f ca="1"/>
        <v>188.85</v>
      </c>
      <c r="C1152" s="46" t="e">
        <f ca="1">VLOOKUP($A1152,SE,2)</f>
        <v>#N/A</v>
      </c>
      <c r="D1152" s="46" t="e">
        <f ca="1">VLOOKUP($A1152,U,2)</f>
        <v>#N/A</v>
      </c>
      <c r="E1152" s="46" vm="6387">
        <f ca="1">VLOOKUP($A1152,NVDA,2)</f>
        <v>8.82</v>
      </c>
      <c r="F1152" s="46" t="e">
        <f ca="1">VLOOKUP($A1152,BILI,2)</f>
        <v>#N/A</v>
      </c>
      <c r="G1152" s="46" vm="6388">
        <f ca="1">VLOOKUP($A1152,FB,2)</f>
        <v>119.24</v>
      </c>
      <c r="H1152" s="46" t="e">
        <f ca="1">VLOOKUP($A1152,DKNG,2)</f>
        <v>#N/A</v>
      </c>
      <c r="I1152" s="46" t="e">
        <f ca="1">VLOOKUP($A1152,PDD,2)</f>
        <v>#N/A</v>
      </c>
      <c r="J1152" s="46" vm="6389">
        <f ca="1">VLOOKUP($A1152,GOOGL,2)</f>
        <v>729.13</v>
      </c>
      <c r="K1152" s="46" vm="6390">
        <f ca="1">VLOOKUP($A1152,AMZN,2)</f>
        <v>679.75</v>
      </c>
      <c r="L1152" s="46" t="e">
        <f ca="1">VLOOKUP($A1152,RBLX,2)</f>
        <v>#N/A</v>
      </c>
    </row>
    <row r="1153" spans="1:12" x14ac:dyDescent="0.3">
      <c r="A1153" vm="6391">
        <f ca="1"/>
        <v>42500</v>
      </c>
      <c r="B1153" vm="6392">
        <f ca="1"/>
        <v>191.19</v>
      </c>
      <c r="C1153" s="46" t="e">
        <f ca="1">VLOOKUP($A1153,SE,2)</f>
        <v>#N/A</v>
      </c>
      <c r="D1153" s="46" t="e">
        <f ca="1">VLOOKUP($A1153,U,2)</f>
        <v>#N/A</v>
      </c>
      <c r="E1153" s="46" vm="6393">
        <f ca="1">VLOOKUP($A1153,NVDA,2)</f>
        <v>8.99</v>
      </c>
      <c r="F1153" s="46" t="e">
        <f ca="1">VLOOKUP($A1153,BILI,2)</f>
        <v>#N/A</v>
      </c>
      <c r="G1153" s="46" vm="548">
        <f ca="1">VLOOKUP($A1153,FB,2)</f>
        <v>120.5</v>
      </c>
      <c r="H1153" s="46" t="e">
        <f ca="1">VLOOKUP($A1153,DKNG,2)</f>
        <v>#N/A</v>
      </c>
      <c r="I1153" s="46" t="e">
        <f ca="1">VLOOKUP($A1153,PDD,2)</f>
        <v>#N/A</v>
      </c>
      <c r="J1153" s="46" vm="6394">
        <f ca="1">VLOOKUP($A1153,GOOGL,2)</f>
        <v>739.38</v>
      </c>
      <c r="K1153" s="46" vm="6395">
        <f ca="1">VLOOKUP($A1153,AMZN,2)</f>
        <v>703.07</v>
      </c>
      <c r="L1153" s="46" t="e">
        <f ca="1">VLOOKUP($A1153,RBLX,2)</f>
        <v>#N/A</v>
      </c>
    </row>
    <row r="1154" spans="1:12" x14ac:dyDescent="0.3">
      <c r="A1154" vm="6396">
        <f ca="1"/>
        <v>42501</v>
      </c>
      <c r="B1154" vm="5649">
        <f ca="1"/>
        <v>189.4</v>
      </c>
      <c r="C1154" s="46" t="e">
        <f ca="1">VLOOKUP($A1154,SE,2)</f>
        <v>#N/A</v>
      </c>
      <c r="D1154" s="46" t="e">
        <f ca="1">VLOOKUP($A1154,U,2)</f>
        <v>#N/A</v>
      </c>
      <c r="E1154" s="46" vm="6397">
        <f ca="1">VLOOKUP($A1154,NVDA,2)</f>
        <v>9.0150000000000006</v>
      </c>
      <c r="F1154" s="46" t="e">
        <f ca="1">VLOOKUP($A1154,BILI,2)</f>
        <v>#N/A</v>
      </c>
      <c r="G1154" s="46" vm="6398">
        <f ca="1">VLOOKUP($A1154,FB,2)</f>
        <v>119.52</v>
      </c>
      <c r="H1154" s="46" t="e">
        <f ca="1">VLOOKUP($A1154,DKNG,2)</f>
        <v>#N/A</v>
      </c>
      <c r="I1154" s="46" t="e">
        <f ca="1">VLOOKUP($A1154,PDD,2)</f>
        <v>#N/A</v>
      </c>
      <c r="J1154" s="46" vm="6399">
        <f ca="1">VLOOKUP($A1154,GOOGL,2)</f>
        <v>730.55</v>
      </c>
      <c r="K1154" s="46" vm="6400">
        <f ca="1">VLOOKUP($A1154,AMZN,2)</f>
        <v>713.23</v>
      </c>
      <c r="L1154" s="46" t="e">
        <f ca="1">VLOOKUP($A1154,RBLX,2)</f>
        <v>#N/A</v>
      </c>
    </row>
    <row r="1155" spans="1:12" x14ac:dyDescent="0.3">
      <c r="A1155" vm="6401">
        <f ca="1"/>
        <v>42502</v>
      </c>
      <c r="B1155" vm="6402">
        <f ca="1"/>
        <v>189.51</v>
      </c>
      <c r="C1155" s="46" t="e">
        <f ca="1">VLOOKUP($A1155,SE,2)</f>
        <v>#N/A</v>
      </c>
      <c r="D1155" s="46" t="e">
        <f ca="1">VLOOKUP($A1155,U,2)</f>
        <v>#N/A</v>
      </c>
      <c r="E1155" s="46" vm="6364">
        <f ca="1">VLOOKUP($A1155,NVDA,2)</f>
        <v>8.8925000000000001</v>
      </c>
      <c r="F1155" s="46" t="e">
        <f ca="1">VLOOKUP($A1155,BILI,2)</f>
        <v>#N/A</v>
      </c>
      <c r="G1155" s="46" vm="521">
        <f ca="1">VLOOKUP($A1155,FB,2)</f>
        <v>120.28</v>
      </c>
      <c r="H1155" s="46" t="e">
        <f ca="1">VLOOKUP($A1155,DKNG,2)</f>
        <v>#N/A</v>
      </c>
      <c r="I1155" s="46" t="e">
        <f ca="1">VLOOKUP($A1155,PDD,2)</f>
        <v>#N/A</v>
      </c>
      <c r="J1155" s="46" vm="6403">
        <f ca="1">VLOOKUP($A1155,GOOGL,2)</f>
        <v>728.07</v>
      </c>
      <c r="K1155" s="46" vm="6404">
        <f ca="1">VLOOKUP($A1155,AMZN,2)</f>
        <v>717.93</v>
      </c>
      <c r="L1155" s="46" t="e">
        <f ca="1">VLOOKUP($A1155,RBLX,2)</f>
        <v>#N/A</v>
      </c>
    </row>
    <row r="1156" spans="1:12" x14ac:dyDescent="0.3">
      <c r="A1156" vm="6405">
        <f ca="1"/>
        <v>42503</v>
      </c>
      <c r="B1156" vm="6406">
        <f ca="1"/>
        <v>187.76</v>
      </c>
      <c r="C1156" s="46" t="e">
        <f ca="1">VLOOKUP($A1156,SE,2)</f>
        <v>#N/A</v>
      </c>
      <c r="D1156" s="46" t="e">
        <f ca="1">VLOOKUP($A1156,U,2)</f>
        <v>#N/A</v>
      </c>
      <c r="E1156" s="46" vm="6407">
        <f ca="1">VLOOKUP($A1156,NVDA,2)</f>
        <v>10.244999999999999</v>
      </c>
      <c r="F1156" s="46" t="e">
        <f ca="1">VLOOKUP($A1156,BILI,2)</f>
        <v>#N/A</v>
      </c>
      <c r="G1156" s="46" vm="6408">
        <f ca="1">VLOOKUP($A1156,FB,2)</f>
        <v>119.81</v>
      </c>
      <c r="H1156" s="46" t="e">
        <f ca="1">VLOOKUP($A1156,DKNG,2)</f>
        <v>#N/A</v>
      </c>
      <c r="I1156" s="46" t="e">
        <f ca="1">VLOOKUP($A1156,PDD,2)</f>
        <v>#N/A</v>
      </c>
      <c r="J1156" s="46" vm="6409">
        <f ca="1">VLOOKUP($A1156,GOOGL,2)</f>
        <v>724.83</v>
      </c>
      <c r="K1156" s="46" vm="6410">
        <f ca="1">VLOOKUP($A1156,AMZN,2)</f>
        <v>709.92</v>
      </c>
      <c r="L1156" s="46" t="e">
        <f ca="1">VLOOKUP($A1156,RBLX,2)</f>
        <v>#N/A</v>
      </c>
    </row>
    <row r="1157" spans="1:12" x14ac:dyDescent="0.3">
      <c r="A1157" vm="6411">
        <f ca="1"/>
        <v>42506</v>
      </c>
      <c r="B1157" vm="6412">
        <f ca="1"/>
        <v>189.63</v>
      </c>
      <c r="C1157" s="46" t="e">
        <f ca="1">VLOOKUP($A1157,SE,2)</f>
        <v>#N/A</v>
      </c>
      <c r="D1157" s="46" t="e">
        <f ca="1">VLOOKUP($A1157,U,2)</f>
        <v>#N/A</v>
      </c>
      <c r="E1157" s="46" vm="6413">
        <f ca="1">VLOOKUP($A1157,NVDA,2)</f>
        <v>10.547499999999999</v>
      </c>
      <c r="F1157" s="46" t="e">
        <f ca="1">VLOOKUP($A1157,BILI,2)</f>
        <v>#N/A</v>
      </c>
      <c r="G1157" s="46" vm="6414">
        <f ca="1">VLOOKUP($A1157,FB,2)</f>
        <v>118.67</v>
      </c>
      <c r="H1157" s="46" t="e">
        <f ca="1">VLOOKUP($A1157,DKNG,2)</f>
        <v>#N/A</v>
      </c>
      <c r="I1157" s="46" t="e">
        <f ca="1">VLOOKUP($A1157,PDD,2)</f>
        <v>#N/A</v>
      </c>
      <c r="J1157" s="46" vm="6415">
        <f ca="1">VLOOKUP($A1157,GOOGL,2)</f>
        <v>730.3</v>
      </c>
      <c r="K1157" s="46" vm="6416">
        <f ca="1">VLOOKUP($A1157,AMZN,2)</f>
        <v>710.66</v>
      </c>
      <c r="L1157" s="46" t="e">
        <f ca="1">VLOOKUP($A1157,RBLX,2)</f>
        <v>#N/A</v>
      </c>
    </row>
    <row r="1158" spans="1:12" x14ac:dyDescent="0.3">
      <c r="A1158" vm="6417">
        <f ca="1"/>
        <v>42507</v>
      </c>
      <c r="B1158" vm="6418">
        <f ca="1"/>
        <v>187.96</v>
      </c>
      <c r="C1158" s="46" t="e">
        <f ca="1">VLOOKUP($A1158,SE,2)</f>
        <v>#N/A</v>
      </c>
      <c r="D1158" s="46" t="e">
        <f ca="1">VLOOKUP($A1158,U,2)</f>
        <v>#N/A</v>
      </c>
      <c r="E1158" s="46" vm="6419">
        <f ca="1">VLOOKUP($A1158,NVDA,2)</f>
        <v>10.57</v>
      </c>
      <c r="F1158" s="46" t="e">
        <f ca="1">VLOOKUP($A1158,BILI,2)</f>
        <v>#N/A</v>
      </c>
      <c r="G1158" s="46" vm="6420">
        <f ca="1">VLOOKUP($A1158,FB,2)</f>
        <v>117.35</v>
      </c>
      <c r="H1158" s="46" t="e">
        <f ca="1">VLOOKUP($A1158,DKNG,2)</f>
        <v>#N/A</v>
      </c>
      <c r="I1158" s="46" t="e">
        <f ca="1">VLOOKUP($A1158,PDD,2)</f>
        <v>#N/A</v>
      </c>
      <c r="J1158" s="46" vm="6421">
        <f ca="1">VLOOKUP($A1158,GOOGL,2)</f>
        <v>720.19</v>
      </c>
      <c r="K1158" s="46" vm="6422">
        <f ca="1">VLOOKUP($A1158,AMZN,2)</f>
        <v>695.27</v>
      </c>
      <c r="L1158" s="46" t="e">
        <f ca="1">VLOOKUP($A1158,RBLX,2)</f>
        <v>#N/A</v>
      </c>
    </row>
    <row r="1159" spans="1:12" x14ac:dyDescent="0.3">
      <c r="A1159" vm="6423">
        <f ca="1"/>
        <v>42508</v>
      </c>
      <c r="B1159" vm="6424">
        <f ca="1"/>
        <v>187.93</v>
      </c>
      <c r="C1159" s="46" t="e">
        <f ca="1">VLOOKUP($A1159,SE,2)</f>
        <v>#N/A</v>
      </c>
      <c r="D1159" s="46" t="e">
        <f ca="1">VLOOKUP($A1159,U,2)</f>
        <v>#N/A</v>
      </c>
      <c r="E1159" s="46" vm="6425">
        <f ca="1">VLOOKUP($A1159,NVDA,2)</f>
        <v>10.84</v>
      </c>
      <c r="F1159" s="46" t="e">
        <f ca="1">VLOOKUP($A1159,BILI,2)</f>
        <v>#N/A</v>
      </c>
      <c r="G1159" s="46" vm="6426">
        <f ca="1">VLOOKUP($A1159,FB,2)</f>
        <v>117.65</v>
      </c>
      <c r="H1159" s="46" t="e">
        <f ca="1">VLOOKUP($A1159,DKNG,2)</f>
        <v>#N/A</v>
      </c>
      <c r="I1159" s="46" t="e">
        <f ca="1">VLOOKUP($A1159,PDD,2)</f>
        <v>#N/A</v>
      </c>
      <c r="J1159" s="46" vm="6427">
        <f ca="1">VLOOKUP($A1159,GOOGL,2)</f>
        <v>721.78</v>
      </c>
      <c r="K1159" s="46" vm="6428">
        <f ca="1">VLOOKUP($A1159,AMZN,2)</f>
        <v>697.45</v>
      </c>
      <c r="L1159" s="46" t="e">
        <f ca="1">VLOOKUP($A1159,RBLX,2)</f>
        <v>#N/A</v>
      </c>
    </row>
    <row r="1160" spans="1:12" x14ac:dyDescent="0.3">
      <c r="A1160" vm="6429">
        <f ca="1"/>
        <v>42509</v>
      </c>
      <c r="B1160" vm="6430">
        <f ca="1"/>
        <v>187.32</v>
      </c>
      <c r="C1160" s="46" t="e">
        <f ca="1">VLOOKUP($A1160,SE,2)</f>
        <v>#N/A</v>
      </c>
      <c r="D1160" s="46" t="e">
        <f ca="1">VLOOKUP($A1160,U,2)</f>
        <v>#N/A</v>
      </c>
      <c r="E1160" s="46" vm="6431">
        <f ca="1">VLOOKUP($A1160,NVDA,2)</f>
        <v>10.887499999999999</v>
      </c>
      <c r="F1160" s="46" t="e">
        <f ca="1">VLOOKUP($A1160,BILI,2)</f>
        <v>#N/A</v>
      </c>
      <c r="G1160" s="46" vm="6432">
        <f ca="1">VLOOKUP($A1160,FB,2)</f>
        <v>116.81</v>
      </c>
      <c r="H1160" s="46" t="e">
        <f ca="1">VLOOKUP($A1160,DKNG,2)</f>
        <v>#N/A</v>
      </c>
      <c r="I1160" s="46" t="e">
        <f ca="1">VLOOKUP($A1160,PDD,2)</f>
        <v>#N/A</v>
      </c>
      <c r="J1160" s="46" vm="6433">
        <f ca="1">VLOOKUP($A1160,GOOGL,2)</f>
        <v>715.31</v>
      </c>
      <c r="K1160" s="46" vm="6434">
        <f ca="1">VLOOKUP($A1160,AMZN,2)</f>
        <v>698.52</v>
      </c>
      <c r="L1160" s="46" t="e">
        <f ca="1">VLOOKUP($A1160,RBLX,2)</f>
        <v>#N/A</v>
      </c>
    </row>
    <row r="1161" spans="1:12" x14ac:dyDescent="0.3">
      <c r="A1161" vm="6435">
        <f ca="1"/>
        <v>42510</v>
      </c>
      <c r="B1161" vm="6436">
        <f ca="1"/>
        <v>188.49</v>
      </c>
      <c r="C1161" s="46" t="e">
        <f ca="1">VLOOKUP($A1161,SE,2)</f>
        <v>#N/A</v>
      </c>
      <c r="D1161" s="46" t="e">
        <f ca="1">VLOOKUP($A1161,U,2)</f>
        <v>#N/A</v>
      </c>
      <c r="E1161" s="46" vm="6437">
        <f ca="1">VLOOKUP($A1161,NVDA,2)</f>
        <v>11.0825</v>
      </c>
      <c r="F1161" s="46" t="e">
        <f ca="1">VLOOKUP($A1161,BILI,2)</f>
        <v>#N/A</v>
      </c>
      <c r="G1161" s="46" vm="6420">
        <f ca="1">VLOOKUP($A1161,FB,2)</f>
        <v>117.35</v>
      </c>
      <c r="H1161" s="46" t="e">
        <f ca="1">VLOOKUP($A1161,DKNG,2)</f>
        <v>#N/A</v>
      </c>
      <c r="I1161" s="46" t="e">
        <f ca="1">VLOOKUP($A1161,PDD,2)</f>
        <v>#N/A</v>
      </c>
      <c r="J1161" s="46" vm="6438">
        <f ca="1">VLOOKUP($A1161,GOOGL,2)</f>
        <v>721.71</v>
      </c>
      <c r="K1161" s="46" vm="6439">
        <f ca="1">VLOOKUP($A1161,AMZN,2)</f>
        <v>702.8</v>
      </c>
      <c r="L1161" s="46" t="e">
        <f ca="1">VLOOKUP($A1161,RBLX,2)</f>
        <v>#N/A</v>
      </c>
    </row>
    <row r="1162" spans="1:12" x14ac:dyDescent="0.3">
      <c r="A1162" vm="6440">
        <f ca="1"/>
        <v>42513</v>
      </c>
      <c r="B1162" vm="825">
        <f ca="1"/>
        <v>188.24</v>
      </c>
      <c r="C1162" s="46" t="e">
        <f ca="1">VLOOKUP($A1162,SE,2)</f>
        <v>#N/A</v>
      </c>
      <c r="D1162" s="46" t="e">
        <f ca="1">VLOOKUP($A1162,U,2)</f>
        <v>#N/A</v>
      </c>
      <c r="E1162" s="46" vm="6441">
        <f ca="1">VLOOKUP($A1162,NVDA,2)</f>
        <v>11.1</v>
      </c>
      <c r="F1162" s="46" t="e">
        <f ca="1">VLOOKUP($A1162,BILI,2)</f>
        <v>#N/A</v>
      </c>
      <c r="G1162" s="46" vm="6442">
        <f ca="1">VLOOKUP($A1162,FB,2)</f>
        <v>115.97</v>
      </c>
      <c r="H1162" s="46" t="e">
        <f ca="1">VLOOKUP($A1162,DKNG,2)</f>
        <v>#N/A</v>
      </c>
      <c r="I1162" s="46" t="e">
        <f ca="1">VLOOKUP($A1162,PDD,2)</f>
        <v>#N/A</v>
      </c>
      <c r="J1162" s="46" vm="6443">
        <f ca="1">VLOOKUP($A1162,GOOGL,2)</f>
        <v>717.25</v>
      </c>
      <c r="K1162" s="46" vm="6444">
        <f ca="1">VLOOKUP($A1162,AMZN,2)</f>
        <v>696.75</v>
      </c>
      <c r="L1162" s="46" t="e">
        <f ca="1">VLOOKUP($A1162,RBLX,2)</f>
        <v>#N/A</v>
      </c>
    </row>
    <row r="1163" spans="1:12" x14ac:dyDescent="0.3">
      <c r="A1163" vm="6445">
        <f ca="1"/>
        <v>42514</v>
      </c>
      <c r="B1163" vm="6446">
        <f ca="1"/>
        <v>190.63</v>
      </c>
      <c r="C1163" s="46" t="e">
        <f ca="1">VLOOKUP($A1163,SE,2)</f>
        <v>#N/A</v>
      </c>
      <c r="D1163" s="46" t="e">
        <f ca="1">VLOOKUP($A1163,U,2)</f>
        <v>#N/A</v>
      </c>
      <c r="E1163" s="46" vm="6447">
        <f ca="1">VLOOKUP($A1163,NVDA,2)</f>
        <v>11.34</v>
      </c>
      <c r="F1163" s="46" t="e">
        <f ca="1">VLOOKUP($A1163,BILI,2)</f>
        <v>#N/A</v>
      </c>
      <c r="G1163" s="46" vm="6448">
        <f ca="1">VLOOKUP($A1163,FB,2)</f>
        <v>117.7</v>
      </c>
      <c r="H1163" s="46" t="e">
        <f ca="1">VLOOKUP($A1163,DKNG,2)</f>
        <v>#N/A</v>
      </c>
      <c r="I1163" s="46" t="e">
        <f ca="1">VLOOKUP($A1163,PDD,2)</f>
        <v>#N/A</v>
      </c>
      <c r="J1163" s="46" vm="6449">
        <f ca="1">VLOOKUP($A1163,GOOGL,2)</f>
        <v>733.03</v>
      </c>
      <c r="K1163" s="46" vm="6450">
        <f ca="1">VLOOKUP($A1163,AMZN,2)</f>
        <v>704.2</v>
      </c>
      <c r="L1163" s="46" t="e">
        <f ca="1">VLOOKUP($A1163,RBLX,2)</f>
        <v>#N/A</v>
      </c>
    </row>
    <row r="1164" spans="1:12" x14ac:dyDescent="0.3">
      <c r="A1164" vm="6451">
        <f ca="1"/>
        <v>42515</v>
      </c>
      <c r="B1164" vm="5751">
        <f ca="1"/>
        <v>191.93</v>
      </c>
      <c r="C1164" s="46" t="e">
        <f ca="1">VLOOKUP($A1164,SE,2)</f>
        <v>#N/A</v>
      </c>
      <c r="D1164" s="46" t="e">
        <f ca="1">VLOOKUP($A1164,U,2)</f>
        <v>#N/A</v>
      </c>
      <c r="E1164" s="46" vm="6452">
        <f ca="1">VLOOKUP($A1164,NVDA,2)</f>
        <v>11.2925</v>
      </c>
      <c r="F1164" s="46" t="e">
        <f ca="1">VLOOKUP($A1164,BILI,2)</f>
        <v>#N/A</v>
      </c>
      <c r="G1164" s="46" vm="6453">
        <f ca="1">VLOOKUP($A1164,FB,2)</f>
        <v>117.89</v>
      </c>
      <c r="H1164" s="46" t="e">
        <f ca="1">VLOOKUP($A1164,DKNG,2)</f>
        <v>#N/A</v>
      </c>
      <c r="I1164" s="46" t="e">
        <f ca="1">VLOOKUP($A1164,PDD,2)</f>
        <v>#N/A</v>
      </c>
      <c r="J1164" s="46" vm="6454">
        <f ca="1">VLOOKUP($A1164,GOOGL,2)</f>
        <v>738.1</v>
      </c>
      <c r="K1164" s="46" vm="6455">
        <f ca="1">VLOOKUP($A1164,AMZN,2)</f>
        <v>708.35</v>
      </c>
      <c r="L1164" s="46" t="e">
        <f ca="1">VLOOKUP($A1164,RBLX,2)</f>
        <v>#N/A</v>
      </c>
    </row>
    <row r="1165" spans="1:12" x14ac:dyDescent="0.3">
      <c r="A1165" vm="6456">
        <f ca="1"/>
        <v>42516</v>
      </c>
      <c r="B1165" vm="4898">
        <f ca="1"/>
        <v>192.02</v>
      </c>
      <c r="C1165" s="46" t="e">
        <f ca="1">VLOOKUP($A1165,SE,2)</f>
        <v>#N/A</v>
      </c>
      <c r="D1165" s="46" t="e">
        <f ca="1">VLOOKUP($A1165,U,2)</f>
        <v>#N/A</v>
      </c>
      <c r="E1165" s="46" vm="6457">
        <f ca="1">VLOOKUP($A1165,NVDA,2)</f>
        <v>11.4125</v>
      </c>
      <c r="F1165" s="46" t="e">
        <f ca="1">VLOOKUP($A1165,BILI,2)</f>
        <v>#N/A</v>
      </c>
      <c r="G1165" s="46" vm="6458">
        <f ca="1">VLOOKUP($A1165,FB,2)</f>
        <v>119.47</v>
      </c>
      <c r="H1165" s="46" t="e">
        <f ca="1">VLOOKUP($A1165,DKNG,2)</f>
        <v>#N/A</v>
      </c>
      <c r="I1165" s="46" t="e">
        <f ca="1">VLOOKUP($A1165,PDD,2)</f>
        <v>#N/A</v>
      </c>
      <c r="J1165" s="46" vm="6459">
        <f ca="1">VLOOKUP($A1165,GOOGL,2)</f>
        <v>736.93</v>
      </c>
      <c r="K1165" s="46" vm="6460">
        <f ca="1">VLOOKUP($A1165,AMZN,2)</f>
        <v>714.91</v>
      </c>
      <c r="L1165" s="46" t="e">
        <f ca="1">VLOOKUP($A1165,RBLX,2)</f>
        <v>#N/A</v>
      </c>
    </row>
    <row r="1166" spans="1:12" x14ac:dyDescent="0.3">
      <c r="A1166" vm="6461">
        <f ca="1"/>
        <v>42517</v>
      </c>
      <c r="B1166" vm="6462">
        <f ca="1"/>
        <v>192.77</v>
      </c>
      <c r="C1166" s="46" t="e">
        <f ca="1">VLOOKUP($A1166,SE,2)</f>
        <v>#N/A</v>
      </c>
      <c r="D1166" s="46" t="e">
        <f ca="1">VLOOKUP($A1166,U,2)</f>
        <v>#N/A</v>
      </c>
      <c r="E1166" s="46" vm="6463">
        <f ca="1">VLOOKUP($A1166,NVDA,2)</f>
        <v>11.475</v>
      </c>
      <c r="F1166" s="46" t="e">
        <f ca="1">VLOOKUP($A1166,BILI,2)</f>
        <v>#N/A</v>
      </c>
      <c r="G1166" s="46" vm="6464">
        <f ca="1">VLOOKUP($A1166,FB,2)</f>
        <v>119.38</v>
      </c>
      <c r="H1166" s="46" t="e">
        <f ca="1">VLOOKUP($A1166,DKNG,2)</f>
        <v>#N/A</v>
      </c>
      <c r="I1166" s="46" t="e">
        <f ca="1">VLOOKUP($A1166,PDD,2)</f>
        <v>#N/A</v>
      </c>
      <c r="J1166" s="46" vm="6465">
        <f ca="1">VLOOKUP($A1166,GOOGL,2)</f>
        <v>747.6</v>
      </c>
      <c r="K1166" s="46" vm="6466">
        <f ca="1">VLOOKUP($A1166,AMZN,2)</f>
        <v>712.24</v>
      </c>
      <c r="L1166" s="46" t="e">
        <f ca="1">VLOOKUP($A1166,RBLX,2)</f>
        <v>#N/A</v>
      </c>
    </row>
    <row r="1167" spans="1:12" x14ac:dyDescent="0.3">
      <c r="A1167" vm="6467">
        <f ca="1"/>
        <v>42521</v>
      </c>
      <c r="B1167" vm="4888">
        <f ca="1"/>
        <v>192.54</v>
      </c>
      <c r="C1167" s="46" t="e">
        <f ca="1">VLOOKUP($A1167,SE,2)</f>
        <v>#N/A</v>
      </c>
      <c r="D1167" s="46" t="e">
        <f ca="1">VLOOKUP($A1167,U,2)</f>
        <v>#N/A</v>
      </c>
      <c r="E1167" s="46" vm="6468">
        <f ca="1">VLOOKUP($A1167,NVDA,2)</f>
        <v>11.68</v>
      </c>
      <c r="F1167" s="46" t="e">
        <f ca="1">VLOOKUP($A1167,BILI,2)</f>
        <v>#N/A</v>
      </c>
      <c r="G1167" s="46" vm="6469">
        <f ca="1">VLOOKUP($A1167,FB,2)</f>
        <v>118.81</v>
      </c>
      <c r="H1167" s="46" t="e">
        <f ca="1">VLOOKUP($A1167,DKNG,2)</f>
        <v>#N/A</v>
      </c>
      <c r="I1167" s="46" t="e">
        <f ca="1">VLOOKUP($A1167,PDD,2)</f>
        <v>#N/A</v>
      </c>
      <c r="J1167" s="46" vm="6470">
        <f ca="1">VLOOKUP($A1167,GOOGL,2)</f>
        <v>748.85</v>
      </c>
      <c r="K1167" s="46" vm="6471">
        <f ca="1">VLOOKUP($A1167,AMZN,2)</f>
        <v>722.79</v>
      </c>
      <c r="L1167" s="46" t="e">
        <f ca="1">VLOOKUP($A1167,RBLX,2)</f>
        <v>#N/A</v>
      </c>
    </row>
    <row r="1168" spans="1:12" x14ac:dyDescent="0.3">
      <c r="A1168" vm="6472">
        <f ca="1"/>
        <v>42522</v>
      </c>
      <c r="B1168" vm="4904">
        <f ca="1"/>
        <v>192.9</v>
      </c>
      <c r="C1168" s="46" t="e">
        <f ca="1">VLOOKUP($A1168,SE,2)</f>
        <v>#N/A</v>
      </c>
      <c r="D1168" s="46" t="e">
        <f ca="1">VLOOKUP($A1168,U,2)</f>
        <v>#N/A</v>
      </c>
      <c r="E1168" s="46" vm="6473">
        <f ca="1">VLOOKUP($A1168,NVDA,2)</f>
        <v>11.702500000000001</v>
      </c>
      <c r="F1168" s="46" t="e">
        <f ca="1">VLOOKUP($A1168,BILI,2)</f>
        <v>#N/A</v>
      </c>
      <c r="G1168" s="46" vm="6474">
        <f ca="1">VLOOKUP($A1168,FB,2)</f>
        <v>118.78</v>
      </c>
      <c r="H1168" s="46" t="e">
        <f ca="1">VLOOKUP($A1168,DKNG,2)</f>
        <v>#N/A</v>
      </c>
      <c r="I1168" s="46" t="e">
        <f ca="1">VLOOKUP($A1168,PDD,2)</f>
        <v>#N/A</v>
      </c>
      <c r="J1168" s="46" vm="6475">
        <f ca="1">VLOOKUP($A1168,GOOGL,2)</f>
        <v>748.46</v>
      </c>
      <c r="K1168" s="46" vm="6476">
        <f ca="1">VLOOKUP($A1168,AMZN,2)</f>
        <v>719.44</v>
      </c>
      <c r="L1168" s="46" t="e">
        <f ca="1">VLOOKUP($A1168,RBLX,2)</f>
        <v>#N/A</v>
      </c>
    </row>
    <row r="1169" spans="1:12" x14ac:dyDescent="0.3">
      <c r="A1169" vm="6477">
        <f ca="1"/>
        <v>42523</v>
      </c>
      <c r="B1169" vm="6478">
        <f ca="1"/>
        <v>193.48</v>
      </c>
      <c r="C1169" s="46" t="e">
        <f ca="1">VLOOKUP($A1169,SE,2)</f>
        <v>#N/A</v>
      </c>
      <c r="D1169" s="46" t="e">
        <f ca="1">VLOOKUP($A1169,U,2)</f>
        <v>#N/A</v>
      </c>
      <c r="E1169" s="46" vm="6479">
        <f ca="1">VLOOKUP($A1169,NVDA,2)</f>
        <v>11.785</v>
      </c>
      <c r="F1169" s="46" t="e">
        <f ca="1">VLOOKUP($A1169,BILI,2)</f>
        <v>#N/A</v>
      </c>
      <c r="G1169" s="46" vm="6480">
        <f ca="1">VLOOKUP($A1169,FB,2)</f>
        <v>118.93</v>
      </c>
      <c r="H1169" s="46" t="e">
        <f ca="1">VLOOKUP($A1169,DKNG,2)</f>
        <v>#N/A</v>
      </c>
      <c r="I1169" s="46" t="e">
        <f ca="1">VLOOKUP($A1169,PDD,2)</f>
        <v>#N/A</v>
      </c>
      <c r="J1169" s="46" vm="6481">
        <f ca="1">VLOOKUP($A1169,GOOGL,2)</f>
        <v>744.27</v>
      </c>
      <c r="K1169" s="46" vm="6482">
        <f ca="1">VLOOKUP($A1169,AMZN,2)</f>
        <v>728.24</v>
      </c>
      <c r="L1169" s="46" t="e">
        <f ca="1">VLOOKUP($A1169,RBLX,2)</f>
        <v>#N/A</v>
      </c>
    </row>
    <row r="1170" spans="1:12" x14ac:dyDescent="0.3">
      <c r="A1170" vm="6483">
        <f ca="1"/>
        <v>42524</v>
      </c>
      <c r="B1170" vm="6484">
        <f ca="1"/>
        <v>192.92</v>
      </c>
      <c r="C1170" s="46" t="e">
        <f ca="1">VLOOKUP($A1170,SE,2)</f>
        <v>#N/A</v>
      </c>
      <c r="D1170" s="46" t="e">
        <f ca="1">VLOOKUP($A1170,U,2)</f>
        <v>#N/A</v>
      </c>
      <c r="E1170" s="46" vm="6485">
        <f ca="1">VLOOKUP($A1170,NVDA,2)</f>
        <v>11.62</v>
      </c>
      <c r="F1170" s="46" t="e">
        <f ca="1">VLOOKUP($A1170,BILI,2)</f>
        <v>#N/A</v>
      </c>
      <c r="G1170" s="46" vm="6486">
        <f ca="1">VLOOKUP($A1170,FB,2)</f>
        <v>118.47</v>
      </c>
      <c r="H1170" s="46" t="e">
        <f ca="1">VLOOKUP($A1170,DKNG,2)</f>
        <v>#N/A</v>
      </c>
      <c r="I1170" s="46" t="e">
        <f ca="1">VLOOKUP($A1170,PDD,2)</f>
        <v>#N/A</v>
      </c>
      <c r="J1170" s="46" vm="6487">
        <f ca="1">VLOOKUP($A1170,GOOGL,2)</f>
        <v>735.86</v>
      </c>
      <c r="K1170" s="46" vm="6488">
        <f ca="1">VLOOKUP($A1170,AMZN,2)</f>
        <v>725.54</v>
      </c>
      <c r="L1170" s="46" t="e">
        <f ca="1">VLOOKUP($A1170,RBLX,2)</f>
        <v>#N/A</v>
      </c>
    </row>
    <row r="1171" spans="1:12" x14ac:dyDescent="0.3">
      <c r="A1171" vm="6489">
        <f ca="1"/>
        <v>42527</v>
      </c>
      <c r="B1171" vm="4806">
        <f ca="1"/>
        <v>193.85</v>
      </c>
      <c r="C1171" s="46" t="e">
        <f ca="1">VLOOKUP($A1171,SE,2)</f>
        <v>#N/A</v>
      </c>
      <c r="D1171" s="46" t="e">
        <f ca="1">VLOOKUP($A1171,U,2)</f>
        <v>#N/A</v>
      </c>
      <c r="E1171" s="46" vm="6490">
        <f ca="1">VLOOKUP($A1171,NVDA,2)</f>
        <v>11.56</v>
      </c>
      <c r="F1171" s="46" t="e">
        <f ca="1">VLOOKUP($A1171,BILI,2)</f>
        <v>#N/A</v>
      </c>
      <c r="G1171" s="46" vm="6491">
        <f ca="1">VLOOKUP($A1171,FB,2)</f>
        <v>118.79</v>
      </c>
      <c r="H1171" s="46" t="e">
        <f ca="1">VLOOKUP($A1171,DKNG,2)</f>
        <v>#N/A</v>
      </c>
      <c r="I1171" s="46" t="e">
        <f ca="1">VLOOKUP($A1171,PDD,2)</f>
        <v>#N/A</v>
      </c>
      <c r="J1171" s="46" vm="6492">
        <f ca="1">VLOOKUP($A1171,GOOGL,2)</f>
        <v>730.06</v>
      </c>
      <c r="K1171" s="46" vm="6493">
        <f ca="1">VLOOKUP($A1171,AMZN,2)</f>
        <v>726.73</v>
      </c>
      <c r="L1171" s="46" t="e">
        <f ca="1">VLOOKUP($A1171,RBLX,2)</f>
        <v>#N/A</v>
      </c>
    </row>
    <row r="1172" spans="1:12" x14ac:dyDescent="0.3">
      <c r="A1172" vm="6494">
        <f ca="1"/>
        <v>42528</v>
      </c>
      <c r="B1172" vm="6495">
        <f ca="1"/>
        <v>194.2</v>
      </c>
      <c r="C1172" s="46" t="e">
        <f ca="1">VLOOKUP($A1172,SE,2)</f>
        <v>#N/A</v>
      </c>
      <c r="D1172" s="46" t="e">
        <f ca="1">VLOOKUP($A1172,U,2)</f>
        <v>#N/A</v>
      </c>
      <c r="E1172" s="46" vm="6496">
        <f ca="1">VLOOKUP($A1172,NVDA,2)</f>
        <v>11.5825</v>
      </c>
      <c r="F1172" s="46" t="e">
        <f ca="1">VLOOKUP($A1172,BILI,2)</f>
        <v>#N/A</v>
      </c>
      <c r="G1172" s="46" vm="6497">
        <f ca="1">VLOOKUP($A1172,FB,2)</f>
        <v>117.76</v>
      </c>
      <c r="H1172" s="46" t="e">
        <f ca="1">VLOOKUP($A1172,DKNG,2)</f>
        <v>#N/A</v>
      </c>
      <c r="I1172" s="46" t="e">
        <f ca="1">VLOOKUP($A1172,PDD,2)</f>
        <v>#N/A</v>
      </c>
      <c r="J1172" s="46" vm="6498">
        <f ca="1">VLOOKUP($A1172,GOOGL,2)</f>
        <v>731.09</v>
      </c>
      <c r="K1172" s="46" vm="6499">
        <f ca="1">VLOOKUP($A1172,AMZN,2)</f>
        <v>723.74</v>
      </c>
      <c r="L1172" s="46" t="e">
        <f ca="1">VLOOKUP($A1172,RBLX,2)</f>
        <v>#N/A</v>
      </c>
    </row>
    <row r="1173" spans="1:12" x14ac:dyDescent="0.3">
      <c r="A1173" vm="6500">
        <f ca="1"/>
        <v>42529</v>
      </c>
      <c r="B1173" vm="6501">
        <f ca="1"/>
        <v>194.84</v>
      </c>
      <c r="C1173" s="46" t="e">
        <f ca="1">VLOOKUP($A1173,SE,2)</f>
        <v>#N/A</v>
      </c>
      <c r="D1173" s="46" t="e">
        <f ca="1">VLOOKUP($A1173,U,2)</f>
        <v>#N/A</v>
      </c>
      <c r="E1173" s="46" vm="6502">
        <f ca="1">VLOOKUP($A1173,NVDA,2)</f>
        <v>11.545</v>
      </c>
      <c r="F1173" s="46" t="e">
        <f ca="1">VLOOKUP($A1173,BILI,2)</f>
        <v>#N/A</v>
      </c>
      <c r="G1173" s="46" vm="6503">
        <f ca="1">VLOOKUP($A1173,FB,2)</f>
        <v>118.39</v>
      </c>
      <c r="H1173" s="46" t="e">
        <f ca="1">VLOOKUP($A1173,DKNG,2)</f>
        <v>#N/A</v>
      </c>
      <c r="I1173" s="46" t="e">
        <f ca="1">VLOOKUP($A1173,PDD,2)</f>
        <v>#N/A</v>
      </c>
      <c r="J1173" s="46" vm="6504">
        <f ca="1">VLOOKUP($A1173,GOOGL,2)</f>
        <v>742.93</v>
      </c>
      <c r="K1173" s="46" vm="6505">
        <f ca="1">VLOOKUP($A1173,AMZN,2)</f>
        <v>726.64</v>
      </c>
      <c r="L1173" s="46" t="e">
        <f ca="1">VLOOKUP($A1173,RBLX,2)</f>
        <v>#N/A</v>
      </c>
    </row>
    <row r="1174" spans="1:12" x14ac:dyDescent="0.3">
      <c r="A1174" vm="6506">
        <f ca="1"/>
        <v>42530</v>
      </c>
      <c r="B1174" vm="6507">
        <f ca="1"/>
        <v>194.54</v>
      </c>
      <c r="C1174" s="46" t="e">
        <f ca="1">VLOOKUP($A1174,SE,2)</f>
        <v>#N/A</v>
      </c>
      <c r="D1174" s="46" t="e">
        <f ca="1">VLOOKUP($A1174,U,2)</f>
        <v>#N/A</v>
      </c>
      <c r="E1174" s="46" vm="6508">
        <f ca="1">VLOOKUP($A1174,NVDA,2)</f>
        <v>11.845000000000001</v>
      </c>
      <c r="F1174" s="46" t="e">
        <f ca="1">VLOOKUP($A1174,BILI,2)</f>
        <v>#N/A</v>
      </c>
      <c r="G1174" s="46" vm="6509">
        <f ca="1">VLOOKUP($A1174,FB,2)</f>
        <v>118.56</v>
      </c>
      <c r="H1174" s="46" t="e">
        <f ca="1">VLOOKUP($A1174,DKNG,2)</f>
        <v>#N/A</v>
      </c>
      <c r="I1174" s="46" t="e">
        <f ca="1">VLOOKUP($A1174,PDD,2)</f>
        <v>#N/A</v>
      </c>
      <c r="J1174" s="46" vm="6510">
        <f ca="1">VLOOKUP($A1174,GOOGL,2)</f>
        <v>742.52</v>
      </c>
      <c r="K1174" s="46" vm="6511">
        <f ca="1">VLOOKUP($A1174,AMZN,2)</f>
        <v>727.65</v>
      </c>
      <c r="L1174" s="46" t="e">
        <f ca="1">VLOOKUP($A1174,RBLX,2)</f>
        <v>#N/A</v>
      </c>
    </row>
    <row r="1175" spans="1:12" x14ac:dyDescent="0.3">
      <c r="A1175" vm="6512">
        <f ca="1"/>
        <v>42531</v>
      </c>
      <c r="B1175" vm="6513">
        <f ca="1"/>
        <v>192.67</v>
      </c>
      <c r="C1175" s="46" t="e">
        <f ca="1">VLOOKUP($A1175,SE,2)</f>
        <v>#N/A</v>
      </c>
      <c r="D1175" s="46" t="e">
        <f ca="1">VLOOKUP($A1175,U,2)</f>
        <v>#N/A</v>
      </c>
      <c r="E1175" s="46" vm="6514">
        <f ca="1">VLOOKUP($A1175,NVDA,2)</f>
        <v>11.55</v>
      </c>
      <c r="F1175" s="46" t="e">
        <f ca="1">VLOOKUP($A1175,BILI,2)</f>
        <v>#N/A</v>
      </c>
      <c r="G1175" s="46" vm="6515">
        <f ca="1">VLOOKUP($A1175,FB,2)</f>
        <v>116.62</v>
      </c>
      <c r="H1175" s="46" t="e">
        <f ca="1">VLOOKUP($A1175,DKNG,2)</f>
        <v>#N/A</v>
      </c>
      <c r="I1175" s="46" t="e">
        <f ca="1">VLOOKUP($A1175,PDD,2)</f>
        <v>#N/A</v>
      </c>
      <c r="J1175" s="46" vm="6516">
        <f ca="1">VLOOKUP($A1175,GOOGL,2)</f>
        <v>733.19</v>
      </c>
      <c r="K1175" s="46" vm="6517">
        <f ca="1">VLOOKUP($A1175,AMZN,2)</f>
        <v>717.91</v>
      </c>
      <c r="L1175" s="46" t="e">
        <f ca="1">VLOOKUP($A1175,RBLX,2)</f>
        <v>#N/A</v>
      </c>
    </row>
    <row r="1176" spans="1:12" x14ac:dyDescent="0.3">
      <c r="A1176" vm="6518">
        <f ca="1"/>
        <v>42534</v>
      </c>
      <c r="B1176" vm="5745">
        <f ca="1"/>
        <v>191.22</v>
      </c>
      <c r="C1176" s="46" t="e">
        <f ca="1">VLOOKUP($A1176,SE,2)</f>
        <v>#N/A</v>
      </c>
      <c r="D1176" s="46" t="e">
        <f ca="1">VLOOKUP($A1176,U,2)</f>
        <v>#N/A</v>
      </c>
      <c r="E1176" s="46" vm="6519">
        <f ca="1">VLOOKUP($A1176,NVDA,2)</f>
        <v>11.6975</v>
      </c>
      <c r="F1176" s="46" t="e">
        <f ca="1">VLOOKUP($A1176,BILI,2)</f>
        <v>#N/A</v>
      </c>
      <c r="G1176" s="46" vm="6520">
        <f ca="1">VLOOKUP($A1176,FB,2)</f>
        <v>113.95</v>
      </c>
      <c r="H1176" s="46" t="e">
        <f ca="1">VLOOKUP($A1176,DKNG,2)</f>
        <v>#N/A</v>
      </c>
      <c r="I1176" s="46" t="e">
        <f ca="1">VLOOKUP($A1176,PDD,2)</f>
        <v>#N/A</v>
      </c>
      <c r="J1176" s="46" vm="6521">
        <f ca="1">VLOOKUP($A1176,GOOGL,2)</f>
        <v>731.88</v>
      </c>
      <c r="K1176" s="46" vm="6522">
        <f ca="1">VLOOKUP($A1176,AMZN,2)</f>
        <v>715.24</v>
      </c>
      <c r="L1176" s="46" t="e">
        <f ca="1">VLOOKUP($A1176,RBLX,2)</f>
        <v>#N/A</v>
      </c>
    </row>
    <row r="1177" spans="1:12" x14ac:dyDescent="0.3">
      <c r="A1177" vm="6523">
        <f ca="1"/>
        <v>42535</v>
      </c>
      <c r="B1177" vm="4405">
        <f ca="1"/>
        <v>190.8</v>
      </c>
      <c r="C1177" s="46" t="e">
        <f ca="1">VLOOKUP($A1177,SE,2)</f>
        <v>#N/A</v>
      </c>
      <c r="D1177" s="46" t="e">
        <f ca="1">VLOOKUP($A1177,U,2)</f>
        <v>#N/A</v>
      </c>
      <c r="E1177" s="46" vm="6524">
        <f ca="1">VLOOKUP($A1177,NVDA,2)</f>
        <v>11.72</v>
      </c>
      <c r="F1177" s="46" t="e">
        <f ca="1">VLOOKUP($A1177,BILI,2)</f>
        <v>#N/A</v>
      </c>
      <c r="G1177" s="46" vm="6525">
        <f ca="1">VLOOKUP($A1177,FB,2)</f>
        <v>114.94</v>
      </c>
      <c r="H1177" s="46" t="e">
        <f ca="1">VLOOKUP($A1177,DKNG,2)</f>
        <v>#N/A</v>
      </c>
      <c r="I1177" s="46" t="e">
        <f ca="1">VLOOKUP($A1177,PDD,2)</f>
        <v>#N/A</v>
      </c>
      <c r="J1177" s="46" vm="6526">
        <f ca="1">VLOOKUP($A1177,GOOGL,2)</f>
        <v>733.25</v>
      </c>
      <c r="K1177" s="46" vm="6527">
        <f ca="1">VLOOKUP($A1177,AMZN,2)</f>
        <v>719.3</v>
      </c>
      <c r="L1177" s="46" t="e">
        <f ca="1">VLOOKUP($A1177,RBLX,2)</f>
        <v>#N/A</v>
      </c>
    </row>
    <row r="1178" spans="1:12" x14ac:dyDescent="0.3">
      <c r="A1178" vm="6528">
        <f ca="1"/>
        <v>42536</v>
      </c>
      <c r="B1178" vm="6529">
        <f ca="1"/>
        <v>190.52</v>
      </c>
      <c r="C1178" s="46" t="e">
        <f ca="1">VLOOKUP($A1178,SE,2)</f>
        <v>#N/A</v>
      </c>
      <c r="D1178" s="46" t="e">
        <f ca="1">VLOOKUP($A1178,U,2)</f>
        <v>#N/A</v>
      </c>
      <c r="E1178" s="46" vm="6530">
        <f ca="1">VLOOKUP($A1178,NVDA,2)</f>
        <v>11.84</v>
      </c>
      <c r="F1178" s="46" t="e">
        <f ca="1">VLOOKUP($A1178,BILI,2)</f>
        <v>#N/A</v>
      </c>
      <c r="G1178" s="46" vm="6531">
        <f ca="1">VLOOKUP($A1178,FB,2)</f>
        <v>114.6</v>
      </c>
      <c r="H1178" s="46" t="e">
        <f ca="1">VLOOKUP($A1178,DKNG,2)</f>
        <v>#N/A</v>
      </c>
      <c r="I1178" s="46" t="e">
        <f ca="1">VLOOKUP($A1178,PDD,2)</f>
        <v>#N/A</v>
      </c>
      <c r="J1178" s="46" vm="6532">
        <f ca="1">VLOOKUP($A1178,GOOGL,2)</f>
        <v>732.19</v>
      </c>
      <c r="K1178" s="46" vm="6533">
        <f ca="1">VLOOKUP($A1178,AMZN,2)</f>
        <v>714.26</v>
      </c>
      <c r="L1178" s="46" t="e">
        <f ca="1">VLOOKUP($A1178,RBLX,2)</f>
        <v>#N/A</v>
      </c>
    </row>
    <row r="1179" spans="1:12" x14ac:dyDescent="0.3">
      <c r="A1179" vm="6534">
        <f ca="1"/>
        <v>42537</v>
      </c>
      <c r="B1179" vm="6535">
        <f ca="1"/>
        <v>191.14</v>
      </c>
      <c r="C1179" s="46" t="e">
        <f ca="1">VLOOKUP($A1179,SE,2)</f>
        <v>#N/A</v>
      </c>
      <c r="D1179" s="46" t="e">
        <f ca="1">VLOOKUP($A1179,U,2)</f>
        <v>#N/A</v>
      </c>
      <c r="E1179" s="46" vm="6536">
        <f ca="1">VLOOKUP($A1179,NVDA,2)</f>
        <v>11.887499999999999</v>
      </c>
      <c r="F1179" s="46" t="e">
        <f ca="1">VLOOKUP($A1179,BILI,2)</f>
        <v>#N/A</v>
      </c>
      <c r="G1179" s="46" vm="6537">
        <f ca="1">VLOOKUP($A1179,FB,2)</f>
        <v>114.39</v>
      </c>
      <c r="H1179" s="46" t="e">
        <f ca="1">VLOOKUP($A1179,DKNG,2)</f>
        <v>#N/A</v>
      </c>
      <c r="I1179" s="46" t="e">
        <f ca="1">VLOOKUP($A1179,PDD,2)</f>
        <v>#N/A</v>
      </c>
      <c r="J1179" s="46" vm="6538">
        <f ca="1">VLOOKUP($A1179,GOOGL,2)</f>
        <v>724.25</v>
      </c>
      <c r="K1179" s="46" vm="6076">
        <f ca="1">VLOOKUP($A1179,AMZN,2)</f>
        <v>717.51</v>
      </c>
      <c r="L1179" s="46" t="e">
        <f ca="1">VLOOKUP($A1179,RBLX,2)</f>
        <v>#N/A</v>
      </c>
    </row>
    <row r="1180" spans="1:12" x14ac:dyDescent="0.3">
      <c r="A1180" vm="6539">
        <f ca="1"/>
        <v>42538</v>
      </c>
      <c r="B1180" vm="6540">
        <f ca="1"/>
        <v>190.43</v>
      </c>
      <c r="C1180" s="46" t="e">
        <f ca="1">VLOOKUP($A1180,SE,2)</f>
        <v>#N/A</v>
      </c>
      <c r="D1180" s="46" t="e">
        <f ca="1">VLOOKUP($A1180,U,2)</f>
        <v>#N/A</v>
      </c>
      <c r="E1180" s="46" vm="6468">
        <f ca="1">VLOOKUP($A1180,NVDA,2)</f>
        <v>11.68</v>
      </c>
      <c r="F1180" s="46" t="e">
        <f ca="1">VLOOKUP($A1180,BILI,2)</f>
        <v>#N/A</v>
      </c>
      <c r="G1180" s="46" vm="6541">
        <f ca="1">VLOOKUP($A1180,FB,2)</f>
        <v>113.02</v>
      </c>
      <c r="H1180" s="46" t="e">
        <f ca="1">VLOOKUP($A1180,DKNG,2)</f>
        <v>#N/A</v>
      </c>
      <c r="I1180" s="46" t="e">
        <f ca="1">VLOOKUP($A1180,PDD,2)</f>
        <v>#N/A</v>
      </c>
      <c r="J1180" s="46" vm="6542">
        <f ca="1">VLOOKUP($A1180,GOOGL,2)</f>
        <v>704.25</v>
      </c>
      <c r="K1180" s="46" vm="6543">
        <f ca="1">VLOOKUP($A1180,AMZN,2)</f>
        <v>706.39</v>
      </c>
      <c r="L1180" s="46" t="e">
        <f ca="1">VLOOKUP($A1180,RBLX,2)</f>
        <v>#N/A</v>
      </c>
    </row>
    <row r="1181" spans="1:12" x14ac:dyDescent="0.3">
      <c r="A1181" vm="6544">
        <f ca="1"/>
        <v>42541</v>
      </c>
      <c r="B1181" vm="6545">
        <f ca="1"/>
        <v>191.65</v>
      </c>
      <c r="C1181" s="46" t="e">
        <f ca="1">VLOOKUP($A1181,SE,2)</f>
        <v>#N/A</v>
      </c>
      <c r="D1181" s="46" t="e">
        <f ca="1">VLOOKUP($A1181,U,2)</f>
        <v>#N/A</v>
      </c>
      <c r="E1181" s="46" vm="6546">
        <f ca="1">VLOOKUP($A1181,NVDA,2)</f>
        <v>11.89</v>
      </c>
      <c r="F1181" s="46" t="e">
        <f ca="1">VLOOKUP($A1181,BILI,2)</f>
        <v>#N/A</v>
      </c>
      <c r="G1181" s="46" vm="6547">
        <f ca="1">VLOOKUP($A1181,FB,2)</f>
        <v>113.37</v>
      </c>
      <c r="H1181" s="46" t="e">
        <f ca="1">VLOOKUP($A1181,DKNG,2)</f>
        <v>#N/A</v>
      </c>
      <c r="I1181" s="46" t="e">
        <f ca="1">VLOOKUP($A1181,PDD,2)</f>
        <v>#N/A</v>
      </c>
      <c r="J1181" s="46" vm="6548">
        <f ca="1">VLOOKUP($A1181,GOOGL,2)</f>
        <v>706.13</v>
      </c>
      <c r="K1181" s="46" vm="6549">
        <f ca="1">VLOOKUP($A1181,AMZN,2)</f>
        <v>714.01</v>
      </c>
      <c r="L1181" s="46" t="e">
        <f ca="1">VLOOKUP($A1181,RBLX,2)</f>
        <v>#N/A</v>
      </c>
    </row>
    <row r="1182" spans="1:12" x14ac:dyDescent="0.3">
      <c r="A1182" vm="6550">
        <f ca="1"/>
        <v>42542</v>
      </c>
      <c r="B1182" vm="6551">
        <f ca="1"/>
        <v>191.24</v>
      </c>
      <c r="C1182" s="46" t="e">
        <f ca="1">VLOOKUP($A1182,SE,2)</f>
        <v>#N/A</v>
      </c>
      <c r="D1182" s="46" t="e">
        <f ca="1">VLOOKUP($A1182,U,2)</f>
        <v>#N/A</v>
      </c>
      <c r="E1182" s="46" vm="6552">
        <f ca="1">VLOOKUP($A1182,NVDA,2)</f>
        <v>11.817500000000001</v>
      </c>
      <c r="F1182" s="46" t="e">
        <f ca="1">VLOOKUP($A1182,BILI,2)</f>
        <v>#N/A</v>
      </c>
      <c r="G1182" s="46" vm="6553">
        <f ca="1">VLOOKUP($A1182,FB,2)</f>
        <v>114.38</v>
      </c>
      <c r="H1182" s="46" t="e">
        <f ca="1">VLOOKUP($A1182,DKNG,2)</f>
        <v>#N/A</v>
      </c>
      <c r="I1182" s="46" t="e">
        <f ca="1">VLOOKUP($A1182,PDD,2)</f>
        <v>#N/A</v>
      </c>
      <c r="J1182" s="46" vm="6554">
        <f ca="1">VLOOKUP($A1182,GOOGL,2)</f>
        <v>708.88</v>
      </c>
      <c r="K1182" s="46" vm="6555">
        <f ca="1">VLOOKUP($A1182,AMZN,2)</f>
        <v>715.82</v>
      </c>
      <c r="L1182" s="46" t="e">
        <f ca="1">VLOOKUP($A1182,RBLX,2)</f>
        <v>#N/A</v>
      </c>
    </row>
    <row r="1183" spans="1:12" x14ac:dyDescent="0.3">
      <c r="A1183" vm="6556">
        <f ca="1"/>
        <v>42543</v>
      </c>
      <c r="B1183" vm="6557">
        <f ca="1"/>
        <v>190.92</v>
      </c>
      <c r="C1183" s="46" t="e">
        <f ca="1">VLOOKUP($A1183,SE,2)</f>
        <v>#N/A</v>
      </c>
      <c r="D1183" s="46" t="e">
        <f ca="1">VLOOKUP($A1183,U,2)</f>
        <v>#N/A</v>
      </c>
      <c r="E1183" s="46" vm="6558">
        <f ca="1">VLOOKUP($A1183,NVDA,2)</f>
        <v>11.807499999999999</v>
      </c>
      <c r="F1183" s="46" t="e">
        <f ca="1">VLOOKUP($A1183,BILI,2)</f>
        <v>#N/A</v>
      </c>
      <c r="G1183" s="46" vm="6559">
        <f ca="1">VLOOKUP($A1183,FB,2)</f>
        <v>113.91</v>
      </c>
      <c r="H1183" s="46" t="e">
        <f ca="1">VLOOKUP($A1183,DKNG,2)</f>
        <v>#N/A</v>
      </c>
      <c r="I1183" s="46" t="e">
        <f ca="1">VLOOKUP($A1183,PDD,2)</f>
        <v>#N/A</v>
      </c>
      <c r="J1183" s="46" vm="6560">
        <f ca="1">VLOOKUP($A1183,GOOGL,2)</f>
        <v>710.47</v>
      </c>
      <c r="K1183" s="46" vm="6561">
        <f ca="1">VLOOKUP($A1183,AMZN,2)</f>
        <v>710.6</v>
      </c>
      <c r="L1183" s="46" t="e">
        <f ca="1">VLOOKUP($A1183,RBLX,2)</f>
        <v>#N/A</v>
      </c>
    </row>
    <row r="1184" spans="1:12" x14ac:dyDescent="0.3">
      <c r="A1184" vm="6562">
        <f ca="1"/>
        <v>42544</v>
      </c>
      <c r="B1184" vm="6563">
        <f ca="1"/>
        <v>193.39</v>
      </c>
      <c r="C1184" s="46" t="e">
        <f ca="1">VLOOKUP($A1184,SE,2)</f>
        <v>#N/A</v>
      </c>
      <c r="D1184" s="46" t="e">
        <f ca="1">VLOOKUP($A1184,U,2)</f>
        <v>#N/A</v>
      </c>
      <c r="E1184" s="46" vm="6564">
        <f ca="1">VLOOKUP($A1184,NVDA,2)</f>
        <v>12.1225</v>
      </c>
      <c r="F1184" s="46" t="e">
        <f ca="1">VLOOKUP($A1184,BILI,2)</f>
        <v>#N/A</v>
      </c>
      <c r="G1184" s="46" vm="6565">
        <f ca="1">VLOOKUP($A1184,FB,2)</f>
        <v>115.08</v>
      </c>
      <c r="H1184" s="46" t="e">
        <f ca="1">VLOOKUP($A1184,DKNG,2)</f>
        <v>#N/A</v>
      </c>
      <c r="I1184" s="46" t="e">
        <f ca="1">VLOOKUP($A1184,PDD,2)</f>
        <v>#N/A</v>
      </c>
      <c r="J1184" s="46" vm="6566">
        <f ca="1">VLOOKUP($A1184,GOOGL,2)</f>
        <v>714.87</v>
      </c>
      <c r="K1184" s="46" vm="6567">
        <f ca="1">VLOOKUP($A1184,AMZN,2)</f>
        <v>722.08</v>
      </c>
      <c r="L1184" s="46" t="e">
        <f ca="1">VLOOKUP($A1184,RBLX,2)</f>
        <v>#N/A</v>
      </c>
    </row>
    <row r="1185" spans="1:12" x14ac:dyDescent="0.3">
      <c r="A1185" vm="6568">
        <f ca="1"/>
        <v>42545</v>
      </c>
      <c r="B1185" vm="6569">
        <f ca="1"/>
        <v>186.56</v>
      </c>
      <c r="C1185" s="46" t="e">
        <f ca="1">VLOOKUP($A1185,SE,2)</f>
        <v>#N/A</v>
      </c>
      <c r="D1185" s="46" t="e">
        <f ca="1">VLOOKUP($A1185,U,2)</f>
        <v>#N/A</v>
      </c>
      <c r="E1185" s="46" vm="6570">
        <f ca="1">VLOOKUP($A1185,NVDA,2)</f>
        <v>11.432499999999999</v>
      </c>
      <c r="F1185" s="46" t="e">
        <f ca="1">VLOOKUP($A1185,BILI,2)</f>
        <v>#N/A</v>
      </c>
      <c r="G1185" s="46" vm="223">
        <f ca="1">VLOOKUP($A1185,FB,2)</f>
        <v>112.08</v>
      </c>
      <c r="H1185" s="46" t="e">
        <f ca="1">VLOOKUP($A1185,DKNG,2)</f>
        <v>#N/A</v>
      </c>
      <c r="I1185" s="46" t="e">
        <f ca="1">VLOOKUP($A1185,PDD,2)</f>
        <v>#N/A</v>
      </c>
      <c r="J1185" s="46" vm="6571">
        <f ca="1">VLOOKUP($A1185,GOOGL,2)</f>
        <v>685.2</v>
      </c>
      <c r="K1185" s="46" vm="6572">
        <f ca="1">VLOOKUP($A1185,AMZN,2)</f>
        <v>698.96</v>
      </c>
      <c r="L1185" s="46" t="e">
        <f ca="1">VLOOKUP($A1185,RBLX,2)</f>
        <v>#N/A</v>
      </c>
    </row>
    <row r="1186" spans="1:12" x14ac:dyDescent="0.3">
      <c r="A1186" vm="6573">
        <f ca="1"/>
        <v>42548</v>
      </c>
      <c r="B1186" vm="6574">
        <f ca="1"/>
        <v>183.05</v>
      </c>
      <c r="C1186" s="46" t="e">
        <f ca="1">VLOOKUP($A1186,SE,2)</f>
        <v>#N/A</v>
      </c>
      <c r="D1186" s="46" t="e">
        <f ca="1">VLOOKUP($A1186,U,2)</f>
        <v>#N/A</v>
      </c>
      <c r="E1186" s="46" vm="6575">
        <f ca="1">VLOOKUP($A1186,NVDA,2)</f>
        <v>11.31</v>
      </c>
      <c r="F1186" s="46" t="e">
        <f ca="1">VLOOKUP($A1186,BILI,2)</f>
        <v>#N/A</v>
      </c>
      <c r="G1186" s="46" vm="6576">
        <f ca="1">VLOOKUP($A1186,FB,2)</f>
        <v>108.97</v>
      </c>
      <c r="H1186" s="46" t="e">
        <f ca="1">VLOOKUP($A1186,DKNG,2)</f>
        <v>#N/A</v>
      </c>
      <c r="I1186" s="46" t="e">
        <f ca="1">VLOOKUP($A1186,PDD,2)</f>
        <v>#N/A</v>
      </c>
      <c r="J1186" s="46" vm="5634">
        <f ca="1">VLOOKUP($A1186,GOOGL,2)</f>
        <v>681.14</v>
      </c>
      <c r="K1186" s="46" vm="6577">
        <f ca="1">VLOOKUP($A1186,AMZN,2)</f>
        <v>691.36</v>
      </c>
      <c r="L1186" s="46" t="e">
        <f ca="1">VLOOKUP($A1186,RBLX,2)</f>
        <v>#N/A</v>
      </c>
    </row>
    <row r="1187" spans="1:12" x14ac:dyDescent="0.3">
      <c r="A1187" vm="6578">
        <f ca="1"/>
        <v>42549</v>
      </c>
      <c r="B1187" vm="6210">
        <f ca="1"/>
        <v>186.43</v>
      </c>
      <c r="C1187" s="46" t="e">
        <f ca="1">VLOOKUP($A1187,SE,2)</f>
        <v>#N/A</v>
      </c>
      <c r="D1187" s="46" t="e">
        <f ca="1">VLOOKUP($A1187,U,2)</f>
        <v>#N/A</v>
      </c>
      <c r="E1187" s="46" vm="6463">
        <f ca="1">VLOOKUP($A1187,NVDA,2)</f>
        <v>11.475</v>
      </c>
      <c r="F1187" s="46" t="e">
        <f ca="1">VLOOKUP($A1187,BILI,2)</f>
        <v>#N/A</v>
      </c>
      <c r="G1187" s="46" vm="6579">
        <f ca="1">VLOOKUP($A1187,FB,2)</f>
        <v>112.7</v>
      </c>
      <c r="H1187" s="46" t="e">
        <f ca="1">VLOOKUP($A1187,DKNG,2)</f>
        <v>#N/A</v>
      </c>
      <c r="I1187" s="46" t="e">
        <f ca="1">VLOOKUP($A1187,PDD,2)</f>
        <v>#N/A</v>
      </c>
      <c r="J1187" s="46" vm="6580">
        <f ca="1">VLOOKUP($A1187,GOOGL,2)</f>
        <v>691.26</v>
      </c>
      <c r="K1187" s="46" vm="6581">
        <f ca="1">VLOOKUP($A1187,AMZN,2)</f>
        <v>707.95</v>
      </c>
      <c r="L1187" s="46" t="e">
        <f ca="1">VLOOKUP($A1187,RBLX,2)</f>
        <v>#N/A</v>
      </c>
    </row>
    <row r="1188" spans="1:12" x14ac:dyDescent="0.3">
      <c r="A1188" vm="6582">
        <f ca="1"/>
        <v>42550</v>
      </c>
      <c r="B1188" vm="6583">
        <f ca="1"/>
        <v>189.64</v>
      </c>
      <c r="C1188" s="46" t="e">
        <f ca="1">VLOOKUP($A1188,SE,2)</f>
        <v>#N/A</v>
      </c>
      <c r="D1188" s="46" t="e">
        <f ca="1">VLOOKUP($A1188,U,2)</f>
        <v>#N/A</v>
      </c>
      <c r="E1188" s="46" vm="6584">
        <f ca="1">VLOOKUP($A1188,NVDA,2)</f>
        <v>11.6625</v>
      </c>
      <c r="F1188" s="46" t="e">
        <f ca="1">VLOOKUP($A1188,BILI,2)</f>
        <v>#N/A</v>
      </c>
      <c r="G1188" s="46" vm="380">
        <f ca="1">VLOOKUP($A1188,FB,2)</f>
        <v>114.16</v>
      </c>
      <c r="H1188" s="46" t="e">
        <f ca="1">VLOOKUP($A1188,DKNG,2)</f>
        <v>#N/A</v>
      </c>
      <c r="I1188" s="46" t="e">
        <f ca="1">VLOOKUP($A1188,PDD,2)</f>
        <v>#N/A</v>
      </c>
      <c r="J1188" s="46" vm="6585">
        <f ca="1">VLOOKUP($A1188,GOOGL,2)</f>
        <v>695.19</v>
      </c>
      <c r="K1188" s="46" vm="6586">
        <f ca="1">VLOOKUP($A1188,AMZN,2)</f>
        <v>715.6</v>
      </c>
      <c r="L1188" s="46" t="e">
        <f ca="1">VLOOKUP($A1188,RBLX,2)</f>
        <v>#N/A</v>
      </c>
    </row>
    <row r="1189" spans="1:12" x14ac:dyDescent="0.3">
      <c r="A1189" vm="6587">
        <f ca="1"/>
        <v>42551</v>
      </c>
      <c r="B1189" vm="6588">
        <f ca="1"/>
        <v>192.2</v>
      </c>
      <c r="C1189" s="46" t="e">
        <f ca="1">VLOOKUP($A1189,SE,2)</f>
        <v>#N/A</v>
      </c>
      <c r="D1189" s="46" t="e">
        <f ca="1">VLOOKUP($A1189,U,2)</f>
        <v>#N/A</v>
      </c>
      <c r="E1189" s="46" vm="6589">
        <f ca="1">VLOOKUP($A1189,NVDA,2)</f>
        <v>11.7525</v>
      </c>
      <c r="F1189" s="46" t="e">
        <f ca="1">VLOOKUP($A1189,BILI,2)</f>
        <v>#N/A</v>
      </c>
      <c r="G1189" s="46" vm="6590">
        <f ca="1">VLOOKUP($A1189,FB,2)</f>
        <v>114.28</v>
      </c>
      <c r="H1189" s="46" t="e">
        <f ca="1">VLOOKUP($A1189,DKNG,2)</f>
        <v>#N/A</v>
      </c>
      <c r="I1189" s="46" t="e">
        <f ca="1">VLOOKUP($A1189,PDD,2)</f>
        <v>#N/A</v>
      </c>
      <c r="J1189" s="46" vm="6591">
        <f ca="1">VLOOKUP($A1189,GOOGL,2)</f>
        <v>703.53</v>
      </c>
      <c r="K1189" s="46" vm="6592">
        <f ca="1">VLOOKUP($A1189,AMZN,2)</f>
        <v>715.62</v>
      </c>
      <c r="L1189" s="46" t="e">
        <f ca="1">VLOOKUP($A1189,RBLX,2)</f>
        <v>#N/A</v>
      </c>
    </row>
    <row r="1190" spans="1:12" x14ac:dyDescent="0.3">
      <c r="A1190" vm="6593">
        <f ca="1"/>
        <v>42552</v>
      </c>
      <c r="B1190" vm="6594">
        <f ca="1"/>
        <v>192.6</v>
      </c>
      <c r="C1190" s="46" t="e">
        <f ca="1">VLOOKUP($A1190,SE,2)</f>
        <v>#N/A</v>
      </c>
      <c r="D1190" s="46" t="e">
        <f ca="1">VLOOKUP($A1190,U,2)</f>
        <v>#N/A</v>
      </c>
      <c r="E1190" s="46" vm="6595">
        <f ca="1">VLOOKUP($A1190,NVDA,2)</f>
        <v>11.664999999999999</v>
      </c>
      <c r="F1190" s="46" t="e">
        <f ca="1">VLOOKUP($A1190,BILI,2)</f>
        <v>#N/A</v>
      </c>
      <c r="G1190" s="46" vm="6596">
        <f ca="1">VLOOKUP($A1190,FB,2)</f>
        <v>114.19</v>
      </c>
      <c r="H1190" s="46" t="e">
        <f ca="1">VLOOKUP($A1190,DKNG,2)</f>
        <v>#N/A</v>
      </c>
      <c r="I1190" s="46" t="e">
        <f ca="1">VLOOKUP($A1190,PDD,2)</f>
        <v>#N/A</v>
      </c>
      <c r="J1190" s="46" vm="6597">
        <f ca="1">VLOOKUP($A1190,GOOGL,2)</f>
        <v>710.25</v>
      </c>
      <c r="K1190" s="46" vm="6598">
        <f ca="1">VLOOKUP($A1190,AMZN,2)</f>
        <v>725.68</v>
      </c>
      <c r="L1190" s="46" t="e">
        <f ca="1">VLOOKUP($A1190,RBLX,2)</f>
        <v>#N/A</v>
      </c>
    </row>
    <row r="1191" spans="1:12" x14ac:dyDescent="0.3">
      <c r="A1191" vm="6599">
        <f ca="1"/>
        <v>42556</v>
      </c>
      <c r="B1191" vm="6600">
        <f ca="1"/>
        <v>191.25</v>
      </c>
      <c r="C1191" s="46" t="e">
        <f ca="1">VLOOKUP($A1191,SE,2)</f>
        <v>#N/A</v>
      </c>
      <c r="D1191" s="46" t="e">
        <f ca="1">VLOOKUP($A1191,U,2)</f>
        <v>#N/A</v>
      </c>
      <c r="E1191" s="46" vm="6601">
        <f ca="1">VLOOKUP($A1191,NVDA,2)</f>
        <v>11.8375</v>
      </c>
      <c r="F1191" s="46" t="e">
        <f ca="1">VLOOKUP($A1191,BILI,2)</f>
        <v>#N/A</v>
      </c>
      <c r="G1191" s="46" vm="6602">
        <f ca="1">VLOOKUP($A1191,FB,2)</f>
        <v>114</v>
      </c>
      <c r="H1191" s="46" t="e">
        <f ca="1">VLOOKUP($A1191,DKNG,2)</f>
        <v>#N/A</v>
      </c>
      <c r="I1191" s="46" t="e">
        <f ca="1">VLOOKUP($A1191,PDD,2)</f>
        <v>#N/A</v>
      </c>
      <c r="J1191" s="46" vm="6603">
        <f ca="1">VLOOKUP($A1191,GOOGL,2)</f>
        <v>704.89</v>
      </c>
      <c r="K1191" s="46" vm="6604">
        <f ca="1">VLOOKUP($A1191,AMZN,2)</f>
        <v>728.1</v>
      </c>
      <c r="L1191" s="46" t="e">
        <f ca="1">VLOOKUP($A1191,RBLX,2)</f>
        <v>#N/A</v>
      </c>
    </row>
    <row r="1192" spans="1:12" x14ac:dyDescent="0.3">
      <c r="A1192" vm="6605">
        <f ca="1"/>
        <v>42557</v>
      </c>
      <c r="B1192" vm="6606">
        <f ca="1"/>
        <v>192.38</v>
      </c>
      <c r="C1192" s="46" t="e">
        <f ca="1">VLOOKUP($A1192,SE,2)</f>
        <v>#N/A</v>
      </c>
      <c r="D1192" s="46" t="e">
        <f ca="1">VLOOKUP($A1192,U,2)</f>
        <v>#N/A</v>
      </c>
      <c r="E1192" s="46" vm="6607">
        <f ca="1">VLOOKUP($A1192,NVDA,2)</f>
        <v>11.9125</v>
      </c>
      <c r="F1192" s="46" t="e">
        <f ca="1">VLOOKUP($A1192,BILI,2)</f>
        <v>#N/A</v>
      </c>
      <c r="G1192" s="46" vm="6608">
        <f ca="1">VLOOKUP($A1192,FB,2)</f>
        <v>116.7</v>
      </c>
      <c r="H1192" s="46" t="e">
        <f ca="1">VLOOKUP($A1192,DKNG,2)</f>
        <v>#N/A</v>
      </c>
      <c r="I1192" s="46" t="e">
        <f ca="1">VLOOKUP($A1192,PDD,2)</f>
        <v>#N/A</v>
      </c>
      <c r="J1192" s="46" vm="6609">
        <f ca="1">VLOOKUP($A1192,GOOGL,2)</f>
        <v>708.97</v>
      </c>
      <c r="K1192" s="46" vm="6610">
        <f ca="1">VLOOKUP($A1192,AMZN,2)</f>
        <v>737.61</v>
      </c>
      <c r="L1192" s="46" t="e">
        <f ca="1">VLOOKUP($A1192,RBLX,2)</f>
        <v>#N/A</v>
      </c>
    </row>
    <row r="1193" spans="1:12" x14ac:dyDescent="0.3">
      <c r="A1193" vm="6611">
        <f ca="1"/>
        <v>42558</v>
      </c>
      <c r="B1193" vm="6612">
        <f ca="1"/>
        <v>192.25</v>
      </c>
      <c r="C1193" s="46" t="e">
        <f ca="1">VLOOKUP($A1193,SE,2)</f>
        <v>#N/A</v>
      </c>
      <c r="D1193" s="46" t="e">
        <f ca="1">VLOOKUP($A1193,U,2)</f>
        <v>#N/A</v>
      </c>
      <c r="E1193" s="46" vm="6613">
        <f ca="1">VLOOKUP($A1193,NVDA,2)</f>
        <v>12.2225</v>
      </c>
      <c r="F1193" s="46" t="e">
        <f ca="1">VLOOKUP($A1193,BILI,2)</f>
        <v>#N/A</v>
      </c>
      <c r="G1193" s="46" vm="6614">
        <f ca="1">VLOOKUP($A1193,FB,2)</f>
        <v>115.85</v>
      </c>
      <c r="H1193" s="46" t="e">
        <f ca="1">VLOOKUP($A1193,DKNG,2)</f>
        <v>#N/A</v>
      </c>
      <c r="I1193" s="46" t="e">
        <f ca="1">VLOOKUP($A1193,PDD,2)</f>
        <v>#N/A</v>
      </c>
      <c r="J1193" s="46" vm="6615">
        <f ca="1">VLOOKUP($A1193,GOOGL,2)</f>
        <v>707.26</v>
      </c>
      <c r="K1193" s="46" vm="6616">
        <f ca="1">VLOOKUP($A1193,AMZN,2)</f>
        <v>736.57</v>
      </c>
      <c r="L1193" s="46" t="e">
        <f ca="1">VLOOKUP($A1193,RBLX,2)</f>
        <v>#N/A</v>
      </c>
    </row>
    <row r="1194" spans="1:12" x14ac:dyDescent="0.3">
      <c r="A1194" vm="6617">
        <f ca="1"/>
        <v>42559</v>
      </c>
      <c r="B1194" vm="6618">
        <f ca="1"/>
        <v>195.17</v>
      </c>
      <c r="C1194" s="46" t="e">
        <f ca="1">VLOOKUP($A1194,SE,2)</f>
        <v>#N/A</v>
      </c>
      <c r="D1194" s="46" t="e">
        <f ca="1">VLOOKUP($A1194,U,2)</f>
        <v>#N/A</v>
      </c>
      <c r="E1194" s="46" vm="6619">
        <f ca="1">VLOOKUP($A1194,NVDA,2)</f>
        <v>12.7125</v>
      </c>
      <c r="F1194" s="46" t="e">
        <f ca="1">VLOOKUP($A1194,BILI,2)</f>
        <v>#N/A</v>
      </c>
      <c r="G1194" s="46" vm="6620">
        <f ca="1">VLOOKUP($A1194,FB,2)</f>
        <v>117.24</v>
      </c>
      <c r="H1194" s="46" t="e">
        <f ca="1">VLOOKUP($A1194,DKNG,2)</f>
        <v>#N/A</v>
      </c>
      <c r="I1194" s="46" t="e">
        <f ca="1">VLOOKUP($A1194,PDD,2)</f>
        <v>#N/A</v>
      </c>
      <c r="J1194" s="46" vm="6621">
        <f ca="1">VLOOKUP($A1194,GOOGL,2)</f>
        <v>717.78</v>
      </c>
      <c r="K1194" s="46" vm="6622">
        <f ca="1">VLOOKUP($A1194,AMZN,2)</f>
        <v>745.81</v>
      </c>
      <c r="L1194" s="46" t="e">
        <f ca="1">VLOOKUP($A1194,RBLX,2)</f>
        <v>#N/A</v>
      </c>
    </row>
    <row r="1195" spans="1:12" x14ac:dyDescent="0.3">
      <c r="A1195" vm="6623">
        <f ca="1"/>
        <v>42562</v>
      </c>
      <c r="B1195" vm="6624">
        <f ca="1"/>
        <v>195.85</v>
      </c>
      <c r="C1195" s="46" t="e">
        <f ca="1">VLOOKUP($A1195,SE,2)</f>
        <v>#N/A</v>
      </c>
      <c r="D1195" s="46" t="e">
        <f ca="1">VLOOKUP($A1195,U,2)</f>
        <v>#N/A</v>
      </c>
      <c r="E1195" s="46" vm="6625">
        <f ca="1">VLOOKUP($A1195,NVDA,2)</f>
        <v>13.005000000000001</v>
      </c>
      <c r="F1195" s="46" t="e">
        <f ca="1">VLOOKUP($A1195,BILI,2)</f>
        <v>#N/A</v>
      </c>
      <c r="G1195" s="46" vm="6626">
        <f ca="1">VLOOKUP($A1195,FB,2)</f>
        <v>117.87</v>
      </c>
      <c r="H1195" s="46" t="e">
        <f ca="1">VLOOKUP($A1195,DKNG,2)</f>
        <v>#N/A</v>
      </c>
      <c r="I1195" s="46" t="e">
        <f ca="1">VLOOKUP($A1195,PDD,2)</f>
        <v>#N/A</v>
      </c>
      <c r="J1195" s="46" vm="6627">
        <f ca="1">VLOOKUP($A1195,GOOGL,2)</f>
        <v>727.2</v>
      </c>
      <c r="K1195" s="46" vm="6628">
        <f ca="1">VLOOKUP($A1195,AMZN,2)</f>
        <v>753.78</v>
      </c>
      <c r="L1195" s="46" t="e">
        <f ca="1">VLOOKUP($A1195,RBLX,2)</f>
        <v>#N/A</v>
      </c>
    </row>
    <row r="1196" spans="1:12" x14ac:dyDescent="0.3">
      <c r="A1196" vm="6629">
        <f ca="1"/>
        <v>42563</v>
      </c>
      <c r="B1196" vm="6630">
        <f ca="1"/>
        <v>197.23</v>
      </c>
      <c r="C1196" s="46" t="e">
        <f ca="1">VLOOKUP($A1196,SE,2)</f>
        <v>#N/A</v>
      </c>
      <c r="D1196" s="46" t="e">
        <f ca="1">VLOOKUP($A1196,U,2)</f>
        <v>#N/A</v>
      </c>
      <c r="E1196" s="46" vm="6631">
        <f ca="1">VLOOKUP($A1196,NVDA,2)</f>
        <v>13.2</v>
      </c>
      <c r="F1196" s="46" t="e">
        <f ca="1">VLOOKUP($A1196,BILI,2)</f>
        <v>#N/A</v>
      </c>
      <c r="G1196" s="46" vm="6632">
        <f ca="1">VLOOKUP($A1196,FB,2)</f>
        <v>117.93</v>
      </c>
      <c r="H1196" s="46" t="e">
        <f ca="1">VLOOKUP($A1196,DKNG,2)</f>
        <v>#N/A</v>
      </c>
      <c r="I1196" s="46" t="e">
        <f ca="1">VLOOKUP($A1196,PDD,2)</f>
        <v>#N/A</v>
      </c>
      <c r="J1196" s="46" vm="6633">
        <f ca="1">VLOOKUP($A1196,GOOGL,2)</f>
        <v>732.51</v>
      </c>
      <c r="K1196" s="46" vm="6634">
        <f ca="1">VLOOKUP($A1196,AMZN,2)</f>
        <v>748.21</v>
      </c>
      <c r="L1196" s="46" t="e">
        <f ca="1">VLOOKUP($A1196,RBLX,2)</f>
        <v>#N/A</v>
      </c>
    </row>
    <row r="1197" spans="1:12" x14ac:dyDescent="0.3">
      <c r="A1197" vm="6635">
        <f ca="1"/>
        <v>42564</v>
      </c>
      <c r="B1197" vm="6636">
        <f ca="1"/>
        <v>197.16</v>
      </c>
      <c r="C1197" s="46" t="e">
        <f ca="1">VLOOKUP($A1197,SE,2)</f>
        <v>#N/A</v>
      </c>
      <c r="D1197" s="46" t="e">
        <f ca="1">VLOOKUP($A1197,U,2)</f>
        <v>#N/A</v>
      </c>
      <c r="E1197" s="46" vm="6637">
        <f ca="1">VLOOKUP($A1197,NVDA,2)</f>
        <v>13.195</v>
      </c>
      <c r="F1197" s="46" t="e">
        <f ca="1">VLOOKUP($A1197,BILI,2)</f>
        <v>#N/A</v>
      </c>
      <c r="G1197" s="46" vm="6638">
        <f ca="1">VLOOKUP($A1197,FB,2)</f>
        <v>116.78</v>
      </c>
      <c r="H1197" s="46" t="e">
        <f ca="1">VLOOKUP($A1197,DKNG,2)</f>
        <v>#N/A</v>
      </c>
      <c r="I1197" s="46" t="e">
        <f ca="1">VLOOKUP($A1197,PDD,2)</f>
        <v>#N/A</v>
      </c>
      <c r="J1197" s="46" vm="6639">
        <f ca="1">VLOOKUP($A1197,GOOGL,2)</f>
        <v>729.48</v>
      </c>
      <c r="K1197" s="46" vm="6640">
        <f ca="1">VLOOKUP($A1197,AMZN,2)</f>
        <v>742.63</v>
      </c>
      <c r="L1197" s="46" t="e">
        <f ca="1">VLOOKUP($A1197,RBLX,2)</f>
        <v>#N/A</v>
      </c>
    </row>
    <row r="1198" spans="1:12" x14ac:dyDescent="0.3">
      <c r="A1198" vm="6641">
        <f ca="1"/>
        <v>42565</v>
      </c>
      <c r="B1198" vm="6642">
        <f ca="1"/>
        <v>198.31</v>
      </c>
      <c r="C1198" s="46" t="e">
        <f ca="1">VLOOKUP($A1198,SE,2)</f>
        <v>#N/A</v>
      </c>
      <c r="D1198" s="46" t="e">
        <f ca="1">VLOOKUP($A1198,U,2)</f>
        <v>#N/A</v>
      </c>
      <c r="E1198" s="46" vm="6643">
        <f ca="1">VLOOKUP($A1198,NVDA,2)</f>
        <v>13.33</v>
      </c>
      <c r="F1198" s="46" t="e">
        <f ca="1">VLOOKUP($A1198,BILI,2)</f>
        <v>#N/A</v>
      </c>
      <c r="G1198" s="46" vm="6644">
        <f ca="1">VLOOKUP($A1198,FB,2)</f>
        <v>117.29</v>
      </c>
      <c r="H1198" s="46" t="e">
        <f ca="1">VLOOKUP($A1198,DKNG,2)</f>
        <v>#N/A</v>
      </c>
      <c r="I1198" s="46" t="e">
        <f ca="1">VLOOKUP($A1198,PDD,2)</f>
        <v>#N/A</v>
      </c>
      <c r="J1198" s="46" vm="6645">
        <f ca="1">VLOOKUP($A1198,GOOGL,2)</f>
        <v>735.8</v>
      </c>
      <c r="K1198" s="46" vm="6646">
        <f ca="1">VLOOKUP($A1198,AMZN,2)</f>
        <v>741.2</v>
      </c>
      <c r="L1198" s="46" t="e">
        <f ca="1">VLOOKUP($A1198,RBLX,2)</f>
        <v>#N/A</v>
      </c>
    </row>
    <row r="1199" spans="1:12" x14ac:dyDescent="0.3">
      <c r="A1199" vm="6647">
        <f ca="1"/>
        <v>42566</v>
      </c>
      <c r="B1199" vm="6648">
        <f ca="1"/>
        <v>198.01</v>
      </c>
      <c r="C1199" s="46" t="e">
        <f ca="1">VLOOKUP($A1199,SE,2)</f>
        <v>#N/A</v>
      </c>
      <c r="D1199" s="46" t="e">
        <f ca="1">VLOOKUP($A1199,U,2)</f>
        <v>#N/A</v>
      </c>
      <c r="E1199" s="46" vm="6649">
        <f ca="1">VLOOKUP($A1199,NVDA,2)</f>
        <v>13.175000000000001</v>
      </c>
      <c r="F1199" s="46" t="e">
        <f ca="1">VLOOKUP($A1199,BILI,2)</f>
        <v>#N/A</v>
      </c>
      <c r="G1199" s="46" vm="6650">
        <f ca="1">VLOOKUP($A1199,FB,2)</f>
        <v>116.86</v>
      </c>
      <c r="H1199" s="46" t="e">
        <f ca="1">VLOOKUP($A1199,DKNG,2)</f>
        <v>#N/A</v>
      </c>
      <c r="I1199" s="46" t="e">
        <f ca="1">VLOOKUP($A1199,PDD,2)</f>
        <v>#N/A</v>
      </c>
      <c r="J1199" s="46" vm="6651">
        <f ca="1">VLOOKUP($A1199,GOOGL,2)</f>
        <v>735.63</v>
      </c>
      <c r="K1199" s="46" vm="6652">
        <f ca="1">VLOOKUP($A1199,AMZN,2)</f>
        <v>735.44</v>
      </c>
      <c r="L1199" s="46" t="e">
        <f ca="1">VLOOKUP($A1199,RBLX,2)</f>
        <v>#N/A</v>
      </c>
    </row>
    <row r="1200" spans="1:12" x14ac:dyDescent="0.3">
      <c r="A1200" vm="6653">
        <f ca="1"/>
        <v>42569</v>
      </c>
      <c r="B1200" vm="6654">
        <f ca="1"/>
        <v>198.58</v>
      </c>
      <c r="C1200" s="46" t="e">
        <f ca="1">VLOOKUP($A1200,SE,2)</f>
        <v>#N/A</v>
      </c>
      <c r="D1200" s="46" t="e">
        <f ca="1">VLOOKUP($A1200,U,2)</f>
        <v>#N/A</v>
      </c>
      <c r="E1200" s="46" vm="6655">
        <f ca="1">VLOOKUP($A1200,NVDA,2)</f>
        <v>13.2425</v>
      </c>
      <c r="F1200" s="46" t="e">
        <f ca="1">VLOOKUP($A1200,BILI,2)</f>
        <v>#N/A</v>
      </c>
      <c r="G1200" s="46" vm="6656">
        <f ca="1">VLOOKUP($A1200,FB,2)</f>
        <v>119.37</v>
      </c>
      <c r="H1200" s="46" t="e">
        <f ca="1">VLOOKUP($A1200,DKNG,2)</f>
        <v>#N/A</v>
      </c>
      <c r="I1200" s="46" t="e">
        <f ca="1">VLOOKUP($A1200,PDD,2)</f>
        <v>#N/A</v>
      </c>
      <c r="J1200" s="46" vm="6657">
        <f ca="1">VLOOKUP($A1200,GOOGL,2)</f>
        <v>753.2</v>
      </c>
      <c r="K1200" s="46" vm="6658">
        <f ca="1">VLOOKUP($A1200,AMZN,2)</f>
        <v>736.07</v>
      </c>
      <c r="L1200" s="46" t="e">
        <f ca="1">VLOOKUP($A1200,RBLX,2)</f>
        <v>#N/A</v>
      </c>
    </row>
    <row r="1201" spans="1:12" x14ac:dyDescent="0.3">
      <c r="A1201" vm="6659">
        <f ca="1"/>
        <v>42570</v>
      </c>
      <c r="B1201" vm="6660">
        <f ca="1"/>
        <v>198.36</v>
      </c>
      <c r="C1201" s="46" t="e">
        <f ca="1">VLOOKUP($A1201,SE,2)</f>
        <v>#N/A</v>
      </c>
      <c r="D1201" s="46" t="e">
        <f ca="1">VLOOKUP($A1201,U,2)</f>
        <v>#N/A</v>
      </c>
      <c r="E1201" s="46" vm="6661">
        <f ca="1">VLOOKUP($A1201,NVDA,2)</f>
        <v>13.38</v>
      </c>
      <c r="F1201" s="46" t="e">
        <f ca="1">VLOOKUP($A1201,BILI,2)</f>
        <v>#N/A</v>
      </c>
      <c r="G1201" s="46" vm="6662">
        <f ca="1">VLOOKUP($A1201,FB,2)</f>
        <v>120.61</v>
      </c>
      <c r="H1201" s="46" t="e">
        <f ca="1">VLOOKUP($A1201,DKNG,2)</f>
        <v>#N/A</v>
      </c>
      <c r="I1201" s="46" t="e">
        <f ca="1">VLOOKUP($A1201,PDD,2)</f>
        <v>#N/A</v>
      </c>
      <c r="J1201" s="46" vm="6663">
        <f ca="1">VLOOKUP($A1201,GOOGL,2)</f>
        <v>753.41</v>
      </c>
      <c r="K1201" s="46" vm="6664">
        <f ca="1">VLOOKUP($A1201,AMZN,2)</f>
        <v>739.95</v>
      </c>
      <c r="L1201" s="46" t="e">
        <f ca="1">VLOOKUP($A1201,RBLX,2)</f>
        <v>#N/A</v>
      </c>
    </row>
    <row r="1202" spans="1:12" x14ac:dyDescent="0.3">
      <c r="A1202" vm="6665">
        <f ca="1"/>
        <v>42571</v>
      </c>
      <c r="B1202" vm="6666">
        <f ca="1"/>
        <v>199.16</v>
      </c>
      <c r="C1202" s="46" t="e">
        <f ca="1">VLOOKUP($A1202,SE,2)</f>
        <v>#N/A</v>
      </c>
      <c r="D1202" s="46" t="e">
        <f ca="1">VLOOKUP($A1202,U,2)</f>
        <v>#N/A</v>
      </c>
      <c r="E1202" s="46" vm="6667">
        <f ca="1">VLOOKUP($A1202,NVDA,2)</f>
        <v>13.555</v>
      </c>
      <c r="F1202" s="46" t="e">
        <f ca="1">VLOOKUP($A1202,BILI,2)</f>
        <v>#N/A</v>
      </c>
      <c r="G1202" s="46" vm="6668">
        <f ca="1">VLOOKUP($A1202,FB,2)</f>
        <v>121.92</v>
      </c>
      <c r="H1202" s="46" t="e">
        <f ca="1">VLOOKUP($A1202,DKNG,2)</f>
        <v>#N/A</v>
      </c>
      <c r="I1202" s="46" t="e">
        <f ca="1">VLOOKUP($A1202,PDD,2)</f>
        <v>#N/A</v>
      </c>
      <c r="J1202" s="46" vm="6669">
        <f ca="1">VLOOKUP($A1202,GOOGL,2)</f>
        <v>757.08</v>
      </c>
      <c r="K1202" s="46" vm="6670">
        <f ca="1">VLOOKUP($A1202,AMZN,2)</f>
        <v>745.72</v>
      </c>
      <c r="L1202" s="46" t="e">
        <f ca="1">VLOOKUP($A1202,RBLX,2)</f>
        <v>#N/A</v>
      </c>
    </row>
    <row r="1203" spans="1:12" x14ac:dyDescent="0.3">
      <c r="A1203" vm="6671">
        <f ca="1"/>
        <v>42572</v>
      </c>
      <c r="B1203" vm="6672">
        <f ca="1"/>
        <v>198.41</v>
      </c>
      <c r="C1203" s="46" t="e">
        <f ca="1">VLOOKUP($A1203,SE,2)</f>
        <v>#N/A</v>
      </c>
      <c r="D1203" s="46" t="e">
        <f ca="1">VLOOKUP($A1203,U,2)</f>
        <v>#N/A</v>
      </c>
      <c r="E1203" s="46" vm="6673">
        <f ca="1">VLOOKUP($A1203,NVDA,2)</f>
        <v>13.305</v>
      </c>
      <c r="F1203" s="46" t="e">
        <f ca="1">VLOOKUP($A1203,BILI,2)</f>
        <v>#N/A</v>
      </c>
      <c r="G1203" s="46" vm="6662">
        <f ca="1">VLOOKUP($A1203,FB,2)</f>
        <v>120.61</v>
      </c>
      <c r="H1203" s="46" t="e">
        <f ca="1">VLOOKUP($A1203,DKNG,2)</f>
        <v>#N/A</v>
      </c>
      <c r="I1203" s="46" t="e">
        <f ca="1">VLOOKUP($A1203,PDD,2)</f>
        <v>#N/A</v>
      </c>
      <c r="J1203" s="46" vm="6674">
        <f ca="1">VLOOKUP($A1203,GOOGL,2)</f>
        <v>754.41</v>
      </c>
      <c r="K1203" s="46" vm="6675">
        <f ca="1">VLOOKUP($A1203,AMZN,2)</f>
        <v>744.43</v>
      </c>
      <c r="L1203" s="46" t="e">
        <f ca="1">VLOOKUP($A1203,RBLX,2)</f>
        <v>#N/A</v>
      </c>
    </row>
    <row r="1204" spans="1:12" x14ac:dyDescent="0.3">
      <c r="A1204" vm="6676">
        <f ca="1"/>
        <v>42573</v>
      </c>
      <c r="B1204" vm="6677">
        <f ca="1"/>
        <v>199.33</v>
      </c>
      <c r="C1204" s="46" t="e">
        <f ca="1">VLOOKUP($A1204,SE,2)</f>
        <v>#N/A</v>
      </c>
      <c r="D1204" s="46" t="e">
        <f ca="1">VLOOKUP($A1204,U,2)</f>
        <v>#N/A</v>
      </c>
      <c r="E1204" s="46" vm="6678">
        <f ca="1">VLOOKUP($A1204,NVDA,2)</f>
        <v>13.6675</v>
      </c>
      <c r="F1204" s="46" t="e">
        <f ca="1">VLOOKUP($A1204,BILI,2)</f>
        <v>#N/A</v>
      </c>
      <c r="G1204" s="46" vm="6679">
        <f ca="1">VLOOKUP($A1204,FB,2)</f>
        <v>121</v>
      </c>
      <c r="H1204" s="46" t="e">
        <f ca="1">VLOOKUP($A1204,DKNG,2)</f>
        <v>#N/A</v>
      </c>
      <c r="I1204" s="46" t="e">
        <f ca="1">VLOOKUP($A1204,PDD,2)</f>
        <v>#N/A</v>
      </c>
      <c r="J1204" s="46" vm="6680">
        <f ca="1">VLOOKUP($A1204,GOOGL,2)</f>
        <v>759.28</v>
      </c>
      <c r="K1204" s="46" vm="6681">
        <f ca="1">VLOOKUP($A1204,AMZN,2)</f>
        <v>744.86</v>
      </c>
      <c r="L1204" s="46" t="e">
        <f ca="1">VLOOKUP($A1204,RBLX,2)</f>
        <v>#N/A</v>
      </c>
    </row>
    <row r="1205" spans="1:12" x14ac:dyDescent="0.3">
      <c r="A1205" vm="6682">
        <f ca="1"/>
        <v>42576</v>
      </c>
      <c r="B1205" vm="6683">
        <f ca="1"/>
        <v>198.85</v>
      </c>
      <c r="C1205" s="46" t="e">
        <f ca="1">VLOOKUP($A1205,SE,2)</f>
        <v>#N/A</v>
      </c>
      <c r="D1205" s="46" t="e">
        <f ca="1">VLOOKUP($A1205,U,2)</f>
        <v>#N/A</v>
      </c>
      <c r="E1205" s="46" vm="6684">
        <f ca="1">VLOOKUP($A1205,NVDA,2)</f>
        <v>13.92</v>
      </c>
      <c r="F1205" s="46" t="e">
        <f ca="1">VLOOKUP($A1205,BILI,2)</f>
        <v>#N/A</v>
      </c>
      <c r="G1205" s="46" vm="6685">
        <f ca="1">VLOOKUP($A1205,FB,2)</f>
        <v>121.63</v>
      </c>
      <c r="H1205" s="46" t="e">
        <f ca="1">VLOOKUP($A1205,DKNG,2)</f>
        <v>#N/A</v>
      </c>
      <c r="I1205" s="46" t="e">
        <f ca="1">VLOOKUP($A1205,PDD,2)</f>
        <v>#N/A</v>
      </c>
      <c r="J1205" s="46" vm="6686">
        <f ca="1">VLOOKUP($A1205,GOOGL,2)</f>
        <v>757.52</v>
      </c>
      <c r="K1205" s="46" vm="6687">
        <f ca="1">VLOOKUP($A1205,AMZN,2)</f>
        <v>739.61</v>
      </c>
      <c r="L1205" s="46" t="e">
        <f ca="1">VLOOKUP($A1205,RBLX,2)</f>
        <v>#N/A</v>
      </c>
    </row>
    <row r="1206" spans="1:12" x14ac:dyDescent="0.3">
      <c r="A1206" vm="6688">
        <f ca="1"/>
        <v>42577</v>
      </c>
      <c r="B1206" vm="6689">
        <f ca="1"/>
        <v>198.84</v>
      </c>
      <c r="C1206" s="46" t="e">
        <f ca="1">VLOOKUP($A1206,SE,2)</f>
        <v>#N/A</v>
      </c>
      <c r="D1206" s="46" t="e">
        <f ca="1">VLOOKUP($A1206,U,2)</f>
        <v>#N/A</v>
      </c>
      <c r="E1206" s="46" vm="6690">
        <f ca="1">VLOOKUP($A1206,NVDA,2)</f>
        <v>14.157500000000001</v>
      </c>
      <c r="F1206" s="46" t="e">
        <f ca="1">VLOOKUP($A1206,BILI,2)</f>
        <v>#N/A</v>
      </c>
      <c r="G1206" s="46" vm="6691">
        <f ca="1">VLOOKUP($A1206,FB,2)</f>
        <v>121.22</v>
      </c>
      <c r="H1206" s="46" t="e">
        <f ca="1">VLOOKUP($A1206,DKNG,2)</f>
        <v>#N/A</v>
      </c>
      <c r="I1206" s="46" t="e">
        <f ca="1">VLOOKUP($A1206,PDD,2)</f>
        <v>#N/A</v>
      </c>
      <c r="J1206" s="46" vm="6692">
        <f ca="1">VLOOKUP($A1206,GOOGL,2)</f>
        <v>757.65</v>
      </c>
      <c r="K1206" s="46" vm="6693">
        <f ca="1">VLOOKUP($A1206,AMZN,2)</f>
        <v>735.59</v>
      </c>
      <c r="L1206" s="46" t="e">
        <f ca="1">VLOOKUP($A1206,RBLX,2)</f>
        <v>#N/A</v>
      </c>
    </row>
    <row r="1207" spans="1:12" x14ac:dyDescent="0.3">
      <c r="A1207" vm="6694">
        <f ca="1"/>
        <v>42578</v>
      </c>
      <c r="B1207" vm="6695">
        <f ca="1"/>
        <v>198.71</v>
      </c>
      <c r="C1207" s="46" t="e">
        <f ca="1">VLOOKUP($A1207,SE,2)</f>
        <v>#N/A</v>
      </c>
      <c r="D1207" s="46" t="e">
        <f ca="1">VLOOKUP($A1207,U,2)</f>
        <v>#N/A</v>
      </c>
      <c r="E1207" s="46" vm="6696">
        <f ca="1">VLOOKUP($A1207,NVDA,2)</f>
        <v>14.015000000000001</v>
      </c>
      <c r="F1207" s="46" t="e">
        <f ca="1">VLOOKUP($A1207,BILI,2)</f>
        <v>#N/A</v>
      </c>
      <c r="G1207" s="46" vm="580">
        <f ca="1">VLOOKUP($A1207,FB,2)</f>
        <v>123.34</v>
      </c>
      <c r="H1207" s="46" t="e">
        <f ca="1">VLOOKUP($A1207,DKNG,2)</f>
        <v>#N/A</v>
      </c>
      <c r="I1207" s="46" t="e">
        <f ca="1">VLOOKUP($A1207,PDD,2)</f>
        <v>#N/A</v>
      </c>
      <c r="J1207" s="46" vm="6697">
        <f ca="1">VLOOKUP($A1207,GOOGL,2)</f>
        <v>761.97</v>
      </c>
      <c r="K1207" s="46" vm="6698">
        <f ca="1">VLOOKUP($A1207,AMZN,2)</f>
        <v>736.67</v>
      </c>
      <c r="L1207" s="46" t="e">
        <f ca="1">VLOOKUP($A1207,RBLX,2)</f>
        <v>#N/A</v>
      </c>
    </row>
    <row r="1208" spans="1:12" x14ac:dyDescent="0.3">
      <c r="A1208" vm="6699">
        <f ca="1"/>
        <v>42579</v>
      </c>
      <c r="B1208" vm="6700">
        <f ca="1"/>
        <v>198.93</v>
      </c>
      <c r="C1208" s="46" t="e">
        <f ca="1">VLOOKUP($A1208,SE,2)</f>
        <v>#N/A</v>
      </c>
      <c r="D1208" s="46" t="e">
        <f ca="1">VLOOKUP($A1208,U,2)</f>
        <v>#N/A</v>
      </c>
      <c r="E1208" s="46" vm="6701">
        <f ca="1">VLOOKUP($A1208,NVDA,2)</f>
        <v>14.045</v>
      </c>
      <c r="F1208" s="46" t="e">
        <f ca="1">VLOOKUP($A1208,BILI,2)</f>
        <v>#N/A</v>
      </c>
      <c r="G1208" s="46" vm="6702">
        <f ca="1">VLOOKUP($A1208,FB,2)</f>
        <v>125</v>
      </c>
      <c r="H1208" s="46" t="e">
        <f ca="1">VLOOKUP($A1208,DKNG,2)</f>
        <v>#N/A</v>
      </c>
      <c r="I1208" s="46" t="e">
        <f ca="1">VLOOKUP($A1208,PDD,2)</f>
        <v>#N/A</v>
      </c>
      <c r="J1208" s="46" vm="5876">
        <f ca="1">VLOOKUP($A1208,GOOGL,2)</f>
        <v>765.84</v>
      </c>
      <c r="K1208" s="46" vm="6703">
        <f ca="1">VLOOKUP($A1208,AMZN,2)</f>
        <v>752.61</v>
      </c>
      <c r="L1208" s="46" t="e">
        <f ca="1">VLOOKUP($A1208,RBLX,2)</f>
        <v>#N/A</v>
      </c>
    </row>
    <row r="1209" spans="1:12" x14ac:dyDescent="0.3">
      <c r="A1209" vm="6704">
        <f ca="1"/>
        <v>42580</v>
      </c>
      <c r="B1209" vm="6705">
        <f ca="1"/>
        <v>199.28</v>
      </c>
      <c r="C1209" s="46" t="e">
        <f ca="1">VLOOKUP($A1209,SE,2)</f>
        <v>#N/A</v>
      </c>
      <c r="D1209" s="46" t="e">
        <f ca="1">VLOOKUP($A1209,U,2)</f>
        <v>#N/A</v>
      </c>
      <c r="E1209" s="46" vm="6706">
        <f ca="1">VLOOKUP($A1209,NVDA,2)</f>
        <v>14.275</v>
      </c>
      <c r="F1209" s="46" t="e">
        <f ca="1">VLOOKUP($A1209,BILI,2)</f>
        <v>#N/A</v>
      </c>
      <c r="G1209" s="46" vm="6707">
        <f ca="1">VLOOKUP($A1209,FB,2)</f>
        <v>123.94</v>
      </c>
      <c r="H1209" s="46" t="e">
        <f ca="1">VLOOKUP($A1209,DKNG,2)</f>
        <v>#N/A</v>
      </c>
      <c r="I1209" s="46" t="e">
        <f ca="1">VLOOKUP($A1209,PDD,2)</f>
        <v>#N/A</v>
      </c>
      <c r="J1209" s="46" vm="6708">
        <f ca="1">VLOOKUP($A1209,GOOGL,2)</f>
        <v>791.34</v>
      </c>
      <c r="K1209" s="46" vm="6709">
        <f ca="1">VLOOKUP($A1209,AMZN,2)</f>
        <v>758.81</v>
      </c>
      <c r="L1209" s="46" t="e">
        <f ca="1">VLOOKUP($A1209,RBLX,2)</f>
        <v>#N/A</v>
      </c>
    </row>
    <row r="1210" spans="1:12" x14ac:dyDescent="0.3">
      <c r="A1210" vm="6710">
        <f ca="1"/>
        <v>42583</v>
      </c>
      <c r="B1210" vm="6711">
        <f ca="1"/>
        <v>199.05</v>
      </c>
      <c r="C1210" s="46" t="e">
        <f ca="1">VLOOKUP($A1210,SE,2)</f>
        <v>#N/A</v>
      </c>
      <c r="D1210" s="46" t="e">
        <f ca="1">VLOOKUP($A1210,U,2)</f>
        <v>#N/A</v>
      </c>
      <c r="E1210" s="46" vm="6712">
        <f ca="1">VLOOKUP($A1210,NVDA,2)</f>
        <v>14.182499999999999</v>
      </c>
      <c r="F1210" s="46" t="e">
        <f ca="1">VLOOKUP($A1210,BILI,2)</f>
        <v>#N/A</v>
      </c>
      <c r="G1210" s="46" vm="6713">
        <f ca="1">VLOOKUP($A1210,FB,2)</f>
        <v>124.31</v>
      </c>
      <c r="H1210" s="46" t="e">
        <f ca="1">VLOOKUP($A1210,DKNG,2)</f>
        <v>#N/A</v>
      </c>
      <c r="I1210" s="46" t="e">
        <f ca="1">VLOOKUP($A1210,PDD,2)</f>
        <v>#N/A</v>
      </c>
      <c r="J1210" s="46" vm="6714">
        <f ca="1">VLOOKUP($A1210,GOOGL,2)</f>
        <v>800.94</v>
      </c>
      <c r="K1210" s="46" vm="6715">
        <f ca="1">VLOOKUP($A1210,AMZN,2)</f>
        <v>767.74</v>
      </c>
      <c r="L1210" s="46" t="e">
        <f ca="1">VLOOKUP($A1210,RBLX,2)</f>
        <v>#N/A</v>
      </c>
    </row>
    <row r="1211" spans="1:12" x14ac:dyDescent="0.3">
      <c r="A1211" vm="6716">
        <f ca="1"/>
        <v>42584</v>
      </c>
      <c r="B1211" vm="6717">
        <f ca="1"/>
        <v>197.81</v>
      </c>
      <c r="C1211" s="46" t="e">
        <f ca="1">VLOOKUP($A1211,SE,2)</f>
        <v>#N/A</v>
      </c>
      <c r="D1211" s="46" t="e">
        <f ca="1">VLOOKUP($A1211,U,2)</f>
        <v>#N/A</v>
      </c>
      <c r="E1211" s="46" vm="6718">
        <f ca="1">VLOOKUP($A1211,NVDA,2)</f>
        <v>14.01</v>
      </c>
      <c r="F1211" s="46" t="e">
        <f ca="1">VLOOKUP($A1211,BILI,2)</f>
        <v>#N/A</v>
      </c>
      <c r="G1211" s="46" vm="6719">
        <f ca="1">VLOOKUP($A1211,FB,2)</f>
        <v>123.09</v>
      </c>
      <c r="H1211" s="46" t="e">
        <f ca="1">VLOOKUP($A1211,DKNG,2)</f>
        <v>#N/A</v>
      </c>
      <c r="I1211" s="46" t="e">
        <f ca="1">VLOOKUP($A1211,PDD,2)</f>
        <v>#N/A</v>
      </c>
      <c r="J1211" s="46" vm="6720">
        <f ca="1">VLOOKUP($A1211,GOOGL,2)</f>
        <v>800.12</v>
      </c>
      <c r="K1211" s="46" vm="6721">
        <f ca="1">VLOOKUP($A1211,AMZN,2)</f>
        <v>760.58</v>
      </c>
      <c r="L1211" s="46" t="e">
        <f ca="1">VLOOKUP($A1211,RBLX,2)</f>
        <v>#N/A</v>
      </c>
    </row>
    <row r="1212" spans="1:12" x14ac:dyDescent="0.3">
      <c r="A1212" vm="6722">
        <f ca="1"/>
        <v>42585</v>
      </c>
      <c r="B1212" vm="6723">
        <f ca="1"/>
        <v>198.38</v>
      </c>
      <c r="C1212" s="46" t="e">
        <f ca="1">VLOOKUP($A1212,SE,2)</f>
        <v>#N/A</v>
      </c>
      <c r="D1212" s="46" t="e">
        <f ca="1">VLOOKUP($A1212,U,2)</f>
        <v>#N/A</v>
      </c>
      <c r="E1212" s="46" vm="6724">
        <f ca="1">VLOOKUP($A1212,NVDA,2)</f>
        <v>14.047499999999999</v>
      </c>
      <c r="F1212" s="46" t="e">
        <f ca="1">VLOOKUP($A1212,BILI,2)</f>
        <v>#N/A</v>
      </c>
      <c r="G1212" s="46" vm="6725">
        <f ca="1">VLOOKUP($A1212,FB,2)</f>
        <v>122.51</v>
      </c>
      <c r="H1212" s="46" t="e">
        <f ca="1">VLOOKUP($A1212,DKNG,2)</f>
        <v>#N/A</v>
      </c>
      <c r="I1212" s="46" t="e">
        <f ca="1">VLOOKUP($A1212,PDD,2)</f>
        <v>#N/A</v>
      </c>
      <c r="J1212" s="46" vm="6726">
        <f ca="1">VLOOKUP($A1212,GOOGL,2)</f>
        <v>798.92</v>
      </c>
      <c r="K1212" s="46" vm="6727">
        <f ca="1">VLOOKUP($A1212,AMZN,2)</f>
        <v>754.64</v>
      </c>
      <c r="L1212" s="46" t="e">
        <f ca="1">VLOOKUP($A1212,RBLX,2)</f>
        <v>#N/A</v>
      </c>
    </row>
    <row r="1213" spans="1:12" x14ac:dyDescent="0.3">
      <c r="A1213" vm="6728">
        <f ca="1"/>
        <v>42586</v>
      </c>
      <c r="B1213" vm="6729">
        <f ca="1"/>
        <v>198.57</v>
      </c>
      <c r="C1213" s="46" t="e">
        <f ca="1">VLOOKUP($A1213,SE,2)</f>
        <v>#N/A</v>
      </c>
      <c r="D1213" s="46" t="e">
        <f ca="1">VLOOKUP($A1213,U,2)</f>
        <v>#N/A</v>
      </c>
      <c r="E1213" s="46" vm="6730">
        <f ca="1">VLOOKUP($A1213,NVDA,2)</f>
        <v>14.307499999999999</v>
      </c>
      <c r="F1213" s="46" t="e">
        <f ca="1">VLOOKUP($A1213,BILI,2)</f>
        <v>#N/A</v>
      </c>
      <c r="G1213" s="46" vm="6731">
        <f ca="1">VLOOKUP($A1213,FB,2)</f>
        <v>124.36</v>
      </c>
      <c r="H1213" s="46" t="e">
        <f ca="1">VLOOKUP($A1213,DKNG,2)</f>
        <v>#N/A</v>
      </c>
      <c r="I1213" s="46" t="e">
        <f ca="1">VLOOKUP($A1213,PDD,2)</f>
        <v>#N/A</v>
      </c>
      <c r="J1213" s="46" vm="6732">
        <f ca="1">VLOOKUP($A1213,GOOGL,2)</f>
        <v>797.25</v>
      </c>
      <c r="K1213" s="46" vm="6733">
        <f ca="1">VLOOKUP($A1213,AMZN,2)</f>
        <v>760.77</v>
      </c>
      <c r="L1213" s="46" t="e">
        <f ca="1">VLOOKUP($A1213,RBLX,2)</f>
        <v>#N/A</v>
      </c>
    </row>
    <row r="1214" spans="1:12" x14ac:dyDescent="0.3">
      <c r="A1214" vm="6734">
        <f ca="1"/>
        <v>42587</v>
      </c>
      <c r="B1214" vm="6735">
        <f ca="1"/>
        <v>200.17</v>
      </c>
      <c r="C1214" s="46" t="e">
        <f ca="1">VLOOKUP($A1214,SE,2)</f>
        <v>#N/A</v>
      </c>
      <c r="D1214" s="46" t="e">
        <f ca="1">VLOOKUP($A1214,U,2)</f>
        <v>#N/A</v>
      </c>
      <c r="E1214" s="46" vm="6736">
        <f ca="1">VLOOKUP($A1214,NVDA,2)</f>
        <v>14.55</v>
      </c>
      <c r="F1214" s="46" t="e">
        <f ca="1">VLOOKUP($A1214,BILI,2)</f>
        <v>#N/A</v>
      </c>
      <c r="G1214" s="46" vm="6737">
        <f ca="1">VLOOKUP($A1214,FB,2)</f>
        <v>125.15</v>
      </c>
      <c r="H1214" s="46" t="e">
        <f ca="1">VLOOKUP($A1214,DKNG,2)</f>
        <v>#N/A</v>
      </c>
      <c r="I1214" s="46" t="e">
        <f ca="1">VLOOKUP($A1214,PDD,2)</f>
        <v>#N/A</v>
      </c>
      <c r="J1214" s="46" vm="6738">
        <f ca="1">VLOOKUP($A1214,GOOGL,2)</f>
        <v>806.93</v>
      </c>
      <c r="K1214" s="46" vm="6739">
        <f ca="1">VLOOKUP($A1214,AMZN,2)</f>
        <v>765.98</v>
      </c>
      <c r="L1214" s="46" t="e">
        <f ca="1">VLOOKUP($A1214,RBLX,2)</f>
        <v>#N/A</v>
      </c>
    </row>
    <row r="1215" spans="1:12" x14ac:dyDescent="0.3">
      <c r="A1215" vm="6740">
        <f ca="1"/>
        <v>42590</v>
      </c>
      <c r="B1215" vm="6741">
        <f ca="1"/>
        <v>200.07</v>
      </c>
      <c r="C1215" s="46" t="e">
        <f ca="1">VLOOKUP($A1215,SE,2)</f>
        <v>#N/A</v>
      </c>
      <c r="D1215" s="46" t="e">
        <f ca="1">VLOOKUP($A1215,U,2)</f>
        <v>#N/A</v>
      </c>
      <c r="E1215" s="46" vm="6742">
        <f ca="1">VLOOKUP($A1215,NVDA,2)</f>
        <v>14.685</v>
      </c>
      <c r="F1215" s="46" t="e">
        <f ca="1">VLOOKUP($A1215,BILI,2)</f>
        <v>#N/A</v>
      </c>
      <c r="G1215" s="46" vm="6743">
        <f ca="1">VLOOKUP($A1215,FB,2)</f>
        <v>125.26</v>
      </c>
      <c r="H1215" s="46" t="e">
        <f ca="1">VLOOKUP($A1215,DKNG,2)</f>
        <v>#N/A</v>
      </c>
      <c r="I1215" s="46" t="e">
        <f ca="1">VLOOKUP($A1215,PDD,2)</f>
        <v>#N/A</v>
      </c>
      <c r="J1215" s="46" vm="6744">
        <f ca="1">VLOOKUP($A1215,GOOGL,2)</f>
        <v>805.23</v>
      </c>
      <c r="K1215" s="46" vm="6745">
        <f ca="1">VLOOKUP($A1215,AMZN,2)</f>
        <v>766.56</v>
      </c>
      <c r="L1215" s="46" t="e">
        <f ca="1">VLOOKUP($A1215,RBLX,2)</f>
        <v>#N/A</v>
      </c>
    </row>
    <row r="1216" spans="1:12" x14ac:dyDescent="0.3">
      <c r="A1216" vm="6746">
        <f ca="1"/>
        <v>42591</v>
      </c>
      <c r="B1216" vm="6747">
        <f ca="1"/>
        <v>200.2</v>
      </c>
      <c r="C1216" s="46" t="e">
        <f ca="1">VLOOKUP($A1216,SE,2)</f>
        <v>#N/A</v>
      </c>
      <c r="D1216" s="46" t="e">
        <f ca="1">VLOOKUP($A1216,U,2)</f>
        <v>#N/A</v>
      </c>
      <c r="E1216" s="46" vm="6748">
        <f ca="1">VLOOKUP($A1216,NVDA,2)</f>
        <v>14.7225</v>
      </c>
      <c r="F1216" s="46" t="e">
        <f ca="1">VLOOKUP($A1216,BILI,2)</f>
        <v>#N/A</v>
      </c>
      <c r="G1216" s="46" vm="6749">
        <f ca="1">VLOOKUP($A1216,FB,2)</f>
        <v>125.06</v>
      </c>
      <c r="H1216" s="46" t="e">
        <f ca="1">VLOOKUP($A1216,DKNG,2)</f>
        <v>#N/A</v>
      </c>
      <c r="I1216" s="46" t="e">
        <f ca="1">VLOOKUP($A1216,PDD,2)</f>
        <v>#N/A</v>
      </c>
      <c r="J1216" s="46" vm="6750">
        <f ca="1">VLOOKUP($A1216,GOOGL,2)</f>
        <v>807.48</v>
      </c>
      <c r="K1216" s="46" vm="6751">
        <f ca="1">VLOOKUP($A1216,AMZN,2)</f>
        <v>768.31</v>
      </c>
      <c r="L1216" s="46" t="e">
        <f ca="1">VLOOKUP($A1216,RBLX,2)</f>
        <v>#N/A</v>
      </c>
    </row>
    <row r="1217" spans="1:12" x14ac:dyDescent="0.3">
      <c r="A1217" vm="6752">
        <f ca="1"/>
        <v>42592</v>
      </c>
      <c r="B1217" vm="6753">
        <f ca="1"/>
        <v>199.69</v>
      </c>
      <c r="C1217" s="46" t="e">
        <f ca="1">VLOOKUP($A1217,SE,2)</f>
        <v>#N/A</v>
      </c>
      <c r="D1217" s="46" t="e">
        <f ca="1">VLOOKUP($A1217,U,2)</f>
        <v>#N/A</v>
      </c>
      <c r="E1217" s="46" vm="6754">
        <f ca="1">VLOOKUP($A1217,NVDA,2)</f>
        <v>14.6275</v>
      </c>
      <c r="F1217" s="46" t="e">
        <f ca="1">VLOOKUP($A1217,BILI,2)</f>
        <v>#N/A</v>
      </c>
      <c r="G1217" s="46" vm="6755">
        <f ca="1">VLOOKUP($A1217,FB,2)</f>
        <v>124.88</v>
      </c>
      <c r="H1217" s="46" t="e">
        <f ca="1">VLOOKUP($A1217,DKNG,2)</f>
        <v>#N/A</v>
      </c>
      <c r="I1217" s="46" t="e">
        <f ca="1">VLOOKUP($A1217,PDD,2)</f>
        <v>#N/A</v>
      </c>
      <c r="J1217" s="46" vm="6756">
        <f ca="1">VLOOKUP($A1217,GOOGL,2)</f>
        <v>808.49</v>
      </c>
      <c r="K1217" s="46" vm="6757">
        <f ca="1">VLOOKUP($A1217,AMZN,2)</f>
        <v>768.56</v>
      </c>
      <c r="L1217" s="46" t="e">
        <f ca="1">VLOOKUP($A1217,RBLX,2)</f>
        <v>#N/A</v>
      </c>
    </row>
    <row r="1218" spans="1:12" x14ac:dyDescent="0.3">
      <c r="A1218" vm="6758">
        <f ca="1"/>
        <v>42593</v>
      </c>
      <c r="B1218" vm="6759">
        <f ca="1"/>
        <v>200.67</v>
      </c>
      <c r="C1218" s="46" t="e">
        <f ca="1">VLOOKUP($A1218,SE,2)</f>
        <v>#N/A</v>
      </c>
      <c r="D1218" s="46" t="e">
        <f ca="1">VLOOKUP($A1218,U,2)</f>
        <v>#N/A</v>
      </c>
      <c r="E1218" s="46" vm="6760">
        <f ca="1">VLOOKUP($A1218,NVDA,2)</f>
        <v>14.925000000000001</v>
      </c>
      <c r="F1218" s="46" t="e">
        <f ca="1">VLOOKUP($A1218,BILI,2)</f>
        <v>#N/A</v>
      </c>
      <c r="G1218" s="46" vm="873">
        <f ca="1">VLOOKUP($A1218,FB,2)</f>
        <v>124.9</v>
      </c>
      <c r="H1218" s="46" t="e">
        <f ca="1">VLOOKUP($A1218,DKNG,2)</f>
        <v>#N/A</v>
      </c>
      <c r="I1218" s="46" t="e">
        <f ca="1">VLOOKUP($A1218,PDD,2)</f>
        <v>#N/A</v>
      </c>
      <c r="J1218" s="46" vm="6761">
        <f ca="1">VLOOKUP($A1218,GOOGL,2)</f>
        <v>808.2</v>
      </c>
      <c r="K1218" s="46" vm="6762">
        <f ca="1">VLOOKUP($A1218,AMZN,2)</f>
        <v>771.24</v>
      </c>
      <c r="L1218" s="46" t="e">
        <f ca="1">VLOOKUP($A1218,RBLX,2)</f>
        <v>#N/A</v>
      </c>
    </row>
    <row r="1219" spans="1:12" x14ac:dyDescent="0.3">
      <c r="A1219" vm="6763">
        <f ca="1"/>
        <v>42594</v>
      </c>
      <c r="B1219" vm="6764">
        <f ca="1"/>
        <v>200.47</v>
      </c>
      <c r="C1219" s="46" t="e">
        <f ca="1">VLOOKUP($A1219,SE,2)</f>
        <v>#N/A</v>
      </c>
      <c r="D1219" s="46" t="e">
        <f ca="1">VLOOKUP($A1219,U,2)</f>
        <v>#N/A</v>
      </c>
      <c r="E1219" s="46" vm="6765">
        <f ca="1">VLOOKUP($A1219,NVDA,2)</f>
        <v>15.76</v>
      </c>
      <c r="F1219" s="46" t="e">
        <f ca="1">VLOOKUP($A1219,BILI,2)</f>
        <v>#N/A</v>
      </c>
      <c r="G1219" s="46" vm="6755">
        <f ca="1">VLOOKUP($A1219,FB,2)</f>
        <v>124.88</v>
      </c>
      <c r="H1219" s="46" t="e">
        <f ca="1">VLOOKUP($A1219,DKNG,2)</f>
        <v>#N/A</v>
      </c>
      <c r="I1219" s="46" t="e">
        <f ca="1">VLOOKUP($A1219,PDD,2)</f>
        <v>#N/A</v>
      </c>
      <c r="J1219" s="46" vm="6766">
        <f ca="1">VLOOKUP($A1219,GOOGL,2)</f>
        <v>807.05</v>
      </c>
      <c r="K1219" s="46" vm="6767">
        <f ca="1">VLOOKUP($A1219,AMZN,2)</f>
        <v>772.56</v>
      </c>
      <c r="L1219" s="46" t="e">
        <f ca="1">VLOOKUP($A1219,RBLX,2)</f>
        <v>#N/A</v>
      </c>
    </row>
    <row r="1220" spans="1:12" x14ac:dyDescent="0.3">
      <c r="A1220" vm="6768">
        <f ca="1"/>
        <v>42597</v>
      </c>
      <c r="B1220" vm="6769">
        <f ca="1"/>
        <v>201.05</v>
      </c>
      <c r="C1220" s="46" t="e">
        <f ca="1">VLOOKUP($A1220,SE,2)</f>
        <v>#N/A</v>
      </c>
      <c r="D1220" s="46" t="e">
        <f ca="1">VLOOKUP($A1220,U,2)</f>
        <v>#N/A</v>
      </c>
      <c r="E1220" s="46" vm="6770">
        <f ca="1">VLOOKUP($A1220,NVDA,2)</f>
        <v>15.744999999999999</v>
      </c>
      <c r="F1220" s="46" t="e">
        <f ca="1">VLOOKUP($A1220,BILI,2)</f>
        <v>#N/A</v>
      </c>
      <c r="G1220" s="46" vm="1131">
        <f ca="1">VLOOKUP($A1220,FB,2)</f>
        <v>123.9</v>
      </c>
      <c r="H1220" s="46" t="e">
        <f ca="1">VLOOKUP($A1220,DKNG,2)</f>
        <v>#N/A</v>
      </c>
      <c r="I1220" s="46" t="e">
        <f ca="1">VLOOKUP($A1220,PDD,2)</f>
        <v>#N/A</v>
      </c>
      <c r="J1220" s="46" vm="6771">
        <f ca="1">VLOOKUP($A1220,GOOGL,2)</f>
        <v>805.96</v>
      </c>
      <c r="K1220" s="46" vm="6772">
        <f ca="1">VLOOKUP($A1220,AMZN,2)</f>
        <v>768.49</v>
      </c>
      <c r="L1220" s="46" t="e">
        <f ca="1">VLOOKUP($A1220,RBLX,2)</f>
        <v>#N/A</v>
      </c>
    </row>
    <row r="1221" spans="1:12" x14ac:dyDescent="0.3">
      <c r="A1221" vm="6773">
        <f ca="1"/>
        <v>42598</v>
      </c>
      <c r="B1221" vm="6774">
        <f ca="1"/>
        <v>200.01</v>
      </c>
      <c r="C1221" s="46" t="e">
        <f ca="1">VLOOKUP($A1221,SE,2)</f>
        <v>#N/A</v>
      </c>
      <c r="D1221" s="46" t="e">
        <f ca="1">VLOOKUP($A1221,U,2)</f>
        <v>#N/A</v>
      </c>
      <c r="E1221" s="46" vm="6775">
        <f ca="1">VLOOKUP($A1221,NVDA,2)</f>
        <v>15.65</v>
      </c>
      <c r="F1221" s="46" t="e">
        <f ca="1">VLOOKUP($A1221,BILI,2)</f>
        <v>#N/A</v>
      </c>
      <c r="G1221" s="46" vm="6776">
        <f ca="1">VLOOKUP($A1221,FB,2)</f>
        <v>123.3</v>
      </c>
      <c r="H1221" s="46" t="e">
        <f ca="1">VLOOKUP($A1221,DKNG,2)</f>
        <v>#N/A</v>
      </c>
      <c r="I1221" s="46" t="e">
        <f ca="1">VLOOKUP($A1221,PDD,2)</f>
        <v>#N/A</v>
      </c>
      <c r="J1221" s="46" vm="6777">
        <f ca="1">VLOOKUP($A1221,GOOGL,2)</f>
        <v>801.19</v>
      </c>
      <c r="K1221" s="46" vm="6778">
        <f ca="1">VLOOKUP($A1221,AMZN,2)</f>
        <v>764.04</v>
      </c>
      <c r="L1221" s="46" t="e">
        <f ca="1">VLOOKUP($A1221,RBLX,2)</f>
        <v>#N/A</v>
      </c>
    </row>
    <row r="1222" spans="1:12" x14ac:dyDescent="0.3">
      <c r="A1222" vm="6779">
        <f ca="1"/>
        <v>42599</v>
      </c>
      <c r="B1222" vm="6780">
        <f ca="1"/>
        <v>200.34</v>
      </c>
      <c r="C1222" s="46" t="e">
        <f ca="1">VLOOKUP($A1222,SE,2)</f>
        <v>#N/A</v>
      </c>
      <c r="D1222" s="46" t="e">
        <f ca="1">VLOOKUP($A1222,U,2)</f>
        <v>#N/A</v>
      </c>
      <c r="E1222" s="46" vm="6781">
        <f ca="1">VLOOKUP($A1222,NVDA,2)</f>
        <v>15.2875</v>
      </c>
      <c r="F1222" s="46" t="e">
        <f ca="1">VLOOKUP($A1222,BILI,2)</f>
        <v>#N/A</v>
      </c>
      <c r="G1222" s="46" vm="6782">
        <f ca="1">VLOOKUP($A1222,FB,2)</f>
        <v>124.37</v>
      </c>
      <c r="H1222" s="46" t="e">
        <f ca="1">VLOOKUP($A1222,DKNG,2)</f>
        <v>#N/A</v>
      </c>
      <c r="I1222" s="46" t="e">
        <f ca="1">VLOOKUP($A1222,PDD,2)</f>
        <v>#N/A</v>
      </c>
      <c r="J1222" s="46" vm="6783">
        <f ca="1">VLOOKUP($A1222,GOOGL,2)</f>
        <v>805.42</v>
      </c>
      <c r="K1222" s="46" vm="6784">
        <f ca="1">VLOOKUP($A1222,AMZN,2)</f>
        <v>764.63</v>
      </c>
      <c r="L1222" s="46" t="e">
        <f ca="1">VLOOKUP($A1222,RBLX,2)</f>
        <v>#N/A</v>
      </c>
    </row>
    <row r="1223" spans="1:12" x14ac:dyDescent="0.3">
      <c r="A1223" vm="6785">
        <f ca="1"/>
        <v>42600</v>
      </c>
      <c r="B1223" vm="6786">
        <f ca="1"/>
        <v>200.82</v>
      </c>
      <c r="C1223" s="46" t="e">
        <f ca="1">VLOOKUP($A1223,SE,2)</f>
        <v>#N/A</v>
      </c>
      <c r="D1223" s="46" t="e">
        <f ca="1">VLOOKUP($A1223,U,2)</f>
        <v>#N/A</v>
      </c>
      <c r="E1223" s="46" vm="6787">
        <f ca="1">VLOOKUP($A1223,NVDA,2)</f>
        <v>15.525</v>
      </c>
      <c r="F1223" s="46" t="e">
        <f ca="1">VLOOKUP($A1223,BILI,2)</f>
        <v>#N/A</v>
      </c>
      <c r="G1223" s="46" vm="6788">
        <f ca="1">VLOOKUP($A1223,FB,2)</f>
        <v>123.91</v>
      </c>
      <c r="H1223" s="46" t="e">
        <f ca="1">VLOOKUP($A1223,DKNG,2)</f>
        <v>#N/A</v>
      </c>
      <c r="I1223" s="46" t="e">
        <f ca="1">VLOOKUP($A1223,PDD,2)</f>
        <v>#N/A</v>
      </c>
      <c r="J1223" s="46" vm="6789">
        <f ca="1">VLOOKUP($A1223,GOOGL,2)</f>
        <v>802.75</v>
      </c>
      <c r="K1223" s="46" vm="6790">
        <f ca="1">VLOOKUP($A1223,AMZN,2)</f>
        <v>764.46</v>
      </c>
      <c r="L1223" s="46" t="e">
        <f ca="1">VLOOKUP($A1223,RBLX,2)</f>
        <v>#N/A</v>
      </c>
    </row>
    <row r="1224" spans="1:12" x14ac:dyDescent="0.3">
      <c r="A1224" vm="6791">
        <f ca="1"/>
        <v>42601</v>
      </c>
      <c r="B1224" vm="6792">
        <f ca="1"/>
        <v>200.54</v>
      </c>
      <c r="C1224" s="46" t="e">
        <f ca="1">VLOOKUP($A1224,SE,2)</f>
        <v>#N/A</v>
      </c>
      <c r="D1224" s="46" t="e">
        <f ca="1">VLOOKUP($A1224,U,2)</f>
        <v>#N/A</v>
      </c>
      <c r="E1224" s="46" vm="6793">
        <f ca="1">VLOOKUP($A1224,NVDA,2)</f>
        <v>15.565</v>
      </c>
      <c r="F1224" s="46" t="e">
        <f ca="1">VLOOKUP($A1224,BILI,2)</f>
        <v>#N/A</v>
      </c>
      <c r="G1224" s="46" vm="6794">
        <f ca="1">VLOOKUP($A1224,FB,2)</f>
        <v>123.56</v>
      </c>
      <c r="H1224" s="46" t="e">
        <f ca="1">VLOOKUP($A1224,DKNG,2)</f>
        <v>#N/A</v>
      </c>
      <c r="I1224" s="46" t="e">
        <f ca="1">VLOOKUP($A1224,PDD,2)</f>
        <v>#N/A</v>
      </c>
      <c r="J1224" s="46" vm="6795">
        <f ca="1">VLOOKUP($A1224,GOOGL,2)</f>
        <v>799.65</v>
      </c>
      <c r="K1224" s="46" vm="6796">
        <f ca="1">VLOOKUP($A1224,AMZN,2)</f>
        <v>757.31</v>
      </c>
      <c r="L1224" s="46" t="e">
        <f ca="1">VLOOKUP($A1224,RBLX,2)</f>
        <v>#N/A</v>
      </c>
    </row>
    <row r="1225" spans="1:12" x14ac:dyDescent="0.3">
      <c r="A1225" vm="6797">
        <f ca="1"/>
        <v>42604</v>
      </c>
      <c r="B1225" vm="6798">
        <f ca="1"/>
        <v>200.52</v>
      </c>
      <c r="C1225" s="46" t="e">
        <f ca="1">VLOOKUP($A1225,SE,2)</f>
        <v>#N/A</v>
      </c>
      <c r="D1225" s="46" t="e">
        <f ca="1">VLOOKUP($A1225,U,2)</f>
        <v>#N/A</v>
      </c>
      <c r="E1225" s="46" vm="6799">
        <f ca="1">VLOOKUP($A1225,NVDA,2)</f>
        <v>15.63</v>
      </c>
      <c r="F1225" s="46" t="e">
        <f ca="1">VLOOKUP($A1225,BILI,2)</f>
        <v>#N/A</v>
      </c>
      <c r="G1225" s="46" vm="6800">
        <f ca="1">VLOOKUP($A1225,FB,2)</f>
        <v>124.15</v>
      </c>
      <c r="H1225" s="46" t="e">
        <f ca="1">VLOOKUP($A1225,DKNG,2)</f>
        <v>#N/A</v>
      </c>
      <c r="I1225" s="46" t="e">
        <f ca="1">VLOOKUP($A1225,PDD,2)</f>
        <v>#N/A</v>
      </c>
      <c r="J1225" s="46" vm="6801">
        <f ca="1">VLOOKUP($A1225,GOOGL,2)</f>
        <v>796.95</v>
      </c>
      <c r="K1225" s="46" vm="6802">
        <f ca="1">VLOOKUP($A1225,AMZN,2)</f>
        <v>759.48</v>
      </c>
      <c r="L1225" s="46" t="e">
        <f ca="1">VLOOKUP($A1225,RBLX,2)</f>
        <v>#N/A</v>
      </c>
    </row>
    <row r="1226" spans="1:12" x14ac:dyDescent="0.3">
      <c r="A1226" vm="6803">
        <f ca="1"/>
        <v>42605</v>
      </c>
      <c r="B1226" vm="6804">
        <f ca="1"/>
        <v>200.89</v>
      </c>
      <c r="C1226" s="46" t="e">
        <f ca="1">VLOOKUP($A1226,SE,2)</f>
        <v>#N/A</v>
      </c>
      <c r="D1226" s="46" t="e">
        <f ca="1">VLOOKUP($A1226,U,2)</f>
        <v>#N/A</v>
      </c>
      <c r="E1226" s="46" vm="6805">
        <f ca="1">VLOOKUP($A1226,NVDA,2)</f>
        <v>15.727499999999999</v>
      </c>
      <c r="F1226" s="46" t="e">
        <f ca="1">VLOOKUP($A1226,BILI,2)</f>
        <v>#N/A</v>
      </c>
      <c r="G1226" s="46" vm="6782">
        <f ca="1">VLOOKUP($A1226,FB,2)</f>
        <v>124.37</v>
      </c>
      <c r="H1226" s="46" t="e">
        <f ca="1">VLOOKUP($A1226,DKNG,2)</f>
        <v>#N/A</v>
      </c>
      <c r="I1226" s="46" t="e">
        <f ca="1">VLOOKUP($A1226,PDD,2)</f>
        <v>#N/A</v>
      </c>
      <c r="J1226" s="46" vm="6806">
        <f ca="1">VLOOKUP($A1226,GOOGL,2)</f>
        <v>796.59</v>
      </c>
      <c r="K1226" s="46" vm="6807">
        <f ca="1">VLOOKUP($A1226,AMZN,2)</f>
        <v>762.45</v>
      </c>
      <c r="L1226" s="46" t="e">
        <f ca="1">VLOOKUP($A1226,RBLX,2)</f>
        <v>#N/A</v>
      </c>
    </row>
    <row r="1227" spans="1:12" x14ac:dyDescent="0.3">
      <c r="A1227" vm="6808">
        <f ca="1"/>
        <v>42606</v>
      </c>
      <c r="B1227" vm="6809">
        <f ca="1"/>
        <v>199.92</v>
      </c>
      <c r="C1227" s="46" t="e">
        <f ca="1">VLOOKUP($A1227,SE,2)</f>
        <v>#N/A</v>
      </c>
      <c r="D1227" s="46" t="e">
        <f ca="1">VLOOKUP($A1227,U,2)</f>
        <v>#N/A</v>
      </c>
      <c r="E1227" s="46" vm="6810">
        <f ca="1">VLOOKUP($A1227,NVDA,2)</f>
        <v>15.484999999999999</v>
      </c>
      <c r="F1227" s="46" t="e">
        <f ca="1">VLOOKUP($A1227,BILI,2)</f>
        <v>#N/A</v>
      </c>
      <c r="G1227" s="46" vm="6811">
        <f ca="1">VLOOKUP($A1227,FB,2)</f>
        <v>123.48</v>
      </c>
      <c r="H1227" s="46" t="e">
        <f ca="1">VLOOKUP($A1227,DKNG,2)</f>
        <v>#N/A</v>
      </c>
      <c r="I1227" s="46" t="e">
        <f ca="1">VLOOKUP($A1227,PDD,2)</f>
        <v>#N/A</v>
      </c>
      <c r="J1227" s="46" vm="6812">
        <f ca="1">VLOOKUP($A1227,GOOGL,2)</f>
        <v>793.6</v>
      </c>
      <c r="K1227" s="46" vm="6813">
        <f ca="1">VLOOKUP($A1227,AMZN,2)</f>
        <v>757.25</v>
      </c>
      <c r="L1227" s="46" t="e">
        <f ca="1">VLOOKUP($A1227,RBLX,2)</f>
        <v>#N/A</v>
      </c>
    </row>
    <row r="1228" spans="1:12" x14ac:dyDescent="0.3">
      <c r="A1228" vm="6814">
        <f ca="1"/>
        <v>42607</v>
      </c>
      <c r="B1228" vm="6815">
        <f ca="1"/>
        <v>199.76</v>
      </c>
      <c r="C1228" s="46" t="e">
        <f ca="1">VLOOKUP($A1228,SE,2)</f>
        <v>#N/A</v>
      </c>
      <c r="D1228" s="46" t="e">
        <f ca="1">VLOOKUP($A1228,U,2)</f>
        <v>#N/A</v>
      </c>
      <c r="E1228" s="46" vm="6816">
        <f ca="1">VLOOKUP($A1228,NVDA,2)</f>
        <v>15.3825</v>
      </c>
      <c r="F1228" s="46" t="e">
        <f ca="1">VLOOKUP($A1228,BILI,2)</f>
        <v>#N/A</v>
      </c>
      <c r="G1228" s="46" vm="6817">
        <f ca="1">VLOOKUP($A1228,FB,2)</f>
        <v>123.89</v>
      </c>
      <c r="H1228" s="46" t="e">
        <f ca="1">VLOOKUP($A1228,DKNG,2)</f>
        <v>#N/A</v>
      </c>
      <c r="I1228" s="46" t="e">
        <f ca="1">VLOOKUP($A1228,PDD,2)</f>
        <v>#N/A</v>
      </c>
      <c r="J1228" s="46" vm="6818">
        <f ca="1">VLOOKUP($A1228,GOOGL,2)</f>
        <v>791.3</v>
      </c>
      <c r="K1228" s="46" vm="6819">
        <f ca="1">VLOOKUP($A1228,AMZN,2)</f>
        <v>759.22</v>
      </c>
      <c r="L1228" s="46" t="e">
        <f ca="1">VLOOKUP($A1228,RBLX,2)</f>
        <v>#N/A</v>
      </c>
    </row>
    <row r="1229" spans="1:12" x14ac:dyDescent="0.3">
      <c r="A1229" vm="6820">
        <f ca="1"/>
        <v>42608</v>
      </c>
      <c r="B1229" vm="6821">
        <f ca="1"/>
        <v>199.38</v>
      </c>
      <c r="C1229" s="46" t="e">
        <f ca="1">VLOOKUP($A1229,SE,2)</f>
        <v>#N/A</v>
      </c>
      <c r="D1229" s="46" t="e">
        <f ca="1">VLOOKUP($A1229,U,2)</f>
        <v>#N/A</v>
      </c>
      <c r="E1229" s="46" vm="6822">
        <f ca="1">VLOOKUP($A1229,NVDA,2)</f>
        <v>15.5075</v>
      </c>
      <c r="F1229" s="46" t="e">
        <f ca="1">VLOOKUP($A1229,BILI,2)</f>
        <v>#N/A</v>
      </c>
      <c r="G1229" s="46" vm="6823">
        <f ca="1">VLOOKUP($A1229,FB,2)</f>
        <v>124.96</v>
      </c>
      <c r="H1229" s="46" t="e">
        <f ca="1">VLOOKUP($A1229,DKNG,2)</f>
        <v>#N/A</v>
      </c>
      <c r="I1229" s="46" t="e">
        <f ca="1">VLOOKUP($A1229,PDD,2)</f>
        <v>#N/A</v>
      </c>
      <c r="J1229" s="46" vm="6824">
        <f ca="1">VLOOKUP($A1229,GOOGL,2)</f>
        <v>793.22</v>
      </c>
      <c r="K1229" s="46" vm="6825">
        <f ca="1">VLOOKUP($A1229,AMZN,2)</f>
        <v>769</v>
      </c>
      <c r="L1229" s="46" t="e">
        <f ca="1">VLOOKUP($A1229,RBLX,2)</f>
        <v>#N/A</v>
      </c>
    </row>
    <row r="1230" spans="1:12" x14ac:dyDescent="0.3">
      <c r="A1230" vm="6826">
        <f ca="1"/>
        <v>42611</v>
      </c>
      <c r="B1230" vm="6827">
        <f ca="1"/>
        <v>200.39</v>
      </c>
      <c r="C1230" s="46" t="e">
        <f ca="1">VLOOKUP($A1230,SE,2)</f>
        <v>#N/A</v>
      </c>
      <c r="D1230" s="46" t="e">
        <f ca="1">VLOOKUP($A1230,U,2)</f>
        <v>#N/A</v>
      </c>
      <c r="E1230" s="46" vm="6828">
        <f ca="1">VLOOKUP($A1230,NVDA,2)</f>
        <v>15.4975</v>
      </c>
      <c r="F1230" s="46" t="e">
        <f ca="1">VLOOKUP($A1230,BILI,2)</f>
        <v>#N/A</v>
      </c>
      <c r="G1230" s="46" vm="6829">
        <f ca="1">VLOOKUP($A1230,FB,2)</f>
        <v>126.54</v>
      </c>
      <c r="H1230" s="46" t="e">
        <f ca="1">VLOOKUP($A1230,DKNG,2)</f>
        <v>#N/A</v>
      </c>
      <c r="I1230" s="46" t="e">
        <f ca="1">VLOOKUP($A1230,PDD,2)</f>
        <v>#N/A</v>
      </c>
      <c r="J1230" s="46" vm="6830">
        <f ca="1">VLOOKUP($A1230,GOOGL,2)</f>
        <v>795.82</v>
      </c>
      <c r="K1230" s="46" vm="6831">
        <f ca="1">VLOOKUP($A1230,AMZN,2)</f>
        <v>771.29</v>
      </c>
      <c r="L1230" s="46" t="e">
        <f ca="1">VLOOKUP($A1230,RBLX,2)</f>
        <v>#N/A</v>
      </c>
    </row>
    <row r="1231" spans="1:12" x14ac:dyDescent="0.3">
      <c r="A1231" vm="6832">
        <f ca="1"/>
        <v>42612</v>
      </c>
      <c r="B1231" vm="6774">
        <f ca="1"/>
        <v>200.01</v>
      </c>
      <c r="C1231" s="46" t="e">
        <f ca="1">VLOOKUP($A1231,SE,2)</f>
        <v>#N/A</v>
      </c>
      <c r="D1231" s="46" t="e">
        <f ca="1">VLOOKUP($A1231,U,2)</f>
        <v>#N/A</v>
      </c>
      <c r="E1231" s="46" vm="6833">
        <f ca="1">VLOOKUP($A1231,NVDA,2)</f>
        <v>15.407500000000001</v>
      </c>
      <c r="F1231" s="46" t="e">
        <f ca="1">VLOOKUP($A1231,BILI,2)</f>
        <v>#N/A</v>
      </c>
      <c r="G1231" s="46" vm="6834">
        <f ca="1">VLOOKUP($A1231,FB,2)</f>
        <v>125.84</v>
      </c>
      <c r="H1231" s="46" t="e">
        <f ca="1">VLOOKUP($A1231,DKNG,2)</f>
        <v>#N/A</v>
      </c>
      <c r="I1231" s="46" t="e">
        <f ca="1">VLOOKUP($A1231,PDD,2)</f>
        <v>#N/A</v>
      </c>
      <c r="J1231" s="46" vm="6835">
        <f ca="1">VLOOKUP($A1231,GOOGL,2)</f>
        <v>791.92</v>
      </c>
      <c r="K1231" s="46" vm="6836">
        <f ca="1">VLOOKUP($A1231,AMZN,2)</f>
        <v>767.58</v>
      </c>
      <c r="L1231" s="46" t="e">
        <f ca="1">VLOOKUP($A1231,RBLX,2)</f>
        <v>#N/A</v>
      </c>
    </row>
    <row r="1232" spans="1:12" x14ac:dyDescent="0.3">
      <c r="A1232" vm="6837">
        <f ca="1"/>
        <v>42613</v>
      </c>
      <c r="B1232" vm="6838">
        <f ca="1"/>
        <v>199.52</v>
      </c>
      <c r="C1232" s="46" t="e">
        <f ca="1">VLOOKUP($A1232,SE,2)</f>
        <v>#N/A</v>
      </c>
      <c r="D1232" s="46" t="e">
        <f ca="1">VLOOKUP($A1232,U,2)</f>
        <v>#N/A</v>
      </c>
      <c r="E1232" s="46" vm="6839">
        <f ca="1">VLOOKUP($A1232,NVDA,2)</f>
        <v>15.335000000000001</v>
      </c>
      <c r="F1232" s="46" t="e">
        <f ca="1">VLOOKUP($A1232,BILI,2)</f>
        <v>#N/A</v>
      </c>
      <c r="G1232" s="46" vm="6840">
        <f ca="1">VLOOKUP($A1232,FB,2)</f>
        <v>126.12</v>
      </c>
      <c r="H1232" s="46" t="e">
        <f ca="1">VLOOKUP($A1232,DKNG,2)</f>
        <v>#N/A</v>
      </c>
      <c r="I1232" s="46" t="e">
        <f ca="1">VLOOKUP($A1232,PDD,2)</f>
        <v>#N/A</v>
      </c>
      <c r="J1232" s="46" vm="6841">
        <f ca="1">VLOOKUP($A1232,GOOGL,2)</f>
        <v>789.85</v>
      </c>
      <c r="K1232" s="46" vm="6842">
        <f ca="1">VLOOKUP($A1232,AMZN,2)</f>
        <v>769.16</v>
      </c>
      <c r="L1232" s="46" t="e">
        <f ca="1">VLOOKUP($A1232,RBLX,2)</f>
        <v>#N/A</v>
      </c>
    </row>
    <row r="1233" spans="1:12" x14ac:dyDescent="0.3">
      <c r="A1233" vm="6843">
        <f ca="1"/>
        <v>42614</v>
      </c>
      <c r="B1233" vm="6844">
        <f ca="1"/>
        <v>199.48</v>
      </c>
      <c r="C1233" s="46" t="e">
        <f ca="1">VLOOKUP($A1233,SE,2)</f>
        <v>#N/A</v>
      </c>
      <c r="D1233" s="46" t="e">
        <f ca="1">VLOOKUP($A1233,U,2)</f>
        <v>#N/A</v>
      </c>
      <c r="E1233" s="46" vm="6845">
        <f ca="1">VLOOKUP($A1233,NVDA,2)</f>
        <v>15.7875</v>
      </c>
      <c r="F1233" s="46" t="e">
        <f ca="1">VLOOKUP($A1233,BILI,2)</f>
        <v>#N/A</v>
      </c>
      <c r="G1233" s="46" vm="6846">
        <f ca="1">VLOOKUP($A1233,FB,2)</f>
        <v>126.17</v>
      </c>
      <c r="H1233" s="46" t="e">
        <f ca="1">VLOOKUP($A1233,DKNG,2)</f>
        <v>#N/A</v>
      </c>
      <c r="I1233" s="46" t="e">
        <f ca="1">VLOOKUP($A1233,PDD,2)</f>
        <v>#N/A</v>
      </c>
      <c r="J1233" s="46" vm="6847">
        <f ca="1">VLOOKUP($A1233,GOOGL,2)</f>
        <v>791.4</v>
      </c>
      <c r="K1233" s="46" vm="6848">
        <f ca="1">VLOOKUP($A1233,AMZN,2)</f>
        <v>770.62</v>
      </c>
      <c r="L1233" s="46" t="e">
        <f ca="1">VLOOKUP($A1233,RBLX,2)</f>
        <v>#N/A</v>
      </c>
    </row>
    <row r="1234" spans="1:12" x14ac:dyDescent="0.3">
      <c r="A1234" vm="6849">
        <f ca="1"/>
        <v>42615</v>
      </c>
      <c r="B1234" vm="6850">
        <f ca="1"/>
        <v>200.37</v>
      </c>
      <c r="C1234" s="46" t="e">
        <f ca="1">VLOOKUP($A1234,SE,2)</f>
        <v>#N/A</v>
      </c>
      <c r="D1234" s="46" t="e">
        <f ca="1">VLOOKUP($A1234,U,2)</f>
        <v>#N/A</v>
      </c>
      <c r="E1234" s="46" vm="6851">
        <f ca="1">VLOOKUP($A1234,NVDA,2)</f>
        <v>15.6325</v>
      </c>
      <c r="F1234" s="46" t="e">
        <f ca="1">VLOOKUP($A1234,BILI,2)</f>
        <v>#N/A</v>
      </c>
      <c r="G1234" s="46" vm="6852">
        <f ca="1">VLOOKUP($A1234,FB,2)</f>
        <v>126.51</v>
      </c>
      <c r="H1234" s="46" t="e">
        <f ca="1">VLOOKUP($A1234,DKNG,2)</f>
        <v>#N/A</v>
      </c>
      <c r="I1234" s="46" t="e">
        <f ca="1">VLOOKUP($A1234,PDD,2)</f>
        <v>#N/A</v>
      </c>
      <c r="J1234" s="46" vm="6853">
        <f ca="1">VLOOKUP($A1234,GOOGL,2)</f>
        <v>796.87</v>
      </c>
      <c r="K1234" s="46" vm="6854">
        <f ca="1">VLOOKUP($A1234,AMZN,2)</f>
        <v>772.44</v>
      </c>
      <c r="L1234" s="46" t="e">
        <f ca="1">VLOOKUP($A1234,RBLX,2)</f>
        <v>#N/A</v>
      </c>
    </row>
    <row r="1235" spans="1:12" x14ac:dyDescent="0.3">
      <c r="A1235" vm="6855">
        <f ca="1"/>
        <v>42619</v>
      </c>
      <c r="B1235" vm="6856">
        <f ca="1"/>
        <v>201</v>
      </c>
      <c r="C1235" s="46" t="e">
        <f ca="1">VLOOKUP($A1235,SE,2)</f>
        <v>#N/A</v>
      </c>
      <c r="D1235" s="46" t="e">
        <f ca="1">VLOOKUP($A1235,U,2)</f>
        <v>#N/A</v>
      </c>
      <c r="E1235" s="46" vm="6857">
        <f ca="1">VLOOKUP($A1235,NVDA,2)</f>
        <v>15.78</v>
      </c>
      <c r="F1235" s="46" t="e">
        <f ca="1">VLOOKUP($A1235,BILI,2)</f>
        <v>#N/A</v>
      </c>
      <c r="G1235" s="46" vm="6858">
        <f ca="1">VLOOKUP($A1235,FB,2)</f>
        <v>129.72999999999999</v>
      </c>
      <c r="H1235" s="46" t="e">
        <f ca="1">VLOOKUP($A1235,DKNG,2)</f>
        <v>#N/A</v>
      </c>
      <c r="I1235" s="46" t="e">
        <f ca="1">VLOOKUP($A1235,PDD,2)</f>
        <v>#N/A</v>
      </c>
      <c r="J1235" s="46" vm="6859">
        <f ca="1">VLOOKUP($A1235,GOOGL,2)</f>
        <v>808.02</v>
      </c>
      <c r="K1235" s="46" vm="6860">
        <f ca="1">VLOOKUP($A1235,AMZN,2)</f>
        <v>788.87</v>
      </c>
      <c r="L1235" s="46" t="e">
        <f ca="1">VLOOKUP($A1235,RBLX,2)</f>
        <v>#N/A</v>
      </c>
    </row>
    <row r="1236" spans="1:12" x14ac:dyDescent="0.3">
      <c r="A1236" vm="6861">
        <f ca="1"/>
        <v>42620</v>
      </c>
      <c r="B1236" vm="6862">
        <f ca="1"/>
        <v>200.99</v>
      </c>
      <c r="C1236" s="46" t="e">
        <f ca="1">VLOOKUP($A1236,SE,2)</f>
        <v>#N/A</v>
      </c>
      <c r="D1236" s="46" t="e">
        <f ca="1">VLOOKUP($A1236,U,2)</f>
        <v>#N/A</v>
      </c>
      <c r="E1236" s="46" vm="6863">
        <f ca="1">VLOOKUP($A1236,NVDA,2)</f>
        <v>15.547499999999999</v>
      </c>
      <c r="F1236" s="46" t="e">
        <f ca="1">VLOOKUP($A1236,BILI,2)</f>
        <v>#N/A</v>
      </c>
      <c r="G1236" s="46" vm="6864">
        <f ca="1">VLOOKUP($A1236,FB,2)</f>
        <v>131.05000000000001</v>
      </c>
      <c r="H1236" s="46" t="e">
        <f ca="1">VLOOKUP($A1236,DKNG,2)</f>
        <v>#N/A</v>
      </c>
      <c r="I1236" s="46" t="e">
        <f ca="1">VLOOKUP($A1236,PDD,2)</f>
        <v>#N/A</v>
      </c>
      <c r="J1236" s="46" vm="6865">
        <f ca="1">VLOOKUP($A1236,GOOGL,2)</f>
        <v>807.99</v>
      </c>
      <c r="K1236" s="46" vm="6866">
        <f ca="1">VLOOKUP($A1236,AMZN,2)</f>
        <v>784.48</v>
      </c>
      <c r="L1236" s="46" t="e">
        <f ca="1">VLOOKUP($A1236,RBLX,2)</f>
        <v>#N/A</v>
      </c>
    </row>
    <row r="1237" spans="1:12" x14ac:dyDescent="0.3">
      <c r="A1237" vm="6867">
        <f ca="1"/>
        <v>42621</v>
      </c>
      <c r="B1237" vm="6798">
        <f ca="1"/>
        <v>200.52</v>
      </c>
      <c r="C1237" s="46" t="e">
        <f ca="1">VLOOKUP($A1237,SE,2)</f>
        <v>#N/A</v>
      </c>
      <c r="D1237" s="46" t="e">
        <f ca="1">VLOOKUP($A1237,U,2)</f>
        <v>#N/A</v>
      </c>
      <c r="E1237" s="46" vm="6868">
        <f ca="1">VLOOKUP($A1237,NVDA,2)</f>
        <v>15.66</v>
      </c>
      <c r="F1237" s="46" t="e">
        <f ca="1">VLOOKUP($A1237,BILI,2)</f>
        <v>#N/A</v>
      </c>
      <c r="G1237" s="46" vm="6869">
        <f ca="1">VLOOKUP($A1237,FB,2)</f>
        <v>130.27000000000001</v>
      </c>
      <c r="H1237" s="46" t="e">
        <f ca="1">VLOOKUP($A1237,DKNG,2)</f>
        <v>#N/A</v>
      </c>
      <c r="I1237" s="46" t="e">
        <f ca="1">VLOOKUP($A1237,PDD,2)</f>
        <v>#N/A</v>
      </c>
      <c r="J1237" s="46" vm="6870">
        <f ca="1">VLOOKUP($A1237,GOOGL,2)</f>
        <v>802.84</v>
      </c>
      <c r="K1237" s="46" vm="6871">
        <f ca="1">VLOOKUP($A1237,AMZN,2)</f>
        <v>784.06</v>
      </c>
      <c r="L1237" s="46" t="e">
        <f ca="1">VLOOKUP($A1237,RBLX,2)</f>
        <v>#N/A</v>
      </c>
    </row>
    <row r="1238" spans="1:12" x14ac:dyDescent="0.3">
      <c r="A1238" vm="6872">
        <f ca="1"/>
        <v>42622</v>
      </c>
      <c r="B1238" vm="6873">
        <f ca="1"/>
        <v>195.68</v>
      </c>
      <c r="C1238" s="46" t="e">
        <f ca="1">VLOOKUP($A1238,SE,2)</f>
        <v>#N/A</v>
      </c>
      <c r="D1238" s="46" t="e">
        <f ca="1">VLOOKUP($A1238,U,2)</f>
        <v>#N/A</v>
      </c>
      <c r="E1238" s="46" vm="6874">
        <f ca="1">VLOOKUP($A1238,NVDA,2)</f>
        <v>14.88</v>
      </c>
      <c r="F1238" s="46" t="e">
        <f ca="1">VLOOKUP($A1238,BILI,2)</f>
        <v>#N/A</v>
      </c>
      <c r="G1238" s="46" vm="6875">
        <f ca="1">VLOOKUP($A1238,FB,2)</f>
        <v>127.1</v>
      </c>
      <c r="H1238" s="46" t="e">
        <f ca="1">VLOOKUP($A1238,DKNG,2)</f>
        <v>#N/A</v>
      </c>
      <c r="I1238" s="46" t="e">
        <f ca="1">VLOOKUP($A1238,PDD,2)</f>
        <v>#N/A</v>
      </c>
      <c r="J1238" s="46" vm="6876">
        <f ca="1">VLOOKUP($A1238,GOOGL,2)</f>
        <v>788.48</v>
      </c>
      <c r="K1238" s="46" vm="6877">
        <f ca="1">VLOOKUP($A1238,AMZN,2)</f>
        <v>760.14</v>
      </c>
      <c r="L1238" s="46" t="e">
        <f ca="1">VLOOKUP($A1238,RBLX,2)</f>
        <v>#N/A</v>
      </c>
    </row>
    <row r="1239" spans="1:12" x14ac:dyDescent="0.3">
      <c r="A1239" vm="6878">
        <f ca="1"/>
        <v>42625</v>
      </c>
      <c r="B1239" vm="6879">
        <f ca="1"/>
        <v>198.48</v>
      </c>
      <c r="C1239" s="46" t="e">
        <f ca="1">VLOOKUP($A1239,SE,2)</f>
        <v>#N/A</v>
      </c>
      <c r="D1239" s="46" t="e">
        <f ca="1">VLOOKUP($A1239,U,2)</f>
        <v>#N/A</v>
      </c>
      <c r="E1239" s="46" vm="6880">
        <f ca="1">VLOOKUP($A1239,NVDA,2)</f>
        <v>15.1875</v>
      </c>
      <c r="F1239" s="46" t="e">
        <f ca="1">VLOOKUP($A1239,BILI,2)</f>
        <v>#N/A</v>
      </c>
      <c r="G1239" s="46" vm="6881">
        <f ca="1">VLOOKUP($A1239,FB,2)</f>
        <v>128.69</v>
      </c>
      <c r="H1239" s="46" t="e">
        <f ca="1">VLOOKUP($A1239,DKNG,2)</f>
        <v>#N/A</v>
      </c>
      <c r="I1239" s="46" t="e">
        <f ca="1">VLOOKUP($A1239,PDD,2)</f>
        <v>#N/A</v>
      </c>
      <c r="J1239" s="46" vm="6882">
        <f ca="1">VLOOKUP($A1239,GOOGL,2)</f>
        <v>798.82</v>
      </c>
      <c r="K1239" s="46" vm="6883">
        <f ca="1">VLOOKUP($A1239,AMZN,2)</f>
        <v>771.49</v>
      </c>
      <c r="L1239" s="46" t="e">
        <f ca="1">VLOOKUP($A1239,RBLX,2)</f>
        <v>#N/A</v>
      </c>
    </row>
    <row r="1240" spans="1:12" x14ac:dyDescent="0.3">
      <c r="A1240" vm="6884">
        <f ca="1"/>
        <v>42626</v>
      </c>
      <c r="B1240" vm="6885">
        <f ca="1"/>
        <v>194.78</v>
      </c>
      <c r="C1240" s="46" t="e">
        <f ca="1">VLOOKUP($A1240,SE,2)</f>
        <v>#N/A</v>
      </c>
      <c r="D1240" s="46" t="e">
        <f ca="1">VLOOKUP($A1240,U,2)</f>
        <v>#N/A</v>
      </c>
      <c r="E1240" s="46" vm="6886">
        <f ca="1">VLOOKUP($A1240,NVDA,2)</f>
        <v>14.967499999999999</v>
      </c>
      <c r="F1240" s="46" t="e">
        <f ca="1">VLOOKUP($A1240,BILI,2)</f>
        <v>#N/A</v>
      </c>
      <c r="G1240" s="46" vm="6887">
        <f ca="1">VLOOKUP($A1240,FB,2)</f>
        <v>127.21</v>
      </c>
      <c r="H1240" s="46" t="e">
        <f ca="1">VLOOKUP($A1240,DKNG,2)</f>
        <v>#N/A</v>
      </c>
      <c r="I1240" s="46" t="e">
        <f ca="1">VLOOKUP($A1240,PDD,2)</f>
        <v>#N/A</v>
      </c>
      <c r="J1240" s="46" vm="6888">
        <f ca="1">VLOOKUP($A1240,GOOGL,2)</f>
        <v>788.72</v>
      </c>
      <c r="K1240" s="46" vm="6889">
        <f ca="1">VLOOKUP($A1240,AMZN,2)</f>
        <v>761.01</v>
      </c>
      <c r="L1240" s="46" t="e">
        <f ca="1">VLOOKUP($A1240,RBLX,2)</f>
        <v>#N/A</v>
      </c>
    </row>
    <row r="1241" spans="1:12" x14ac:dyDescent="0.3">
      <c r="A1241" vm="6890">
        <f ca="1"/>
        <v>42627</v>
      </c>
      <c r="B1241" vm="6891">
        <f ca="1"/>
        <v>194.66</v>
      </c>
      <c r="C1241" s="46" t="e">
        <f ca="1">VLOOKUP($A1241,SE,2)</f>
        <v>#N/A</v>
      </c>
      <c r="D1241" s="46" t="e">
        <f ca="1">VLOOKUP($A1241,U,2)</f>
        <v>#N/A</v>
      </c>
      <c r="E1241" s="46" vm="6892">
        <f ca="1">VLOOKUP($A1241,NVDA,2)</f>
        <v>15.1</v>
      </c>
      <c r="F1241" s="46" t="e">
        <f ca="1">VLOOKUP($A1241,BILI,2)</f>
        <v>#N/A</v>
      </c>
      <c r="G1241" s="46" vm="6893">
        <f ca="1">VLOOKUP($A1241,FB,2)</f>
        <v>127.77</v>
      </c>
      <c r="H1241" s="46" t="e">
        <f ca="1">VLOOKUP($A1241,DKNG,2)</f>
        <v>#N/A</v>
      </c>
      <c r="I1241" s="46" t="e">
        <f ca="1">VLOOKUP($A1241,PDD,2)</f>
        <v>#N/A</v>
      </c>
      <c r="J1241" s="46" vm="6894">
        <f ca="1">VLOOKUP($A1241,GOOGL,2)</f>
        <v>790.46</v>
      </c>
      <c r="K1241" s="46" vm="6895">
        <f ca="1">VLOOKUP($A1241,AMZN,2)</f>
        <v>761.09</v>
      </c>
      <c r="L1241" s="46" t="e">
        <f ca="1">VLOOKUP($A1241,RBLX,2)</f>
        <v>#N/A</v>
      </c>
    </row>
    <row r="1242" spans="1:12" x14ac:dyDescent="0.3">
      <c r="A1242" vm="6896">
        <f ca="1"/>
        <v>42628</v>
      </c>
      <c r="B1242" vm="6897">
        <f ca="1"/>
        <v>196.66</v>
      </c>
      <c r="C1242" s="46" t="e">
        <f ca="1">VLOOKUP($A1242,SE,2)</f>
        <v>#N/A</v>
      </c>
      <c r="D1242" s="46" t="e">
        <f ca="1">VLOOKUP($A1242,U,2)</f>
        <v>#N/A</v>
      </c>
      <c r="E1242" s="46" vm="6898">
        <f ca="1">VLOOKUP($A1242,NVDA,2)</f>
        <v>15.672499999999999</v>
      </c>
      <c r="F1242" s="46" t="e">
        <f ca="1">VLOOKUP($A1242,BILI,2)</f>
        <v>#N/A</v>
      </c>
      <c r="G1242" s="46" vm="6899">
        <f ca="1">VLOOKUP($A1242,FB,2)</f>
        <v>128.35</v>
      </c>
      <c r="H1242" s="46" t="e">
        <f ca="1">VLOOKUP($A1242,DKNG,2)</f>
        <v>#N/A</v>
      </c>
      <c r="I1242" s="46" t="e">
        <f ca="1">VLOOKUP($A1242,PDD,2)</f>
        <v>#N/A</v>
      </c>
      <c r="J1242" s="46" vm="6900">
        <f ca="1">VLOOKUP($A1242,GOOGL,2)</f>
        <v>801.23</v>
      </c>
      <c r="K1242" s="46" vm="6901">
        <f ca="1">VLOOKUP($A1242,AMZN,2)</f>
        <v>769.69</v>
      </c>
      <c r="L1242" s="46" t="e">
        <f ca="1">VLOOKUP($A1242,RBLX,2)</f>
        <v>#N/A</v>
      </c>
    </row>
    <row r="1243" spans="1:12" x14ac:dyDescent="0.3">
      <c r="A1243" vm="6902">
        <f ca="1"/>
        <v>42629</v>
      </c>
      <c r="B1243" vm="6903">
        <f ca="1"/>
        <v>195.89</v>
      </c>
      <c r="C1243" s="46" t="e">
        <f ca="1">VLOOKUP($A1243,SE,2)</f>
        <v>#N/A</v>
      </c>
      <c r="D1243" s="46" t="e">
        <f ca="1">VLOOKUP($A1243,U,2)</f>
        <v>#N/A</v>
      </c>
      <c r="E1243" s="46" vm="6904">
        <f ca="1">VLOOKUP($A1243,NVDA,2)</f>
        <v>15.71</v>
      </c>
      <c r="F1243" s="46" t="e">
        <f ca="1">VLOOKUP($A1243,BILI,2)</f>
        <v>#N/A</v>
      </c>
      <c r="G1243" s="46" vm="6905">
        <f ca="1">VLOOKUP($A1243,FB,2)</f>
        <v>129.07</v>
      </c>
      <c r="H1243" s="46" t="e">
        <f ca="1">VLOOKUP($A1243,DKNG,2)</f>
        <v>#N/A</v>
      </c>
      <c r="I1243" s="46" t="e">
        <f ca="1">VLOOKUP($A1243,PDD,2)</f>
        <v>#N/A</v>
      </c>
      <c r="J1243" s="46" vm="6906">
        <f ca="1">VLOOKUP($A1243,GOOGL,2)</f>
        <v>797.97</v>
      </c>
      <c r="K1243" s="46" vm="6907">
        <f ca="1">VLOOKUP($A1243,AMZN,2)</f>
        <v>778.52</v>
      </c>
      <c r="L1243" s="46" t="e">
        <f ca="1">VLOOKUP($A1243,RBLX,2)</f>
        <v>#N/A</v>
      </c>
    </row>
    <row r="1244" spans="1:12" x14ac:dyDescent="0.3">
      <c r="A1244" vm="6908">
        <f ca="1"/>
        <v>42632</v>
      </c>
      <c r="B1244" vm="6909">
        <f ca="1"/>
        <v>195.95</v>
      </c>
      <c r="C1244" s="46" t="e">
        <f ca="1">VLOOKUP($A1244,SE,2)</f>
        <v>#N/A</v>
      </c>
      <c r="D1244" s="46" t="e">
        <f ca="1">VLOOKUP($A1244,U,2)</f>
        <v>#N/A</v>
      </c>
      <c r="E1244" s="46" vm="6910">
        <f ca="1">VLOOKUP($A1244,NVDA,2)</f>
        <v>15.9175</v>
      </c>
      <c r="F1244" s="46" t="e">
        <f ca="1">VLOOKUP($A1244,BILI,2)</f>
        <v>#N/A</v>
      </c>
      <c r="G1244" s="46" vm="6911">
        <f ca="1">VLOOKUP($A1244,FB,2)</f>
        <v>128.65</v>
      </c>
      <c r="H1244" s="46" t="e">
        <f ca="1">VLOOKUP($A1244,DKNG,2)</f>
        <v>#N/A</v>
      </c>
      <c r="I1244" s="46" t="e">
        <f ca="1">VLOOKUP($A1244,PDD,2)</f>
        <v>#N/A</v>
      </c>
      <c r="J1244" s="46" vm="6912">
        <f ca="1">VLOOKUP($A1244,GOOGL,2)</f>
        <v>795.39</v>
      </c>
      <c r="K1244" s="46" vm="6913">
        <f ca="1">VLOOKUP($A1244,AMZN,2)</f>
        <v>775.1</v>
      </c>
      <c r="L1244" s="46" t="e">
        <f ca="1">VLOOKUP($A1244,RBLX,2)</f>
        <v>#N/A</v>
      </c>
    </row>
    <row r="1245" spans="1:12" x14ac:dyDescent="0.3">
      <c r="A1245" vm="6914">
        <f ca="1"/>
        <v>42633</v>
      </c>
      <c r="B1245" vm="6915">
        <f ca="1"/>
        <v>195.97</v>
      </c>
      <c r="C1245" s="46" t="e">
        <f ca="1">VLOOKUP($A1245,SE,2)</f>
        <v>#N/A</v>
      </c>
      <c r="D1245" s="46" t="e">
        <f ca="1">VLOOKUP($A1245,U,2)</f>
        <v>#N/A</v>
      </c>
      <c r="E1245" s="46" vm="6916">
        <f ca="1">VLOOKUP($A1245,NVDA,2)</f>
        <v>15.772500000000001</v>
      </c>
      <c r="F1245" s="46" t="e">
        <f ca="1">VLOOKUP($A1245,BILI,2)</f>
        <v>#N/A</v>
      </c>
      <c r="G1245" s="46" vm="6917">
        <f ca="1">VLOOKUP($A1245,FB,2)</f>
        <v>128.63999999999999</v>
      </c>
      <c r="H1245" s="46" t="e">
        <f ca="1">VLOOKUP($A1245,DKNG,2)</f>
        <v>#N/A</v>
      </c>
      <c r="I1245" s="46" t="e">
        <f ca="1">VLOOKUP($A1245,PDD,2)</f>
        <v>#N/A</v>
      </c>
      <c r="J1245" s="46" vm="6918">
        <f ca="1">VLOOKUP($A1245,GOOGL,2)</f>
        <v>799.78</v>
      </c>
      <c r="K1245" s="46" vm="6919">
        <f ca="1">VLOOKUP($A1245,AMZN,2)</f>
        <v>780.22</v>
      </c>
      <c r="L1245" s="46" t="e">
        <f ca="1">VLOOKUP($A1245,RBLX,2)</f>
        <v>#N/A</v>
      </c>
    </row>
    <row r="1246" spans="1:12" x14ac:dyDescent="0.3">
      <c r="A1246" vm="6920">
        <f ca="1"/>
        <v>42634</v>
      </c>
      <c r="B1246" vm="6921">
        <f ca="1"/>
        <v>198.17</v>
      </c>
      <c r="C1246" s="46" t="e">
        <f ca="1">VLOOKUP($A1246,SE,2)</f>
        <v>#N/A</v>
      </c>
      <c r="D1246" s="46" t="e">
        <f ca="1">VLOOKUP($A1246,U,2)</f>
        <v>#N/A</v>
      </c>
      <c r="E1246" s="46" vm="6922">
        <f ca="1">VLOOKUP($A1246,NVDA,2)</f>
        <v>16.215</v>
      </c>
      <c r="F1246" s="46" t="e">
        <f ca="1">VLOOKUP($A1246,BILI,2)</f>
        <v>#N/A</v>
      </c>
      <c r="G1246" s="46" vm="6923">
        <f ca="1">VLOOKUP($A1246,FB,2)</f>
        <v>129.94</v>
      </c>
      <c r="H1246" s="46" t="e">
        <f ca="1">VLOOKUP($A1246,DKNG,2)</f>
        <v>#N/A</v>
      </c>
      <c r="I1246" s="46" t="e">
        <f ca="1">VLOOKUP($A1246,PDD,2)</f>
        <v>#N/A</v>
      </c>
      <c r="J1246" s="46" vm="6924">
        <f ca="1">VLOOKUP($A1246,GOOGL,2)</f>
        <v>805.03</v>
      </c>
      <c r="K1246" s="46" vm="6925">
        <f ca="1">VLOOKUP($A1246,AMZN,2)</f>
        <v>789.74</v>
      </c>
      <c r="L1246" s="46" t="e">
        <f ca="1">VLOOKUP($A1246,RBLX,2)</f>
        <v>#N/A</v>
      </c>
    </row>
    <row r="1247" spans="1:12" x14ac:dyDescent="0.3">
      <c r="A1247" vm="6926">
        <f ca="1"/>
        <v>42635</v>
      </c>
      <c r="B1247" vm="6927">
        <f ca="1"/>
        <v>199.36</v>
      </c>
      <c r="C1247" s="46" t="e">
        <f ca="1">VLOOKUP($A1247,SE,2)</f>
        <v>#N/A</v>
      </c>
      <c r="D1247" s="46" t="e">
        <f ca="1">VLOOKUP($A1247,U,2)</f>
        <v>#N/A</v>
      </c>
      <c r="E1247" s="46" vm="6928">
        <f ca="1">VLOOKUP($A1247,NVDA,2)</f>
        <v>16.254999999999999</v>
      </c>
      <c r="F1247" s="46" t="e">
        <f ca="1">VLOOKUP($A1247,BILI,2)</f>
        <v>#N/A</v>
      </c>
      <c r="G1247" s="46" vm="6929">
        <f ca="1">VLOOKUP($A1247,FB,2)</f>
        <v>130.08000000000001</v>
      </c>
      <c r="H1247" s="46" t="e">
        <f ca="1">VLOOKUP($A1247,DKNG,2)</f>
        <v>#N/A</v>
      </c>
      <c r="I1247" s="46" t="e">
        <f ca="1">VLOOKUP($A1247,PDD,2)</f>
        <v>#N/A</v>
      </c>
      <c r="J1247" s="46" vm="6930">
        <f ca="1">VLOOKUP($A1247,GOOGL,2)</f>
        <v>815.95</v>
      </c>
      <c r="K1247" s="46" vm="6931">
        <f ca="1">VLOOKUP($A1247,AMZN,2)</f>
        <v>804.7</v>
      </c>
      <c r="L1247" s="46" t="e">
        <f ca="1">VLOOKUP($A1247,RBLX,2)</f>
        <v>#N/A</v>
      </c>
    </row>
    <row r="1248" spans="1:12" x14ac:dyDescent="0.3">
      <c r="A1248" vm="6932">
        <f ca="1"/>
        <v>42636</v>
      </c>
      <c r="B1248" vm="6933">
        <f ca="1"/>
        <v>198.29</v>
      </c>
      <c r="C1248" s="46" t="e">
        <f ca="1">VLOOKUP($A1248,SE,2)</f>
        <v>#N/A</v>
      </c>
      <c r="D1248" s="46" t="e">
        <f ca="1">VLOOKUP($A1248,U,2)</f>
        <v>#N/A</v>
      </c>
      <c r="E1248" s="46" vm="6934">
        <f ca="1">VLOOKUP($A1248,NVDA,2)</f>
        <v>16.237500000000001</v>
      </c>
      <c r="F1248" s="46" t="e">
        <f ca="1">VLOOKUP($A1248,BILI,2)</f>
        <v>#N/A</v>
      </c>
      <c r="G1248" s="46" vm="6935">
        <f ca="1">VLOOKUP($A1248,FB,2)</f>
        <v>127.96</v>
      </c>
      <c r="H1248" s="46" t="e">
        <f ca="1">VLOOKUP($A1248,DKNG,2)</f>
        <v>#N/A</v>
      </c>
      <c r="I1248" s="46" t="e">
        <f ca="1">VLOOKUP($A1248,PDD,2)</f>
        <v>#N/A</v>
      </c>
      <c r="J1248" s="46" vm="6936">
        <f ca="1">VLOOKUP($A1248,GOOGL,2)</f>
        <v>814.96</v>
      </c>
      <c r="K1248" s="46" vm="6937">
        <f ca="1">VLOOKUP($A1248,AMZN,2)</f>
        <v>805.75</v>
      </c>
      <c r="L1248" s="46" t="e">
        <f ca="1">VLOOKUP($A1248,RBLX,2)</f>
        <v>#N/A</v>
      </c>
    </row>
    <row r="1249" spans="1:12" x14ac:dyDescent="0.3">
      <c r="A1249" vm="6938">
        <f ca="1"/>
        <v>42639</v>
      </c>
      <c r="B1249" vm="6939">
        <f ca="1"/>
        <v>196.71</v>
      </c>
      <c r="C1249" s="46" t="e">
        <f ca="1">VLOOKUP($A1249,SE,2)</f>
        <v>#N/A</v>
      </c>
      <c r="D1249" s="46" t="e">
        <f ca="1">VLOOKUP($A1249,U,2)</f>
        <v>#N/A</v>
      </c>
      <c r="E1249" s="46" vm="6940">
        <f ca="1">VLOOKUP($A1249,NVDA,2)</f>
        <v>16.085000000000001</v>
      </c>
      <c r="F1249" s="46" t="e">
        <f ca="1">VLOOKUP($A1249,BILI,2)</f>
        <v>#N/A</v>
      </c>
      <c r="G1249" s="46" vm="6941">
        <f ca="1">VLOOKUP($A1249,FB,2)</f>
        <v>127.31</v>
      </c>
      <c r="H1249" s="46" t="e">
        <f ca="1">VLOOKUP($A1249,DKNG,2)</f>
        <v>#N/A</v>
      </c>
      <c r="I1249" s="46" t="e">
        <f ca="1">VLOOKUP($A1249,PDD,2)</f>
        <v>#N/A</v>
      </c>
      <c r="J1249" s="46" vm="6942">
        <f ca="1">VLOOKUP($A1249,GOOGL,2)</f>
        <v>802.65</v>
      </c>
      <c r="K1249" s="46" vm="6943">
        <f ca="1">VLOOKUP($A1249,AMZN,2)</f>
        <v>799.16</v>
      </c>
      <c r="L1249" s="46" t="e">
        <f ca="1">VLOOKUP($A1249,RBLX,2)</f>
        <v>#N/A</v>
      </c>
    </row>
    <row r="1250" spans="1:12" x14ac:dyDescent="0.3">
      <c r="A1250" vm="6944">
        <f ca="1"/>
        <v>42640</v>
      </c>
      <c r="B1250" vm="6945">
        <f ca="1"/>
        <v>197.91</v>
      </c>
      <c r="C1250" s="46" t="e">
        <f ca="1">VLOOKUP($A1250,SE,2)</f>
        <v>#N/A</v>
      </c>
      <c r="D1250" s="46" t="e">
        <f ca="1">VLOOKUP($A1250,U,2)</f>
        <v>#N/A</v>
      </c>
      <c r="E1250" s="46" vm="6946">
        <f ca="1">VLOOKUP($A1250,NVDA,2)</f>
        <v>16.635000000000002</v>
      </c>
      <c r="F1250" s="46" t="e">
        <f ca="1">VLOOKUP($A1250,BILI,2)</f>
        <v>#N/A</v>
      </c>
      <c r="G1250" s="46" vm="6881">
        <f ca="1">VLOOKUP($A1250,FB,2)</f>
        <v>128.69</v>
      </c>
      <c r="H1250" s="46" t="e">
        <f ca="1">VLOOKUP($A1250,DKNG,2)</f>
        <v>#N/A</v>
      </c>
      <c r="I1250" s="46" t="e">
        <f ca="1">VLOOKUP($A1250,PDD,2)</f>
        <v>#N/A</v>
      </c>
      <c r="J1250" s="46" vm="6947">
        <f ca="1">VLOOKUP($A1250,GOOGL,2)</f>
        <v>810.73</v>
      </c>
      <c r="K1250" s="46" vm="6948">
        <f ca="1">VLOOKUP($A1250,AMZN,2)</f>
        <v>816.11</v>
      </c>
      <c r="L1250" s="46" t="e">
        <f ca="1">VLOOKUP($A1250,RBLX,2)</f>
        <v>#N/A</v>
      </c>
    </row>
    <row r="1251" spans="1:12" x14ac:dyDescent="0.3">
      <c r="A1251" vm="6949">
        <f ca="1"/>
        <v>42641</v>
      </c>
      <c r="B1251" vm="6950">
        <f ca="1"/>
        <v>198.98</v>
      </c>
      <c r="C1251" s="46" t="e">
        <f ca="1">VLOOKUP($A1251,SE,2)</f>
        <v>#N/A</v>
      </c>
      <c r="D1251" s="46" t="e">
        <f ca="1">VLOOKUP($A1251,U,2)</f>
        <v>#N/A</v>
      </c>
      <c r="E1251" s="46" vm="6951">
        <f ca="1">VLOOKUP($A1251,NVDA,2)</f>
        <v>16.695</v>
      </c>
      <c r="F1251" s="46" t="e">
        <f ca="1">VLOOKUP($A1251,BILI,2)</f>
        <v>#N/A</v>
      </c>
      <c r="G1251" s="46" vm="6952">
        <f ca="1">VLOOKUP($A1251,FB,2)</f>
        <v>129.22999999999999</v>
      </c>
      <c r="H1251" s="46" t="e">
        <f ca="1">VLOOKUP($A1251,DKNG,2)</f>
        <v>#N/A</v>
      </c>
      <c r="I1251" s="46" t="e">
        <f ca="1">VLOOKUP($A1251,PDD,2)</f>
        <v>#N/A</v>
      </c>
      <c r="J1251" s="46" vm="6953">
        <f ca="1">VLOOKUP($A1251,GOOGL,2)</f>
        <v>810.06</v>
      </c>
      <c r="K1251" s="46" vm="6954">
        <f ca="1">VLOOKUP($A1251,AMZN,2)</f>
        <v>828.72</v>
      </c>
      <c r="L1251" s="46" t="e">
        <f ca="1">VLOOKUP($A1251,RBLX,2)</f>
        <v>#N/A</v>
      </c>
    </row>
    <row r="1252" spans="1:12" x14ac:dyDescent="0.3">
      <c r="A1252" vm="6955">
        <f ca="1"/>
        <v>42642</v>
      </c>
      <c r="B1252" vm="6956">
        <f ca="1"/>
        <v>197.11</v>
      </c>
      <c r="C1252" s="46" t="e">
        <f ca="1">VLOOKUP($A1252,SE,2)</f>
        <v>#N/A</v>
      </c>
      <c r="D1252" s="46" t="e">
        <f ca="1">VLOOKUP($A1252,U,2)</f>
        <v>#N/A</v>
      </c>
      <c r="E1252" s="46" vm="6957">
        <f ca="1">VLOOKUP($A1252,NVDA,2)</f>
        <v>16.850000000000001</v>
      </c>
      <c r="F1252" s="46" t="e">
        <f ca="1">VLOOKUP($A1252,BILI,2)</f>
        <v>#N/A</v>
      </c>
      <c r="G1252" s="46" vm="6958">
        <f ca="1">VLOOKUP($A1252,FB,2)</f>
        <v>128.09</v>
      </c>
      <c r="H1252" s="46" t="e">
        <f ca="1">VLOOKUP($A1252,DKNG,2)</f>
        <v>#N/A</v>
      </c>
      <c r="I1252" s="46" t="e">
        <f ca="1">VLOOKUP($A1252,PDD,2)</f>
        <v>#N/A</v>
      </c>
      <c r="J1252" s="46" vm="6959">
        <f ca="1">VLOOKUP($A1252,GOOGL,2)</f>
        <v>802.64</v>
      </c>
      <c r="K1252" s="46" vm="6960">
        <f ca="1">VLOOKUP($A1252,AMZN,2)</f>
        <v>829.05</v>
      </c>
      <c r="L1252" s="46" t="e">
        <f ca="1">VLOOKUP($A1252,RBLX,2)</f>
        <v>#N/A</v>
      </c>
    </row>
    <row r="1253" spans="1:12" x14ac:dyDescent="0.3">
      <c r="A1253" vm="6961">
        <f ca="1"/>
        <v>42643</v>
      </c>
      <c r="B1253" vm="6962">
        <f ca="1"/>
        <v>198.69</v>
      </c>
      <c r="C1253" s="46" t="e">
        <f ca="1">VLOOKUP($A1253,SE,2)</f>
        <v>#N/A</v>
      </c>
      <c r="D1253" s="46" t="e">
        <f ca="1">VLOOKUP($A1253,U,2)</f>
        <v>#N/A</v>
      </c>
      <c r="E1253" s="46" vm="6963">
        <f ca="1">VLOOKUP($A1253,NVDA,2)</f>
        <v>17.13</v>
      </c>
      <c r="F1253" s="46" t="e">
        <f ca="1">VLOOKUP($A1253,BILI,2)</f>
        <v>#N/A</v>
      </c>
      <c r="G1253" s="46" vm="6964">
        <f ca="1">VLOOKUP($A1253,FB,2)</f>
        <v>128.27000000000001</v>
      </c>
      <c r="H1253" s="46" t="e">
        <f ca="1">VLOOKUP($A1253,DKNG,2)</f>
        <v>#N/A</v>
      </c>
      <c r="I1253" s="46" t="e">
        <f ca="1">VLOOKUP($A1253,PDD,2)</f>
        <v>#N/A</v>
      </c>
      <c r="J1253" s="46" vm="6965">
        <f ca="1">VLOOKUP($A1253,GOOGL,2)</f>
        <v>804.06</v>
      </c>
      <c r="K1253" s="46" vm="6966">
        <f ca="1">VLOOKUP($A1253,AMZN,2)</f>
        <v>837.31</v>
      </c>
      <c r="L1253" s="46" t="e">
        <f ca="1">VLOOKUP($A1253,RBLX,2)</f>
        <v>#N/A</v>
      </c>
    </row>
    <row r="1254" spans="1:12" x14ac:dyDescent="0.3">
      <c r="A1254" vm="6967">
        <f ca="1"/>
        <v>42646</v>
      </c>
      <c r="B1254" vm="6968">
        <f ca="1"/>
        <v>198.06</v>
      </c>
      <c r="C1254" s="46" t="e">
        <f ca="1">VLOOKUP($A1254,SE,2)</f>
        <v>#N/A</v>
      </c>
      <c r="D1254" s="46" t="e">
        <f ca="1">VLOOKUP($A1254,U,2)</f>
        <v>#N/A</v>
      </c>
      <c r="E1254" s="46" vm="6969">
        <f ca="1">VLOOKUP($A1254,NVDA,2)</f>
        <v>17.112500000000001</v>
      </c>
      <c r="F1254" s="46" t="e">
        <f ca="1">VLOOKUP($A1254,BILI,2)</f>
        <v>#N/A</v>
      </c>
      <c r="G1254" s="46" vm="6970">
        <f ca="1">VLOOKUP($A1254,FB,2)</f>
        <v>128.77000000000001</v>
      </c>
      <c r="H1254" s="46" t="e">
        <f ca="1">VLOOKUP($A1254,DKNG,2)</f>
        <v>#N/A</v>
      </c>
      <c r="I1254" s="46" t="e">
        <f ca="1">VLOOKUP($A1254,PDD,2)</f>
        <v>#N/A</v>
      </c>
      <c r="J1254" s="46" vm="6971">
        <f ca="1">VLOOKUP($A1254,GOOGL,2)</f>
        <v>800.38</v>
      </c>
      <c r="K1254" s="46" vm="6972">
        <f ca="1">VLOOKUP($A1254,AMZN,2)</f>
        <v>836.74</v>
      </c>
      <c r="L1254" s="46" t="e">
        <f ca="1">VLOOKUP($A1254,RBLX,2)</f>
        <v>#N/A</v>
      </c>
    </row>
    <row r="1255" spans="1:12" x14ac:dyDescent="0.3">
      <c r="A1255" vm="6973">
        <f ca="1"/>
        <v>42647</v>
      </c>
      <c r="B1255" vm="339">
        <f ca="1"/>
        <v>197.14</v>
      </c>
      <c r="C1255" s="46" t="e">
        <f ca="1">VLOOKUP($A1255,SE,2)</f>
        <v>#N/A</v>
      </c>
      <c r="D1255" s="46" t="e">
        <f ca="1">VLOOKUP($A1255,U,2)</f>
        <v>#N/A</v>
      </c>
      <c r="E1255" s="46" vm="6974">
        <f ca="1">VLOOKUP($A1255,NVDA,2)</f>
        <v>17.074999999999999</v>
      </c>
      <c r="F1255" s="46" t="e">
        <f ca="1">VLOOKUP($A1255,BILI,2)</f>
        <v>#N/A</v>
      </c>
      <c r="G1255" s="46" vm="6975">
        <f ca="1">VLOOKUP($A1255,FB,2)</f>
        <v>128.19</v>
      </c>
      <c r="H1255" s="46" t="e">
        <f ca="1">VLOOKUP($A1255,DKNG,2)</f>
        <v>#N/A</v>
      </c>
      <c r="I1255" s="46" t="e">
        <f ca="1">VLOOKUP($A1255,PDD,2)</f>
        <v>#N/A</v>
      </c>
      <c r="J1255" s="46" vm="6976">
        <f ca="1">VLOOKUP($A1255,GOOGL,2)</f>
        <v>802.79</v>
      </c>
      <c r="K1255" s="46" vm="6977">
        <f ca="1">VLOOKUP($A1255,AMZN,2)</f>
        <v>834.03</v>
      </c>
      <c r="L1255" s="46" t="e">
        <f ca="1">VLOOKUP($A1255,RBLX,2)</f>
        <v>#N/A</v>
      </c>
    </row>
    <row r="1256" spans="1:12" x14ac:dyDescent="0.3">
      <c r="A1256" vm="6978">
        <f ca="1"/>
        <v>42648</v>
      </c>
      <c r="B1256" vm="6979">
        <f ca="1"/>
        <v>197.96</v>
      </c>
      <c r="C1256" s="46" t="e">
        <f ca="1">VLOOKUP($A1256,SE,2)</f>
        <v>#N/A</v>
      </c>
      <c r="D1256" s="46" t="e">
        <f ca="1">VLOOKUP($A1256,U,2)</f>
        <v>#N/A</v>
      </c>
      <c r="E1256" s="46" vm="6980">
        <f ca="1">VLOOKUP($A1256,NVDA,2)</f>
        <v>17.057500000000001</v>
      </c>
      <c r="F1256" s="46" t="e">
        <f ca="1">VLOOKUP($A1256,BILI,2)</f>
        <v>#N/A</v>
      </c>
      <c r="G1256" s="46" vm="6981">
        <f ca="1">VLOOKUP($A1256,FB,2)</f>
        <v>128.47</v>
      </c>
      <c r="H1256" s="46" t="e">
        <f ca="1">VLOOKUP($A1256,DKNG,2)</f>
        <v>#N/A</v>
      </c>
      <c r="I1256" s="46" t="e">
        <f ca="1">VLOOKUP($A1256,PDD,2)</f>
        <v>#N/A</v>
      </c>
      <c r="J1256" s="46" vm="6900">
        <f ca="1">VLOOKUP($A1256,GOOGL,2)</f>
        <v>801.23</v>
      </c>
      <c r="K1256" s="46" vm="6982">
        <f ca="1">VLOOKUP($A1256,AMZN,2)</f>
        <v>844.36</v>
      </c>
      <c r="L1256" s="46" t="e">
        <f ca="1">VLOOKUP($A1256,RBLX,2)</f>
        <v>#N/A</v>
      </c>
    </row>
    <row r="1257" spans="1:12" x14ac:dyDescent="0.3">
      <c r="A1257" vm="6983">
        <f ca="1"/>
        <v>42649</v>
      </c>
      <c r="B1257" vm="6984">
        <f ca="1"/>
        <v>198.19</v>
      </c>
      <c r="C1257" s="46" t="e">
        <f ca="1">VLOOKUP($A1257,SE,2)</f>
        <v>#N/A</v>
      </c>
      <c r="D1257" s="46" t="e">
        <f ca="1">VLOOKUP($A1257,U,2)</f>
        <v>#N/A</v>
      </c>
      <c r="E1257" s="46" vm="6985">
        <f ca="1">VLOOKUP($A1257,NVDA,2)</f>
        <v>16.835000000000001</v>
      </c>
      <c r="F1257" s="46" t="e">
        <f ca="1">VLOOKUP($A1257,BILI,2)</f>
        <v>#N/A</v>
      </c>
      <c r="G1257" s="46" vm="757">
        <f ca="1">VLOOKUP($A1257,FB,2)</f>
        <v>128.74</v>
      </c>
      <c r="H1257" s="46" t="e">
        <f ca="1">VLOOKUP($A1257,DKNG,2)</f>
        <v>#N/A</v>
      </c>
      <c r="I1257" s="46" t="e">
        <f ca="1">VLOOKUP($A1257,PDD,2)</f>
        <v>#N/A</v>
      </c>
      <c r="J1257" s="46" vm="6986">
        <f ca="1">VLOOKUP($A1257,GOOGL,2)</f>
        <v>803.08</v>
      </c>
      <c r="K1257" s="46" vm="6987">
        <f ca="1">VLOOKUP($A1257,AMZN,2)</f>
        <v>841.66</v>
      </c>
      <c r="L1257" s="46" t="e">
        <f ca="1">VLOOKUP($A1257,RBLX,2)</f>
        <v>#N/A</v>
      </c>
    </row>
    <row r="1258" spans="1:12" x14ac:dyDescent="0.3">
      <c r="A1258" vm="6988">
        <f ca="1"/>
        <v>42650</v>
      </c>
      <c r="B1258" vm="6989">
        <f ca="1"/>
        <v>197.46</v>
      </c>
      <c r="C1258" s="46" t="e">
        <f ca="1">VLOOKUP($A1258,SE,2)</f>
        <v>#N/A</v>
      </c>
      <c r="D1258" s="46" t="e">
        <f ca="1">VLOOKUP($A1258,U,2)</f>
        <v>#N/A</v>
      </c>
      <c r="E1258" s="46" vm="6990">
        <f ca="1">VLOOKUP($A1258,NVDA,2)</f>
        <v>16.712499999999999</v>
      </c>
      <c r="F1258" s="46" t="e">
        <f ca="1">VLOOKUP($A1258,BILI,2)</f>
        <v>#N/A</v>
      </c>
      <c r="G1258" s="46" vm="6991">
        <f ca="1">VLOOKUP($A1258,FB,2)</f>
        <v>128.99</v>
      </c>
      <c r="H1258" s="46" t="e">
        <f ca="1">VLOOKUP($A1258,DKNG,2)</f>
        <v>#N/A</v>
      </c>
      <c r="I1258" s="46" t="e">
        <f ca="1">VLOOKUP($A1258,PDD,2)</f>
        <v>#N/A</v>
      </c>
      <c r="J1258" s="46" vm="6992">
        <f ca="1">VLOOKUP($A1258,GOOGL,2)</f>
        <v>800.71</v>
      </c>
      <c r="K1258" s="46" vm="6993">
        <f ca="1">VLOOKUP($A1258,AMZN,2)</f>
        <v>839.43</v>
      </c>
      <c r="L1258" s="46" t="e">
        <f ca="1">VLOOKUP($A1258,RBLX,2)</f>
        <v>#N/A</v>
      </c>
    </row>
    <row r="1259" spans="1:12" x14ac:dyDescent="0.3">
      <c r="A1259" vm="6994">
        <f ca="1"/>
        <v>42653</v>
      </c>
      <c r="B1259" vm="6995">
        <f ca="1"/>
        <v>198.37</v>
      </c>
      <c r="C1259" s="46" t="e">
        <f ca="1">VLOOKUP($A1259,SE,2)</f>
        <v>#N/A</v>
      </c>
      <c r="D1259" s="46" t="e">
        <f ca="1">VLOOKUP($A1259,U,2)</f>
        <v>#N/A</v>
      </c>
      <c r="E1259" s="46" vm="6996">
        <f ca="1">VLOOKUP($A1259,NVDA,2)</f>
        <v>16.774999999999999</v>
      </c>
      <c r="F1259" s="46" t="e">
        <f ca="1">VLOOKUP($A1259,BILI,2)</f>
        <v>#N/A</v>
      </c>
      <c r="G1259" s="46" vm="6997">
        <f ca="1">VLOOKUP($A1259,FB,2)</f>
        <v>130.24</v>
      </c>
      <c r="H1259" s="46" t="e">
        <f ca="1">VLOOKUP($A1259,DKNG,2)</f>
        <v>#N/A</v>
      </c>
      <c r="I1259" s="46" t="e">
        <f ca="1">VLOOKUP($A1259,PDD,2)</f>
        <v>#N/A</v>
      </c>
      <c r="J1259" s="46" vm="6998">
        <f ca="1">VLOOKUP($A1259,GOOGL,2)</f>
        <v>814.17</v>
      </c>
      <c r="K1259" s="46" vm="6999">
        <f ca="1">VLOOKUP($A1259,AMZN,2)</f>
        <v>841.71</v>
      </c>
      <c r="L1259" s="46" t="e">
        <f ca="1">VLOOKUP($A1259,RBLX,2)</f>
        <v>#N/A</v>
      </c>
    </row>
    <row r="1260" spans="1:12" x14ac:dyDescent="0.3">
      <c r="A1260" vm="7000">
        <f ca="1"/>
        <v>42654</v>
      </c>
      <c r="B1260" vm="7001">
        <f ca="1"/>
        <v>195.96</v>
      </c>
      <c r="C1260" s="46" t="e">
        <f ca="1">VLOOKUP($A1260,SE,2)</f>
        <v>#N/A</v>
      </c>
      <c r="D1260" s="46" t="e">
        <f ca="1">VLOOKUP($A1260,U,2)</f>
        <v>#N/A</v>
      </c>
      <c r="E1260" s="46" vm="7002">
        <f ca="1">VLOOKUP($A1260,NVDA,2)</f>
        <v>16.532499999999999</v>
      </c>
      <c r="F1260" s="46" t="e">
        <f ca="1">VLOOKUP($A1260,BILI,2)</f>
        <v>#N/A</v>
      </c>
      <c r="G1260" s="46" vm="710">
        <f ca="1">VLOOKUP($A1260,FB,2)</f>
        <v>128.88</v>
      </c>
      <c r="H1260" s="46" t="e">
        <f ca="1">VLOOKUP($A1260,DKNG,2)</f>
        <v>#N/A</v>
      </c>
      <c r="I1260" s="46" t="e">
        <f ca="1">VLOOKUP($A1260,PDD,2)</f>
        <v>#N/A</v>
      </c>
      <c r="J1260" s="46" vm="7003">
        <f ca="1">VLOOKUP($A1260,GOOGL,2)</f>
        <v>809.57</v>
      </c>
      <c r="K1260" s="46" vm="7004">
        <f ca="1">VLOOKUP($A1260,AMZN,2)</f>
        <v>831</v>
      </c>
      <c r="L1260" s="46" t="e">
        <f ca="1">VLOOKUP($A1260,RBLX,2)</f>
        <v>#N/A</v>
      </c>
    </row>
    <row r="1261" spans="1:12" x14ac:dyDescent="0.3">
      <c r="A1261" vm="7005">
        <f ca="1"/>
        <v>42655</v>
      </c>
      <c r="B1261" vm="7006">
        <f ca="1"/>
        <v>196.21</v>
      </c>
      <c r="C1261" s="46" t="e">
        <f ca="1">VLOOKUP($A1261,SE,2)</f>
        <v>#N/A</v>
      </c>
      <c r="D1261" s="46" t="e">
        <f ca="1">VLOOKUP($A1261,U,2)</f>
        <v>#N/A</v>
      </c>
      <c r="E1261" s="46" vm="7007">
        <f ca="1">VLOOKUP($A1261,NVDA,2)</f>
        <v>16.607500000000002</v>
      </c>
      <c r="F1261" s="46" t="e">
        <f ca="1">VLOOKUP($A1261,BILI,2)</f>
        <v>#N/A</v>
      </c>
      <c r="G1261" s="46" vm="7008">
        <f ca="1">VLOOKUP($A1261,FB,2)</f>
        <v>129.05000000000001</v>
      </c>
      <c r="H1261" s="46" t="e">
        <f ca="1">VLOOKUP($A1261,DKNG,2)</f>
        <v>#N/A</v>
      </c>
      <c r="I1261" s="46" t="e">
        <f ca="1">VLOOKUP($A1261,PDD,2)</f>
        <v>#N/A</v>
      </c>
      <c r="J1261" s="46" vm="7009">
        <f ca="1">VLOOKUP($A1261,GOOGL,2)</f>
        <v>811.77</v>
      </c>
      <c r="K1261" s="46" vm="7010">
        <f ca="1">VLOOKUP($A1261,AMZN,2)</f>
        <v>834.09</v>
      </c>
      <c r="L1261" s="46" t="e">
        <f ca="1">VLOOKUP($A1261,RBLX,2)</f>
        <v>#N/A</v>
      </c>
    </row>
    <row r="1262" spans="1:12" x14ac:dyDescent="0.3">
      <c r="A1262" vm="7011">
        <f ca="1"/>
        <v>42656</v>
      </c>
      <c r="B1262" vm="7012">
        <f ca="1"/>
        <v>195.58</v>
      </c>
      <c r="C1262" s="46" t="e">
        <f ca="1">VLOOKUP($A1262,SE,2)</f>
        <v>#N/A</v>
      </c>
      <c r="D1262" s="46" t="e">
        <f ca="1">VLOOKUP($A1262,U,2)</f>
        <v>#N/A</v>
      </c>
      <c r="E1262" s="46" vm="7013">
        <f ca="1">VLOOKUP($A1262,NVDA,2)</f>
        <v>16.337499999999999</v>
      </c>
      <c r="F1262" s="46" t="e">
        <f ca="1">VLOOKUP($A1262,BILI,2)</f>
        <v>#N/A</v>
      </c>
      <c r="G1262" s="46" vm="1214">
        <f ca="1">VLOOKUP($A1262,FB,2)</f>
        <v>127.82</v>
      </c>
      <c r="H1262" s="46" t="e">
        <f ca="1">VLOOKUP($A1262,DKNG,2)</f>
        <v>#N/A</v>
      </c>
      <c r="I1262" s="46" t="e">
        <f ca="1">VLOOKUP($A1262,PDD,2)</f>
        <v>#N/A</v>
      </c>
      <c r="J1262" s="46" vm="7014">
        <f ca="1">VLOOKUP($A1262,GOOGL,2)</f>
        <v>804.08</v>
      </c>
      <c r="K1262" s="46" vm="7015">
        <f ca="1">VLOOKUP($A1262,AMZN,2)</f>
        <v>829.28</v>
      </c>
      <c r="L1262" s="46" t="e">
        <f ca="1">VLOOKUP($A1262,RBLX,2)</f>
        <v>#N/A</v>
      </c>
    </row>
    <row r="1263" spans="1:12" x14ac:dyDescent="0.3">
      <c r="A1263" vm="7016">
        <f ca="1"/>
        <v>42657</v>
      </c>
      <c r="B1263" vm="7017">
        <f ca="1"/>
        <v>195.63</v>
      </c>
      <c r="C1263" s="46" t="e">
        <f ca="1">VLOOKUP($A1263,SE,2)</f>
        <v>#N/A</v>
      </c>
      <c r="D1263" s="46" t="e">
        <f ca="1">VLOOKUP($A1263,U,2)</f>
        <v>#N/A</v>
      </c>
      <c r="E1263" s="46" vm="7018">
        <f ca="1">VLOOKUP($A1263,NVDA,2)</f>
        <v>16.497499999999999</v>
      </c>
      <c r="F1263" s="46" t="e">
        <f ca="1">VLOOKUP($A1263,BILI,2)</f>
        <v>#N/A</v>
      </c>
      <c r="G1263" s="46" vm="774">
        <f ca="1">VLOOKUP($A1263,FB,2)</f>
        <v>127.88</v>
      </c>
      <c r="H1263" s="46" t="e">
        <f ca="1">VLOOKUP($A1263,DKNG,2)</f>
        <v>#N/A</v>
      </c>
      <c r="I1263" s="46" t="e">
        <f ca="1">VLOOKUP($A1263,PDD,2)</f>
        <v>#N/A</v>
      </c>
      <c r="J1263" s="46" vm="7019">
        <f ca="1">VLOOKUP($A1263,GOOGL,2)</f>
        <v>804.6</v>
      </c>
      <c r="K1263" s="46" vm="7020">
        <f ca="1">VLOOKUP($A1263,AMZN,2)</f>
        <v>822.96</v>
      </c>
      <c r="L1263" s="46" t="e">
        <f ca="1">VLOOKUP($A1263,RBLX,2)</f>
        <v>#N/A</v>
      </c>
    </row>
    <row r="1264" spans="1:12" x14ac:dyDescent="0.3">
      <c r="A1264" vm="7021">
        <f ca="1"/>
        <v>42660</v>
      </c>
      <c r="B1264" vm="7022">
        <f ca="1"/>
        <v>195.05</v>
      </c>
      <c r="C1264" s="46" t="e">
        <f ca="1">VLOOKUP($A1264,SE,2)</f>
        <v>#N/A</v>
      </c>
      <c r="D1264" s="46" t="e">
        <f ca="1">VLOOKUP($A1264,U,2)</f>
        <v>#N/A</v>
      </c>
      <c r="E1264" s="46" vm="7023">
        <f ca="1">VLOOKUP($A1264,NVDA,2)</f>
        <v>16.4025</v>
      </c>
      <c r="F1264" s="46" t="e">
        <f ca="1">VLOOKUP($A1264,BILI,2)</f>
        <v>#N/A</v>
      </c>
      <c r="G1264" s="46" vm="7024">
        <f ca="1">VLOOKUP($A1264,FB,2)</f>
        <v>127.54</v>
      </c>
      <c r="H1264" s="46" t="e">
        <f ca="1">VLOOKUP($A1264,DKNG,2)</f>
        <v>#N/A</v>
      </c>
      <c r="I1264" s="46" t="e">
        <f ca="1">VLOOKUP($A1264,PDD,2)</f>
        <v>#N/A</v>
      </c>
      <c r="J1264" s="46" vm="7025">
        <f ca="1">VLOOKUP($A1264,GOOGL,2)</f>
        <v>806.84</v>
      </c>
      <c r="K1264" s="46" vm="7026">
        <f ca="1">VLOOKUP($A1264,AMZN,2)</f>
        <v>812.95</v>
      </c>
      <c r="L1264" s="46" t="e">
        <f ca="1">VLOOKUP($A1264,RBLX,2)</f>
        <v>#N/A</v>
      </c>
    </row>
    <row r="1265" spans="1:12" x14ac:dyDescent="0.3">
      <c r="A1265" vm="7027">
        <f ca="1"/>
        <v>42661</v>
      </c>
      <c r="B1265" vm="7028">
        <f ca="1"/>
        <v>196.2</v>
      </c>
      <c r="C1265" s="46" t="e">
        <f ca="1">VLOOKUP($A1265,SE,2)</f>
        <v>#N/A</v>
      </c>
      <c r="D1265" s="46" t="e">
        <f ca="1">VLOOKUP($A1265,U,2)</f>
        <v>#N/A</v>
      </c>
      <c r="E1265" s="46" vm="7029">
        <f ca="1">VLOOKUP($A1265,NVDA,2)</f>
        <v>16.6525</v>
      </c>
      <c r="F1265" s="46" t="e">
        <f ca="1">VLOOKUP($A1265,BILI,2)</f>
        <v>#N/A</v>
      </c>
      <c r="G1265" s="46" vm="7030">
        <f ca="1">VLOOKUP($A1265,FB,2)</f>
        <v>128.57</v>
      </c>
      <c r="H1265" s="46" t="e">
        <f ca="1">VLOOKUP($A1265,DKNG,2)</f>
        <v>#N/A</v>
      </c>
      <c r="I1265" s="46" t="e">
        <f ca="1">VLOOKUP($A1265,PDD,2)</f>
        <v>#N/A</v>
      </c>
      <c r="J1265" s="46" vm="7031">
        <f ca="1">VLOOKUP($A1265,GOOGL,2)</f>
        <v>821.49</v>
      </c>
      <c r="K1265" s="46" vm="7032">
        <f ca="1">VLOOKUP($A1265,AMZN,2)</f>
        <v>817.65</v>
      </c>
      <c r="L1265" s="46" t="e">
        <f ca="1">VLOOKUP($A1265,RBLX,2)</f>
        <v>#N/A</v>
      </c>
    </row>
    <row r="1266" spans="1:12" x14ac:dyDescent="0.3">
      <c r="A1266" vm="7033">
        <f ca="1"/>
        <v>42662</v>
      </c>
      <c r="B1266" vm="7034">
        <f ca="1"/>
        <v>196.74</v>
      </c>
      <c r="C1266" s="46" t="e">
        <f ca="1">VLOOKUP($A1266,SE,2)</f>
        <v>#N/A</v>
      </c>
      <c r="D1266" s="46" t="e">
        <f ca="1">VLOOKUP($A1266,U,2)</f>
        <v>#N/A</v>
      </c>
      <c r="E1266" s="46" vm="7035">
        <f ca="1">VLOOKUP($A1266,NVDA,2)</f>
        <v>16.6175</v>
      </c>
      <c r="F1266" s="46" t="e">
        <f ca="1">VLOOKUP($A1266,BILI,2)</f>
        <v>#N/A</v>
      </c>
      <c r="G1266" s="46" vm="7036">
        <f ca="1">VLOOKUP($A1266,FB,2)</f>
        <v>130.11000000000001</v>
      </c>
      <c r="H1266" s="46" t="e">
        <f ca="1">VLOOKUP($A1266,DKNG,2)</f>
        <v>#N/A</v>
      </c>
      <c r="I1266" s="46" t="e">
        <f ca="1">VLOOKUP($A1266,PDD,2)</f>
        <v>#N/A</v>
      </c>
      <c r="J1266" s="46" vm="7037">
        <f ca="1">VLOOKUP($A1266,GOOGL,2)</f>
        <v>827.09</v>
      </c>
      <c r="K1266" s="46" vm="7038">
        <f ca="1">VLOOKUP($A1266,AMZN,2)</f>
        <v>817.69</v>
      </c>
      <c r="L1266" s="46" t="e">
        <f ca="1">VLOOKUP($A1266,RBLX,2)</f>
        <v>#N/A</v>
      </c>
    </row>
    <row r="1267" spans="1:12" x14ac:dyDescent="0.3">
      <c r="A1267" vm="7039">
        <f ca="1"/>
        <v>42663</v>
      </c>
      <c r="B1267" vm="7040">
        <f ca="1"/>
        <v>196.42</v>
      </c>
      <c r="C1267" s="46" t="e">
        <f ca="1">VLOOKUP($A1267,SE,2)</f>
        <v>#N/A</v>
      </c>
      <c r="D1267" s="46" t="e">
        <f ca="1">VLOOKUP($A1267,U,2)</f>
        <v>#N/A</v>
      </c>
      <c r="E1267" s="46" vm="7041">
        <f ca="1">VLOOKUP($A1267,NVDA,2)</f>
        <v>16.932500000000001</v>
      </c>
      <c r="F1267" s="46" t="e">
        <f ca="1">VLOOKUP($A1267,BILI,2)</f>
        <v>#N/A</v>
      </c>
      <c r="G1267" s="46" vm="1650">
        <f ca="1">VLOOKUP($A1267,FB,2)</f>
        <v>130</v>
      </c>
      <c r="H1267" s="46" t="e">
        <f ca="1">VLOOKUP($A1267,DKNG,2)</f>
        <v>#N/A</v>
      </c>
      <c r="I1267" s="46" t="e">
        <f ca="1">VLOOKUP($A1267,PDD,2)</f>
        <v>#N/A</v>
      </c>
      <c r="J1267" s="46" vm="7042">
        <f ca="1">VLOOKUP($A1267,GOOGL,2)</f>
        <v>821.63</v>
      </c>
      <c r="K1267" s="46" vm="7043">
        <f ca="1">VLOOKUP($A1267,AMZN,2)</f>
        <v>810.32</v>
      </c>
      <c r="L1267" s="46" t="e">
        <f ca="1">VLOOKUP($A1267,RBLX,2)</f>
        <v>#N/A</v>
      </c>
    </row>
    <row r="1268" spans="1:12" x14ac:dyDescent="0.3">
      <c r="A1268" vm="7044">
        <f ca="1"/>
        <v>42664</v>
      </c>
      <c r="B1268" vm="7045">
        <f ca="1"/>
        <v>196.47</v>
      </c>
      <c r="C1268" s="46" t="e">
        <f ca="1">VLOOKUP($A1268,SE,2)</f>
        <v>#N/A</v>
      </c>
      <c r="D1268" s="46" t="e">
        <f ca="1">VLOOKUP($A1268,U,2)</f>
        <v>#N/A</v>
      </c>
      <c r="E1268" s="46" vm="7046">
        <f ca="1">VLOOKUP($A1268,NVDA,2)</f>
        <v>16.885000000000002</v>
      </c>
      <c r="F1268" s="46" t="e">
        <f ca="1">VLOOKUP($A1268,BILI,2)</f>
        <v>#N/A</v>
      </c>
      <c r="G1268" s="46" vm="7047">
        <f ca="1">VLOOKUP($A1268,FB,2)</f>
        <v>132.07</v>
      </c>
      <c r="H1268" s="46" t="e">
        <f ca="1">VLOOKUP($A1268,DKNG,2)</f>
        <v>#N/A</v>
      </c>
      <c r="I1268" s="46" t="e">
        <f ca="1">VLOOKUP($A1268,PDD,2)</f>
        <v>#N/A</v>
      </c>
      <c r="J1268" s="46" vm="7048">
        <f ca="1">VLOOKUP($A1268,GOOGL,2)</f>
        <v>824.06</v>
      </c>
      <c r="K1268" s="46" vm="7049">
        <f ca="1">VLOOKUP($A1268,AMZN,2)</f>
        <v>818.99</v>
      </c>
      <c r="L1268" s="46" t="e">
        <f ca="1">VLOOKUP($A1268,RBLX,2)</f>
        <v>#N/A</v>
      </c>
    </row>
    <row r="1269" spans="1:12" x14ac:dyDescent="0.3">
      <c r="A1269" vm="7050">
        <f ca="1"/>
        <v>42667</v>
      </c>
      <c r="B1269" vm="7051">
        <f ca="1"/>
        <v>197.27</v>
      </c>
      <c r="C1269" s="46" t="e">
        <f ca="1">VLOOKUP($A1269,SE,2)</f>
        <v>#N/A</v>
      </c>
      <c r="D1269" s="46" t="e">
        <f ca="1">VLOOKUP($A1269,U,2)</f>
        <v>#N/A</v>
      </c>
      <c r="E1269" s="46" vm="7052">
        <f ca="1">VLOOKUP($A1269,NVDA,2)</f>
        <v>17.677499999999998</v>
      </c>
      <c r="F1269" s="46" t="e">
        <f ca="1">VLOOKUP($A1269,BILI,2)</f>
        <v>#N/A</v>
      </c>
      <c r="G1269" s="46" vm="1783">
        <f ca="1">VLOOKUP($A1269,FB,2)</f>
        <v>133.28</v>
      </c>
      <c r="H1269" s="46" t="e">
        <f ca="1">VLOOKUP($A1269,DKNG,2)</f>
        <v>#N/A</v>
      </c>
      <c r="I1269" s="46" t="e">
        <f ca="1">VLOOKUP($A1269,PDD,2)</f>
        <v>#N/A</v>
      </c>
      <c r="J1269" s="46" vm="7053">
        <f ca="1">VLOOKUP($A1269,GOOGL,2)</f>
        <v>835.74</v>
      </c>
      <c r="K1269" s="46" vm="7054">
        <f ca="1">VLOOKUP($A1269,AMZN,2)</f>
        <v>838.09</v>
      </c>
      <c r="L1269" s="46" t="e">
        <f ca="1">VLOOKUP($A1269,RBLX,2)</f>
        <v>#N/A</v>
      </c>
    </row>
    <row r="1270" spans="1:12" x14ac:dyDescent="0.3">
      <c r="A1270" vm="7055">
        <f ca="1"/>
        <v>42668</v>
      </c>
      <c r="B1270" vm="6939">
        <f ca="1"/>
        <v>196.71</v>
      </c>
      <c r="C1270" s="46" t="e">
        <f ca="1">VLOOKUP($A1270,SE,2)</f>
        <v>#N/A</v>
      </c>
      <c r="D1270" s="46" t="e">
        <f ca="1">VLOOKUP($A1270,U,2)</f>
        <v>#N/A</v>
      </c>
      <c r="E1270" s="46" vm="7056">
        <f ca="1">VLOOKUP($A1270,NVDA,2)</f>
        <v>17.967500000000001</v>
      </c>
      <c r="F1270" s="46" t="e">
        <f ca="1">VLOOKUP($A1270,BILI,2)</f>
        <v>#N/A</v>
      </c>
      <c r="G1270" s="46" vm="7057">
        <f ca="1">VLOOKUP($A1270,FB,2)</f>
        <v>132.29</v>
      </c>
      <c r="H1270" s="46" t="e">
        <f ca="1">VLOOKUP($A1270,DKNG,2)</f>
        <v>#N/A</v>
      </c>
      <c r="I1270" s="46" t="e">
        <f ca="1">VLOOKUP($A1270,PDD,2)</f>
        <v>#N/A</v>
      </c>
      <c r="J1270" s="46" vm="7058">
        <f ca="1">VLOOKUP($A1270,GOOGL,2)</f>
        <v>828.55</v>
      </c>
      <c r="K1270" s="46" vm="7059">
        <f ca="1">VLOOKUP($A1270,AMZN,2)</f>
        <v>835.18</v>
      </c>
      <c r="L1270" s="46" t="e">
        <f ca="1">VLOOKUP($A1270,RBLX,2)</f>
        <v>#N/A</v>
      </c>
    </row>
    <row r="1271" spans="1:12" x14ac:dyDescent="0.3">
      <c r="A1271" vm="7060">
        <f ca="1"/>
        <v>42669</v>
      </c>
      <c r="B1271" vm="7061">
        <f ca="1"/>
        <v>196.27</v>
      </c>
      <c r="C1271" s="46" t="e">
        <f ca="1">VLOOKUP($A1271,SE,2)</f>
        <v>#N/A</v>
      </c>
      <c r="D1271" s="46" t="e">
        <f ca="1">VLOOKUP($A1271,U,2)</f>
        <v>#N/A</v>
      </c>
      <c r="E1271" s="46" vm="7062">
        <f ca="1">VLOOKUP($A1271,NVDA,2)</f>
        <v>18.04</v>
      </c>
      <c r="F1271" s="46" t="e">
        <f ca="1">VLOOKUP($A1271,BILI,2)</f>
        <v>#N/A</v>
      </c>
      <c r="G1271" s="46" vm="7063">
        <f ca="1">VLOOKUP($A1271,FB,2)</f>
        <v>131.04</v>
      </c>
      <c r="H1271" s="46" t="e">
        <f ca="1">VLOOKUP($A1271,DKNG,2)</f>
        <v>#N/A</v>
      </c>
      <c r="I1271" s="46" t="e">
        <f ca="1">VLOOKUP($A1271,PDD,2)</f>
        <v>#N/A</v>
      </c>
      <c r="J1271" s="46" vm="7064">
        <f ca="1">VLOOKUP($A1271,GOOGL,2)</f>
        <v>822.1</v>
      </c>
      <c r="K1271" s="46" vm="7065">
        <f ca="1">VLOOKUP($A1271,AMZN,2)</f>
        <v>822.59</v>
      </c>
      <c r="L1271" s="46" t="e">
        <f ca="1">VLOOKUP($A1271,RBLX,2)</f>
        <v>#N/A</v>
      </c>
    </row>
    <row r="1272" spans="1:12" x14ac:dyDescent="0.3">
      <c r="A1272" vm="7066">
        <f ca="1"/>
        <v>42670</v>
      </c>
      <c r="B1272" vm="7067">
        <f ca="1"/>
        <v>195.75</v>
      </c>
      <c r="C1272" s="46" t="e">
        <f ca="1">VLOOKUP($A1272,SE,2)</f>
        <v>#N/A</v>
      </c>
      <c r="D1272" s="46" t="e">
        <f ca="1">VLOOKUP($A1272,U,2)</f>
        <v>#N/A</v>
      </c>
      <c r="E1272" s="46" vm="7068">
        <f ca="1">VLOOKUP($A1272,NVDA,2)</f>
        <v>17.670000000000002</v>
      </c>
      <c r="F1272" s="46" t="e">
        <f ca="1">VLOOKUP($A1272,BILI,2)</f>
        <v>#N/A</v>
      </c>
      <c r="G1272" s="46" vm="7069">
        <f ca="1">VLOOKUP($A1272,FB,2)</f>
        <v>129.69</v>
      </c>
      <c r="H1272" s="46" t="e">
        <f ca="1">VLOOKUP($A1272,DKNG,2)</f>
        <v>#N/A</v>
      </c>
      <c r="I1272" s="46" t="e">
        <f ca="1">VLOOKUP($A1272,PDD,2)</f>
        <v>#N/A</v>
      </c>
      <c r="J1272" s="46" vm="7070">
        <f ca="1">VLOOKUP($A1272,GOOGL,2)</f>
        <v>817.35</v>
      </c>
      <c r="K1272" s="46" vm="7071">
        <f ca="1">VLOOKUP($A1272,AMZN,2)</f>
        <v>818.36</v>
      </c>
      <c r="L1272" s="46" t="e">
        <f ca="1">VLOOKUP($A1272,RBLX,2)</f>
        <v>#N/A</v>
      </c>
    </row>
    <row r="1273" spans="1:12" x14ac:dyDescent="0.3">
      <c r="A1273" vm="7072">
        <f ca="1"/>
        <v>42671</v>
      </c>
      <c r="B1273" vm="7073">
        <f ca="1"/>
        <v>195.13</v>
      </c>
      <c r="C1273" s="46" t="e">
        <f ca="1">VLOOKUP($A1273,SE,2)</f>
        <v>#N/A</v>
      </c>
      <c r="D1273" s="46" t="e">
        <f ca="1">VLOOKUP($A1273,U,2)</f>
        <v>#N/A</v>
      </c>
      <c r="E1273" s="46" vm="7074">
        <f ca="1">VLOOKUP($A1273,NVDA,2)</f>
        <v>17.64</v>
      </c>
      <c r="F1273" s="46" t="e">
        <f ca="1">VLOOKUP($A1273,BILI,2)</f>
        <v>#N/A</v>
      </c>
      <c r="G1273" s="46" vm="7075">
        <f ca="1">VLOOKUP($A1273,FB,2)</f>
        <v>131.29</v>
      </c>
      <c r="H1273" s="46" t="e">
        <f ca="1">VLOOKUP($A1273,DKNG,2)</f>
        <v>#N/A</v>
      </c>
      <c r="I1273" s="46" t="e">
        <f ca="1">VLOOKUP($A1273,PDD,2)</f>
        <v>#N/A</v>
      </c>
      <c r="J1273" s="46" vm="7076">
        <f ca="1">VLOOKUP($A1273,GOOGL,2)</f>
        <v>819.56</v>
      </c>
      <c r="K1273" s="46" vm="7077">
        <f ca="1">VLOOKUP($A1273,AMZN,2)</f>
        <v>776.32</v>
      </c>
      <c r="L1273" s="46" t="e">
        <f ca="1">VLOOKUP($A1273,RBLX,2)</f>
        <v>#N/A</v>
      </c>
    </row>
    <row r="1274" spans="1:12" x14ac:dyDescent="0.3">
      <c r="A1274" vm="7078">
        <f ca="1"/>
        <v>42674</v>
      </c>
      <c r="B1274" vm="7073">
        <f ca="1"/>
        <v>195.13</v>
      </c>
      <c r="C1274" s="46" t="e">
        <f ca="1">VLOOKUP($A1274,SE,2)</f>
        <v>#N/A</v>
      </c>
      <c r="D1274" s="46" t="e">
        <f ca="1">VLOOKUP($A1274,U,2)</f>
        <v>#N/A</v>
      </c>
      <c r="E1274" s="46" vm="7079">
        <f ca="1">VLOOKUP($A1274,NVDA,2)</f>
        <v>17.79</v>
      </c>
      <c r="F1274" s="46" t="e">
        <f ca="1">VLOOKUP($A1274,BILI,2)</f>
        <v>#N/A</v>
      </c>
      <c r="G1274" s="46" vm="7080">
        <f ca="1">VLOOKUP($A1274,FB,2)</f>
        <v>130.99</v>
      </c>
      <c r="H1274" s="46" t="e">
        <f ca="1">VLOOKUP($A1274,DKNG,2)</f>
        <v>#N/A</v>
      </c>
      <c r="I1274" s="46" t="e">
        <f ca="1">VLOOKUP($A1274,PDD,2)</f>
        <v>#N/A</v>
      </c>
      <c r="J1274" s="46" vm="7081">
        <f ca="1">VLOOKUP($A1274,GOOGL,2)</f>
        <v>809.9</v>
      </c>
      <c r="K1274" s="46" vm="7082">
        <f ca="1">VLOOKUP($A1274,AMZN,2)</f>
        <v>789.82</v>
      </c>
      <c r="L1274" s="46" t="e">
        <f ca="1">VLOOKUP($A1274,RBLX,2)</f>
        <v>#N/A</v>
      </c>
    </row>
    <row r="1275" spans="1:12" x14ac:dyDescent="0.3">
      <c r="A1275" vm="7083">
        <f ca="1"/>
        <v>42675</v>
      </c>
      <c r="B1275" vm="7084">
        <f ca="1"/>
        <v>193.77</v>
      </c>
      <c r="C1275" s="46" t="e">
        <f ca="1">VLOOKUP($A1275,SE,2)</f>
        <v>#N/A</v>
      </c>
      <c r="D1275" s="46" t="e">
        <f ca="1">VLOOKUP($A1275,U,2)</f>
        <v>#N/A</v>
      </c>
      <c r="E1275" s="46" vm="7085">
        <f ca="1">VLOOKUP($A1275,NVDA,2)</f>
        <v>17.262499999999999</v>
      </c>
      <c r="F1275" s="46" t="e">
        <f ca="1">VLOOKUP($A1275,BILI,2)</f>
        <v>#N/A</v>
      </c>
      <c r="G1275" s="46" vm="7086">
        <f ca="1">VLOOKUP($A1275,FB,2)</f>
        <v>129.5</v>
      </c>
      <c r="H1275" s="46" t="e">
        <f ca="1">VLOOKUP($A1275,DKNG,2)</f>
        <v>#N/A</v>
      </c>
      <c r="I1275" s="46" t="e">
        <f ca="1">VLOOKUP($A1275,PDD,2)</f>
        <v>#N/A</v>
      </c>
      <c r="J1275" s="46" vm="7087">
        <f ca="1">VLOOKUP($A1275,GOOGL,2)</f>
        <v>805.48</v>
      </c>
      <c r="K1275" s="46" vm="7088">
        <f ca="1">VLOOKUP($A1275,AMZN,2)</f>
        <v>785.41</v>
      </c>
      <c r="L1275" s="46" t="e">
        <f ca="1">VLOOKUP($A1275,RBLX,2)</f>
        <v>#N/A</v>
      </c>
    </row>
    <row r="1276" spans="1:12" x14ac:dyDescent="0.3">
      <c r="A1276" vm="7089">
        <f ca="1"/>
        <v>42676</v>
      </c>
      <c r="B1276" vm="7090">
        <f ca="1"/>
        <v>192.49</v>
      </c>
      <c r="C1276" s="46" t="e">
        <f ca="1">VLOOKUP($A1276,SE,2)</f>
        <v>#N/A</v>
      </c>
      <c r="D1276" s="46" t="e">
        <f ca="1">VLOOKUP($A1276,U,2)</f>
        <v>#N/A</v>
      </c>
      <c r="E1276" s="46" vm="7091">
        <f ca="1">VLOOKUP($A1276,NVDA,2)</f>
        <v>17.190000000000001</v>
      </c>
      <c r="F1276" s="46" t="e">
        <f ca="1">VLOOKUP($A1276,BILI,2)</f>
        <v>#N/A</v>
      </c>
      <c r="G1276" s="46" vm="7092">
        <f ca="1">VLOOKUP($A1276,FB,2)</f>
        <v>127.17</v>
      </c>
      <c r="H1276" s="46" t="e">
        <f ca="1">VLOOKUP($A1276,DKNG,2)</f>
        <v>#N/A</v>
      </c>
      <c r="I1276" s="46" t="e">
        <f ca="1">VLOOKUP($A1276,PDD,2)</f>
        <v>#N/A</v>
      </c>
      <c r="J1276" s="46" vm="7093">
        <f ca="1">VLOOKUP($A1276,GOOGL,2)</f>
        <v>788.42</v>
      </c>
      <c r="K1276" s="46" vm="7094">
        <f ca="1">VLOOKUP($A1276,AMZN,2)</f>
        <v>765.56</v>
      </c>
      <c r="L1276" s="46" t="e">
        <f ca="1">VLOOKUP($A1276,RBLX,2)</f>
        <v>#N/A</v>
      </c>
    </row>
    <row r="1277" spans="1:12" x14ac:dyDescent="0.3">
      <c r="A1277" vm="7095">
        <f ca="1"/>
        <v>42677</v>
      </c>
      <c r="B1277" vm="7096">
        <f ca="1"/>
        <v>191.74</v>
      </c>
      <c r="C1277" s="46" t="e">
        <f ca="1">VLOOKUP($A1277,SE,2)</f>
        <v>#N/A</v>
      </c>
      <c r="D1277" s="46" t="e">
        <f ca="1">VLOOKUP($A1277,U,2)</f>
        <v>#N/A</v>
      </c>
      <c r="E1277" s="46" vm="7097">
        <f ca="1">VLOOKUP($A1277,NVDA,2)</f>
        <v>16.989999999999998</v>
      </c>
      <c r="F1277" s="46" t="e">
        <f ca="1">VLOOKUP($A1277,BILI,2)</f>
        <v>#N/A</v>
      </c>
      <c r="G1277" s="46" vm="7098">
        <f ca="1">VLOOKUP($A1277,FB,2)</f>
        <v>120</v>
      </c>
      <c r="H1277" s="46" t="e">
        <f ca="1">VLOOKUP($A1277,DKNG,2)</f>
        <v>#N/A</v>
      </c>
      <c r="I1277" s="46" t="e">
        <f ca="1">VLOOKUP($A1277,PDD,2)</f>
        <v>#N/A</v>
      </c>
      <c r="J1277" s="46" vm="7099">
        <f ca="1">VLOOKUP($A1277,GOOGL,2)</f>
        <v>782.19</v>
      </c>
      <c r="K1277" s="46" vm="7100">
        <f ca="1">VLOOKUP($A1277,AMZN,2)</f>
        <v>767.03</v>
      </c>
      <c r="L1277" s="46" t="e">
        <f ca="1">VLOOKUP($A1277,RBLX,2)</f>
        <v>#N/A</v>
      </c>
    </row>
    <row r="1278" spans="1:12" x14ac:dyDescent="0.3">
      <c r="A1278" vm="7101">
        <f ca="1"/>
        <v>42678</v>
      </c>
      <c r="B1278" vm="7102">
        <f ca="1"/>
        <v>191.48</v>
      </c>
      <c r="C1278" s="46" t="e">
        <f ca="1">VLOOKUP($A1278,SE,2)</f>
        <v>#N/A</v>
      </c>
      <c r="D1278" s="46" t="e">
        <f ca="1">VLOOKUP($A1278,U,2)</f>
        <v>#N/A</v>
      </c>
      <c r="E1278" s="46" vm="7103">
        <f ca="1">VLOOKUP($A1278,NVDA,2)</f>
        <v>16.892499999999998</v>
      </c>
      <c r="F1278" s="46" t="e">
        <f ca="1">VLOOKUP($A1278,BILI,2)</f>
        <v>#N/A</v>
      </c>
      <c r="G1278" s="46" vm="7104">
        <f ca="1">VLOOKUP($A1278,FB,2)</f>
        <v>120.75</v>
      </c>
      <c r="H1278" s="46" t="e">
        <f ca="1">VLOOKUP($A1278,DKNG,2)</f>
        <v>#N/A</v>
      </c>
      <c r="I1278" s="46" t="e">
        <f ca="1">VLOOKUP($A1278,PDD,2)</f>
        <v>#N/A</v>
      </c>
      <c r="J1278" s="46" vm="7105">
        <f ca="1">VLOOKUP($A1278,GOOGL,2)</f>
        <v>781.1</v>
      </c>
      <c r="K1278" s="46" vm="7106">
        <f ca="1">VLOOKUP($A1278,AMZN,2)</f>
        <v>755.05</v>
      </c>
      <c r="L1278" s="46" t="e">
        <f ca="1">VLOOKUP($A1278,RBLX,2)</f>
        <v>#N/A</v>
      </c>
    </row>
    <row r="1279" spans="1:12" x14ac:dyDescent="0.3">
      <c r="A1279" vm="7107">
        <f ca="1"/>
        <v>42681</v>
      </c>
      <c r="B1279" vm="6873">
        <f ca="1"/>
        <v>195.68</v>
      </c>
      <c r="C1279" s="46" t="e">
        <f ca="1">VLOOKUP($A1279,SE,2)</f>
        <v>#N/A</v>
      </c>
      <c r="D1279" s="46" t="e">
        <f ca="1">VLOOKUP($A1279,U,2)</f>
        <v>#N/A</v>
      </c>
      <c r="E1279" s="46" vm="7108">
        <f ca="1">VLOOKUP($A1279,NVDA,2)</f>
        <v>17.817499999999999</v>
      </c>
      <c r="F1279" s="46" t="e">
        <f ca="1">VLOOKUP($A1279,BILI,2)</f>
        <v>#N/A</v>
      </c>
      <c r="G1279" s="46" vm="7109">
        <f ca="1">VLOOKUP($A1279,FB,2)</f>
        <v>122.15</v>
      </c>
      <c r="H1279" s="46" t="e">
        <f ca="1">VLOOKUP($A1279,DKNG,2)</f>
        <v>#N/A</v>
      </c>
      <c r="I1279" s="46" t="e">
        <f ca="1">VLOOKUP($A1279,PDD,2)</f>
        <v>#N/A</v>
      </c>
      <c r="J1279" s="46" vm="7110">
        <f ca="1">VLOOKUP($A1279,GOOGL,2)</f>
        <v>802.03</v>
      </c>
      <c r="K1279" s="46" vm="7111">
        <f ca="1">VLOOKUP($A1279,AMZN,2)</f>
        <v>784.93</v>
      </c>
      <c r="L1279" s="46" t="e">
        <f ca="1">VLOOKUP($A1279,RBLX,2)</f>
        <v>#N/A</v>
      </c>
    </row>
    <row r="1280" spans="1:12" x14ac:dyDescent="0.3">
      <c r="A1280" vm="7112">
        <f ca="1"/>
        <v>42682</v>
      </c>
      <c r="B1280" vm="7113">
        <f ca="1"/>
        <v>196.58</v>
      </c>
      <c r="C1280" s="46" t="e">
        <f ca="1">VLOOKUP($A1280,SE,2)</f>
        <v>#N/A</v>
      </c>
      <c r="D1280" s="46" t="e">
        <f ca="1">VLOOKUP($A1280,U,2)</f>
        <v>#N/A</v>
      </c>
      <c r="E1280" s="46" vm="7079">
        <f ca="1">VLOOKUP($A1280,NVDA,2)</f>
        <v>17.79</v>
      </c>
      <c r="F1280" s="46" t="e">
        <f ca="1">VLOOKUP($A1280,BILI,2)</f>
        <v>#N/A</v>
      </c>
      <c r="G1280" s="46" vm="7114">
        <f ca="1">VLOOKUP($A1280,FB,2)</f>
        <v>124.22</v>
      </c>
      <c r="H1280" s="46" t="e">
        <f ca="1">VLOOKUP($A1280,DKNG,2)</f>
        <v>#N/A</v>
      </c>
      <c r="I1280" s="46" t="e">
        <f ca="1">VLOOKUP($A1280,PDD,2)</f>
        <v>#N/A</v>
      </c>
      <c r="J1280" s="46" vm="7115">
        <f ca="1">VLOOKUP($A1280,GOOGL,2)</f>
        <v>811.98</v>
      </c>
      <c r="K1280" s="46" vm="7116">
        <f ca="1">VLOOKUP($A1280,AMZN,2)</f>
        <v>787.75</v>
      </c>
      <c r="L1280" s="46" t="e">
        <f ca="1">VLOOKUP($A1280,RBLX,2)</f>
        <v>#N/A</v>
      </c>
    </row>
    <row r="1281" spans="1:12" x14ac:dyDescent="0.3">
      <c r="A1281" vm="7117">
        <f ca="1"/>
        <v>42683</v>
      </c>
      <c r="B1281" vm="7118">
        <f ca="1"/>
        <v>198.68</v>
      </c>
      <c r="C1281" s="46" t="e">
        <f ca="1">VLOOKUP($A1281,SE,2)</f>
        <v>#N/A</v>
      </c>
      <c r="D1281" s="46" t="e">
        <f ca="1">VLOOKUP($A1281,U,2)</f>
        <v>#N/A</v>
      </c>
      <c r="E1281" s="46" vm="7119">
        <f ca="1">VLOOKUP($A1281,NVDA,2)</f>
        <v>17.489999999999998</v>
      </c>
      <c r="F1281" s="46" t="e">
        <f ca="1">VLOOKUP($A1281,BILI,2)</f>
        <v>#N/A</v>
      </c>
      <c r="G1281" s="46" vm="7120">
        <f ca="1">VLOOKUP($A1281,FB,2)</f>
        <v>123.18</v>
      </c>
      <c r="H1281" s="46" t="e">
        <f ca="1">VLOOKUP($A1281,DKNG,2)</f>
        <v>#N/A</v>
      </c>
      <c r="I1281" s="46" t="e">
        <f ca="1">VLOOKUP($A1281,PDD,2)</f>
        <v>#N/A</v>
      </c>
      <c r="J1281" s="46" vm="7121">
        <f ca="1">VLOOKUP($A1281,GOOGL,2)</f>
        <v>805.59</v>
      </c>
      <c r="K1281" s="46" vm="7122">
        <f ca="1">VLOOKUP($A1281,AMZN,2)</f>
        <v>771.88</v>
      </c>
      <c r="L1281" s="46" t="e">
        <f ca="1">VLOOKUP($A1281,RBLX,2)</f>
        <v>#N/A</v>
      </c>
    </row>
    <row r="1282" spans="1:12" x14ac:dyDescent="0.3">
      <c r="A1282" vm="7123">
        <f ca="1"/>
        <v>42684</v>
      </c>
      <c r="B1282" vm="7124">
        <f ca="1"/>
        <v>199.14</v>
      </c>
      <c r="C1282" s="46" t="e">
        <f ca="1">VLOOKUP($A1282,SE,2)</f>
        <v>#N/A</v>
      </c>
      <c r="D1282" s="46" t="e">
        <f ca="1">VLOOKUP($A1282,U,2)</f>
        <v>#N/A</v>
      </c>
      <c r="E1282" s="46" vm="7125">
        <f ca="1">VLOOKUP($A1282,NVDA,2)</f>
        <v>16.942499999999999</v>
      </c>
      <c r="F1282" s="46" t="e">
        <f ca="1">VLOOKUP($A1282,BILI,2)</f>
        <v>#N/A</v>
      </c>
      <c r="G1282" s="46" vm="7126">
        <f ca="1">VLOOKUP($A1282,FB,2)</f>
        <v>120.8</v>
      </c>
      <c r="H1282" s="46" t="e">
        <f ca="1">VLOOKUP($A1282,DKNG,2)</f>
        <v>#N/A</v>
      </c>
      <c r="I1282" s="46" t="e">
        <f ca="1">VLOOKUP($A1282,PDD,2)</f>
        <v>#N/A</v>
      </c>
      <c r="J1282" s="46" vm="7127">
        <f ca="1">VLOOKUP($A1282,GOOGL,2)</f>
        <v>780.29</v>
      </c>
      <c r="K1282" s="46" vm="7128">
        <f ca="1">VLOOKUP($A1282,AMZN,2)</f>
        <v>742.38</v>
      </c>
      <c r="L1282" s="46" t="e">
        <f ca="1">VLOOKUP($A1282,RBLX,2)</f>
        <v>#N/A</v>
      </c>
    </row>
    <row r="1283" spans="1:12" x14ac:dyDescent="0.3">
      <c r="A1283" vm="7129">
        <f ca="1"/>
        <v>42685</v>
      </c>
      <c r="B1283" vm="7130">
        <f ca="1"/>
        <v>198.77</v>
      </c>
      <c r="C1283" s="46" t="e">
        <f ca="1">VLOOKUP($A1283,SE,2)</f>
        <v>#N/A</v>
      </c>
      <c r="D1283" s="46" t="e">
        <f ca="1">VLOOKUP($A1283,U,2)</f>
        <v>#N/A</v>
      </c>
      <c r="E1283" s="46" vm="7131">
        <f ca="1">VLOOKUP($A1283,NVDA,2)</f>
        <v>21.9925</v>
      </c>
      <c r="F1283" s="46" t="e">
        <f ca="1">VLOOKUP($A1283,BILI,2)</f>
        <v>#N/A</v>
      </c>
      <c r="G1283" s="46" vm="7132">
        <f ca="1">VLOOKUP($A1283,FB,2)</f>
        <v>119.02</v>
      </c>
      <c r="H1283" s="46" t="e">
        <f ca="1">VLOOKUP($A1283,DKNG,2)</f>
        <v>#N/A</v>
      </c>
      <c r="I1283" s="46" t="e">
        <f ca="1">VLOOKUP($A1283,PDD,2)</f>
        <v>#N/A</v>
      </c>
      <c r="J1283" s="46" vm="7133">
        <f ca="1">VLOOKUP($A1283,GOOGL,2)</f>
        <v>771.75</v>
      </c>
      <c r="K1283" s="46" vm="7134">
        <f ca="1">VLOOKUP($A1283,AMZN,2)</f>
        <v>739.01</v>
      </c>
      <c r="L1283" s="46" t="e">
        <f ca="1">VLOOKUP($A1283,RBLX,2)</f>
        <v>#N/A</v>
      </c>
    </row>
    <row r="1284" spans="1:12" x14ac:dyDescent="0.3">
      <c r="A1284" vm="7135">
        <f ca="1"/>
        <v>42688</v>
      </c>
      <c r="B1284" vm="7136">
        <f ca="1"/>
        <v>198.8</v>
      </c>
      <c r="C1284" s="46" t="e">
        <f ca="1">VLOOKUP($A1284,SE,2)</f>
        <v>#N/A</v>
      </c>
      <c r="D1284" s="46" t="e">
        <f ca="1">VLOOKUP($A1284,U,2)</f>
        <v>#N/A</v>
      </c>
      <c r="E1284" s="46" vm="1444">
        <f ca="1">VLOOKUP($A1284,NVDA,2)</f>
        <v>20.91</v>
      </c>
      <c r="F1284" s="46" t="e">
        <f ca="1">VLOOKUP($A1284,BILI,2)</f>
        <v>#N/A</v>
      </c>
      <c r="G1284" s="46" vm="6565">
        <f ca="1">VLOOKUP($A1284,FB,2)</f>
        <v>115.08</v>
      </c>
      <c r="H1284" s="46" t="e">
        <f ca="1">VLOOKUP($A1284,DKNG,2)</f>
        <v>#N/A</v>
      </c>
      <c r="I1284" s="46" t="e">
        <f ca="1">VLOOKUP($A1284,PDD,2)</f>
        <v>#N/A</v>
      </c>
      <c r="J1284" s="46" vm="7137">
        <f ca="1">VLOOKUP($A1284,GOOGL,2)</f>
        <v>753.22</v>
      </c>
      <c r="K1284" s="46" vm="7138">
        <f ca="1">VLOOKUP($A1284,AMZN,2)</f>
        <v>719.07</v>
      </c>
      <c r="L1284" s="46" t="e">
        <f ca="1">VLOOKUP($A1284,RBLX,2)</f>
        <v>#N/A</v>
      </c>
    </row>
    <row r="1285" spans="1:12" x14ac:dyDescent="0.3">
      <c r="A1285" vm="7139">
        <f ca="1"/>
        <v>42689</v>
      </c>
      <c r="B1285" vm="7140">
        <f ca="1"/>
        <v>200.41</v>
      </c>
      <c r="C1285" s="46" t="e">
        <f ca="1">VLOOKUP($A1285,SE,2)</f>
        <v>#N/A</v>
      </c>
      <c r="D1285" s="46" t="e">
        <f ca="1">VLOOKUP($A1285,U,2)</f>
        <v>#N/A</v>
      </c>
      <c r="E1285" s="46" vm="7141">
        <f ca="1">VLOOKUP($A1285,NVDA,2)</f>
        <v>21.547499999999999</v>
      </c>
      <c r="F1285" s="46" t="e">
        <f ca="1">VLOOKUP($A1285,BILI,2)</f>
        <v>#N/A</v>
      </c>
      <c r="G1285" s="46" vm="7142">
        <f ca="1">VLOOKUP($A1285,FB,2)</f>
        <v>117.2</v>
      </c>
      <c r="H1285" s="46" t="e">
        <f ca="1">VLOOKUP($A1285,DKNG,2)</f>
        <v>#N/A</v>
      </c>
      <c r="I1285" s="46" t="e">
        <f ca="1">VLOOKUP($A1285,PDD,2)</f>
        <v>#N/A</v>
      </c>
      <c r="J1285" s="46" vm="7143">
        <f ca="1">VLOOKUP($A1285,GOOGL,2)</f>
        <v>775.16</v>
      </c>
      <c r="K1285" s="46" vm="7144">
        <f ca="1">VLOOKUP($A1285,AMZN,2)</f>
        <v>743.24</v>
      </c>
      <c r="L1285" s="46" t="e">
        <f ca="1">VLOOKUP($A1285,RBLX,2)</f>
        <v>#N/A</v>
      </c>
    </row>
    <row r="1286" spans="1:12" x14ac:dyDescent="0.3">
      <c r="A1286" vm="7145">
        <f ca="1"/>
        <v>42690</v>
      </c>
      <c r="B1286" vm="6741">
        <f ca="1"/>
        <v>200.07</v>
      </c>
      <c r="C1286" s="46" t="e">
        <f ca="1">VLOOKUP($A1286,SE,2)</f>
        <v>#N/A</v>
      </c>
      <c r="D1286" s="46" t="e">
        <f ca="1">VLOOKUP($A1286,U,2)</f>
        <v>#N/A</v>
      </c>
      <c r="E1286" s="46" vm="7146">
        <f ca="1">VLOOKUP($A1286,NVDA,2)</f>
        <v>22.907499999999999</v>
      </c>
      <c r="F1286" s="46" t="e">
        <f ca="1">VLOOKUP($A1286,BILI,2)</f>
        <v>#N/A</v>
      </c>
      <c r="G1286" s="46" vm="7147">
        <f ca="1">VLOOKUP($A1286,FB,2)</f>
        <v>116.34</v>
      </c>
      <c r="H1286" s="46" t="e">
        <f ca="1">VLOOKUP($A1286,DKNG,2)</f>
        <v>#N/A</v>
      </c>
      <c r="I1286" s="46" t="e">
        <f ca="1">VLOOKUP($A1286,PDD,2)</f>
        <v>#N/A</v>
      </c>
      <c r="J1286" s="46" vm="7148">
        <f ca="1">VLOOKUP($A1286,GOOGL,2)</f>
        <v>779.98</v>
      </c>
      <c r="K1286" s="46" vm="7149">
        <f ca="1">VLOOKUP($A1286,AMZN,2)</f>
        <v>746.49</v>
      </c>
      <c r="L1286" s="46" t="e">
        <f ca="1">VLOOKUP($A1286,RBLX,2)</f>
        <v>#N/A</v>
      </c>
    </row>
    <row r="1287" spans="1:12" x14ac:dyDescent="0.3">
      <c r="A1287" vm="7150">
        <f ca="1"/>
        <v>42691</v>
      </c>
      <c r="B1287" vm="7151">
        <f ca="1"/>
        <v>201.02</v>
      </c>
      <c r="C1287" s="46" t="e">
        <f ca="1">VLOOKUP($A1287,SE,2)</f>
        <v>#N/A</v>
      </c>
      <c r="D1287" s="46" t="e">
        <f ca="1">VLOOKUP($A1287,U,2)</f>
        <v>#N/A</v>
      </c>
      <c r="E1287" s="46" vm="7152">
        <f ca="1">VLOOKUP($A1287,NVDA,2)</f>
        <v>23.0975</v>
      </c>
      <c r="F1287" s="46" t="e">
        <f ca="1">VLOOKUP($A1287,BILI,2)</f>
        <v>#N/A</v>
      </c>
      <c r="G1287" s="46" vm="7153">
        <f ca="1">VLOOKUP($A1287,FB,2)</f>
        <v>117.79</v>
      </c>
      <c r="H1287" s="46" t="e">
        <f ca="1">VLOOKUP($A1287,DKNG,2)</f>
        <v>#N/A</v>
      </c>
      <c r="I1287" s="46" t="e">
        <f ca="1">VLOOKUP($A1287,PDD,2)</f>
        <v>#N/A</v>
      </c>
      <c r="J1287" s="46" vm="7154">
        <f ca="1">VLOOKUP($A1287,GOOGL,2)</f>
        <v>786.16</v>
      </c>
      <c r="K1287" s="46" vm="7155">
        <f ca="1">VLOOKUP($A1287,AMZN,2)</f>
        <v>756.4</v>
      </c>
      <c r="L1287" s="46" t="e">
        <f ca="1">VLOOKUP($A1287,RBLX,2)</f>
        <v>#N/A</v>
      </c>
    </row>
    <row r="1288" spans="1:12" x14ac:dyDescent="0.3">
      <c r="A1288" vm="7156">
        <f ca="1"/>
        <v>42692</v>
      </c>
      <c r="B1288" vm="7157">
        <f ca="1"/>
        <v>200.66</v>
      </c>
      <c r="C1288" s="46" t="e">
        <f ca="1">VLOOKUP($A1288,SE,2)</f>
        <v>#N/A</v>
      </c>
      <c r="D1288" s="46" t="e">
        <f ca="1">VLOOKUP($A1288,U,2)</f>
        <v>#N/A</v>
      </c>
      <c r="E1288" s="46" vm="7158">
        <f ca="1">VLOOKUP($A1288,NVDA,2)</f>
        <v>23.34</v>
      </c>
      <c r="F1288" s="46" t="e">
        <f ca="1">VLOOKUP($A1288,BILI,2)</f>
        <v>#N/A</v>
      </c>
      <c r="G1288" s="46" vm="7159">
        <f ca="1">VLOOKUP($A1288,FB,2)</f>
        <v>117.02</v>
      </c>
      <c r="H1288" s="46" t="e">
        <f ca="1">VLOOKUP($A1288,DKNG,2)</f>
        <v>#N/A</v>
      </c>
      <c r="I1288" s="46" t="e">
        <f ca="1">VLOOKUP($A1288,PDD,2)</f>
        <v>#N/A</v>
      </c>
      <c r="J1288" s="46" vm="7160">
        <f ca="1">VLOOKUP($A1288,GOOGL,2)</f>
        <v>775.97</v>
      </c>
      <c r="K1288" s="46" vm="7161">
        <f ca="1">VLOOKUP($A1288,AMZN,2)</f>
        <v>760.16</v>
      </c>
      <c r="L1288" s="46" t="e">
        <f ca="1">VLOOKUP($A1288,RBLX,2)</f>
        <v>#N/A</v>
      </c>
    </row>
    <row r="1289" spans="1:12" x14ac:dyDescent="0.3">
      <c r="A1289" vm="7162">
        <f ca="1"/>
        <v>42695</v>
      </c>
      <c r="B1289" vm="7163">
        <f ca="1"/>
        <v>202.14</v>
      </c>
      <c r="C1289" s="46" t="e">
        <f ca="1">VLOOKUP($A1289,SE,2)</f>
        <v>#N/A</v>
      </c>
      <c r="D1289" s="46" t="e">
        <f ca="1">VLOOKUP($A1289,U,2)</f>
        <v>#N/A</v>
      </c>
      <c r="E1289" s="46" vm="7164">
        <f ca="1">VLOOKUP($A1289,NVDA,2)</f>
        <v>23.245000000000001</v>
      </c>
      <c r="F1289" s="46" t="e">
        <f ca="1">VLOOKUP($A1289,BILI,2)</f>
        <v>#N/A</v>
      </c>
      <c r="G1289" s="46" vm="7165">
        <f ca="1">VLOOKUP($A1289,FB,2)</f>
        <v>121.77</v>
      </c>
      <c r="H1289" s="46" t="e">
        <f ca="1">VLOOKUP($A1289,DKNG,2)</f>
        <v>#N/A</v>
      </c>
      <c r="I1289" s="46" t="e">
        <f ca="1">VLOOKUP($A1289,PDD,2)</f>
        <v>#N/A</v>
      </c>
      <c r="J1289" s="46" vm="7166">
        <f ca="1">VLOOKUP($A1289,GOOGL,2)</f>
        <v>784.8</v>
      </c>
      <c r="K1289" s="46" vm="6301">
        <f ca="1">VLOOKUP($A1289,AMZN,2)</f>
        <v>780</v>
      </c>
      <c r="L1289" s="46" t="e">
        <f ca="1">VLOOKUP($A1289,RBLX,2)</f>
        <v>#N/A</v>
      </c>
    </row>
    <row r="1290" spans="1:12" x14ac:dyDescent="0.3">
      <c r="A1290" vm="7167">
        <f ca="1"/>
        <v>42696</v>
      </c>
      <c r="B1290" vm="760">
        <f ca="1"/>
        <v>202.51</v>
      </c>
      <c r="C1290" s="46" t="e">
        <f ca="1">VLOOKUP($A1290,SE,2)</f>
        <v>#N/A</v>
      </c>
      <c r="D1290" s="46" t="e">
        <f ca="1">VLOOKUP($A1290,U,2)</f>
        <v>#N/A</v>
      </c>
      <c r="E1290" s="46" vm="7168">
        <f ca="1">VLOOKUP($A1290,NVDA,2)</f>
        <v>23.412500000000001</v>
      </c>
      <c r="F1290" s="46" t="e">
        <f ca="1">VLOOKUP($A1290,BILI,2)</f>
        <v>#N/A</v>
      </c>
      <c r="G1290" s="46" vm="7169">
        <f ca="1">VLOOKUP($A1290,FB,2)</f>
        <v>121.47</v>
      </c>
      <c r="H1290" s="46" t="e">
        <f ca="1">VLOOKUP($A1290,DKNG,2)</f>
        <v>#N/A</v>
      </c>
      <c r="I1290" s="46" t="e">
        <f ca="1">VLOOKUP($A1290,PDD,2)</f>
        <v>#N/A</v>
      </c>
      <c r="J1290" s="46" vm="7170">
        <f ca="1">VLOOKUP($A1290,GOOGL,2)</f>
        <v>785</v>
      </c>
      <c r="K1290" s="46" vm="7171">
        <f ca="1">VLOOKUP($A1290,AMZN,2)</f>
        <v>785.33</v>
      </c>
      <c r="L1290" s="46" t="e">
        <f ca="1">VLOOKUP($A1290,RBLX,2)</f>
        <v>#N/A</v>
      </c>
    </row>
    <row r="1291" spans="1:12" x14ac:dyDescent="0.3">
      <c r="A1291" vm="7172">
        <f ca="1"/>
        <v>42697</v>
      </c>
      <c r="B1291" vm="7173">
        <f ca="1"/>
        <v>202.69</v>
      </c>
      <c r="C1291" s="46" t="e">
        <f ca="1">VLOOKUP($A1291,SE,2)</f>
        <v>#N/A</v>
      </c>
      <c r="D1291" s="46" t="e">
        <f ca="1">VLOOKUP($A1291,U,2)</f>
        <v>#N/A</v>
      </c>
      <c r="E1291" s="46" vm="7174">
        <f ca="1">VLOOKUP($A1291,NVDA,2)</f>
        <v>23.4925</v>
      </c>
      <c r="F1291" s="46" t="e">
        <f ca="1">VLOOKUP($A1291,BILI,2)</f>
        <v>#N/A</v>
      </c>
      <c r="G1291" s="46" vm="7175">
        <f ca="1">VLOOKUP($A1291,FB,2)</f>
        <v>120.84</v>
      </c>
      <c r="H1291" s="46" t="e">
        <f ca="1">VLOOKUP($A1291,DKNG,2)</f>
        <v>#N/A</v>
      </c>
      <c r="I1291" s="46" t="e">
        <f ca="1">VLOOKUP($A1291,PDD,2)</f>
        <v>#N/A</v>
      </c>
      <c r="J1291" s="46" vm="7176">
        <f ca="1">VLOOKUP($A1291,GOOGL,2)</f>
        <v>779</v>
      </c>
      <c r="K1291" s="46" vm="7177">
        <f ca="1">VLOOKUP($A1291,AMZN,2)</f>
        <v>780.12</v>
      </c>
      <c r="L1291" s="46" t="e">
        <f ca="1">VLOOKUP($A1291,RBLX,2)</f>
        <v>#N/A</v>
      </c>
    </row>
    <row r="1292" spans="1:12" x14ac:dyDescent="0.3">
      <c r="A1292" vm="7178">
        <f ca="1"/>
        <v>42699</v>
      </c>
      <c r="B1292" vm="7179">
        <f ca="1"/>
        <v>203.5</v>
      </c>
      <c r="C1292" s="46" t="e">
        <f ca="1">VLOOKUP($A1292,SE,2)</f>
        <v>#N/A</v>
      </c>
      <c r="D1292" s="46" t="e">
        <f ca="1">VLOOKUP($A1292,U,2)</f>
        <v>#N/A</v>
      </c>
      <c r="E1292" s="46" vm="7180">
        <f ca="1">VLOOKUP($A1292,NVDA,2)</f>
        <v>23.54</v>
      </c>
      <c r="F1292" s="46" t="e">
        <f ca="1">VLOOKUP($A1292,BILI,2)</f>
        <v>#N/A</v>
      </c>
      <c r="G1292" s="46" vm="7181">
        <f ca="1">VLOOKUP($A1292,FB,2)</f>
        <v>120.38</v>
      </c>
      <c r="H1292" s="46" t="e">
        <f ca="1">VLOOKUP($A1292,DKNG,2)</f>
        <v>#N/A</v>
      </c>
      <c r="I1292" s="46" t="e">
        <f ca="1">VLOOKUP($A1292,PDD,2)</f>
        <v>#N/A</v>
      </c>
      <c r="J1292" s="46" vm="7182">
        <f ca="1">VLOOKUP($A1292,GOOGL,2)</f>
        <v>780.23</v>
      </c>
      <c r="K1292" s="46" vm="7183">
        <f ca="1">VLOOKUP($A1292,AMZN,2)</f>
        <v>780.37</v>
      </c>
      <c r="L1292" s="46" t="e">
        <f ca="1">VLOOKUP($A1292,RBLX,2)</f>
        <v>#N/A</v>
      </c>
    </row>
    <row r="1293" spans="1:12" x14ac:dyDescent="0.3">
      <c r="A1293" vm="7184">
        <f ca="1"/>
        <v>42702</v>
      </c>
      <c r="B1293" vm="7185">
        <f ca="1"/>
        <v>202.54</v>
      </c>
      <c r="C1293" s="46" t="e">
        <f ca="1">VLOOKUP($A1293,SE,2)</f>
        <v>#N/A</v>
      </c>
      <c r="D1293" s="46" t="e">
        <f ca="1">VLOOKUP($A1293,U,2)</f>
        <v>#N/A</v>
      </c>
      <c r="E1293" s="46" vm="7186">
        <f ca="1">VLOOKUP($A1293,NVDA,2)</f>
        <v>23.5275</v>
      </c>
      <c r="F1293" s="46" t="e">
        <f ca="1">VLOOKUP($A1293,BILI,2)</f>
        <v>#N/A</v>
      </c>
      <c r="G1293" s="46" vm="7187">
        <f ca="1">VLOOKUP($A1293,FB,2)</f>
        <v>120.41</v>
      </c>
      <c r="H1293" s="46" t="e">
        <f ca="1">VLOOKUP($A1293,DKNG,2)</f>
        <v>#N/A</v>
      </c>
      <c r="I1293" s="46" t="e">
        <f ca="1">VLOOKUP($A1293,PDD,2)</f>
        <v>#N/A</v>
      </c>
      <c r="J1293" s="46" vm="7188">
        <f ca="1">VLOOKUP($A1293,GOOGL,2)</f>
        <v>785.79</v>
      </c>
      <c r="K1293" s="46" vm="7189">
        <f ca="1">VLOOKUP($A1293,AMZN,2)</f>
        <v>766.77</v>
      </c>
      <c r="L1293" s="46" t="e">
        <f ca="1">VLOOKUP($A1293,RBLX,2)</f>
        <v>#N/A</v>
      </c>
    </row>
    <row r="1294" spans="1:12" x14ac:dyDescent="0.3">
      <c r="A1294" vm="7190">
        <f ca="1"/>
        <v>42703</v>
      </c>
      <c r="B1294" vm="7191">
        <f ca="1"/>
        <v>202.86</v>
      </c>
      <c r="C1294" s="46" t="e">
        <f ca="1">VLOOKUP($A1294,SE,2)</f>
        <v>#N/A</v>
      </c>
      <c r="D1294" s="46" t="e">
        <f ca="1">VLOOKUP($A1294,U,2)</f>
        <v>#N/A</v>
      </c>
      <c r="E1294" s="46" vm="7192">
        <f ca="1">VLOOKUP($A1294,NVDA,2)</f>
        <v>23.3125</v>
      </c>
      <c r="F1294" s="46" t="e">
        <f ca="1">VLOOKUP($A1294,BILI,2)</f>
        <v>#N/A</v>
      </c>
      <c r="G1294" s="46" vm="7193">
        <f ca="1">VLOOKUP($A1294,FB,2)</f>
        <v>120.87</v>
      </c>
      <c r="H1294" s="46" t="e">
        <f ca="1">VLOOKUP($A1294,DKNG,2)</f>
        <v>#N/A</v>
      </c>
      <c r="I1294" s="46" t="e">
        <f ca="1">VLOOKUP($A1294,PDD,2)</f>
        <v>#N/A</v>
      </c>
      <c r="J1294" s="46" vm="7194">
        <f ca="1">VLOOKUP($A1294,GOOGL,2)</f>
        <v>789.44</v>
      </c>
      <c r="K1294" s="46" vm="7195">
        <f ca="1">VLOOKUP($A1294,AMZN,2)</f>
        <v>762.52</v>
      </c>
      <c r="L1294" s="46" t="e">
        <f ca="1">VLOOKUP($A1294,RBLX,2)</f>
        <v>#N/A</v>
      </c>
    </row>
    <row r="1295" spans="1:12" x14ac:dyDescent="0.3">
      <c r="A1295" vm="7196">
        <f ca="1"/>
        <v>42704</v>
      </c>
      <c r="B1295" vm="7197">
        <f ca="1"/>
        <v>202.4</v>
      </c>
      <c r="C1295" s="46" t="e">
        <f ca="1">VLOOKUP($A1295,SE,2)</f>
        <v>#N/A</v>
      </c>
      <c r="D1295" s="46" t="e">
        <f ca="1">VLOOKUP($A1295,U,2)</f>
        <v>#N/A</v>
      </c>
      <c r="E1295" s="46" vm="7198">
        <f ca="1">VLOOKUP($A1295,NVDA,2)</f>
        <v>23.05</v>
      </c>
      <c r="F1295" s="46" t="e">
        <f ca="1">VLOOKUP($A1295,BILI,2)</f>
        <v>#N/A</v>
      </c>
      <c r="G1295" s="46" vm="7199">
        <f ca="1">VLOOKUP($A1295,FB,2)</f>
        <v>118.42</v>
      </c>
      <c r="H1295" s="46" t="e">
        <f ca="1">VLOOKUP($A1295,DKNG,2)</f>
        <v>#N/A</v>
      </c>
      <c r="I1295" s="46" t="e">
        <f ca="1">VLOOKUP($A1295,PDD,2)</f>
        <v>#N/A</v>
      </c>
      <c r="J1295" s="46" vm="7200">
        <f ca="1">VLOOKUP($A1295,GOOGL,2)</f>
        <v>775.88</v>
      </c>
      <c r="K1295" s="46" vm="6177">
        <f ca="1">VLOOKUP($A1295,AMZN,2)</f>
        <v>750.57</v>
      </c>
      <c r="L1295" s="46" t="e">
        <f ca="1">VLOOKUP($A1295,RBLX,2)</f>
        <v>#N/A</v>
      </c>
    </row>
    <row r="1296" spans="1:12" x14ac:dyDescent="0.3">
      <c r="A1296" vm="7201">
        <f ca="1"/>
        <v>42705</v>
      </c>
      <c r="B1296" vm="7202">
        <f ca="1"/>
        <v>201.61</v>
      </c>
      <c r="C1296" s="46" t="e">
        <f ca="1">VLOOKUP($A1296,SE,2)</f>
        <v>#N/A</v>
      </c>
      <c r="D1296" s="46" t="e">
        <f ca="1">VLOOKUP($A1296,U,2)</f>
        <v>#N/A</v>
      </c>
      <c r="E1296" s="46" vm="7203">
        <f ca="1">VLOOKUP($A1296,NVDA,2)</f>
        <v>21.91</v>
      </c>
      <c r="F1296" s="46" t="e">
        <f ca="1">VLOOKUP($A1296,BILI,2)</f>
        <v>#N/A</v>
      </c>
      <c r="G1296" s="46" vm="7204">
        <f ca="1">VLOOKUP($A1296,FB,2)</f>
        <v>115.1</v>
      </c>
      <c r="H1296" s="46" t="e">
        <f ca="1">VLOOKUP($A1296,DKNG,2)</f>
        <v>#N/A</v>
      </c>
      <c r="I1296" s="46" t="e">
        <f ca="1">VLOOKUP($A1296,PDD,2)</f>
        <v>#N/A</v>
      </c>
      <c r="J1296" s="46" vm="7205">
        <f ca="1">VLOOKUP($A1296,GOOGL,2)</f>
        <v>764.33</v>
      </c>
      <c r="K1296" s="46" vm="7206">
        <f ca="1">VLOOKUP($A1296,AMZN,2)</f>
        <v>743.65</v>
      </c>
      <c r="L1296" s="46" t="e">
        <f ca="1">VLOOKUP($A1296,RBLX,2)</f>
        <v>#N/A</v>
      </c>
    </row>
    <row r="1297" spans="1:12" x14ac:dyDescent="0.3">
      <c r="A1297" vm="7207">
        <f ca="1"/>
        <v>42706</v>
      </c>
      <c r="B1297" vm="7208">
        <f ca="1"/>
        <v>201.75</v>
      </c>
      <c r="C1297" s="46" t="e">
        <f ca="1">VLOOKUP($A1297,SE,2)</f>
        <v>#N/A</v>
      </c>
      <c r="D1297" s="46" t="e">
        <f ca="1">VLOOKUP($A1297,U,2)</f>
        <v>#N/A</v>
      </c>
      <c r="E1297" s="46" vm="7209">
        <f ca="1">VLOOKUP($A1297,NVDA,2)</f>
        <v>22.112500000000001</v>
      </c>
      <c r="F1297" s="46" t="e">
        <f ca="1">VLOOKUP($A1297,BILI,2)</f>
        <v>#N/A</v>
      </c>
      <c r="G1297" s="46" vm="385">
        <f ca="1">VLOOKUP($A1297,FB,2)</f>
        <v>115.4</v>
      </c>
      <c r="H1297" s="46" t="e">
        <f ca="1">VLOOKUP($A1297,DKNG,2)</f>
        <v>#N/A</v>
      </c>
      <c r="I1297" s="46" t="e">
        <f ca="1">VLOOKUP($A1297,PDD,2)</f>
        <v>#N/A</v>
      </c>
      <c r="J1297" s="46" vm="6790">
        <f ca="1">VLOOKUP($A1297,GOOGL,2)</f>
        <v>764.46</v>
      </c>
      <c r="K1297" s="46" vm="7210">
        <f ca="1">VLOOKUP($A1297,AMZN,2)</f>
        <v>740.34</v>
      </c>
      <c r="L1297" s="46" t="e">
        <f ca="1">VLOOKUP($A1297,RBLX,2)</f>
        <v>#N/A</v>
      </c>
    </row>
    <row r="1298" spans="1:12" x14ac:dyDescent="0.3">
      <c r="A1298" vm="7211">
        <f ca="1"/>
        <v>42709</v>
      </c>
      <c r="B1298" vm="7212">
        <f ca="1"/>
        <v>202.91</v>
      </c>
      <c r="C1298" s="46" t="e">
        <f ca="1">VLOOKUP($A1298,SE,2)</f>
        <v>#N/A</v>
      </c>
      <c r="D1298" s="46" t="e">
        <f ca="1">VLOOKUP($A1298,U,2)</f>
        <v>#N/A</v>
      </c>
      <c r="E1298" s="46" vm="2321">
        <f ca="1">VLOOKUP($A1298,NVDA,2)</f>
        <v>22.97</v>
      </c>
      <c r="F1298" s="46" t="e">
        <f ca="1">VLOOKUP($A1298,BILI,2)</f>
        <v>#N/A</v>
      </c>
      <c r="G1298" s="46" vm="6365">
        <f ca="1">VLOOKUP($A1298,FB,2)</f>
        <v>117.43</v>
      </c>
      <c r="H1298" s="46" t="e">
        <f ca="1">VLOOKUP($A1298,DKNG,2)</f>
        <v>#N/A</v>
      </c>
      <c r="I1298" s="46" t="e">
        <f ca="1">VLOOKUP($A1298,PDD,2)</f>
        <v>#N/A</v>
      </c>
      <c r="J1298" s="46" vm="7213">
        <f ca="1">VLOOKUP($A1298,GOOGL,2)</f>
        <v>778.22</v>
      </c>
      <c r="K1298" s="46" vm="7214">
        <f ca="1">VLOOKUP($A1298,AMZN,2)</f>
        <v>759.36</v>
      </c>
      <c r="L1298" s="46" t="e">
        <f ca="1">VLOOKUP($A1298,RBLX,2)</f>
        <v>#N/A</v>
      </c>
    </row>
    <row r="1299" spans="1:12" x14ac:dyDescent="0.3">
      <c r="A1299" vm="7215">
        <f ca="1"/>
        <v>42710</v>
      </c>
      <c r="B1299" vm="7216">
        <f ca="1"/>
        <v>203.62</v>
      </c>
      <c r="C1299" s="46" t="e">
        <f ca="1">VLOOKUP($A1299,SE,2)</f>
        <v>#N/A</v>
      </c>
      <c r="D1299" s="46" t="e">
        <f ca="1">VLOOKUP($A1299,U,2)</f>
        <v>#N/A</v>
      </c>
      <c r="E1299" s="46" vm="7217">
        <f ca="1">VLOOKUP($A1299,NVDA,2)</f>
        <v>23.3475</v>
      </c>
      <c r="F1299" s="46" t="e">
        <f ca="1">VLOOKUP($A1299,BILI,2)</f>
        <v>#N/A</v>
      </c>
      <c r="G1299" s="46" vm="7218">
        <f ca="1">VLOOKUP($A1299,FB,2)</f>
        <v>117.31</v>
      </c>
      <c r="H1299" s="46" t="e">
        <f ca="1">VLOOKUP($A1299,DKNG,2)</f>
        <v>#N/A</v>
      </c>
      <c r="I1299" s="46" t="e">
        <f ca="1">VLOOKUP($A1299,PDD,2)</f>
        <v>#N/A</v>
      </c>
      <c r="J1299" s="46" vm="7219">
        <f ca="1">VLOOKUP($A1299,GOOGL,2)</f>
        <v>776.18</v>
      </c>
      <c r="K1299" s="46" vm="7220">
        <f ca="1">VLOOKUP($A1299,AMZN,2)</f>
        <v>764.72</v>
      </c>
      <c r="L1299" s="46" t="e">
        <f ca="1">VLOOKUP($A1299,RBLX,2)</f>
        <v>#N/A</v>
      </c>
    </row>
    <row r="1300" spans="1:12" x14ac:dyDescent="0.3">
      <c r="A1300" vm="7221">
        <f ca="1"/>
        <v>42711</v>
      </c>
      <c r="B1300" vm="7222">
        <f ca="1"/>
        <v>206.2</v>
      </c>
      <c r="C1300" s="46" t="e">
        <f ca="1">VLOOKUP($A1300,SE,2)</f>
        <v>#N/A</v>
      </c>
      <c r="D1300" s="46" t="e">
        <f ca="1">VLOOKUP($A1300,U,2)</f>
        <v>#N/A</v>
      </c>
      <c r="E1300" s="46" vm="7223">
        <f ca="1">VLOOKUP($A1300,NVDA,2)</f>
        <v>23.767499999999998</v>
      </c>
      <c r="F1300" s="46" t="e">
        <f ca="1">VLOOKUP($A1300,BILI,2)</f>
        <v>#N/A</v>
      </c>
      <c r="G1300" s="46" vm="7224">
        <f ca="1">VLOOKUP($A1300,FB,2)</f>
        <v>117.95</v>
      </c>
      <c r="H1300" s="46" t="e">
        <f ca="1">VLOOKUP($A1300,DKNG,2)</f>
        <v>#N/A</v>
      </c>
      <c r="I1300" s="46" t="e">
        <f ca="1">VLOOKUP($A1300,PDD,2)</f>
        <v>#N/A</v>
      </c>
      <c r="J1300" s="46" vm="7225">
        <f ca="1">VLOOKUP($A1300,GOOGL,2)</f>
        <v>791.47</v>
      </c>
      <c r="K1300" s="46" vm="7226">
        <f ca="1">VLOOKUP($A1300,AMZN,2)</f>
        <v>770.42</v>
      </c>
      <c r="L1300" s="46" t="e">
        <f ca="1">VLOOKUP($A1300,RBLX,2)</f>
        <v>#N/A</v>
      </c>
    </row>
    <row r="1301" spans="1:12" x14ac:dyDescent="0.3">
      <c r="A1301" vm="7227">
        <f ca="1"/>
        <v>42712</v>
      </c>
      <c r="B1301" vm="7228">
        <f ca="1"/>
        <v>206.74</v>
      </c>
      <c r="C1301" s="46" t="e">
        <f ca="1">VLOOKUP($A1301,SE,2)</f>
        <v>#N/A</v>
      </c>
      <c r="D1301" s="46" t="e">
        <f ca="1">VLOOKUP($A1301,U,2)</f>
        <v>#N/A</v>
      </c>
      <c r="E1301" s="46" vm="7229">
        <f ca="1">VLOOKUP($A1301,NVDA,2)</f>
        <v>23.37</v>
      </c>
      <c r="F1301" s="46" t="e">
        <f ca="1">VLOOKUP($A1301,BILI,2)</f>
        <v>#N/A</v>
      </c>
      <c r="G1301" s="46" vm="7230">
        <f ca="1">VLOOKUP($A1301,FB,2)</f>
        <v>118.91</v>
      </c>
      <c r="H1301" s="46" t="e">
        <f ca="1">VLOOKUP($A1301,DKNG,2)</f>
        <v>#N/A</v>
      </c>
      <c r="I1301" s="46" t="e">
        <f ca="1">VLOOKUP($A1301,PDD,2)</f>
        <v>#N/A</v>
      </c>
      <c r="J1301" s="46" vm="7231">
        <f ca="1">VLOOKUP($A1301,GOOGL,2)</f>
        <v>795.17</v>
      </c>
      <c r="K1301" s="46" vm="7232">
        <f ca="1">VLOOKUP($A1301,AMZN,2)</f>
        <v>767.33</v>
      </c>
      <c r="L1301" s="46" t="e">
        <f ca="1">VLOOKUP($A1301,RBLX,2)</f>
        <v>#N/A</v>
      </c>
    </row>
    <row r="1302" spans="1:12" x14ac:dyDescent="0.3">
      <c r="A1302" vm="7233">
        <f ca="1"/>
        <v>42713</v>
      </c>
      <c r="B1302" vm="7234">
        <f ca="1"/>
        <v>208</v>
      </c>
      <c r="C1302" s="46" t="e">
        <f ca="1">VLOOKUP($A1302,SE,2)</f>
        <v>#N/A</v>
      </c>
      <c r="D1302" s="46" t="e">
        <f ca="1">VLOOKUP($A1302,U,2)</f>
        <v>#N/A</v>
      </c>
      <c r="E1302" s="46" vm="7235">
        <f ca="1">VLOOKUP($A1302,NVDA,2)</f>
        <v>22.954999999999998</v>
      </c>
      <c r="F1302" s="46" t="e">
        <f ca="1">VLOOKUP($A1302,BILI,2)</f>
        <v>#N/A</v>
      </c>
      <c r="G1302" s="46" vm="7236">
        <f ca="1">VLOOKUP($A1302,FB,2)</f>
        <v>119.68</v>
      </c>
      <c r="H1302" s="46" t="e">
        <f ca="1">VLOOKUP($A1302,DKNG,2)</f>
        <v>#N/A</v>
      </c>
      <c r="I1302" s="46" t="e">
        <f ca="1">VLOOKUP($A1302,PDD,2)</f>
        <v>#N/A</v>
      </c>
      <c r="J1302" s="46" vm="7237">
        <f ca="1">VLOOKUP($A1302,GOOGL,2)</f>
        <v>809.45</v>
      </c>
      <c r="K1302" s="46" vm="7238">
        <f ca="1">VLOOKUP($A1302,AMZN,2)</f>
        <v>768.66</v>
      </c>
      <c r="L1302" s="46" t="e">
        <f ca="1">VLOOKUP($A1302,RBLX,2)</f>
        <v>#N/A</v>
      </c>
    </row>
    <row r="1303" spans="1:12" x14ac:dyDescent="0.3">
      <c r="A1303" vm="7239">
        <f ca="1"/>
        <v>42716</v>
      </c>
      <c r="B1303" vm="7240">
        <f ca="1"/>
        <v>207.77</v>
      </c>
      <c r="C1303" s="46" t="e">
        <f ca="1">VLOOKUP($A1303,SE,2)</f>
        <v>#N/A</v>
      </c>
      <c r="D1303" s="46" t="e">
        <f ca="1">VLOOKUP($A1303,U,2)</f>
        <v>#N/A</v>
      </c>
      <c r="E1303" s="46" vm="7241">
        <f ca="1">VLOOKUP($A1303,NVDA,2)</f>
        <v>22.397500000000001</v>
      </c>
      <c r="F1303" s="46" t="e">
        <f ca="1">VLOOKUP($A1303,BILI,2)</f>
        <v>#N/A</v>
      </c>
      <c r="G1303" s="46" vm="7242">
        <f ca="1">VLOOKUP($A1303,FB,2)</f>
        <v>117.77</v>
      </c>
      <c r="H1303" s="46" t="e">
        <f ca="1">VLOOKUP($A1303,DKNG,2)</f>
        <v>#N/A</v>
      </c>
      <c r="I1303" s="46" t="e">
        <f ca="1">VLOOKUP($A1303,PDD,2)</f>
        <v>#N/A</v>
      </c>
      <c r="J1303" s="46" vm="7243">
        <f ca="1">VLOOKUP($A1303,GOOGL,2)</f>
        <v>807.9</v>
      </c>
      <c r="K1303" s="46" vm="6266">
        <f ca="1">VLOOKUP($A1303,AMZN,2)</f>
        <v>760.12</v>
      </c>
      <c r="L1303" s="46" t="e">
        <f ca="1">VLOOKUP($A1303,RBLX,2)</f>
        <v>#N/A</v>
      </c>
    </row>
    <row r="1304" spans="1:12" x14ac:dyDescent="0.3">
      <c r="A1304" vm="7244">
        <f ca="1"/>
        <v>42717</v>
      </c>
      <c r="B1304" vm="7245">
        <f ca="1"/>
        <v>209.19</v>
      </c>
      <c r="C1304" s="46" t="e">
        <f ca="1">VLOOKUP($A1304,SE,2)</f>
        <v>#N/A</v>
      </c>
      <c r="D1304" s="46" t="e">
        <f ca="1">VLOOKUP($A1304,U,2)</f>
        <v>#N/A</v>
      </c>
      <c r="E1304" s="46" vm="7246">
        <f ca="1">VLOOKUP($A1304,NVDA,2)</f>
        <v>22.7925</v>
      </c>
      <c r="F1304" s="46" t="e">
        <f ca="1">VLOOKUP($A1304,BILI,2)</f>
        <v>#N/A</v>
      </c>
      <c r="G1304" s="46" vm="7247">
        <f ca="1">VLOOKUP($A1304,FB,2)</f>
        <v>120.31</v>
      </c>
      <c r="H1304" s="46" t="e">
        <f ca="1">VLOOKUP($A1304,DKNG,2)</f>
        <v>#N/A</v>
      </c>
      <c r="I1304" s="46" t="e">
        <f ca="1">VLOOKUP($A1304,PDD,2)</f>
        <v>#N/A</v>
      </c>
      <c r="J1304" s="46" vm="7248">
        <f ca="1">VLOOKUP($A1304,GOOGL,2)</f>
        <v>815.34</v>
      </c>
      <c r="K1304" s="46" vm="7249">
        <f ca="1">VLOOKUP($A1304,AMZN,2)</f>
        <v>774.34</v>
      </c>
      <c r="L1304" s="46" t="e">
        <f ca="1">VLOOKUP($A1304,RBLX,2)</f>
        <v>#N/A</v>
      </c>
    </row>
    <row r="1305" spans="1:12" x14ac:dyDescent="0.3">
      <c r="A1305" vm="7250">
        <f ca="1"/>
        <v>42718</v>
      </c>
      <c r="B1305" vm="7251">
        <f ca="1"/>
        <v>207.46</v>
      </c>
      <c r="C1305" s="46" t="e">
        <f ca="1">VLOOKUP($A1305,SE,2)</f>
        <v>#N/A</v>
      </c>
      <c r="D1305" s="46" t="e">
        <f ca="1">VLOOKUP($A1305,U,2)</f>
        <v>#N/A</v>
      </c>
      <c r="E1305" s="46" vm="7252">
        <f ca="1">VLOOKUP($A1305,NVDA,2)</f>
        <v>24.112500000000001</v>
      </c>
      <c r="F1305" s="46" t="e">
        <f ca="1">VLOOKUP($A1305,BILI,2)</f>
        <v>#N/A</v>
      </c>
      <c r="G1305" s="46" vm="7253">
        <f ca="1">VLOOKUP($A1305,FB,2)</f>
        <v>120.21</v>
      </c>
      <c r="H1305" s="46" t="e">
        <f ca="1">VLOOKUP($A1305,DKNG,2)</f>
        <v>#N/A</v>
      </c>
      <c r="I1305" s="46" t="e">
        <f ca="1">VLOOKUP($A1305,PDD,2)</f>
        <v>#N/A</v>
      </c>
      <c r="J1305" s="46" vm="7254">
        <f ca="1">VLOOKUP($A1305,GOOGL,2)</f>
        <v>817.89</v>
      </c>
      <c r="K1305" s="46" vm="7255">
        <f ca="1">VLOOKUP($A1305,AMZN,2)</f>
        <v>768.82</v>
      </c>
      <c r="L1305" s="46" t="e">
        <f ca="1">VLOOKUP($A1305,RBLX,2)</f>
        <v>#N/A</v>
      </c>
    </row>
    <row r="1306" spans="1:12" x14ac:dyDescent="0.3">
      <c r="A1306" vm="7256">
        <f ca="1"/>
        <v>42719</v>
      </c>
      <c r="B1306" vm="7257">
        <f ca="1"/>
        <v>208.23</v>
      </c>
      <c r="C1306" s="46" t="e">
        <f ca="1">VLOOKUP($A1306,SE,2)</f>
        <v>#N/A</v>
      </c>
      <c r="D1306" s="46" t="e">
        <f ca="1">VLOOKUP($A1306,U,2)</f>
        <v>#N/A</v>
      </c>
      <c r="E1306" s="46" vm="7258">
        <f ca="1">VLOOKUP($A1306,NVDA,2)</f>
        <v>24.677499999999998</v>
      </c>
      <c r="F1306" s="46" t="e">
        <f ca="1">VLOOKUP($A1306,BILI,2)</f>
        <v>#N/A</v>
      </c>
      <c r="G1306" s="46" vm="7259">
        <f ca="1">VLOOKUP($A1306,FB,2)</f>
        <v>120.57</v>
      </c>
      <c r="H1306" s="46" t="e">
        <f ca="1">VLOOKUP($A1306,DKNG,2)</f>
        <v>#N/A</v>
      </c>
      <c r="I1306" s="46" t="e">
        <f ca="1">VLOOKUP($A1306,PDD,2)</f>
        <v>#N/A</v>
      </c>
      <c r="J1306" s="46" vm="7260">
        <f ca="1">VLOOKUP($A1306,GOOGL,2)</f>
        <v>815.65</v>
      </c>
      <c r="K1306" s="46" vm="7261">
        <f ca="1">VLOOKUP($A1306,AMZN,2)</f>
        <v>761</v>
      </c>
      <c r="L1306" s="46" t="e">
        <f ca="1">VLOOKUP($A1306,RBLX,2)</f>
        <v>#N/A</v>
      </c>
    </row>
    <row r="1307" spans="1:12" x14ac:dyDescent="0.3">
      <c r="A1307" vm="7262">
        <f ca="1"/>
        <v>42720</v>
      </c>
      <c r="B1307" vm="7263">
        <f ca="1"/>
        <v>207.87</v>
      </c>
      <c r="C1307" s="46" t="e">
        <f ca="1">VLOOKUP($A1307,SE,2)</f>
        <v>#N/A</v>
      </c>
      <c r="D1307" s="46" t="e">
        <f ca="1">VLOOKUP($A1307,U,2)</f>
        <v>#N/A</v>
      </c>
      <c r="E1307" s="46" vm="7264">
        <f ca="1">VLOOKUP($A1307,NVDA,2)</f>
        <v>25.102499999999999</v>
      </c>
      <c r="F1307" s="46" t="e">
        <f ca="1">VLOOKUP($A1307,BILI,2)</f>
        <v>#N/A</v>
      </c>
      <c r="G1307" s="46" vm="7265">
        <f ca="1">VLOOKUP($A1307,FB,2)</f>
        <v>119.87</v>
      </c>
      <c r="H1307" s="46" t="e">
        <f ca="1">VLOOKUP($A1307,DKNG,2)</f>
        <v>#N/A</v>
      </c>
      <c r="I1307" s="46" t="e">
        <f ca="1">VLOOKUP($A1307,PDD,2)</f>
        <v>#N/A</v>
      </c>
      <c r="J1307" s="46" vm="7266">
        <f ca="1">VLOOKUP($A1307,GOOGL,2)</f>
        <v>809.84</v>
      </c>
      <c r="K1307" s="46" vm="7267">
        <f ca="1">VLOOKUP($A1307,AMZN,2)</f>
        <v>757.77</v>
      </c>
      <c r="L1307" s="46" t="e">
        <f ca="1">VLOOKUP($A1307,RBLX,2)</f>
        <v>#N/A</v>
      </c>
    </row>
    <row r="1308" spans="1:12" x14ac:dyDescent="0.3">
      <c r="A1308" vm="7268">
        <f ca="1"/>
        <v>42723</v>
      </c>
      <c r="B1308" vm="7269">
        <f ca="1"/>
        <v>208.34</v>
      </c>
      <c r="C1308" s="46" t="e">
        <f ca="1">VLOOKUP($A1308,SE,2)</f>
        <v>#N/A</v>
      </c>
      <c r="D1308" s="46" t="e">
        <f ca="1">VLOOKUP($A1308,U,2)</f>
        <v>#N/A</v>
      </c>
      <c r="E1308" s="46" vm="7270">
        <f ca="1">VLOOKUP($A1308,NVDA,2)</f>
        <v>25.407499999999999</v>
      </c>
      <c r="F1308" s="46" t="e">
        <f ca="1">VLOOKUP($A1308,BILI,2)</f>
        <v>#N/A</v>
      </c>
      <c r="G1308" s="46" vm="6388">
        <f ca="1">VLOOKUP($A1308,FB,2)</f>
        <v>119.24</v>
      </c>
      <c r="H1308" s="46" t="e">
        <f ca="1">VLOOKUP($A1308,DKNG,2)</f>
        <v>#N/A</v>
      </c>
      <c r="I1308" s="46" t="e">
        <f ca="1">VLOOKUP($A1308,PDD,2)</f>
        <v>#N/A</v>
      </c>
      <c r="J1308" s="46" vm="7271">
        <f ca="1">VLOOKUP($A1308,GOOGL,2)</f>
        <v>812.5</v>
      </c>
      <c r="K1308" s="46" vm="7272">
        <f ca="1">VLOOKUP($A1308,AMZN,2)</f>
        <v>766</v>
      </c>
      <c r="L1308" s="46" t="e">
        <f ca="1">VLOOKUP($A1308,RBLX,2)</f>
        <v>#N/A</v>
      </c>
    </row>
    <row r="1309" spans="1:12" x14ac:dyDescent="0.3">
      <c r="A1309" vm="7273">
        <f ca="1"/>
        <v>42724</v>
      </c>
      <c r="B1309" vm="7274">
        <f ca="1"/>
        <v>209.14</v>
      </c>
      <c r="C1309" s="46" t="e">
        <f ca="1">VLOOKUP($A1309,SE,2)</f>
        <v>#N/A</v>
      </c>
      <c r="D1309" s="46" t="e">
        <f ca="1">VLOOKUP($A1309,U,2)</f>
        <v>#N/A</v>
      </c>
      <c r="E1309" s="46" vm="7275">
        <f ca="1">VLOOKUP($A1309,NVDA,2)</f>
        <v>26.2925</v>
      </c>
      <c r="F1309" s="46" t="e">
        <f ca="1">VLOOKUP($A1309,BILI,2)</f>
        <v>#N/A</v>
      </c>
      <c r="G1309" s="46" vm="7276">
        <f ca="1">VLOOKUP($A1309,FB,2)</f>
        <v>119.09</v>
      </c>
      <c r="H1309" s="46" t="e">
        <f ca="1">VLOOKUP($A1309,DKNG,2)</f>
        <v>#N/A</v>
      </c>
      <c r="I1309" s="46" t="e">
        <f ca="1">VLOOKUP($A1309,PDD,2)</f>
        <v>#N/A</v>
      </c>
      <c r="J1309" s="46" vm="7277">
        <f ca="1">VLOOKUP($A1309,GOOGL,2)</f>
        <v>815.2</v>
      </c>
      <c r="K1309" s="46" vm="7278">
        <f ca="1">VLOOKUP($A1309,AMZN,2)</f>
        <v>771.22</v>
      </c>
      <c r="L1309" s="46" t="e">
        <f ca="1">VLOOKUP($A1309,RBLX,2)</f>
        <v>#N/A</v>
      </c>
    </row>
    <row r="1310" spans="1:12" x14ac:dyDescent="0.3">
      <c r="A1310" vm="7279">
        <f ca="1"/>
        <v>42725</v>
      </c>
      <c r="B1310" vm="7280">
        <f ca="1"/>
        <v>208.57</v>
      </c>
      <c r="C1310" s="46" t="e">
        <f ca="1">VLOOKUP($A1310,SE,2)</f>
        <v>#N/A</v>
      </c>
      <c r="D1310" s="46" t="e">
        <f ca="1">VLOOKUP($A1310,U,2)</f>
        <v>#N/A</v>
      </c>
      <c r="E1310" s="46" vm="7281">
        <f ca="1">VLOOKUP($A1310,NVDA,2)</f>
        <v>26.4575</v>
      </c>
      <c r="F1310" s="46" t="e">
        <f ca="1">VLOOKUP($A1310,BILI,2)</f>
        <v>#N/A</v>
      </c>
      <c r="G1310" s="46" vm="7282">
        <f ca="1">VLOOKUP($A1310,FB,2)</f>
        <v>119.04</v>
      </c>
      <c r="H1310" s="46" t="e">
        <f ca="1">VLOOKUP($A1310,DKNG,2)</f>
        <v>#N/A</v>
      </c>
      <c r="I1310" s="46" t="e">
        <f ca="1">VLOOKUP($A1310,PDD,2)</f>
        <v>#N/A</v>
      </c>
      <c r="J1310" s="46" vm="7283">
        <f ca="1">VLOOKUP($A1310,GOOGL,2)</f>
        <v>812.2</v>
      </c>
      <c r="K1310" s="46" vm="7284">
        <f ca="1">VLOOKUP($A1310,AMZN,2)</f>
        <v>770.6</v>
      </c>
      <c r="L1310" s="46" t="e">
        <f ca="1">VLOOKUP($A1310,RBLX,2)</f>
        <v>#N/A</v>
      </c>
    </row>
    <row r="1311" spans="1:12" x14ac:dyDescent="0.3">
      <c r="A1311" vm="7285">
        <f ca="1"/>
        <v>42726</v>
      </c>
      <c r="B1311" vm="7286">
        <f ca="1"/>
        <v>207.01</v>
      </c>
      <c r="C1311" s="46" t="e">
        <f ca="1">VLOOKUP($A1311,SE,2)</f>
        <v>#N/A</v>
      </c>
      <c r="D1311" s="46" t="e">
        <f ca="1">VLOOKUP($A1311,U,2)</f>
        <v>#N/A</v>
      </c>
      <c r="E1311" s="46" vm="7287">
        <f ca="1">VLOOKUP($A1311,NVDA,2)</f>
        <v>26.7775</v>
      </c>
      <c r="F1311" s="46" t="e">
        <f ca="1">VLOOKUP($A1311,BILI,2)</f>
        <v>#N/A</v>
      </c>
      <c r="G1311" s="46" vm="7288">
        <f ca="1">VLOOKUP($A1311,FB,2)</f>
        <v>117.4</v>
      </c>
      <c r="H1311" s="46" t="e">
        <f ca="1">VLOOKUP($A1311,DKNG,2)</f>
        <v>#N/A</v>
      </c>
      <c r="I1311" s="46" t="e">
        <f ca="1">VLOOKUP($A1311,PDD,2)</f>
        <v>#N/A</v>
      </c>
      <c r="J1311" s="46" vm="7289">
        <f ca="1">VLOOKUP($A1311,GOOGL,2)</f>
        <v>809.68</v>
      </c>
      <c r="K1311" s="46" vm="7290">
        <f ca="1">VLOOKUP($A1311,AMZN,2)</f>
        <v>766.34</v>
      </c>
      <c r="L1311" s="46" t="e">
        <f ca="1">VLOOKUP($A1311,RBLX,2)</f>
        <v>#N/A</v>
      </c>
    </row>
    <row r="1312" spans="1:12" x14ac:dyDescent="0.3">
      <c r="A1312" vm="7291">
        <f ca="1"/>
        <v>42727</v>
      </c>
      <c r="B1312" vm="7292">
        <f ca="1"/>
        <v>207.19</v>
      </c>
      <c r="C1312" s="46" t="e">
        <f ca="1">VLOOKUP($A1312,SE,2)</f>
        <v>#N/A</v>
      </c>
      <c r="D1312" s="46" t="e">
        <f ca="1">VLOOKUP($A1312,U,2)</f>
        <v>#N/A</v>
      </c>
      <c r="E1312" s="46" vm="7293">
        <f ca="1">VLOOKUP($A1312,NVDA,2)</f>
        <v>27.445</v>
      </c>
      <c r="F1312" s="46" t="e">
        <f ca="1">VLOOKUP($A1312,BILI,2)</f>
        <v>#N/A</v>
      </c>
      <c r="G1312" s="46" vm="7294">
        <f ca="1">VLOOKUP($A1312,FB,2)</f>
        <v>117.27</v>
      </c>
      <c r="H1312" s="46" t="e">
        <f ca="1">VLOOKUP($A1312,DKNG,2)</f>
        <v>#N/A</v>
      </c>
      <c r="I1312" s="46" t="e">
        <f ca="1">VLOOKUP($A1312,PDD,2)</f>
        <v>#N/A</v>
      </c>
      <c r="J1312" s="46" vm="7295">
        <f ca="1">VLOOKUP($A1312,GOOGL,2)</f>
        <v>807.8</v>
      </c>
      <c r="K1312" s="46" vm="7296">
        <f ca="1">VLOOKUP($A1312,AMZN,2)</f>
        <v>760.59</v>
      </c>
      <c r="L1312" s="46" t="e">
        <f ca="1">VLOOKUP($A1312,RBLX,2)</f>
        <v>#N/A</v>
      </c>
    </row>
    <row r="1313" spans="1:12" x14ac:dyDescent="0.3">
      <c r="A1313" vm="7297">
        <f ca="1"/>
        <v>42731</v>
      </c>
      <c r="B1313" vm="7298">
        <f ca="1"/>
        <v>207.7</v>
      </c>
      <c r="C1313" s="46" t="e">
        <f ca="1">VLOOKUP($A1313,SE,2)</f>
        <v>#N/A</v>
      </c>
      <c r="D1313" s="46" t="e">
        <f ca="1">VLOOKUP($A1313,U,2)</f>
        <v>#N/A</v>
      </c>
      <c r="E1313" s="46" vm="7299">
        <f ca="1">VLOOKUP($A1313,NVDA,2)</f>
        <v>29.33</v>
      </c>
      <c r="F1313" s="46" t="e">
        <f ca="1">VLOOKUP($A1313,BILI,2)</f>
        <v>#N/A</v>
      </c>
      <c r="G1313" s="46" vm="7300">
        <f ca="1">VLOOKUP($A1313,FB,2)</f>
        <v>118.01</v>
      </c>
      <c r="H1313" s="46" t="e">
        <f ca="1">VLOOKUP($A1313,DKNG,2)</f>
        <v>#N/A</v>
      </c>
      <c r="I1313" s="46" t="e">
        <f ca="1">VLOOKUP($A1313,PDD,2)</f>
        <v>#N/A</v>
      </c>
      <c r="J1313" s="46" vm="7301">
        <f ca="1">VLOOKUP($A1313,GOOGL,2)</f>
        <v>809.93</v>
      </c>
      <c r="K1313" s="46" vm="7302">
        <f ca="1">VLOOKUP($A1313,AMZN,2)</f>
        <v>771.4</v>
      </c>
      <c r="L1313" s="46" t="e">
        <f ca="1">VLOOKUP($A1313,RBLX,2)</f>
        <v>#N/A</v>
      </c>
    </row>
    <row r="1314" spans="1:12" x14ac:dyDescent="0.3">
      <c r="A1314" vm="7303">
        <f ca="1"/>
        <v>42732</v>
      </c>
      <c r="B1314" vm="7304">
        <f ca="1"/>
        <v>206.06</v>
      </c>
      <c r="C1314" s="46" t="e">
        <f ca="1">VLOOKUP($A1314,SE,2)</f>
        <v>#N/A</v>
      </c>
      <c r="D1314" s="46" t="e">
        <f ca="1">VLOOKUP($A1314,U,2)</f>
        <v>#N/A</v>
      </c>
      <c r="E1314" s="46" vm="7305">
        <f ca="1">VLOOKUP($A1314,NVDA,2)</f>
        <v>27.3125</v>
      </c>
      <c r="F1314" s="46" t="e">
        <f ca="1">VLOOKUP($A1314,BILI,2)</f>
        <v>#N/A</v>
      </c>
      <c r="G1314" s="46" vm="7306">
        <f ca="1">VLOOKUP($A1314,FB,2)</f>
        <v>116.92</v>
      </c>
      <c r="H1314" s="46" t="e">
        <f ca="1">VLOOKUP($A1314,DKNG,2)</f>
        <v>#N/A</v>
      </c>
      <c r="I1314" s="46" t="e">
        <f ca="1">VLOOKUP($A1314,PDD,2)</f>
        <v>#N/A</v>
      </c>
      <c r="J1314" s="46" vm="7307">
        <f ca="1">VLOOKUP($A1314,GOOGL,2)</f>
        <v>804.57</v>
      </c>
      <c r="K1314" s="46" vm="7308">
        <f ca="1">VLOOKUP($A1314,AMZN,2)</f>
        <v>772.13</v>
      </c>
      <c r="L1314" s="46" t="e">
        <f ca="1">VLOOKUP($A1314,RBLX,2)</f>
        <v>#N/A</v>
      </c>
    </row>
    <row r="1315" spans="1:12" x14ac:dyDescent="0.3">
      <c r="A1315" vm="7309">
        <f ca="1"/>
        <v>42733</v>
      </c>
      <c r="B1315" vm="7310">
        <f ca="1"/>
        <v>206.02</v>
      </c>
      <c r="C1315" s="46" t="e">
        <f ca="1">VLOOKUP($A1315,SE,2)</f>
        <v>#N/A</v>
      </c>
      <c r="D1315" s="46" t="e">
        <f ca="1">VLOOKUP($A1315,U,2)</f>
        <v>#N/A</v>
      </c>
      <c r="E1315" s="46" vm="7311">
        <f ca="1">VLOOKUP($A1315,NVDA,2)</f>
        <v>27.857500000000002</v>
      </c>
      <c r="F1315" s="46" t="e">
        <f ca="1">VLOOKUP($A1315,BILI,2)</f>
        <v>#N/A</v>
      </c>
      <c r="G1315" s="46" vm="7312">
        <f ca="1">VLOOKUP($A1315,FB,2)</f>
        <v>116.35</v>
      </c>
      <c r="H1315" s="46" t="e">
        <f ca="1">VLOOKUP($A1315,DKNG,2)</f>
        <v>#N/A</v>
      </c>
      <c r="I1315" s="46" t="e">
        <f ca="1">VLOOKUP($A1315,PDD,2)</f>
        <v>#N/A</v>
      </c>
      <c r="J1315" s="46" vm="7313">
        <f ca="1">VLOOKUP($A1315,GOOGL,2)</f>
        <v>802.88</v>
      </c>
      <c r="K1315" s="46" vm="7314">
        <f ca="1">VLOOKUP($A1315,AMZN,2)</f>
        <v>765.15</v>
      </c>
      <c r="L1315" s="46" t="e">
        <f ca="1">VLOOKUP($A1315,RBLX,2)</f>
        <v>#N/A</v>
      </c>
    </row>
    <row r="1316" spans="1:12" x14ac:dyDescent="0.3">
      <c r="A1316" vm="7315">
        <f ca="1"/>
        <v>42734</v>
      </c>
      <c r="B1316" vm="7316">
        <f ca="1"/>
        <v>205.31</v>
      </c>
      <c r="C1316" s="46" t="e">
        <f ca="1">VLOOKUP($A1316,SE,2)</f>
        <v>#N/A</v>
      </c>
      <c r="D1316" s="46" t="e">
        <f ca="1">VLOOKUP($A1316,U,2)</f>
        <v>#N/A</v>
      </c>
      <c r="E1316" s="46" vm="7317">
        <f ca="1">VLOOKUP($A1316,NVDA,2)</f>
        <v>26.684999999999999</v>
      </c>
      <c r="F1316" s="46" t="e">
        <f ca="1">VLOOKUP($A1316,BILI,2)</f>
        <v>#N/A</v>
      </c>
      <c r="G1316" s="46" vm="7318">
        <f ca="1">VLOOKUP($A1316,FB,2)</f>
        <v>115.05</v>
      </c>
      <c r="H1316" s="46" t="e">
        <f ca="1">VLOOKUP($A1316,DKNG,2)</f>
        <v>#N/A</v>
      </c>
      <c r="I1316" s="46" t="e">
        <f ca="1">VLOOKUP($A1316,PDD,2)</f>
        <v>#N/A</v>
      </c>
      <c r="J1316" s="46" vm="7319">
        <f ca="1">VLOOKUP($A1316,GOOGL,2)</f>
        <v>792.45</v>
      </c>
      <c r="K1316" s="46" vm="7320">
        <f ca="1">VLOOKUP($A1316,AMZN,2)</f>
        <v>749.87</v>
      </c>
      <c r="L1316" s="46" t="e">
        <f ca="1">VLOOKUP($A1316,RBLX,2)</f>
        <v>#N/A</v>
      </c>
    </row>
    <row r="1317" spans="1:12" x14ac:dyDescent="0.3">
      <c r="A1317" vm="7321">
        <f ca="1"/>
        <v>42738</v>
      </c>
      <c r="B1317" vm="7228">
        <f ca="1"/>
        <v>206.74</v>
      </c>
      <c r="C1317" s="46" t="e">
        <f ca="1">VLOOKUP($A1317,SE,2)</f>
        <v>#N/A</v>
      </c>
      <c r="D1317" s="46" t="e">
        <f ca="1">VLOOKUP($A1317,U,2)</f>
        <v>#N/A</v>
      </c>
      <c r="E1317" s="46" vm="7322">
        <f ca="1">VLOOKUP($A1317,NVDA,2)</f>
        <v>25.502500000000001</v>
      </c>
      <c r="F1317" s="46" t="e">
        <f ca="1">VLOOKUP($A1317,BILI,2)</f>
        <v>#N/A</v>
      </c>
      <c r="G1317" s="46" vm="6650">
        <f ca="1">VLOOKUP($A1317,FB,2)</f>
        <v>116.86</v>
      </c>
      <c r="H1317" s="46" t="e">
        <f ca="1">VLOOKUP($A1317,DKNG,2)</f>
        <v>#N/A</v>
      </c>
      <c r="I1317" s="46" t="e">
        <f ca="1">VLOOKUP($A1317,PDD,2)</f>
        <v>#N/A</v>
      </c>
      <c r="J1317" s="46" vm="7323">
        <f ca="1">VLOOKUP($A1317,GOOGL,2)</f>
        <v>808.01</v>
      </c>
      <c r="K1317" s="46" vm="7324">
        <f ca="1">VLOOKUP($A1317,AMZN,2)</f>
        <v>753.67</v>
      </c>
      <c r="L1317" s="46" t="e">
        <f ca="1">VLOOKUP($A1317,RBLX,2)</f>
        <v>#N/A</v>
      </c>
    </row>
    <row r="1318" spans="1:12" x14ac:dyDescent="0.3">
      <c r="A1318" vm="7325">
        <f ca="1"/>
        <v>42739</v>
      </c>
      <c r="B1318" vm="7326">
        <f ca="1"/>
        <v>207.96</v>
      </c>
      <c r="C1318" s="46" t="e">
        <f ca="1">VLOOKUP($A1318,SE,2)</f>
        <v>#N/A</v>
      </c>
      <c r="D1318" s="46" t="e">
        <f ca="1">VLOOKUP($A1318,U,2)</f>
        <v>#N/A</v>
      </c>
      <c r="E1318" s="46" vm="7327">
        <f ca="1">VLOOKUP($A1318,NVDA,2)</f>
        <v>26.0975</v>
      </c>
      <c r="F1318" s="46" t="e">
        <f ca="1">VLOOKUP($A1318,BILI,2)</f>
        <v>#N/A</v>
      </c>
      <c r="G1318" s="46" vm="7328">
        <f ca="1">VLOOKUP($A1318,FB,2)</f>
        <v>118.69</v>
      </c>
      <c r="H1318" s="46" t="e">
        <f ca="1">VLOOKUP($A1318,DKNG,2)</f>
        <v>#N/A</v>
      </c>
      <c r="I1318" s="46" t="e">
        <f ca="1">VLOOKUP($A1318,PDD,2)</f>
        <v>#N/A</v>
      </c>
      <c r="J1318" s="46" vm="7329">
        <f ca="1">VLOOKUP($A1318,GOOGL,2)</f>
        <v>807.77</v>
      </c>
      <c r="K1318" s="46" vm="7330">
        <f ca="1">VLOOKUP($A1318,AMZN,2)</f>
        <v>757.18</v>
      </c>
      <c r="L1318" s="46" t="e">
        <f ca="1">VLOOKUP($A1318,RBLX,2)</f>
        <v>#N/A</v>
      </c>
    </row>
    <row r="1319" spans="1:12" x14ac:dyDescent="0.3">
      <c r="A1319" vm="7331">
        <f ca="1"/>
        <v>42740</v>
      </c>
      <c r="B1319" vm="7332">
        <f ca="1"/>
        <v>207.8</v>
      </c>
      <c r="C1319" s="46" t="e">
        <f ca="1">VLOOKUP($A1319,SE,2)</f>
        <v>#N/A</v>
      </c>
      <c r="D1319" s="46" t="e">
        <f ca="1">VLOOKUP($A1319,U,2)</f>
        <v>#N/A</v>
      </c>
      <c r="E1319" s="46" vm="7333">
        <f ca="1">VLOOKUP($A1319,NVDA,2)</f>
        <v>25.434999999999999</v>
      </c>
      <c r="F1319" s="46" t="e">
        <f ca="1">VLOOKUP($A1319,BILI,2)</f>
        <v>#N/A</v>
      </c>
      <c r="G1319" s="46" vm="7334">
        <f ca="1">VLOOKUP($A1319,FB,2)</f>
        <v>120.67</v>
      </c>
      <c r="H1319" s="46" t="e">
        <f ca="1">VLOOKUP($A1319,DKNG,2)</f>
        <v>#N/A</v>
      </c>
      <c r="I1319" s="46" t="e">
        <f ca="1">VLOOKUP($A1319,PDD,2)</f>
        <v>#N/A</v>
      </c>
      <c r="J1319" s="46" vm="7335">
        <f ca="1">VLOOKUP($A1319,GOOGL,2)</f>
        <v>813.02</v>
      </c>
      <c r="K1319" s="46" vm="7336">
        <f ca="1">VLOOKUP($A1319,AMZN,2)</f>
        <v>780.45</v>
      </c>
      <c r="L1319" s="46" t="e">
        <f ca="1">VLOOKUP($A1319,RBLX,2)</f>
        <v>#N/A</v>
      </c>
    </row>
    <row r="1320" spans="1:12" x14ac:dyDescent="0.3">
      <c r="A1320" vm="7337">
        <f ca="1"/>
        <v>42741</v>
      </c>
      <c r="B1320" vm="7338">
        <f ca="1"/>
        <v>208.61</v>
      </c>
      <c r="C1320" s="46" t="e">
        <f ca="1">VLOOKUP($A1320,SE,2)</f>
        <v>#N/A</v>
      </c>
      <c r="D1320" s="46" t="e">
        <f ca="1">VLOOKUP($A1320,U,2)</f>
        <v>#N/A</v>
      </c>
      <c r="E1320" s="46" vm="7339">
        <f ca="1">VLOOKUP($A1320,NVDA,2)</f>
        <v>25.774999999999999</v>
      </c>
      <c r="F1320" s="46" t="e">
        <f ca="1">VLOOKUP($A1320,BILI,2)</f>
        <v>#N/A</v>
      </c>
      <c r="G1320" s="46" vm="7340">
        <f ca="1">VLOOKUP($A1320,FB,2)</f>
        <v>123.41</v>
      </c>
      <c r="H1320" s="46" t="e">
        <f ca="1">VLOOKUP($A1320,DKNG,2)</f>
        <v>#N/A</v>
      </c>
      <c r="I1320" s="46" t="e">
        <f ca="1">VLOOKUP($A1320,PDD,2)</f>
        <v>#N/A</v>
      </c>
      <c r="J1320" s="46" vm="7341">
        <f ca="1">VLOOKUP($A1320,GOOGL,2)</f>
        <v>825.21</v>
      </c>
      <c r="K1320" s="46" vm="7342">
        <f ca="1">VLOOKUP($A1320,AMZN,2)</f>
        <v>795.99</v>
      </c>
      <c r="L1320" s="46" t="e">
        <f ca="1">VLOOKUP($A1320,RBLX,2)</f>
        <v>#N/A</v>
      </c>
    </row>
    <row r="1321" spans="1:12" x14ac:dyDescent="0.3">
      <c r="A1321" vm="7343">
        <f ca="1"/>
        <v>42744</v>
      </c>
      <c r="B1321" vm="7344">
        <f ca="1"/>
        <v>207.95</v>
      </c>
      <c r="C1321" s="46" t="e">
        <f ca="1">VLOOKUP($A1321,SE,2)</f>
        <v>#N/A</v>
      </c>
      <c r="D1321" s="46" t="e">
        <f ca="1">VLOOKUP($A1321,U,2)</f>
        <v>#N/A</v>
      </c>
      <c r="E1321" s="46" vm="2234">
        <f ca="1">VLOOKUP($A1321,NVDA,2)</f>
        <v>26.82</v>
      </c>
      <c r="F1321" s="46" t="e">
        <f ca="1">VLOOKUP($A1321,BILI,2)</f>
        <v>#N/A</v>
      </c>
      <c r="G1321" s="46" vm="873">
        <f ca="1">VLOOKUP($A1321,FB,2)</f>
        <v>124.9</v>
      </c>
      <c r="H1321" s="46" t="e">
        <f ca="1">VLOOKUP($A1321,DKNG,2)</f>
        <v>#N/A</v>
      </c>
      <c r="I1321" s="46" t="e">
        <f ca="1">VLOOKUP($A1321,PDD,2)</f>
        <v>#N/A</v>
      </c>
      <c r="J1321" s="46" vm="7345">
        <f ca="1">VLOOKUP($A1321,GOOGL,2)</f>
        <v>827.18</v>
      </c>
      <c r="K1321" s="46" vm="7346">
        <f ca="1">VLOOKUP($A1321,AMZN,2)</f>
        <v>796.92</v>
      </c>
      <c r="L1321" s="46" t="e">
        <f ca="1">VLOOKUP($A1321,RBLX,2)</f>
        <v>#N/A</v>
      </c>
    </row>
    <row r="1322" spans="1:12" x14ac:dyDescent="0.3">
      <c r="A1322" vm="7347">
        <f ca="1"/>
        <v>42745</v>
      </c>
      <c r="B1322" vm="7348">
        <f ca="1"/>
        <v>207.92</v>
      </c>
      <c r="C1322" s="46" t="e">
        <f ca="1">VLOOKUP($A1322,SE,2)</f>
        <v>#N/A</v>
      </c>
      <c r="D1322" s="46" t="e">
        <f ca="1">VLOOKUP($A1322,U,2)</f>
        <v>#N/A</v>
      </c>
      <c r="E1322" s="46" vm="7349">
        <f ca="1">VLOOKUP($A1322,NVDA,2)</f>
        <v>26.6175</v>
      </c>
      <c r="F1322" s="46" t="e">
        <f ca="1">VLOOKUP($A1322,BILI,2)</f>
        <v>#N/A</v>
      </c>
      <c r="G1322" s="46" vm="7350">
        <f ca="1">VLOOKUP($A1322,FB,2)</f>
        <v>124.35</v>
      </c>
      <c r="H1322" s="46" t="e">
        <f ca="1">VLOOKUP($A1322,DKNG,2)</f>
        <v>#N/A</v>
      </c>
      <c r="I1322" s="46" t="e">
        <f ca="1">VLOOKUP($A1322,PDD,2)</f>
        <v>#N/A</v>
      </c>
      <c r="J1322" s="46" vm="7351">
        <f ca="1">VLOOKUP($A1322,GOOGL,2)</f>
        <v>826.01</v>
      </c>
      <c r="K1322" s="46" vm="7352">
        <f ca="1">VLOOKUP($A1322,AMZN,2)</f>
        <v>795.9</v>
      </c>
      <c r="L1322" s="46" t="e">
        <f ca="1">VLOOKUP($A1322,RBLX,2)</f>
        <v>#N/A</v>
      </c>
    </row>
    <row r="1323" spans="1:12" x14ac:dyDescent="0.3">
      <c r="A1323" vm="7353">
        <f ca="1"/>
        <v>42746</v>
      </c>
      <c r="B1323" vm="7354">
        <f ca="1"/>
        <v>208.51</v>
      </c>
      <c r="C1323" s="46" t="e">
        <f ca="1">VLOOKUP($A1323,SE,2)</f>
        <v>#N/A</v>
      </c>
      <c r="D1323" s="46" t="e">
        <f ca="1">VLOOKUP($A1323,U,2)</f>
        <v>#N/A</v>
      </c>
      <c r="E1323" s="46" vm="7355">
        <f ca="1">VLOOKUP($A1323,NVDA,2)</f>
        <v>26.29</v>
      </c>
      <c r="F1323" s="46" t="e">
        <f ca="1">VLOOKUP($A1323,BILI,2)</f>
        <v>#N/A</v>
      </c>
      <c r="G1323" s="46" vm="7356">
        <f ca="1">VLOOKUP($A1323,FB,2)</f>
        <v>126.09</v>
      </c>
      <c r="H1323" s="46" t="e">
        <f ca="1">VLOOKUP($A1323,DKNG,2)</f>
        <v>#N/A</v>
      </c>
      <c r="I1323" s="46" t="e">
        <f ca="1">VLOOKUP($A1323,PDD,2)</f>
        <v>#N/A</v>
      </c>
      <c r="J1323" s="46" vm="7357">
        <f ca="1">VLOOKUP($A1323,GOOGL,2)</f>
        <v>829.86</v>
      </c>
      <c r="K1323" s="46" vm="7358">
        <f ca="1">VLOOKUP($A1323,AMZN,2)</f>
        <v>799.02</v>
      </c>
      <c r="L1323" s="46" t="e">
        <f ca="1">VLOOKUP($A1323,RBLX,2)</f>
        <v>#N/A</v>
      </c>
    </row>
    <row r="1324" spans="1:12" x14ac:dyDescent="0.3">
      <c r="A1324" vm="7359">
        <f ca="1"/>
        <v>42747</v>
      </c>
      <c r="B1324" vm="7360">
        <f ca="1"/>
        <v>208.05</v>
      </c>
      <c r="C1324" s="46" t="e">
        <f ca="1">VLOOKUP($A1324,SE,2)</f>
        <v>#N/A</v>
      </c>
      <c r="D1324" s="46" t="e">
        <f ca="1">VLOOKUP($A1324,U,2)</f>
        <v>#N/A</v>
      </c>
      <c r="E1324" s="46" vm="2039">
        <f ca="1">VLOOKUP($A1324,NVDA,2)</f>
        <v>25.86</v>
      </c>
      <c r="F1324" s="46" t="e">
        <f ca="1">VLOOKUP($A1324,BILI,2)</f>
        <v>#N/A</v>
      </c>
      <c r="G1324" s="46" vm="1578">
        <f ca="1">VLOOKUP($A1324,FB,2)</f>
        <v>126.62</v>
      </c>
      <c r="H1324" s="46" t="e">
        <f ca="1">VLOOKUP($A1324,DKNG,2)</f>
        <v>#N/A</v>
      </c>
      <c r="I1324" s="46" t="e">
        <f ca="1">VLOOKUP($A1324,PDD,2)</f>
        <v>#N/A</v>
      </c>
      <c r="J1324" s="46" vm="7361">
        <f ca="1">VLOOKUP($A1324,GOOGL,2)</f>
        <v>829.53</v>
      </c>
      <c r="K1324" s="46" vm="7362">
        <f ca="1">VLOOKUP($A1324,AMZN,2)</f>
        <v>813.64</v>
      </c>
      <c r="L1324" s="46" t="e">
        <f ca="1">VLOOKUP($A1324,RBLX,2)</f>
        <v>#N/A</v>
      </c>
    </row>
    <row r="1325" spans="1:12" x14ac:dyDescent="0.3">
      <c r="A1325" vm="7363">
        <f ca="1"/>
        <v>42748</v>
      </c>
      <c r="B1325" vm="7364">
        <f ca="1"/>
        <v>208.46</v>
      </c>
      <c r="C1325" s="46" t="e">
        <f ca="1">VLOOKUP($A1325,SE,2)</f>
        <v>#N/A</v>
      </c>
      <c r="D1325" s="46" t="e">
        <f ca="1">VLOOKUP($A1325,U,2)</f>
        <v>#N/A</v>
      </c>
      <c r="E1325" s="46" vm="7365">
        <f ca="1">VLOOKUP($A1325,NVDA,2)</f>
        <v>25.857500000000002</v>
      </c>
      <c r="F1325" s="46" t="e">
        <f ca="1">VLOOKUP($A1325,BILI,2)</f>
        <v>#N/A</v>
      </c>
      <c r="G1325" s="46" vm="7366">
        <f ca="1">VLOOKUP($A1325,FB,2)</f>
        <v>128.34</v>
      </c>
      <c r="H1325" s="46" t="e">
        <f ca="1">VLOOKUP($A1325,DKNG,2)</f>
        <v>#N/A</v>
      </c>
      <c r="I1325" s="46" t="e">
        <f ca="1">VLOOKUP($A1325,PDD,2)</f>
        <v>#N/A</v>
      </c>
      <c r="J1325" s="46" vm="7367">
        <f ca="1">VLOOKUP($A1325,GOOGL,2)</f>
        <v>830.94</v>
      </c>
      <c r="K1325" s="46" vm="7368">
        <f ca="1">VLOOKUP($A1325,AMZN,2)</f>
        <v>817.14</v>
      </c>
      <c r="L1325" s="46" t="e">
        <f ca="1">VLOOKUP($A1325,RBLX,2)</f>
        <v>#N/A</v>
      </c>
    </row>
    <row r="1326" spans="1:12" x14ac:dyDescent="0.3">
      <c r="A1326" vm="7369">
        <f ca="1"/>
        <v>42752</v>
      </c>
      <c r="B1326" vm="7370">
        <f ca="1"/>
        <v>207.72</v>
      </c>
      <c r="C1326" s="46" t="e">
        <f ca="1">VLOOKUP($A1326,SE,2)</f>
        <v>#N/A</v>
      </c>
      <c r="D1326" s="46" t="e">
        <f ca="1">VLOOKUP($A1326,U,2)</f>
        <v>#N/A</v>
      </c>
      <c r="E1326" s="46" vm="7371">
        <f ca="1">VLOOKUP($A1326,NVDA,2)</f>
        <v>25.2775</v>
      </c>
      <c r="F1326" s="46" t="e">
        <f ca="1">VLOOKUP($A1326,BILI,2)</f>
        <v>#N/A</v>
      </c>
      <c r="G1326" s="46" vm="7372">
        <f ca="1">VLOOKUP($A1326,FB,2)</f>
        <v>127.87</v>
      </c>
      <c r="H1326" s="46" t="e">
        <f ca="1">VLOOKUP($A1326,DKNG,2)</f>
        <v>#N/A</v>
      </c>
      <c r="I1326" s="46" t="e">
        <f ca="1">VLOOKUP($A1326,PDD,2)</f>
        <v>#N/A</v>
      </c>
      <c r="J1326" s="46" vm="7373">
        <f ca="1">VLOOKUP($A1326,GOOGL,2)</f>
        <v>827.46</v>
      </c>
      <c r="K1326" s="46" vm="7374">
        <f ca="1">VLOOKUP($A1326,AMZN,2)</f>
        <v>809.72</v>
      </c>
      <c r="L1326" s="46" t="e">
        <f ca="1">VLOOKUP($A1326,RBLX,2)</f>
        <v>#N/A</v>
      </c>
    </row>
    <row r="1327" spans="1:12" x14ac:dyDescent="0.3">
      <c r="A1327" vm="7375">
        <f ca="1"/>
        <v>42753</v>
      </c>
      <c r="B1327" vm="7376">
        <f ca="1"/>
        <v>208.16</v>
      </c>
      <c r="C1327" s="46" t="e">
        <f ca="1">VLOOKUP($A1327,SE,2)</f>
        <v>#N/A</v>
      </c>
      <c r="D1327" s="46" t="e">
        <f ca="1">VLOOKUP($A1327,U,2)</f>
        <v>#N/A</v>
      </c>
      <c r="E1327" s="46" vm="7377">
        <f ca="1">VLOOKUP($A1327,NVDA,2)</f>
        <v>25.737500000000001</v>
      </c>
      <c r="F1327" s="46" t="e">
        <f ca="1">VLOOKUP($A1327,BILI,2)</f>
        <v>#N/A</v>
      </c>
      <c r="G1327" s="46" vm="770">
        <f ca="1">VLOOKUP($A1327,FB,2)</f>
        <v>127.92</v>
      </c>
      <c r="H1327" s="46" t="e">
        <f ca="1">VLOOKUP($A1327,DKNG,2)</f>
        <v>#N/A</v>
      </c>
      <c r="I1327" s="46" t="e">
        <f ca="1">VLOOKUP($A1327,PDD,2)</f>
        <v>#N/A</v>
      </c>
      <c r="J1327" s="46" vm="7378">
        <f ca="1">VLOOKUP($A1327,GOOGL,2)</f>
        <v>829.02</v>
      </c>
      <c r="K1327" s="46" vm="6750">
        <f ca="1">VLOOKUP($A1327,AMZN,2)</f>
        <v>807.48</v>
      </c>
      <c r="L1327" s="46" t="e">
        <f ca="1">VLOOKUP($A1327,RBLX,2)</f>
        <v>#N/A</v>
      </c>
    </row>
    <row r="1328" spans="1:12" x14ac:dyDescent="0.3">
      <c r="A1328" vm="7379">
        <f ca="1"/>
        <v>42754</v>
      </c>
      <c r="B1328" vm="7251">
        <f ca="1"/>
        <v>207.46</v>
      </c>
      <c r="C1328" s="46" t="e">
        <f ca="1">VLOOKUP($A1328,SE,2)</f>
        <v>#N/A</v>
      </c>
      <c r="D1328" s="46" t="e">
        <f ca="1">VLOOKUP($A1328,U,2)</f>
        <v>#N/A</v>
      </c>
      <c r="E1328" s="46" vm="7355">
        <f ca="1">VLOOKUP($A1328,NVDA,2)</f>
        <v>26.29</v>
      </c>
      <c r="F1328" s="46" t="e">
        <f ca="1">VLOOKUP($A1328,BILI,2)</f>
        <v>#N/A</v>
      </c>
      <c r="G1328" s="46" vm="7380">
        <f ca="1">VLOOKUP($A1328,FB,2)</f>
        <v>127.55</v>
      </c>
      <c r="H1328" s="46" t="e">
        <f ca="1">VLOOKUP($A1328,DKNG,2)</f>
        <v>#N/A</v>
      </c>
      <c r="I1328" s="46" t="e">
        <f ca="1">VLOOKUP($A1328,PDD,2)</f>
        <v>#N/A</v>
      </c>
      <c r="J1328" s="46" vm="7381">
        <f ca="1">VLOOKUP($A1328,GOOGL,2)</f>
        <v>824.37</v>
      </c>
      <c r="K1328" s="46" vm="7382">
        <f ca="1">VLOOKUP($A1328,AMZN,2)</f>
        <v>809.04</v>
      </c>
      <c r="L1328" s="46" t="e">
        <f ca="1">VLOOKUP($A1328,RBLX,2)</f>
        <v>#N/A</v>
      </c>
    </row>
    <row r="1329" spans="1:12" x14ac:dyDescent="0.3">
      <c r="A1329" vm="7383">
        <f ca="1"/>
        <v>42755</v>
      </c>
      <c r="B1329" vm="7384">
        <f ca="1"/>
        <v>208.13</v>
      </c>
      <c r="C1329" s="46" t="e">
        <f ca="1">VLOOKUP($A1329,SE,2)</f>
        <v>#N/A</v>
      </c>
      <c r="D1329" s="46" t="e">
        <f ca="1">VLOOKUP($A1329,U,2)</f>
        <v>#N/A</v>
      </c>
      <c r="E1329" s="46" vm="7385">
        <f ca="1">VLOOKUP($A1329,NVDA,2)</f>
        <v>26.002500000000001</v>
      </c>
      <c r="F1329" s="46" t="e">
        <f ca="1">VLOOKUP($A1329,BILI,2)</f>
        <v>#N/A</v>
      </c>
      <c r="G1329" s="46" vm="7386">
        <f ca="1">VLOOKUP($A1329,FB,2)</f>
        <v>127.04</v>
      </c>
      <c r="H1329" s="46" t="e">
        <f ca="1">VLOOKUP($A1329,DKNG,2)</f>
        <v>#N/A</v>
      </c>
      <c r="I1329" s="46" t="e">
        <f ca="1">VLOOKUP($A1329,PDD,2)</f>
        <v>#N/A</v>
      </c>
      <c r="J1329" s="46" vm="7387">
        <f ca="1">VLOOKUP($A1329,GOOGL,2)</f>
        <v>828.17</v>
      </c>
      <c r="K1329" s="46" vm="7388">
        <f ca="1">VLOOKUP($A1329,AMZN,2)</f>
        <v>808.33</v>
      </c>
      <c r="L1329" s="46" t="e">
        <f ca="1">VLOOKUP($A1329,RBLX,2)</f>
        <v>#N/A</v>
      </c>
    </row>
    <row r="1330" spans="1:12" x14ac:dyDescent="0.3">
      <c r="A1330" vm="7389">
        <f ca="1"/>
        <v>42758</v>
      </c>
      <c r="B1330" vm="7390">
        <f ca="1"/>
        <v>207.65</v>
      </c>
      <c r="C1330" s="46" t="e">
        <f ca="1">VLOOKUP($A1330,SE,2)</f>
        <v>#N/A</v>
      </c>
      <c r="D1330" s="46" t="e">
        <f ca="1">VLOOKUP($A1330,U,2)</f>
        <v>#N/A</v>
      </c>
      <c r="E1330" s="46" vm="7391">
        <f ca="1">VLOOKUP($A1330,NVDA,2)</f>
        <v>26.272500000000001</v>
      </c>
      <c r="F1330" s="46" t="e">
        <f ca="1">VLOOKUP($A1330,BILI,2)</f>
        <v>#N/A</v>
      </c>
      <c r="G1330" s="46" vm="7392">
        <f ca="1">VLOOKUP($A1330,FB,2)</f>
        <v>128.93</v>
      </c>
      <c r="H1330" s="46" t="e">
        <f ca="1">VLOOKUP($A1330,DKNG,2)</f>
        <v>#N/A</v>
      </c>
      <c r="I1330" s="46" t="e">
        <f ca="1">VLOOKUP($A1330,PDD,2)</f>
        <v>#N/A</v>
      </c>
      <c r="J1330" s="46" vm="7393">
        <f ca="1">VLOOKUP($A1330,GOOGL,2)</f>
        <v>844.43</v>
      </c>
      <c r="K1330" s="46" vm="7394">
        <f ca="1">VLOOKUP($A1330,AMZN,2)</f>
        <v>817.88</v>
      </c>
      <c r="L1330" s="46" t="e">
        <f ca="1">VLOOKUP($A1330,RBLX,2)</f>
        <v>#N/A</v>
      </c>
    </row>
    <row r="1331" spans="1:12" x14ac:dyDescent="0.3">
      <c r="A1331" vm="7395">
        <f ca="1"/>
        <v>42759</v>
      </c>
      <c r="B1331" vm="7396">
        <f ca="1"/>
        <v>208.97</v>
      </c>
      <c r="C1331" s="46" t="e">
        <f ca="1">VLOOKUP($A1331,SE,2)</f>
        <v>#N/A</v>
      </c>
      <c r="D1331" s="46" t="e">
        <f ca="1">VLOOKUP($A1331,U,2)</f>
        <v>#N/A</v>
      </c>
      <c r="E1331" s="46" vm="7397">
        <f ca="1">VLOOKUP($A1331,NVDA,2)</f>
        <v>26.8325</v>
      </c>
      <c r="F1331" s="46" t="e">
        <f ca="1">VLOOKUP($A1331,BILI,2)</f>
        <v>#N/A</v>
      </c>
      <c r="G1331" s="46" vm="7398">
        <f ca="1">VLOOKUP($A1331,FB,2)</f>
        <v>129.37</v>
      </c>
      <c r="H1331" s="46" t="e">
        <f ca="1">VLOOKUP($A1331,DKNG,2)</f>
        <v>#N/A</v>
      </c>
      <c r="I1331" s="46" t="e">
        <f ca="1">VLOOKUP($A1331,PDD,2)</f>
        <v>#N/A</v>
      </c>
      <c r="J1331" s="46" vm="7399">
        <f ca="1">VLOOKUP($A1331,GOOGL,2)</f>
        <v>849.53</v>
      </c>
      <c r="K1331" s="46" vm="7400">
        <f ca="1">VLOOKUP($A1331,AMZN,2)</f>
        <v>822.44</v>
      </c>
      <c r="L1331" s="46" t="e">
        <f ca="1">VLOOKUP($A1331,RBLX,2)</f>
        <v>#N/A</v>
      </c>
    </row>
    <row r="1332" spans="1:12" x14ac:dyDescent="0.3">
      <c r="A1332" vm="7401">
        <f ca="1"/>
        <v>42760</v>
      </c>
      <c r="B1332" vm="7402">
        <f ca="1"/>
        <v>210.71</v>
      </c>
      <c r="C1332" s="46" t="e">
        <f ca="1">VLOOKUP($A1332,SE,2)</f>
        <v>#N/A</v>
      </c>
      <c r="D1332" s="46" t="e">
        <f ca="1">VLOOKUP($A1332,U,2)</f>
        <v>#N/A</v>
      </c>
      <c r="E1332" s="46" vm="7403">
        <f ca="1">VLOOKUP($A1332,NVDA,2)</f>
        <v>26.947500000000002</v>
      </c>
      <c r="F1332" s="46" t="e">
        <f ca="1">VLOOKUP($A1332,BILI,2)</f>
        <v>#N/A</v>
      </c>
      <c r="G1332" s="46" vm="7404">
        <f ca="1">VLOOKUP($A1332,FB,2)</f>
        <v>131.47999999999999</v>
      </c>
      <c r="H1332" s="46" t="e">
        <f ca="1">VLOOKUP($A1332,DKNG,2)</f>
        <v>#N/A</v>
      </c>
      <c r="I1332" s="46" t="e">
        <f ca="1">VLOOKUP($A1332,PDD,2)</f>
        <v>#N/A</v>
      </c>
      <c r="J1332" s="46" vm="7405">
        <f ca="1">VLOOKUP($A1332,GOOGL,2)</f>
        <v>858.45</v>
      </c>
      <c r="K1332" s="46" vm="7406">
        <f ca="1">VLOOKUP($A1332,AMZN,2)</f>
        <v>836.52</v>
      </c>
      <c r="L1332" s="46" t="e">
        <f ca="1">VLOOKUP($A1332,RBLX,2)</f>
        <v>#N/A</v>
      </c>
    </row>
    <row r="1333" spans="1:12" x14ac:dyDescent="0.3">
      <c r="A1333" vm="7407">
        <f ca="1"/>
        <v>42761</v>
      </c>
      <c r="B1333" vm="7408">
        <f ca="1"/>
        <v>210.55</v>
      </c>
      <c r="C1333" s="46" t="e">
        <f ca="1">VLOOKUP($A1333,SE,2)</f>
        <v>#N/A</v>
      </c>
      <c r="D1333" s="46" t="e">
        <f ca="1">VLOOKUP($A1333,U,2)</f>
        <v>#N/A</v>
      </c>
      <c r="E1333" s="46" vm="7409">
        <f ca="1">VLOOKUP($A1333,NVDA,2)</f>
        <v>27.412500000000001</v>
      </c>
      <c r="F1333" s="46" t="e">
        <f ca="1">VLOOKUP($A1333,BILI,2)</f>
        <v>#N/A</v>
      </c>
      <c r="G1333" s="46" vm="7410">
        <f ca="1">VLOOKUP($A1333,FB,2)</f>
        <v>132.78</v>
      </c>
      <c r="H1333" s="46" t="e">
        <f ca="1">VLOOKUP($A1333,DKNG,2)</f>
        <v>#N/A</v>
      </c>
      <c r="I1333" s="46" t="e">
        <f ca="1">VLOOKUP($A1333,PDD,2)</f>
        <v>#N/A</v>
      </c>
      <c r="J1333" s="46" vm="7411">
        <f ca="1">VLOOKUP($A1333,GOOGL,2)</f>
        <v>856.98</v>
      </c>
      <c r="K1333" s="46" vm="7412">
        <f ca="1">VLOOKUP($A1333,AMZN,2)</f>
        <v>839.15</v>
      </c>
      <c r="L1333" s="46" t="e">
        <f ca="1">VLOOKUP($A1333,RBLX,2)</f>
        <v>#N/A</v>
      </c>
    </row>
    <row r="1334" spans="1:12" x14ac:dyDescent="0.3">
      <c r="A1334" vm="7413">
        <f ca="1"/>
        <v>42762</v>
      </c>
      <c r="B1334" vm="7414">
        <f ca="1"/>
        <v>210.25</v>
      </c>
      <c r="C1334" s="46" t="e">
        <f ca="1">VLOOKUP($A1334,SE,2)</f>
        <v>#N/A</v>
      </c>
      <c r="D1334" s="46" t="e">
        <f ca="1">VLOOKUP($A1334,U,2)</f>
        <v>#N/A</v>
      </c>
      <c r="E1334" s="46" vm="7415">
        <f ca="1">VLOOKUP($A1334,NVDA,2)</f>
        <v>27.942499999999999</v>
      </c>
      <c r="F1334" s="46" t="e">
        <f ca="1">VLOOKUP($A1334,BILI,2)</f>
        <v>#N/A</v>
      </c>
      <c r="G1334" s="46" vm="7416">
        <f ca="1">VLOOKUP($A1334,FB,2)</f>
        <v>132.18</v>
      </c>
      <c r="H1334" s="46" t="e">
        <f ca="1">VLOOKUP($A1334,DKNG,2)</f>
        <v>#N/A</v>
      </c>
      <c r="I1334" s="46" t="e">
        <f ca="1">VLOOKUP($A1334,PDD,2)</f>
        <v>#N/A</v>
      </c>
      <c r="J1334" s="46" vm="7417">
        <f ca="1">VLOOKUP($A1334,GOOGL,2)</f>
        <v>845.03</v>
      </c>
      <c r="K1334" s="46" vm="7418">
        <f ca="1">VLOOKUP($A1334,AMZN,2)</f>
        <v>835.77</v>
      </c>
      <c r="L1334" s="46" t="e">
        <f ca="1">VLOOKUP($A1334,RBLX,2)</f>
        <v>#N/A</v>
      </c>
    </row>
    <row r="1335" spans="1:12" x14ac:dyDescent="0.3">
      <c r="A1335" vm="7419">
        <f ca="1"/>
        <v>42765</v>
      </c>
      <c r="B1335" vm="7420">
        <f ca="1"/>
        <v>208.98</v>
      </c>
      <c r="C1335" s="46" t="e">
        <f ca="1">VLOOKUP($A1335,SE,2)</f>
        <v>#N/A</v>
      </c>
      <c r="D1335" s="46" t="e">
        <f ca="1">VLOOKUP($A1335,U,2)</f>
        <v>#N/A</v>
      </c>
      <c r="E1335" s="46" vm="7421">
        <f ca="1">VLOOKUP($A1335,NVDA,2)</f>
        <v>27.504999999999999</v>
      </c>
      <c r="F1335" s="46" t="e">
        <f ca="1">VLOOKUP($A1335,BILI,2)</f>
        <v>#N/A</v>
      </c>
      <c r="G1335" s="46" vm="7422">
        <f ca="1">VLOOKUP($A1335,FB,2)</f>
        <v>130.97999999999999</v>
      </c>
      <c r="H1335" s="46" t="e">
        <f ca="1">VLOOKUP($A1335,DKNG,2)</f>
        <v>#N/A</v>
      </c>
      <c r="I1335" s="46" t="e">
        <f ca="1">VLOOKUP($A1335,PDD,2)</f>
        <v>#N/A</v>
      </c>
      <c r="J1335" s="46" vm="7423">
        <f ca="1">VLOOKUP($A1335,GOOGL,2)</f>
        <v>823.83</v>
      </c>
      <c r="K1335" s="46" vm="7424">
        <f ca="1">VLOOKUP($A1335,AMZN,2)</f>
        <v>830.38</v>
      </c>
      <c r="L1335" s="46" t="e">
        <f ca="1">VLOOKUP($A1335,RBLX,2)</f>
        <v>#N/A</v>
      </c>
    </row>
    <row r="1336" spans="1:12" x14ac:dyDescent="0.3">
      <c r="A1336" vm="7425">
        <f ca="1"/>
        <v>42766</v>
      </c>
      <c r="B1336" vm="7396">
        <f ca="1"/>
        <v>208.97</v>
      </c>
      <c r="C1336" s="46" t="e">
        <f ca="1">VLOOKUP($A1336,SE,2)</f>
        <v>#N/A</v>
      </c>
      <c r="D1336" s="46" t="e">
        <f ca="1">VLOOKUP($A1336,U,2)</f>
        <v>#N/A</v>
      </c>
      <c r="E1336" s="46" vm="7426">
        <f ca="1">VLOOKUP($A1336,NVDA,2)</f>
        <v>27.295000000000002</v>
      </c>
      <c r="F1336" s="46" t="e">
        <f ca="1">VLOOKUP($A1336,BILI,2)</f>
        <v>#N/A</v>
      </c>
      <c r="G1336" s="46" vm="7427">
        <f ca="1">VLOOKUP($A1336,FB,2)</f>
        <v>130.32</v>
      </c>
      <c r="H1336" s="46" t="e">
        <f ca="1">VLOOKUP($A1336,DKNG,2)</f>
        <v>#N/A</v>
      </c>
      <c r="I1336" s="46" t="e">
        <f ca="1">VLOOKUP($A1336,PDD,2)</f>
        <v>#N/A</v>
      </c>
      <c r="J1336" s="46" vm="7428">
        <f ca="1">VLOOKUP($A1336,GOOGL,2)</f>
        <v>820.19</v>
      </c>
      <c r="K1336" s="46" vm="7429">
        <f ca="1">VLOOKUP($A1336,AMZN,2)</f>
        <v>823.48</v>
      </c>
      <c r="L1336" s="46" t="e">
        <f ca="1">VLOOKUP($A1336,RBLX,2)</f>
        <v>#N/A</v>
      </c>
    </row>
    <row r="1337" spans="1:12" x14ac:dyDescent="0.3">
      <c r="A1337" vm="7430">
        <f ca="1"/>
        <v>42767</v>
      </c>
      <c r="B1337" vm="7431">
        <f ca="1"/>
        <v>209</v>
      </c>
      <c r="C1337" s="46" t="e">
        <f ca="1">VLOOKUP($A1337,SE,2)</f>
        <v>#N/A</v>
      </c>
      <c r="D1337" s="46" t="e">
        <f ca="1">VLOOKUP($A1337,U,2)</f>
        <v>#N/A</v>
      </c>
      <c r="E1337" s="46" vm="7432">
        <f ca="1">VLOOKUP($A1337,NVDA,2)</f>
        <v>28.487500000000001</v>
      </c>
      <c r="F1337" s="46" t="e">
        <f ca="1">VLOOKUP($A1337,BILI,2)</f>
        <v>#N/A</v>
      </c>
      <c r="G1337" s="46" vm="7433">
        <f ca="1">VLOOKUP($A1337,FB,2)</f>
        <v>133.22999999999999</v>
      </c>
      <c r="H1337" s="46" t="e">
        <f ca="1">VLOOKUP($A1337,DKNG,2)</f>
        <v>#N/A</v>
      </c>
      <c r="I1337" s="46" t="e">
        <f ca="1">VLOOKUP($A1337,PDD,2)</f>
        <v>#N/A</v>
      </c>
      <c r="J1337" s="46" vm="7434">
        <f ca="1">VLOOKUP($A1337,GOOGL,2)</f>
        <v>815.24</v>
      </c>
      <c r="K1337" s="46" vm="7435">
        <f ca="1">VLOOKUP($A1337,AMZN,2)</f>
        <v>832.35</v>
      </c>
      <c r="L1337" s="46" t="e">
        <f ca="1">VLOOKUP($A1337,RBLX,2)</f>
        <v>#N/A</v>
      </c>
    </row>
    <row r="1338" spans="1:12" x14ac:dyDescent="0.3">
      <c r="A1338" vm="7436">
        <f ca="1"/>
        <v>42768</v>
      </c>
      <c r="B1338" vm="7437">
        <f ca="1"/>
        <v>209.09</v>
      </c>
      <c r="C1338" s="46" t="e">
        <f ca="1">VLOOKUP($A1338,SE,2)</f>
        <v>#N/A</v>
      </c>
      <c r="D1338" s="46" t="e">
        <f ca="1">VLOOKUP($A1338,U,2)</f>
        <v>#N/A</v>
      </c>
      <c r="E1338" s="46" vm="7438">
        <f ca="1">VLOOKUP($A1338,NVDA,2)</f>
        <v>28.8475</v>
      </c>
      <c r="F1338" s="46" t="e">
        <f ca="1">VLOOKUP($A1338,BILI,2)</f>
        <v>#N/A</v>
      </c>
      <c r="G1338" s="46" vm="7439">
        <f ca="1">VLOOKUP($A1338,FB,2)</f>
        <v>130.84</v>
      </c>
      <c r="H1338" s="46" t="e">
        <f ca="1">VLOOKUP($A1338,DKNG,2)</f>
        <v>#N/A</v>
      </c>
      <c r="I1338" s="46" t="e">
        <f ca="1">VLOOKUP($A1338,PDD,2)</f>
        <v>#N/A</v>
      </c>
      <c r="J1338" s="46" vm="7440">
        <f ca="1">VLOOKUP($A1338,GOOGL,2)</f>
        <v>818.26</v>
      </c>
      <c r="K1338" s="46" vm="7441">
        <f ca="1">VLOOKUP($A1338,AMZN,2)</f>
        <v>839.95</v>
      </c>
      <c r="L1338" s="46" t="e">
        <f ca="1">VLOOKUP($A1338,RBLX,2)</f>
        <v>#N/A</v>
      </c>
    </row>
    <row r="1339" spans="1:12" x14ac:dyDescent="0.3">
      <c r="A1339" vm="7442">
        <f ca="1"/>
        <v>42769</v>
      </c>
      <c r="B1339" vm="7443">
        <f ca="1"/>
        <v>210.64</v>
      </c>
      <c r="C1339" s="46" t="e">
        <f ca="1">VLOOKUP($A1339,SE,2)</f>
        <v>#N/A</v>
      </c>
      <c r="D1339" s="46" t="e">
        <f ca="1">VLOOKUP($A1339,U,2)</f>
        <v>#N/A</v>
      </c>
      <c r="E1339" s="46" vm="7444">
        <f ca="1">VLOOKUP($A1339,NVDA,2)</f>
        <v>28.594999999999999</v>
      </c>
      <c r="F1339" s="46" t="e">
        <f ca="1">VLOOKUP($A1339,BILI,2)</f>
        <v>#N/A</v>
      </c>
      <c r="G1339" s="46" vm="7422">
        <f ca="1">VLOOKUP($A1339,FB,2)</f>
        <v>130.97999999999999</v>
      </c>
      <c r="H1339" s="46" t="e">
        <f ca="1">VLOOKUP($A1339,DKNG,2)</f>
        <v>#N/A</v>
      </c>
      <c r="I1339" s="46" t="e">
        <f ca="1">VLOOKUP($A1339,PDD,2)</f>
        <v>#N/A</v>
      </c>
      <c r="J1339" s="46" vm="7445">
        <f ca="1">VLOOKUP($A1339,GOOGL,2)</f>
        <v>820.13</v>
      </c>
      <c r="K1339" s="46" vm="7446">
        <f ca="1">VLOOKUP($A1339,AMZN,2)</f>
        <v>810.2</v>
      </c>
      <c r="L1339" s="46" t="e">
        <f ca="1">VLOOKUP($A1339,RBLX,2)</f>
        <v>#N/A</v>
      </c>
    </row>
    <row r="1340" spans="1:12" x14ac:dyDescent="0.3">
      <c r="A1340" vm="7447">
        <f ca="1"/>
        <v>42772</v>
      </c>
      <c r="B1340" vm="7448">
        <f ca="1"/>
        <v>210.2</v>
      </c>
      <c r="C1340" s="46" t="e">
        <f ca="1">VLOOKUP($A1340,SE,2)</f>
        <v>#N/A</v>
      </c>
      <c r="D1340" s="46" t="e">
        <f ca="1">VLOOKUP($A1340,U,2)</f>
        <v>#N/A</v>
      </c>
      <c r="E1340" s="46" vm="7449">
        <f ca="1">VLOOKUP($A1340,NVDA,2)</f>
        <v>29.327500000000001</v>
      </c>
      <c r="F1340" s="46" t="e">
        <f ca="1">VLOOKUP($A1340,BILI,2)</f>
        <v>#N/A</v>
      </c>
      <c r="G1340" s="46" vm="7450">
        <f ca="1">VLOOKUP($A1340,FB,2)</f>
        <v>132.06</v>
      </c>
      <c r="H1340" s="46" t="e">
        <f ca="1">VLOOKUP($A1340,DKNG,2)</f>
        <v>#N/A</v>
      </c>
      <c r="I1340" s="46" t="e">
        <f ca="1">VLOOKUP($A1340,PDD,2)</f>
        <v>#N/A</v>
      </c>
      <c r="J1340" s="46" vm="7451">
        <f ca="1">VLOOKUP($A1340,GOOGL,2)</f>
        <v>821.62</v>
      </c>
      <c r="K1340" s="46" vm="7452">
        <f ca="1">VLOOKUP($A1340,AMZN,2)</f>
        <v>807.64</v>
      </c>
      <c r="L1340" s="46" t="e">
        <f ca="1">VLOOKUP($A1340,RBLX,2)</f>
        <v>#N/A</v>
      </c>
    </row>
    <row r="1341" spans="1:12" x14ac:dyDescent="0.3">
      <c r="A1341" vm="7453">
        <f ca="1"/>
        <v>42773</v>
      </c>
      <c r="B1341" vm="7414">
        <f ca="1"/>
        <v>210.25</v>
      </c>
      <c r="C1341" s="46" t="e">
        <f ca="1">VLOOKUP($A1341,SE,2)</f>
        <v>#N/A</v>
      </c>
      <c r="D1341" s="46" t="e">
        <f ca="1">VLOOKUP($A1341,U,2)</f>
        <v>#N/A</v>
      </c>
      <c r="E1341" s="46" vm="7454">
        <f ca="1">VLOOKUP($A1341,NVDA,2)</f>
        <v>29.782499999999999</v>
      </c>
      <c r="F1341" s="46" t="e">
        <f ca="1">VLOOKUP($A1341,BILI,2)</f>
        <v>#N/A</v>
      </c>
      <c r="G1341" s="46" vm="1412">
        <f ca="1">VLOOKUP($A1341,FB,2)</f>
        <v>131.84</v>
      </c>
      <c r="H1341" s="46" t="e">
        <f ca="1">VLOOKUP($A1341,DKNG,2)</f>
        <v>#N/A</v>
      </c>
      <c r="I1341" s="46" t="e">
        <f ca="1">VLOOKUP($A1341,PDD,2)</f>
        <v>#N/A</v>
      </c>
      <c r="J1341" s="46" vm="7455">
        <f ca="1">VLOOKUP($A1341,GOOGL,2)</f>
        <v>829.23</v>
      </c>
      <c r="K1341" s="46" vm="7271">
        <f ca="1">VLOOKUP($A1341,AMZN,2)</f>
        <v>812.5</v>
      </c>
      <c r="L1341" s="46" t="e">
        <f ca="1">VLOOKUP($A1341,RBLX,2)</f>
        <v>#N/A</v>
      </c>
    </row>
    <row r="1342" spans="1:12" x14ac:dyDescent="0.3">
      <c r="A1342" vm="7456">
        <f ca="1"/>
        <v>42774</v>
      </c>
      <c r="B1342" vm="7457">
        <f ca="1"/>
        <v>210.52</v>
      </c>
      <c r="C1342" s="46" t="e">
        <f ca="1">VLOOKUP($A1342,SE,2)</f>
        <v>#N/A</v>
      </c>
      <c r="D1342" s="46" t="e">
        <f ca="1">VLOOKUP($A1342,U,2)</f>
        <v>#N/A</v>
      </c>
      <c r="E1342" s="46" vm="7458">
        <f ca="1">VLOOKUP($A1342,NVDA,2)</f>
        <v>29.6525</v>
      </c>
      <c r="F1342" s="46" t="e">
        <f ca="1">VLOOKUP($A1342,BILI,2)</f>
        <v>#N/A</v>
      </c>
      <c r="G1342" s="46" vm="1351">
        <f ca="1">VLOOKUP($A1342,FB,2)</f>
        <v>134.19999999999999</v>
      </c>
      <c r="H1342" s="46" t="e">
        <f ca="1">VLOOKUP($A1342,DKNG,2)</f>
        <v>#N/A</v>
      </c>
      <c r="I1342" s="46" t="e">
        <f ca="1">VLOOKUP($A1342,PDD,2)</f>
        <v>#N/A</v>
      </c>
      <c r="J1342" s="46" vm="7459">
        <f ca="1">VLOOKUP($A1342,GOOGL,2)</f>
        <v>829.88</v>
      </c>
      <c r="K1342" s="46" vm="7460">
        <f ca="1">VLOOKUP($A1342,AMZN,2)</f>
        <v>819.71</v>
      </c>
      <c r="L1342" s="46" t="e">
        <f ca="1">VLOOKUP($A1342,RBLX,2)</f>
        <v>#N/A</v>
      </c>
    </row>
    <row r="1343" spans="1:12" x14ac:dyDescent="0.3">
      <c r="A1343" vm="7461">
        <f ca="1"/>
        <v>42775</v>
      </c>
      <c r="B1343" vm="7462">
        <f ca="1"/>
        <v>211.72</v>
      </c>
      <c r="C1343" s="46" t="e">
        <f ca="1">VLOOKUP($A1343,SE,2)</f>
        <v>#N/A</v>
      </c>
      <c r="D1343" s="46" t="e">
        <f ca="1">VLOOKUP($A1343,U,2)</f>
        <v>#N/A</v>
      </c>
      <c r="E1343" s="46" vm="7463">
        <f ca="1">VLOOKUP($A1343,NVDA,2)</f>
        <v>29.094999999999999</v>
      </c>
      <c r="F1343" s="46" t="e">
        <f ca="1">VLOOKUP($A1343,BILI,2)</f>
        <v>#N/A</v>
      </c>
      <c r="G1343" s="46" vm="7464">
        <f ca="1">VLOOKUP($A1343,FB,2)</f>
        <v>134.13999999999999</v>
      </c>
      <c r="H1343" s="46" t="e">
        <f ca="1">VLOOKUP($A1343,DKNG,2)</f>
        <v>#N/A</v>
      </c>
      <c r="I1343" s="46" t="e">
        <f ca="1">VLOOKUP($A1343,PDD,2)</f>
        <v>#N/A</v>
      </c>
      <c r="J1343" s="46" vm="7465">
        <f ca="1">VLOOKUP($A1343,GOOGL,2)</f>
        <v>830.06</v>
      </c>
      <c r="K1343" s="46" vm="7466">
        <f ca="1">VLOOKUP($A1343,AMZN,2)</f>
        <v>821.36</v>
      </c>
      <c r="L1343" s="46" t="e">
        <f ca="1">VLOOKUP($A1343,RBLX,2)</f>
        <v>#N/A</v>
      </c>
    </row>
    <row r="1344" spans="1:12" x14ac:dyDescent="0.3">
      <c r="A1344" vm="7467">
        <f ca="1"/>
        <v>42776</v>
      </c>
      <c r="B1344" vm="7468">
        <f ca="1"/>
        <v>212.57</v>
      </c>
      <c r="C1344" s="46" t="e">
        <f ca="1">VLOOKUP($A1344,SE,2)</f>
        <v>#N/A</v>
      </c>
      <c r="D1344" s="46" t="e">
        <f ca="1">VLOOKUP($A1344,U,2)</f>
        <v>#N/A</v>
      </c>
      <c r="E1344" s="46" vm="7469">
        <f ca="1">VLOOKUP($A1344,NVDA,2)</f>
        <v>28.405000000000001</v>
      </c>
      <c r="F1344" s="46" t="e">
        <f ca="1">VLOOKUP($A1344,BILI,2)</f>
        <v>#N/A</v>
      </c>
      <c r="G1344" s="46" vm="7470">
        <f ca="1">VLOOKUP($A1344,FB,2)</f>
        <v>134.19</v>
      </c>
      <c r="H1344" s="46" t="e">
        <f ca="1">VLOOKUP($A1344,DKNG,2)</f>
        <v>#N/A</v>
      </c>
      <c r="I1344" s="46" t="e">
        <f ca="1">VLOOKUP($A1344,PDD,2)</f>
        <v>#N/A</v>
      </c>
      <c r="J1344" s="46" vm="7471">
        <f ca="1">VLOOKUP($A1344,GOOGL,2)</f>
        <v>834.85</v>
      </c>
      <c r="K1344" s="46" vm="7373">
        <f ca="1">VLOOKUP($A1344,AMZN,2)</f>
        <v>827.46</v>
      </c>
      <c r="L1344" s="46" t="e">
        <f ca="1">VLOOKUP($A1344,RBLX,2)</f>
        <v>#N/A</v>
      </c>
    </row>
    <row r="1345" spans="1:12" x14ac:dyDescent="0.3">
      <c r="A1345" vm="7472">
        <f ca="1"/>
        <v>42779</v>
      </c>
      <c r="B1345" vm="7473">
        <f ca="1"/>
        <v>213.7</v>
      </c>
      <c r="C1345" s="46" t="e">
        <f ca="1">VLOOKUP($A1345,SE,2)</f>
        <v>#N/A</v>
      </c>
      <c r="D1345" s="46" t="e">
        <f ca="1">VLOOKUP($A1345,U,2)</f>
        <v>#N/A</v>
      </c>
      <c r="E1345" s="46" vm="7474">
        <f ca="1">VLOOKUP($A1345,NVDA,2)</f>
        <v>27.094999999999999</v>
      </c>
      <c r="F1345" s="46" t="e">
        <f ca="1">VLOOKUP($A1345,BILI,2)</f>
        <v>#N/A</v>
      </c>
      <c r="G1345" s="46" vm="7475">
        <f ca="1">VLOOKUP($A1345,FB,2)</f>
        <v>134.05000000000001</v>
      </c>
      <c r="H1345" s="46" t="e">
        <f ca="1">VLOOKUP($A1345,DKNG,2)</f>
        <v>#N/A</v>
      </c>
      <c r="I1345" s="46" t="e">
        <f ca="1">VLOOKUP($A1345,PDD,2)</f>
        <v>#N/A</v>
      </c>
      <c r="J1345" s="46" vm="7476">
        <f ca="1">VLOOKUP($A1345,GOOGL,2)</f>
        <v>838.96</v>
      </c>
      <c r="K1345" s="46" vm="7477">
        <f ca="1">VLOOKUP($A1345,AMZN,2)</f>
        <v>836.53</v>
      </c>
      <c r="L1345" s="46" t="e">
        <f ca="1">VLOOKUP($A1345,RBLX,2)</f>
        <v>#N/A</v>
      </c>
    </row>
    <row r="1346" spans="1:12" x14ac:dyDescent="0.3">
      <c r="A1346" vm="7478">
        <f ca="1"/>
        <v>42780</v>
      </c>
      <c r="B1346" vm="7479">
        <f ca="1"/>
        <v>214.59</v>
      </c>
      <c r="C1346" s="46" t="e">
        <f ca="1">VLOOKUP($A1346,SE,2)</f>
        <v>#N/A</v>
      </c>
      <c r="D1346" s="46" t="e">
        <f ca="1">VLOOKUP($A1346,U,2)</f>
        <v>#N/A</v>
      </c>
      <c r="E1346" s="46" vm="7480">
        <f ca="1">VLOOKUP($A1346,NVDA,2)</f>
        <v>27.195</v>
      </c>
      <c r="F1346" s="46" t="e">
        <f ca="1">VLOOKUP($A1346,BILI,2)</f>
        <v>#N/A</v>
      </c>
      <c r="G1346" s="46" vm="7481">
        <f ca="1">VLOOKUP($A1346,FB,2)</f>
        <v>133.85</v>
      </c>
      <c r="H1346" s="46" t="e">
        <f ca="1">VLOOKUP($A1346,DKNG,2)</f>
        <v>#N/A</v>
      </c>
      <c r="I1346" s="46" t="e">
        <f ca="1">VLOOKUP($A1346,PDD,2)</f>
        <v>#N/A</v>
      </c>
      <c r="J1346" s="46" vm="7482">
        <f ca="1">VLOOKUP($A1346,GOOGL,2)</f>
        <v>840.03</v>
      </c>
      <c r="K1346" s="46" vm="7483">
        <f ca="1">VLOOKUP($A1346,AMZN,2)</f>
        <v>836.39</v>
      </c>
      <c r="L1346" s="46" t="e">
        <f ca="1">VLOOKUP($A1346,RBLX,2)</f>
        <v>#N/A</v>
      </c>
    </row>
    <row r="1347" spans="1:12" x14ac:dyDescent="0.3">
      <c r="A1347" vm="7484">
        <f ca="1"/>
        <v>42781</v>
      </c>
      <c r="B1347" vm="7485">
        <f ca="1"/>
        <v>215.68</v>
      </c>
      <c r="C1347" s="46" t="e">
        <f ca="1">VLOOKUP($A1347,SE,2)</f>
        <v>#N/A</v>
      </c>
      <c r="D1347" s="46" t="e">
        <f ca="1">VLOOKUP($A1347,U,2)</f>
        <v>#N/A</v>
      </c>
      <c r="E1347" s="46" vm="1966">
        <f ca="1">VLOOKUP($A1347,NVDA,2)</f>
        <v>27.25</v>
      </c>
      <c r="F1347" s="46" t="e">
        <f ca="1">VLOOKUP($A1347,BILI,2)</f>
        <v>#N/A</v>
      </c>
      <c r="G1347" s="46" vm="7486">
        <f ca="1">VLOOKUP($A1347,FB,2)</f>
        <v>133.44</v>
      </c>
      <c r="H1347" s="46" t="e">
        <f ca="1">VLOOKUP($A1347,DKNG,2)</f>
        <v>#N/A</v>
      </c>
      <c r="I1347" s="46" t="e">
        <f ca="1">VLOOKUP($A1347,PDD,2)</f>
        <v>#N/A</v>
      </c>
      <c r="J1347" s="46" vm="7487">
        <f ca="1">VLOOKUP($A1347,GOOGL,2)</f>
        <v>837.32</v>
      </c>
      <c r="K1347" s="46" vm="7488">
        <f ca="1">VLOOKUP($A1347,AMZN,2)</f>
        <v>842.7</v>
      </c>
      <c r="L1347" s="46" t="e">
        <f ca="1">VLOOKUP($A1347,RBLX,2)</f>
        <v>#N/A</v>
      </c>
    </row>
    <row r="1348" spans="1:12" x14ac:dyDescent="0.3">
      <c r="A1348" vm="7489">
        <f ca="1"/>
        <v>42782</v>
      </c>
      <c r="B1348" vm="7490">
        <f ca="1"/>
        <v>215.51</v>
      </c>
      <c r="C1348" s="46" t="e">
        <f ca="1">VLOOKUP($A1348,SE,2)</f>
        <v>#N/A</v>
      </c>
      <c r="D1348" s="46" t="e">
        <f ca="1">VLOOKUP($A1348,U,2)</f>
        <v>#N/A</v>
      </c>
      <c r="E1348" s="46" vm="7491">
        <f ca="1">VLOOKUP($A1348,NVDA,2)</f>
        <v>26.8125</v>
      </c>
      <c r="F1348" s="46" t="e">
        <f ca="1">VLOOKUP($A1348,BILI,2)</f>
        <v>#N/A</v>
      </c>
      <c r="G1348" s="46" vm="7492">
        <f ca="1">VLOOKUP($A1348,FB,2)</f>
        <v>133.84</v>
      </c>
      <c r="H1348" s="46" t="e">
        <f ca="1">VLOOKUP($A1348,DKNG,2)</f>
        <v>#N/A</v>
      </c>
      <c r="I1348" s="46" t="e">
        <f ca="1">VLOOKUP($A1348,PDD,2)</f>
        <v>#N/A</v>
      </c>
      <c r="J1348" s="46" vm="7493">
        <f ca="1">VLOOKUP($A1348,GOOGL,2)</f>
        <v>842.17</v>
      </c>
      <c r="K1348" s="46" vm="7494">
        <f ca="1">VLOOKUP($A1348,AMZN,2)</f>
        <v>844.14</v>
      </c>
      <c r="L1348" s="46" t="e">
        <f ca="1">VLOOKUP($A1348,RBLX,2)</f>
        <v>#N/A</v>
      </c>
    </row>
    <row r="1349" spans="1:12" x14ac:dyDescent="0.3">
      <c r="A1349" vm="7495">
        <f ca="1"/>
        <v>42783</v>
      </c>
      <c r="B1349" vm="7496">
        <f ca="1"/>
        <v>215.84</v>
      </c>
      <c r="C1349" s="46" t="e">
        <f ca="1">VLOOKUP($A1349,SE,2)</f>
        <v>#N/A</v>
      </c>
      <c r="D1349" s="46" t="e">
        <f ca="1">VLOOKUP($A1349,U,2)</f>
        <v>#N/A</v>
      </c>
      <c r="E1349" s="46" vm="7497">
        <f ca="1">VLOOKUP($A1349,NVDA,2)</f>
        <v>26.807500000000001</v>
      </c>
      <c r="F1349" s="46" t="e">
        <f ca="1">VLOOKUP($A1349,BILI,2)</f>
        <v>#N/A</v>
      </c>
      <c r="G1349" s="46" vm="7498">
        <f ca="1">VLOOKUP($A1349,FB,2)</f>
        <v>133.53</v>
      </c>
      <c r="H1349" s="46" t="e">
        <f ca="1">VLOOKUP($A1349,DKNG,2)</f>
        <v>#N/A</v>
      </c>
      <c r="I1349" s="46" t="e">
        <f ca="1">VLOOKUP($A1349,PDD,2)</f>
        <v>#N/A</v>
      </c>
      <c r="J1349" s="46" vm="7499">
        <f ca="1">VLOOKUP($A1349,GOOGL,2)</f>
        <v>846.55</v>
      </c>
      <c r="K1349" s="46" vm="7500">
        <f ca="1">VLOOKUP($A1349,AMZN,2)</f>
        <v>845.07</v>
      </c>
      <c r="L1349" s="46" t="e">
        <f ca="1">VLOOKUP($A1349,RBLX,2)</f>
        <v>#N/A</v>
      </c>
    </row>
    <row r="1350" spans="1:12" x14ac:dyDescent="0.3">
      <c r="A1350" vm="7501">
        <f ca="1"/>
        <v>42787</v>
      </c>
      <c r="B1350" vm="7502">
        <f ca="1"/>
        <v>217.11</v>
      </c>
      <c r="C1350" s="46" t="e">
        <f ca="1">VLOOKUP($A1350,SE,2)</f>
        <v>#N/A</v>
      </c>
      <c r="D1350" s="46" t="e">
        <f ca="1">VLOOKUP($A1350,U,2)</f>
        <v>#N/A</v>
      </c>
      <c r="E1350" s="46" vm="7503">
        <f ca="1">VLOOKUP($A1350,NVDA,2)</f>
        <v>27.767499999999998</v>
      </c>
      <c r="F1350" s="46" t="e">
        <f ca="1">VLOOKUP($A1350,BILI,2)</f>
        <v>#N/A</v>
      </c>
      <c r="G1350" s="46" vm="7504">
        <f ca="1">VLOOKUP($A1350,FB,2)</f>
        <v>133.72</v>
      </c>
      <c r="H1350" s="46" t="e">
        <f ca="1">VLOOKUP($A1350,DKNG,2)</f>
        <v>#N/A</v>
      </c>
      <c r="I1350" s="46" t="e">
        <f ca="1">VLOOKUP($A1350,PDD,2)</f>
        <v>#N/A</v>
      </c>
      <c r="J1350" s="46" vm="7505">
        <f ca="1">VLOOKUP($A1350,GOOGL,2)</f>
        <v>849.27</v>
      </c>
      <c r="K1350" s="46" vm="7506">
        <f ca="1">VLOOKUP($A1350,AMZN,2)</f>
        <v>856.44</v>
      </c>
      <c r="L1350" s="46" t="e">
        <f ca="1">VLOOKUP($A1350,RBLX,2)</f>
        <v>#N/A</v>
      </c>
    </row>
    <row r="1351" spans="1:12" x14ac:dyDescent="0.3">
      <c r="A1351" vm="7507">
        <f ca="1"/>
        <v>42788</v>
      </c>
      <c r="B1351" vm="7508">
        <f ca="1"/>
        <v>217.01</v>
      </c>
      <c r="C1351" s="46" t="e">
        <f ca="1">VLOOKUP($A1351,SE,2)</f>
        <v>#N/A</v>
      </c>
      <c r="D1351" s="46" t="e">
        <f ca="1">VLOOKUP($A1351,U,2)</f>
        <v>#N/A</v>
      </c>
      <c r="E1351" s="46" vm="7509">
        <f ca="1">VLOOKUP($A1351,NVDA,2)</f>
        <v>27.69</v>
      </c>
      <c r="F1351" s="46" t="e">
        <f ca="1">VLOOKUP($A1351,BILI,2)</f>
        <v>#N/A</v>
      </c>
      <c r="G1351" s="46" vm="7510">
        <f ca="1">VLOOKUP($A1351,FB,2)</f>
        <v>136.12</v>
      </c>
      <c r="H1351" s="46" t="e">
        <f ca="1">VLOOKUP($A1351,DKNG,2)</f>
        <v>#N/A</v>
      </c>
      <c r="I1351" s="46" t="e">
        <f ca="1">VLOOKUP($A1351,PDD,2)</f>
        <v>#N/A</v>
      </c>
      <c r="J1351" s="46" vm="7511">
        <f ca="1">VLOOKUP($A1351,GOOGL,2)</f>
        <v>851.36</v>
      </c>
      <c r="K1351" s="46" vm="7512">
        <f ca="1">VLOOKUP($A1351,AMZN,2)</f>
        <v>855.61</v>
      </c>
      <c r="L1351" s="46" t="e">
        <f ca="1">VLOOKUP($A1351,RBLX,2)</f>
        <v>#N/A</v>
      </c>
    </row>
    <row r="1352" spans="1:12" x14ac:dyDescent="0.3">
      <c r="A1352" vm="7513">
        <f ca="1"/>
        <v>42789</v>
      </c>
      <c r="B1352" vm="7514">
        <f ca="1"/>
        <v>217.13</v>
      </c>
      <c r="C1352" s="46" t="e">
        <f ca="1">VLOOKUP($A1352,SE,2)</f>
        <v>#N/A</v>
      </c>
      <c r="D1352" s="46" t="e">
        <f ca="1">VLOOKUP($A1352,U,2)</f>
        <v>#N/A</v>
      </c>
      <c r="E1352" s="46" vm="7515">
        <f ca="1">VLOOKUP($A1352,NVDA,2)</f>
        <v>25.122499999999999</v>
      </c>
      <c r="F1352" s="46" t="e">
        <f ca="1">VLOOKUP($A1352,BILI,2)</f>
        <v>#N/A</v>
      </c>
      <c r="G1352" s="46" vm="7516">
        <f ca="1">VLOOKUP($A1352,FB,2)</f>
        <v>135.36000000000001</v>
      </c>
      <c r="H1352" s="46" t="e">
        <f ca="1">VLOOKUP($A1352,DKNG,2)</f>
        <v>#N/A</v>
      </c>
      <c r="I1352" s="46" t="e">
        <f ca="1">VLOOKUP($A1352,PDD,2)</f>
        <v>#N/A</v>
      </c>
      <c r="J1352" s="46" vm="7517">
        <f ca="1">VLOOKUP($A1352,GOOGL,2)</f>
        <v>851</v>
      </c>
      <c r="K1352" s="46" vm="7518">
        <f ca="1">VLOOKUP($A1352,AMZN,2)</f>
        <v>852.19</v>
      </c>
      <c r="L1352" s="46" t="e">
        <f ca="1">VLOOKUP($A1352,RBLX,2)</f>
        <v>#N/A</v>
      </c>
    </row>
    <row r="1353" spans="1:12" x14ac:dyDescent="0.3">
      <c r="A1353" vm="7519">
        <f ca="1"/>
        <v>42790</v>
      </c>
      <c r="B1353" vm="315">
        <f ca="1"/>
        <v>217.39</v>
      </c>
      <c r="C1353" s="46" t="e">
        <f ca="1">VLOOKUP($A1353,SE,2)</f>
        <v>#N/A</v>
      </c>
      <c r="D1353" s="46" t="e">
        <f ca="1">VLOOKUP($A1353,U,2)</f>
        <v>#N/A</v>
      </c>
      <c r="E1353" s="46" vm="7520">
        <f ca="1">VLOOKUP($A1353,NVDA,2)</f>
        <v>25.364999999999998</v>
      </c>
      <c r="F1353" s="46" t="e">
        <f ca="1">VLOOKUP($A1353,BILI,2)</f>
        <v>#N/A</v>
      </c>
      <c r="G1353" s="46" vm="7521">
        <f ca="1">VLOOKUP($A1353,FB,2)</f>
        <v>135.44</v>
      </c>
      <c r="H1353" s="46" t="e">
        <f ca="1">VLOOKUP($A1353,DKNG,2)</f>
        <v>#N/A</v>
      </c>
      <c r="I1353" s="46" t="e">
        <f ca="1">VLOOKUP($A1353,PDD,2)</f>
        <v>#N/A</v>
      </c>
      <c r="J1353" s="46" vm="7522">
        <f ca="1">VLOOKUP($A1353,GOOGL,2)</f>
        <v>847.81</v>
      </c>
      <c r="K1353" s="46" vm="7523">
        <f ca="1">VLOOKUP($A1353,AMZN,2)</f>
        <v>845.24</v>
      </c>
      <c r="L1353" s="46" t="e">
        <f ca="1">VLOOKUP($A1353,RBLX,2)</f>
        <v>#N/A</v>
      </c>
    </row>
    <row r="1354" spans="1:12" x14ac:dyDescent="0.3">
      <c r="A1354" vm="7524">
        <f ca="1"/>
        <v>42793</v>
      </c>
      <c r="B1354" vm="7525">
        <f ca="1"/>
        <v>217.71</v>
      </c>
      <c r="C1354" s="46" t="e">
        <f ca="1">VLOOKUP($A1354,SE,2)</f>
        <v>#N/A</v>
      </c>
      <c r="D1354" s="46" t="e">
        <f ca="1">VLOOKUP($A1354,U,2)</f>
        <v>#N/A</v>
      </c>
      <c r="E1354" s="46" vm="7526">
        <f ca="1">VLOOKUP($A1354,NVDA,2)</f>
        <v>26.102499999999999</v>
      </c>
      <c r="F1354" s="46" t="e">
        <f ca="1">VLOOKUP($A1354,BILI,2)</f>
        <v>#N/A</v>
      </c>
      <c r="G1354" s="46" vm="7527">
        <f ca="1">VLOOKUP($A1354,FB,2)</f>
        <v>136.41</v>
      </c>
      <c r="H1354" s="46" t="e">
        <f ca="1">VLOOKUP($A1354,DKNG,2)</f>
        <v>#N/A</v>
      </c>
      <c r="I1354" s="46" t="e">
        <f ca="1">VLOOKUP($A1354,PDD,2)</f>
        <v>#N/A</v>
      </c>
      <c r="J1354" s="46" vm="7528">
        <f ca="1">VLOOKUP($A1354,GOOGL,2)</f>
        <v>849.67</v>
      </c>
      <c r="K1354" s="46" vm="7529">
        <f ca="1">VLOOKUP($A1354,AMZN,2)</f>
        <v>848.64</v>
      </c>
      <c r="L1354" s="46" t="e">
        <f ca="1">VLOOKUP($A1354,RBLX,2)</f>
        <v>#N/A</v>
      </c>
    </row>
    <row r="1355" spans="1:12" x14ac:dyDescent="0.3">
      <c r="A1355" vm="7530">
        <f ca="1"/>
        <v>42794</v>
      </c>
      <c r="B1355" vm="7531">
        <f ca="1"/>
        <v>217.07</v>
      </c>
      <c r="C1355" s="46" t="e">
        <f ca="1">VLOOKUP($A1355,SE,2)</f>
        <v>#N/A</v>
      </c>
      <c r="D1355" s="46" t="e">
        <f ca="1">VLOOKUP($A1355,U,2)</f>
        <v>#N/A</v>
      </c>
      <c r="E1355" s="46" vm="7532">
        <f ca="1">VLOOKUP($A1355,NVDA,2)</f>
        <v>25.37</v>
      </c>
      <c r="F1355" s="46" t="e">
        <f ca="1">VLOOKUP($A1355,BILI,2)</f>
        <v>#N/A</v>
      </c>
      <c r="G1355" s="46" vm="7533">
        <f ca="1">VLOOKUP($A1355,FB,2)</f>
        <v>135.54</v>
      </c>
      <c r="H1355" s="46" t="e">
        <f ca="1">VLOOKUP($A1355,DKNG,2)</f>
        <v>#N/A</v>
      </c>
      <c r="I1355" s="46" t="e">
        <f ca="1">VLOOKUP($A1355,PDD,2)</f>
        <v>#N/A</v>
      </c>
      <c r="J1355" s="46" vm="7534">
        <f ca="1">VLOOKUP($A1355,GOOGL,2)</f>
        <v>844.93</v>
      </c>
      <c r="K1355" s="46" vm="7535">
        <f ca="1">VLOOKUP($A1355,AMZN,2)</f>
        <v>845.04</v>
      </c>
      <c r="L1355" s="46" t="e">
        <f ca="1">VLOOKUP($A1355,RBLX,2)</f>
        <v>#N/A</v>
      </c>
    </row>
    <row r="1356" spans="1:12" x14ac:dyDescent="0.3">
      <c r="A1356" vm="7536">
        <f ca="1"/>
        <v>42795</v>
      </c>
      <c r="B1356" vm="7537">
        <f ca="1"/>
        <v>220.15</v>
      </c>
      <c r="C1356" s="46" t="e">
        <f ca="1">VLOOKUP($A1356,SE,2)</f>
        <v>#N/A</v>
      </c>
      <c r="D1356" s="46" t="e">
        <f ca="1">VLOOKUP($A1356,U,2)</f>
        <v>#N/A</v>
      </c>
      <c r="E1356" s="46" vm="7538">
        <f ca="1">VLOOKUP($A1356,NVDA,2)</f>
        <v>25.697500000000002</v>
      </c>
      <c r="F1356" s="46" t="e">
        <f ca="1">VLOOKUP($A1356,BILI,2)</f>
        <v>#N/A</v>
      </c>
      <c r="G1356" s="46" vm="1851">
        <f ca="1">VLOOKUP($A1356,FB,2)</f>
        <v>137.41999999999999</v>
      </c>
      <c r="H1356" s="46" t="e">
        <f ca="1">VLOOKUP($A1356,DKNG,2)</f>
        <v>#N/A</v>
      </c>
      <c r="I1356" s="46" t="e">
        <f ca="1">VLOOKUP($A1356,PDD,2)</f>
        <v>#N/A</v>
      </c>
      <c r="J1356" s="46" vm="7539">
        <f ca="1">VLOOKUP($A1356,GOOGL,2)</f>
        <v>856.75</v>
      </c>
      <c r="K1356" s="46" vm="7540">
        <f ca="1">VLOOKUP($A1356,AMZN,2)</f>
        <v>853.08</v>
      </c>
      <c r="L1356" s="46" t="e">
        <f ca="1">VLOOKUP($A1356,RBLX,2)</f>
        <v>#N/A</v>
      </c>
    </row>
    <row r="1357" spans="1:12" x14ac:dyDescent="0.3">
      <c r="A1357" vm="7541">
        <f ca="1"/>
        <v>42796</v>
      </c>
      <c r="B1357" vm="7542">
        <f ca="1"/>
        <v>218.86</v>
      </c>
      <c r="C1357" s="46" t="e">
        <f ca="1">VLOOKUP($A1357,SE,2)</f>
        <v>#N/A</v>
      </c>
      <c r="D1357" s="46" t="e">
        <f ca="1">VLOOKUP($A1357,U,2)</f>
        <v>#N/A</v>
      </c>
      <c r="E1357" s="46" vm="7543">
        <f ca="1">VLOOKUP($A1357,NVDA,2)</f>
        <v>24.75</v>
      </c>
      <c r="F1357" s="46" t="e">
        <f ca="1">VLOOKUP($A1357,BILI,2)</f>
        <v>#N/A</v>
      </c>
      <c r="G1357" s="46" vm="7544">
        <f ca="1">VLOOKUP($A1357,FB,2)</f>
        <v>136.76</v>
      </c>
      <c r="H1357" s="46" t="e">
        <f ca="1">VLOOKUP($A1357,DKNG,2)</f>
        <v>#N/A</v>
      </c>
      <c r="I1357" s="46" t="e">
        <f ca="1">VLOOKUP($A1357,PDD,2)</f>
        <v>#N/A</v>
      </c>
      <c r="J1357" s="46" vm="7545">
        <f ca="1">VLOOKUP($A1357,GOOGL,2)</f>
        <v>849.85</v>
      </c>
      <c r="K1357" s="46" vm="7546">
        <f ca="1">VLOOKUP($A1357,AMZN,2)</f>
        <v>848.91</v>
      </c>
      <c r="L1357" s="46" t="e">
        <f ca="1">VLOOKUP($A1357,RBLX,2)</f>
        <v>#N/A</v>
      </c>
    </row>
    <row r="1358" spans="1:12" x14ac:dyDescent="0.3">
      <c r="A1358" vm="7547">
        <f ca="1"/>
        <v>42797</v>
      </c>
      <c r="B1358" vm="7548">
        <f ca="1"/>
        <v>218.98</v>
      </c>
      <c r="C1358" s="46" t="e">
        <f ca="1">VLOOKUP($A1358,SE,2)</f>
        <v>#N/A</v>
      </c>
      <c r="D1358" s="46" t="e">
        <f ca="1">VLOOKUP($A1358,U,2)</f>
        <v>#N/A</v>
      </c>
      <c r="E1358" s="46" vm="7549">
        <f ca="1">VLOOKUP($A1358,NVDA,2)</f>
        <v>24.607500000000002</v>
      </c>
      <c r="F1358" s="46" t="e">
        <f ca="1">VLOOKUP($A1358,BILI,2)</f>
        <v>#N/A</v>
      </c>
      <c r="G1358" s="46" vm="7550">
        <f ca="1">VLOOKUP($A1358,FB,2)</f>
        <v>137.16999999999999</v>
      </c>
      <c r="H1358" s="46" t="e">
        <f ca="1">VLOOKUP($A1358,DKNG,2)</f>
        <v>#N/A</v>
      </c>
      <c r="I1358" s="46" t="e">
        <f ca="1">VLOOKUP($A1358,PDD,2)</f>
        <v>#N/A</v>
      </c>
      <c r="J1358" s="46" vm="7551">
        <f ca="1">VLOOKUP($A1358,GOOGL,2)</f>
        <v>849.08</v>
      </c>
      <c r="K1358" s="46" vm="7552">
        <f ca="1">VLOOKUP($A1358,AMZN,2)</f>
        <v>849.88</v>
      </c>
      <c r="L1358" s="46" t="e">
        <f ca="1">VLOOKUP($A1358,RBLX,2)</f>
        <v>#N/A</v>
      </c>
    </row>
    <row r="1359" spans="1:12" x14ac:dyDescent="0.3">
      <c r="A1359" vm="7553">
        <f ca="1"/>
        <v>42800</v>
      </c>
      <c r="B1359" vm="7554">
        <f ca="1"/>
        <v>218.3</v>
      </c>
      <c r="C1359" s="46" t="e">
        <f ca="1">VLOOKUP($A1359,SE,2)</f>
        <v>#N/A</v>
      </c>
      <c r="D1359" s="46" t="e">
        <f ca="1">VLOOKUP($A1359,U,2)</f>
        <v>#N/A</v>
      </c>
      <c r="E1359" s="46" vm="7555">
        <f ca="1">VLOOKUP($A1359,NVDA,2)</f>
        <v>24.4175</v>
      </c>
      <c r="F1359" s="46" t="e">
        <f ca="1">VLOOKUP($A1359,BILI,2)</f>
        <v>#N/A</v>
      </c>
      <c r="G1359" s="46" vm="1851">
        <f ca="1">VLOOKUP($A1359,FB,2)</f>
        <v>137.41999999999999</v>
      </c>
      <c r="H1359" s="46" t="e">
        <f ca="1">VLOOKUP($A1359,DKNG,2)</f>
        <v>#N/A</v>
      </c>
      <c r="I1359" s="46" t="e">
        <f ca="1">VLOOKUP($A1359,PDD,2)</f>
        <v>#N/A</v>
      </c>
      <c r="J1359" s="46" vm="7556">
        <f ca="1">VLOOKUP($A1359,GOOGL,2)</f>
        <v>847.27</v>
      </c>
      <c r="K1359" s="46" vm="7557">
        <f ca="1">VLOOKUP($A1359,AMZN,2)</f>
        <v>846.61</v>
      </c>
      <c r="L1359" s="46" t="e">
        <f ca="1">VLOOKUP($A1359,RBLX,2)</f>
        <v>#N/A</v>
      </c>
    </row>
    <row r="1360" spans="1:12" x14ac:dyDescent="0.3">
      <c r="A1360" vm="7558">
        <f ca="1"/>
        <v>42801</v>
      </c>
      <c r="B1360" vm="986">
        <f ca="1"/>
        <v>217.64</v>
      </c>
      <c r="C1360" s="46" t="e">
        <f ca="1">VLOOKUP($A1360,SE,2)</f>
        <v>#N/A</v>
      </c>
      <c r="D1360" s="46" t="e">
        <f ca="1">VLOOKUP($A1360,U,2)</f>
        <v>#N/A</v>
      </c>
      <c r="E1360" s="46" vm="7559">
        <f ca="1">VLOOKUP($A1360,NVDA,2)</f>
        <v>24.684999999999999</v>
      </c>
      <c r="F1360" s="46" t="e">
        <f ca="1">VLOOKUP($A1360,BILI,2)</f>
        <v>#N/A</v>
      </c>
      <c r="G1360" s="46" vm="7560">
        <f ca="1">VLOOKUP($A1360,FB,2)</f>
        <v>137.30000000000001</v>
      </c>
      <c r="H1360" s="46" t="e">
        <f ca="1">VLOOKUP($A1360,DKNG,2)</f>
        <v>#N/A</v>
      </c>
      <c r="I1360" s="46" t="e">
        <f ca="1">VLOOKUP($A1360,PDD,2)</f>
        <v>#N/A</v>
      </c>
      <c r="J1360" s="46" vm="7561">
        <f ca="1">VLOOKUP($A1360,GOOGL,2)</f>
        <v>851.15</v>
      </c>
      <c r="K1360" s="46" vm="7562">
        <f ca="1">VLOOKUP($A1360,AMZN,2)</f>
        <v>846.02</v>
      </c>
      <c r="L1360" s="46" t="e">
        <f ca="1">VLOOKUP($A1360,RBLX,2)</f>
        <v>#N/A</v>
      </c>
    </row>
    <row r="1361" spans="1:12" x14ac:dyDescent="0.3">
      <c r="A1361" vm="7563">
        <f ca="1"/>
        <v>42802</v>
      </c>
      <c r="B1361" vm="7564">
        <f ca="1"/>
        <v>217.18</v>
      </c>
      <c r="C1361" s="46" t="e">
        <f ca="1">VLOOKUP($A1361,SE,2)</f>
        <v>#N/A</v>
      </c>
      <c r="D1361" s="46" t="e">
        <f ca="1">VLOOKUP($A1361,U,2)</f>
        <v>#N/A</v>
      </c>
      <c r="E1361" s="46" vm="7565">
        <f ca="1">VLOOKUP($A1361,NVDA,2)</f>
        <v>24.64</v>
      </c>
      <c r="F1361" s="46" t="e">
        <f ca="1">VLOOKUP($A1361,BILI,2)</f>
        <v>#N/A</v>
      </c>
      <c r="G1361" s="46" vm="7566">
        <f ca="1">VLOOKUP($A1361,FB,2)</f>
        <v>137.72</v>
      </c>
      <c r="H1361" s="46" t="e">
        <f ca="1">VLOOKUP($A1361,DKNG,2)</f>
        <v>#N/A</v>
      </c>
      <c r="I1361" s="46" t="e">
        <f ca="1">VLOOKUP($A1361,PDD,2)</f>
        <v>#N/A</v>
      </c>
      <c r="J1361" s="46" vm="7567">
        <f ca="1">VLOOKUP($A1361,GOOGL,2)</f>
        <v>853.64</v>
      </c>
      <c r="K1361" s="46" vm="7568">
        <f ca="1">VLOOKUP($A1361,AMZN,2)</f>
        <v>850.5</v>
      </c>
      <c r="L1361" s="46" t="e">
        <f ca="1">VLOOKUP($A1361,RBLX,2)</f>
        <v>#N/A</v>
      </c>
    </row>
    <row r="1362" spans="1:12" x14ac:dyDescent="0.3">
      <c r="A1362" vm="7569">
        <f ca="1"/>
        <v>42803</v>
      </c>
      <c r="B1362" vm="7570">
        <f ca="1"/>
        <v>217.41</v>
      </c>
      <c r="C1362" s="46" t="e">
        <f ca="1">VLOOKUP($A1362,SE,2)</f>
        <v>#N/A</v>
      </c>
      <c r="D1362" s="46" t="e">
        <f ca="1">VLOOKUP($A1362,U,2)</f>
        <v>#N/A</v>
      </c>
      <c r="E1362" s="46" vm="7571">
        <f ca="1">VLOOKUP($A1362,NVDA,2)</f>
        <v>24.635000000000002</v>
      </c>
      <c r="F1362" s="46" t="e">
        <f ca="1">VLOOKUP($A1362,BILI,2)</f>
        <v>#N/A</v>
      </c>
      <c r="G1362" s="46" vm="7572">
        <f ca="1">VLOOKUP($A1362,FB,2)</f>
        <v>138.24</v>
      </c>
      <c r="H1362" s="46" t="e">
        <f ca="1">VLOOKUP($A1362,DKNG,2)</f>
        <v>#N/A</v>
      </c>
      <c r="I1362" s="46" t="e">
        <f ca="1">VLOOKUP($A1362,PDD,2)</f>
        <v>#N/A</v>
      </c>
      <c r="J1362" s="46" vm="7573">
        <f ca="1">VLOOKUP($A1362,GOOGL,2)</f>
        <v>857.84</v>
      </c>
      <c r="K1362" s="46" vm="7574">
        <f ca="1">VLOOKUP($A1362,AMZN,2)</f>
        <v>853</v>
      </c>
      <c r="L1362" s="46" t="e">
        <f ca="1">VLOOKUP($A1362,RBLX,2)</f>
        <v>#N/A</v>
      </c>
    </row>
    <row r="1363" spans="1:12" x14ac:dyDescent="0.3">
      <c r="A1363" vm="7575">
        <f ca="1"/>
        <v>42804</v>
      </c>
      <c r="B1363" vm="7576">
        <f ca="1"/>
        <v>218.17</v>
      </c>
      <c r="C1363" s="46" t="e">
        <f ca="1">VLOOKUP($A1363,SE,2)</f>
        <v>#N/A</v>
      </c>
      <c r="D1363" s="46" t="e">
        <f ca="1">VLOOKUP($A1363,U,2)</f>
        <v>#N/A</v>
      </c>
      <c r="E1363" s="46" vm="7577">
        <f ca="1">VLOOKUP($A1363,NVDA,2)</f>
        <v>24.78</v>
      </c>
      <c r="F1363" s="46" t="e">
        <f ca="1">VLOOKUP($A1363,BILI,2)</f>
        <v>#N/A</v>
      </c>
      <c r="G1363" s="46" vm="7578">
        <f ca="1">VLOOKUP($A1363,FB,2)</f>
        <v>138.79</v>
      </c>
      <c r="H1363" s="46" t="e">
        <f ca="1">VLOOKUP($A1363,DKNG,2)</f>
        <v>#N/A</v>
      </c>
      <c r="I1363" s="46" t="e">
        <f ca="1">VLOOKUP($A1363,PDD,2)</f>
        <v>#N/A</v>
      </c>
      <c r="J1363" s="46" vm="7579">
        <f ca="1">VLOOKUP($A1363,GOOGL,2)</f>
        <v>861.40499999999997</v>
      </c>
      <c r="K1363" s="46" vm="7580">
        <f ca="1">VLOOKUP($A1363,AMZN,2)</f>
        <v>852.46</v>
      </c>
      <c r="L1363" s="46" t="e">
        <f ca="1">VLOOKUP($A1363,RBLX,2)</f>
        <v>#N/A</v>
      </c>
    </row>
    <row r="1364" spans="1:12" x14ac:dyDescent="0.3">
      <c r="A1364" vm="7581">
        <f ca="1"/>
        <v>42807</v>
      </c>
      <c r="B1364" vm="7554">
        <f ca="1"/>
        <v>218.3</v>
      </c>
      <c r="C1364" s="46" t="e">
        <f ca="1">VLOOKUP($A1364,SE,2)</f>
        <v>#N/A</v>
      </c>
      <c r="D1364" s="46" t="e">
        <f ca="1">VLOOKUP($A1364,U,2)</f>
        <v>#N/A</v>
      </c>
      <c r="E1364" s="46" vm="7582">
        <f ca="1">VLOOKUP($A1364,NVDA,2)</f>
        <v>25.462499999999999</v>
      </c>
      <c r="F1364" s="46" t="e">
        <f ca="1">VLOOKUP($A1364,BILI,2)</f>
        <v>#N/A</v>
      </c>
      <c r="G1364" s="46" vm="7583">
        <f ca="1">VLOOKUP($A1364,FB,2)</f>
        <v>139.6</v>
      </c>
      <c r="H1364" s="46" t="e">
        <f ca="1">VLOOKUP($A1364,DKNG,2)</f>
        <v>#N/A</v>
      </c>
      <c r="I1364" s="46" t="e">
        <f ca="1">VLOOKUP($A1364,PDD,2)</f>
        <v>#N/A</v>
      </c>
      <c r="J1364" s="46" vm="7584">
        <f ca="1">VLOOKUP($A1364,GOOGL,2)</f>
        <v>864.58</v>
      </c>
      <c r="K1364" s="46" vm="7585">
        <f ca="1">VLOOKUP($A1364,AMZN,2)</f>
        <v>854.59</v>
      </c>
      <c r="L1364" s="46" t="e">
        <f ca="1">VLOOKUP($A1364,RBLX,2)</f>
        <v>#N/A</v>
      </c>
    </row>
    <row r="1365" spans="1:12" x14ac:dyDescent="0.3">
      <c r="A1365" vm="7586">
        <f ca="1"/>
        <v>42808</v>
      </c>
      <c r="B1365" vm="7587">
        <f ca="1"/>
        <v>217.56</v>
      </c>
      <c r="C1365" s="46" t="e">
        <f ca="1">VLOOKUP($A1365,SE,2)</f>
        <v>#N/A</v>
      </c>
      <c r="D1365" s="46" t="e">
        <f ca="1">VLOOKUP($A1365,U,2)</f>
        <v>#N/A</v>
      </c>
      <c r="E1365" s="46" vm="7588">
        <f ca="1">VLOOKUP($A1365,NVDA,2)</f>
        <v>25.445</v>
      </c>
      <c r="F1365" s="46" t="e">
        <f ca="1">VLOOKUP($A1365,BILI,2)</f>
        <v>#N/A</v>
      </c>
      <c r="G1365" s="46" vm="1921">
        <f ca="1">VLOOKUP($A1365,FB,2)</f>
        <v>139.32</v>
      </c>
      <c r="H1365" s="46" t="e">
        <f ca="1">VLOOKUP($A1365,DKNG,2)</f>
        <v>#N/A</v>
      </c>
      <c r="I1365" s="46" t="e">
        <f ca="1">VLOOKUP($A1365,PDD,2)</f>
        <v>#N/A</v>
      </c>
      <c r="J1365" s="46" vm="7589">
        <f ca="1">VLOOKUP($A1365,GOOGL,2)</f>
        <v>865.91</v>
      </c>
      <c r="K1365" s="46" vm="7590">
        <f ca="1">VLOOKUP($A1365,AMZN,2)</f>
        <v>852.53</v>
      </c>
      <c r="L1365" s="46" t="e">
        <f ca="1">VLOOKUP($A1365,RBLX,2)</f>
        <v>#N/A</v>
      </c>
    </row>
    <row r="1366" spans="1:12" x14ac:dyDescent="0.3">
      <c r="A1366" vm="7591">
        <f ca="1"/>
        <v>42809</v>
      </c>
      <c r="B1366" vm="7592">
        <f ca="1"/>
        <v>219.37</v>
      </c>
      <c r="C1366" s="46" t="e">
        <f ca="1">VLOOKUP($A1366,SE,2)</f>
        <v>#N/A</v>
      </c>
      <c r="D1366" s="46" t="e">
        <f ca="1">VLOOKUP($A1366,U,2)</f>
        <v>#N/A</v>
      </c>
      <c r="E1366" s="46" vm="7593">
        <f ca="1">VLOOKUP($A1366,NVDA,2)</f>
        <v>25.637499999999999</v>
      </c>
      <c r="F1366" s="46" t="e">
        <f ca="1">VLOOKUP($A1366,BILI,2)</f>
        <v>#N/A</v>
      </c>
      <c r="G1366" s="46" vm="7594">
        <f ca="1">VLOOKUP($A1366,FB,2)</f>
        <v>139.72</v>
      </c>
      <c r="H1366" s="46" t="e">
        <f ca="1">VLOOKUP($A1366,DKNG,2)</f>
        <v>#N/A</v>
      </c>
      <c r="I1366" s="46" t="e">
        <f ca="1">VLOOKUP($A1366,PDD,2)</f>
        <v>#N/A</v>
      </c>
      <c r="J1366" s="46" vm="7595">
        <f ca="1">VLOOKUP($A1366,GOOGL,2)</f>
        <v>868.39</v>
      </c>
      <c r="K1366" s="46" vm="7596">
        <f ca="1">VLOOKUP($A1366,AMZN,2)</f>
        <v>852.97</v>
      </c>
      <c r="L1366" s="46" t="e">
        <f ca="1">VLOOKUP($A1366,RBLX,2)</f>
        <v>#N/A</v>
      </c>
    </row>
    <row r="1367" spans="1:12" x14ac:dyDescent="0.3">
      <c r="A1367" vm="7597">
        <f ca="1"/>
        <v>42810</v>
      </c>
      <c r="B1367" vm="7598">
        <f ca="1"/>
        <v>219</v>
      </c>
      <c r="C1367" s="46" t="e">
        <f ca="1">VLOOKUP($A1367,SE,2)</f>
        <v>#N/A</v>
      </c>
      <c r="D1367" s="46" t="e">
        <f ca="1">VLOOKUP($A1367,U,2)</f>
        <v>#N/A</v>
      </c>
      <c r="E1367" s="46" vm="7599">
        <f ca="1">VLOOKUP($A1367,NVDA,2)</f>
        <v>25.952500000000001</v>
      </c>
      <c r="F1367" s="46" t="e">
        <f ca="1">VLOOKUP($A1367,BILI,2)</f>
        <v>#N/A</v>
      </c>
      <c r="G1367" s="46" vm="7600">
        <f ca="1">VLOOKUP($A1367,FB,2)</f>
        <v>139.99</v>
      </c>
      <c r="H1367" s="46" t="e">
        <f ca="1">VLOOKUP($A1367,DKNG,2)</f>
        <v>#N/A</v>
      </c>
      <c r="I1367" s="46" t="e">
        <f ca="1">VLOOKUP($A1367,PDD,2)</f>
        <v>#N/A</v>
      </c>
      <c r="J1367" s="46" vm="7601">
        <f ca="1">VLOOKUP($A1367,GOOGL,2)</f>
        <v>870</v>
      </c>
      <c r="K1367" s="46" vm="7602">
        <f ca="1">VLOOKUP($A1367,AMZN,2)</f>
        <v>853.42</v>
      </c>
      <c r="L1367" s="46" t="e">
        <f ca="1">VLOOKUP($A1367,RBLX,2)</f>
        <v>#N/A</v>
      </c>
    </row>
    <row r="1368" spans="1:12" x14ac:dyDescent="0.3">
      <c r="A1368" vm="7603">
        <f ca="1"/>
        <v>42811</v>
      </c>
      <c r="B1368" vm="7604">
        <f ca="1"/>
        <v>218.56</v>
      </c>
      <c r="C1368" s="46" t="e">
        <f ca="1">VLOOKUP($A1368,SE,2)</f>
        <v>#N/A</v>
      </c>
      <c r="D1368" s="46" t="e">
        <f ca="1">VLOOKUP($A1368,U,2)</f>
        <v>#N/A</v>
      </c>
      <c r="E1368" s="46" vm="7605">
        <f ca="1">VLOOKUP($A1368,NVDA,2)</f>
        <v>26.517499999999998</v>
      </c>
      <c r="F1368" s="46" t="e">
        <f ca="1">VLOOKUP($A1368,BILI,2)</f>
        <v>#N/A</v>
      </c>
      <c r="G1368" s="46" vm="7606">
        <f ca="1">VLOOKUP($A1368,FB,2)</f>
        <v>139.84</v>
      </c>
      <c r="H1368" s="46" t="e">
        <f ca="1">VLOOKUP($A1368,DKNG,2)</f>
        <v>#N/A</v>
      </c>
      <c r="I1368" s="46" t="e">
        <f ca="1">VLOOKUP($A1368,PDD,2)</f>
        <v>#N/A</v>
      </c>
      <c r="J1368" s="46" vm="7607">
        <f ca="1">VLOOKUP($A1368,GOOGL,2)</f>
        <v>872.37</v>
      </c>
      <c r="K1368" s="46" vm="7608">
        <f ca="1">VLOOKUP($A1368,AMZN,2)</f>
        <v>852.31</v>
      </c>
      <c r="L1368" s="46" t="e">
        <f ca="1">VLOOKUP($A1368,RBLX,2)</f>
        <v>#N/A</v>
      </c>
    </row>
    <row r="1369" spans="1:12" x14ac:dyDescent="0.3">
      <c r="A1369" vm="7609">
        <f ca="1"/>
        <v>42814</v>
      </c>
      <c r="B1369" vm="7610">
        <f ca="1"/>
        <v>218.33269999999999</v>
      </c>
      <c r="C1369" s="46" t="e">
        <f ca="1">VLOOKUP($A1369,SE,2)</f>
        <v>#N/A</v>
      </c>
      <c r="D1369" s="46" t="e">
        <f ca="1">VLOOKUP($A1369,U,2)</f>
        <v>#N/A</v>
      </c>
      <c r="E1369" s="46" vm="7611">
        <f ca="1">VLOOKUP($A1369,NVDA,2)</f>
        <v>27.362500000000001</v>
      </c>
      <c r="F1369" s="46" t="e">
        <f ca="1">VLOOKUP($A1369,BILI,2)</f>
        <v>#N/A</v>
      </c>
      <c r="G1369" s="46" vm="7612">
        <f ca="1">VLOOKUP($A1369,FB,2)</f>
        <v>139.94</v>
      </c>
      <c r="H1369" s="46" t="e">
        <f ca="1">VLOOKUP($A1369,DKNG,2)</f>
        <v>#N/A</v>
      </c>
      <c r="I1369" s="46" t="e">
        <f ca="1">VLOOKUP($A1369,PDD,2)</f>
        <v>#N/A</v>
      </c>
      <c r="J1369" s="46" vm="7613">
        <f ca="1">VLOOKUP($A1369,GOOGL,2)</f>
        <v>867.91</v>
      </c>
      <c r="K1369" s="46" vm="7614">
        <f ca="1">VLOOKUP($A1369,AMZN,2)</f>
        <v>856.97</v>
      </c>
      <c r="L1369" s="46" t="e">
        <f ca="1">VLOOKUP($A1369,RBLX,2)</f>
        <v>#N/A</v>
      </c>
    </row>
    <row r="1370" spans="1:12" x14ac:dyDescent="0.3">
      <c r="A1370" vm="7615">
        <f ca="1"/>
        <v>42815</v>
      </c>
      <c r="B1370" vm="7616">
        <f ca="1"/>
        <v>215.58</v>
      </c>
      <c r="C1370" s="46" t="e">
        <f ca="1">VLOOKUP($A1370,SE,2)</f>
        <v>#N/A</v>
      </c>
      <c r="D1370" s="46" t="e">
        <f ca="1">VLOOKUP($A1370,U,2)</f>
        <v>#N/A</v>
      </c>
      <c r="E1370" s="46" vm="7617">
        <f ca="1">VLOOKUP($A1370,NVDA,2)</f>
        <v>26.477499999999999</v>
      </c>
      <c r="F1370" s="46" t="e">
        <f ca="1">VLOOKUP($A1370,BILI,2)</f>
        <v>#N/A</v>
      </c>
      <c r="G1370" s="46" vm="7618">
        <f ca="1">VLOOKUP($A1370,FB,2)</f>
        <v>138.51</v>
      </c>
      <c r="H1370" s="46" t="e">
        <f ca="1">VLOOKUP($A1370,DKNG,2)</f>
        <v>#N/A</v>
      </c>
      <c r="I1370" s="46" t="e">
        <f ca="1">VLOOKUP($A1370,PDD,2)</f>
        <v>#N/A</v>
      </c>
      <c r="J1370" s="46" vm="7619">
        <f ca="1">VLOOKUP($A1370,GOOGL,2)</f>
        <v>850.14</v>
      </c>
      <c r="K1370" s="46" vm="7620">
        <f ca="1">VLOOKUP($A1370,AMZN,2)</f>
        <v>843.2</v>
      </c>
      <c r="L1370" s="46" t="e">
        <f ca="1">VLOOKUP($A1370,RBLX,2)</f>
        <v>#N/A</v>
      </c>
    </row>
    <row r="1371" spans="1:12" x14ac:dyDescent="0.3">
      <c r="A1371" vm="7621">
        <f ca="1"/>
        <v>42816</v>
      </c>
      <c r="B1371" vm="7622">
        <f ca="1"/>
        <v>215.02</v>
      </c>
      <c r="C1371" s="46" t="e">
        <f ca="1">VLOOKUP($A1371,SE,2)</f>
        <v>#N/A</v>
      </c>
      <c r="D1371" s="46" t="e">
        <f ca="1">VLOOKUP($A1371,U,2)</f>
        <v>#N/A</v>
      </c>
      <c r="E1371" s="46" vm="7623">
        <f ca="1">VLOOKUP($A1371,NVDA,2)</f>
        <v>27.017499999999998</v>
      </c>
      <c r="F1371" s="46" t="e">
        <f ca="1">VLOOKUP($A1371,BILI,2)</f>
        <v>#N/A</v>
      </c>
      <c r="G1371" s="46" vm="7624">
        <f ca="1">VLOOKUP($A1371,FB,2)</f>
        <v>139.59</v>
      </c>
      <c r="H1371" s="46" t="e">
        <f ca="1">VLOOKUP($A1371,DKNG,2)</f>
        <v>#N/A</v>
      </c>
      <c r="I1371" s="46" t="e">
        <f ca="1">VLOOKUP($A1371,PDD,2)</f>
        <v>#N/A</v>
      </c>
      <c r="J1371" s="46" vm="7625">
        <f ca="1">VLOOKUP($A1371,GOOGL,2)</f>
        <v>849.8</v>
      </c>
      <c r="K1371" s="46" vm="7626">
        <f ca="1">VLOOKUP($A1371,AMZN,2)</f>
        <v>848.06</v>
      </c>
      <c r="L1371" s="46" t="e">
        <f ca="1">VLOOKUP($A1371,RBLX,2)</f>
        <v>#N/A</v>
      </c>
    </row>
    <row r="1372" spans="1:12" x14ac:dyDescent="0.3">
      <c r="A1372" vm="7627">
        <f ca="1"/>
        <v>42817</v>
      </c>
      <c r="B1372" vm="7628">
        <f ca="1"/>
        <v>214.8</v>
      </c>
      <c r="C1372" s="46" t="e">
        <f ca="1">VLOOKUP($A1372,SE,2)</f>
        <v>#N/A</v>
      </c>
      <c r="D1372" s="46" t="e">
        <f ca="1">VLOOKUP($A1372,U,2)</f>
        <v>#N/A</v>
      </c>
      <c r="E1372" s="46" vm="7629">
        <f ca="1">VLOOKUP($A1372,NVDA,2)</f>
        <v>26.772500000000001</v>
      </c>
      <c r="F1372" s="46" t="e">
        <f ca="1">VLOOKUP($A1372,BILI,2)</f>
        <v>#N/A</v>
      </c>
      <c r="G1372" s="46" vm="7630">
        <f ca="1">VLOOKUP($A1372,FB,2)</f>
        <v>139.53</v>
      </c>
      <c r="H1372" s="46" t="e">
        <f ca="1">VLOOKUP($A1372,DKNG,2)</f>
        <v>#N/A</v>
      </c>
      <c r="I1372" s="46" t="e">
        <f ca="1">VLOOKUP($A1372,PDD,2)</f>
        <v>#N/A</v>
      </c>
      <c r="J1372" s="46" vm="7631">
        <f ca="1">VLOOKUP($A1372,GOOGL,2)</f>
        <v>839.65</v>
      </c>
      <c r="K1372" s="46" vm="7632">
        <f ca="1">VLOOKUP($A1372,AMZN,2)</f>
        <v>847.38</v>
      </c>
      <c r="L1372" s="46" t="e">
        <f ca="1">VLOOKUP($A1372,RBLX,2)</f>
        <v>#N/A</v>
      </c>
    </row>
    <row r="1373" spans="1:12" x14ac:dyDescent="0.3">
      <c r="A1373" vm="7633">
        <f ca="1"/>
        <v>42818</v>
      </c>
      <c r="B1373" vm="1014">
        <f ca="1"/>
        <v>214.73</v>
      </c>
      <c r="C1373" s="46" t="e">
        <f ca="1">VLOOKUP($A1373,SE,2)</f>
        <v>#N/A</v>
      </c>
      <c r="D1373" s="46" t="e">
        <f ca="1">VLOOKUP($A1373,U,2)</f>
        <v>#N/A</v>
      </c>
      <c r="E1373" s="46" vm="7634">
        <f ca="1">VLOOKUP($A1373,NVDA,2)</f>
        <v>26.8675</v>
      </c>
      <c r="F1373" s="46" t="e">
        <f ca="1">VLOOKUP($A1373,BILI,2)</f>
        <v>#N/A</v>
      </c>
      <c r="G1373" s="46" vm="7635">
        <f ca="1">VLOOKUP($A1373,FB,2)</f>
        <v>140.34</v>
      </c>
      <c r="H1373" s="46" t="e">
        <f ca="1">VLOOKUP($A1373,DKNG,2)</f>
        <v>#N/A</v>
      </c>
      <c r="I1373" s="46" t="e">
        <f ca="1">VLOOKUP($A1373,PDD,2)</f>
        <v>#N/A</v>
      </c>
      <c r="J1373" s="46" vm="7636">
        <f ca="1">VLOOKUP($A1373,GOOGL,2)</f>
        <v>835.14</v>
      </c>
      <c r="K1373" s="46" vm="7637">
        <f ca="1">VLOOKUP($A1373,AMZN,2)</f>
        <v>845.61</v>
      </c>
      <c r="L1373" s="46" t="e">
        <f ca="1">VLOOKUP($A1373,RBLX,2)</f>
        <v>#N/A</v>
      </c>
    </row>
    <row r="1374" spans="1:12" x14ac:dyDescent="0.3">
      <c r="A1374" vm="7638">
        <f ca="1"/>
        <v>42821</v>
      </c>
      <c r="B1374" vm="7639">
        <f ca="1"/>
        <v>214.38</v>
      </c>
      <c r="C1374" s="46" t="e">
        <f ca="1">VLOOKUP($A1374,SE,2)</f>
        <v>#N/A</v>
      </c>
      <c r="D1374" s="46" t="e">
        <f ca="1">VLOOKUP($A1374,U,2)</f>
        <v>#N/A</v>
      </c>
      <c r="E1374" s="46" vm="7640">
        <f ca="1">VLOOKUP($A1374,NVDA,2)</f>
        <v>27.0625</v>
      </c>
      <c r="F1374" s="46" t="e">
        <f ca="1">VLOOKUP($A1374,BILI,2)</f>
        <v>#N/A</v>
      </c>
      <c r="G1374" s="46" vm="7641">
        <f ca="1">VLOOKUP($A1374,FB,2)</f>
        <v>140.32</v>
      </c>
      <c r="H1374" s="46" t="e">
        <f ca="1">VLOOKUP($A1374,DKNG,2)</f>
        <v>#N/A</v>
      </c>
      <c r="I1374" s="46" t="e">
        <f ca="1">VLOOKUP($A1374,PDD,2)</f>
        <v>#N/A</v>
      </c>
      <c r="J1374" s="46" vm="7642">
        <f ca="1">VLOOKUP($A1374,GOOGL,2)</f>
        <v>838.51</v>
      </c>
      <c r="K1374" s="46" vm="7643">
        <f ca="1">VLOOKUP($A1374,AMZN,2)</f>
        <v>846.82</v>
      </c>
      <c r="L1374" s="46" t="e">
        <f ca="1">VLOOKUP($A1374,RBLX,2)</f>
        <v>#N/A</v>
      </c>
    </row>
    <row r="1375" spans="1:12" x14ac:dyDescent="0.3">
      <c r="A1375" vm="7644">
        <f ca="1"/>
        <v>42822</v>
      </c>
      <c r="B1375" vm="7645">
        <f ca="1"/>
        <v>215.97</v>
      </c>
      <c r="C1375" s="46" t="e">
        <f ca="1">VLOOKUP($A1375,SE,2)</f>
        <v>#N/A</v>
      </c>
      <c r="D1375" s="46" t="e">
        <f ca="1">VLOOKUP($A1375,U,2)</f>
        <v>#N/A</v>
      </c>
      <c r="E1375" s="46" vm="7646">
        <f ca="1">VLOOKUP($A1375,NVDA,2)</f>
        <v>26.922499999999999</v>
      </c>
      <c r="F1375" s="46" t="e">
        <f ca="1">VLOOKUP($A1375,BILI,2)</f>
        <v>#N/A</v>
      </c>
      <c r="G1375" s="46" vm="7647">
        <f ca="1">VLOOKUP($A1375,FB,2)</f>
        <v>141.76</v>
      </c>
      <c r="H1375" s="46" t="e">
        <f ca="1">VLOOKUP($A1375,DKNG,2)</f>
        <v>#N/A</v>
      </c>
      <c r="I1375" s="46" t="e">
        <f ca="1">VLOOKUP($A1375,PDD,2)</f>
        <v>#N/A</v>
      </c>
      <c r="J1375" s="46" vm="7648">
        <f ca="1">VLOOKUP($A1375,GOOGL,2)</f>
        <v>840.63</v>
      </c>
      <c r="K1375" s="46" vm="7649">
        <f ca="1">VLOOKUP($A1375,AMZN,2)</f>
        <v>856</v>
      </c>
      <c r="L1375" s="46" t="e">
        <f ca="1">VLOOKUP($A1375,RBLX,2)</f>
        <v>#N/A</v>
      </c>
    </row>
    <row r="1376" spans="1:12" x14ac:dyDescent="0.3">
      <c r="A1376" vm="7650">
        <f ca="1"/>
        <v>42823</v>
      </c>
      <c r="B1376" vm="7651">
        <f ca="1"/>
        <v>216.29</v>
      </c>
      <c r="C1376" s="46" t="e">
        <f ca="1">VLOOKUP($A1376,SE,2)</f>
        <v>#N/A</v>
      </c>
      <c r="D1376" s="46" t="e">
        <f ca="1">VLOOKUP($A1376,U,2)</f>
        <v>#N/A</v>
      </c>
      <c r="E1376" s="46" vm="7652">
        <f ca="1">VLOOKUP($A1376,NVDA,2)</f>
        <v>26.835000000000001</v>
      </c>
      <c r="F1376" s="46" t="e">
        <f ca="1">VLOOKUP($A1376,BILI,2)</f>
        <v>#N/A</v>
      </c>
      <c r="G1376" s="46" vm="7653">
        <f ca="1">VLOOKUP($A1376,FB,2)</f>
        <v>142.65</v>
      </c>
      <c r="H1376" s="46" t="e">
        <f ca="1">VLOOKUP($A1376,DKNG,2)</f>
        <v>#N/A</v>
      </c>
      <c r="I1376" s="46" t="e">
        <f ca="1">VLOOKUP($A1376,PDD,2)</f>
        <v>#N/A</v>
      </c>
      <c r="J1376" s="46" vm="7654">
        <f ca="1">VLOOKUP($A1376,GOOGL,2)</f>
        <v>849.87</v>
      </c>
      <c r="K1376" s="46" vm="7655">
        <f ca="1">VLOOKUP($A1376,AMZN,2)</f>
        <v>874.32</v>
      </c>
      <c r="L1376" s="46" t="e">
        <f ca="1">VLOOKUP($A1376,RBLX,2)</f>
        <v>#N/A</v>
      </c>
    </row>
    <row r="1377" spans="1:12" x14ac:dyDescent="0.3">
      <c r="A1377" vm="7656">
        <f ca="1"/>
        <v>42824</v>
      </c>
      <c r="B1377" vm="7657">
        <f ca="1"/>
        <v>216.87</v>
      </c>
      <c r="C1377" s="46" t="e">
        <f ca="1">VLOOKUP($A1377,SE,2)</f>
        <v>#N/A</v>
      </c>
      <c r="D1377" s="46" t="e">
        <f ca="1">VLOOKUP($A1377,U,2)</f>
        <v>#N/A</v>
      </c>
      <c r="E1377" s="46" vm="7658">
        <f ca="1">VLOOKUP($A1377,NVDA,2)</f>
        <v>27.35</v>
      </c>
      <c r="F1377" s="46" t="e">
        <f ca="1">VLOOKUP($A1377,BILI,2)</f>
        <v>#N/A</v>
      </c>
      <c r="G1377" s="46" vm="7659">
        <f ca="1">VLOOKUP($A1377,FB,2)</f>
        <v>142.41</v>
      </c>
      <c r="H1377" s="46" t="e">
        <f ca="1">VLOOKUP($A1377,DKNG,2)</f>
        <v>#N/A</v>
      </c>
      <c r="I1377" s="46" t="e">
        <f ca="1">VLOOKUP($A1377,PDD,2)</f>
        <v>#N/A</v>
      </c>
      <c r="J1377" s="46" vm="7660">
        <f ca="1">VLOOKUP($A1377,GOOGL,2)</f>
        <v>849.48</v>
      </c>
      <c r="K1377" s="46" vm="7661">
        <f ca="1">VLOOKUP($A1377,AMZN,2)</f>
        <v>876.34</v>
      </c>
      <c r="L1377" s="46" t="e">
        <f ca="1">VLOOKUP($A1377,RBLX,2)</f>
        <v>#N/A</v>
      </c>
    </row>
    <row r="1378" spans="1:12" x14ac:dyDescent="0.3">
      <c r="A1378" vm="7662">
        <f ca="1"/>
        <v>42825</v>
      </c>
      <c r="B1378" vm="7663">
        <f ca="1"/>
        <v>216.35</v>
      </c>
      <c r="C1378" s="46" t="e">
        <f ca="1">VLOOKUP($A1378,SE,2)</f>
        <v>#N/A</v>
      </c>
      <c r="D1378" s="46" t="e">
        <f ca="1">VLOOKUP($A1378,U,2)</f>
        <v>#N/A</v>
      </c>
      <c r="E1378" s="46" vm="7664">
        <f ca="1">VLOOKUP($A1378,NVDA,2)</f>
        <v>27.232500000000002</v>
      </c>
      <c r="F1378" s="46" t="e">
        <f ca="1">VLOOKUP($A1378,BILI,2)</f>
        <v>#N/A</v>
      </c>
      <c r="G1378" s="46" vm="7665">
        <f ca="1">VLOOKUP($A1378,FB,2)</f>
        <v>142.05000000000001</v>
      </c>
      <c r="H1378" s="46" t="e">
        <f ca="1">VLOOKUP($A1378,DKNG,2)</f>
        <v>#N/A</v>
      </c>
      <c r="I1378" s="46" t="e">
        <f ca="1">VLOOKUP($A1378,PDD,2)</f>
        <v>#N/A</v>
      </c>
      <c r="J1378" s="46" vm="7666">
        <f ca="1">VLOOKUP($A1378,GOOGL,2)</f>
        <v>847.8</v>
      </c>
      <c r="K1378" s="46" vm="7667">
        <f ca="1">VLOOKUP($A1378,AMZN,2)</f>
        <v>886.54</v>
      </c>
      <c r="L1378" s="46" t="e">
        <f ca="1">VLOOKUP($A1378,RBLX,2)</f>
        <v>#N/A</v>
      </c>
    </row>
    <row r="1379" spans="1:12" x14ac:dyDescent="0.3">
      <c r="A1379" vm="7668">
        <f ca="1"/>
        <v>42828</v>
      </c>
      <c r="B1379" vm="7669">
        <f ca="1"/>
        <v>216.08</v>
      </c>
      <c r="C1379" s="46" t="e">
        <f ca="1">VLOOKUP($A1379,SE,2)</f>
        <v>#N/A</v>
      </c>
      <c r="D1379" s="46" t="e">
        <f ca="1">VLOOKUP($A1379,U,2)</f>
        <v>#N/A</v>
      </c>
      <c r="E1379" s="46" vm="7474">
        <f ca="1">VLOOKUP($A1379,NVDA,2)</f>
        <v>27.094999999999999</v>
      </c>
      <c r="F1379" s="46" t="e">
        <f ca="1">VLOOKUP($A1379,BILI,2)</f>
        <v>#N/A</v>
      </c>
      <c r="G1379" s="46" vm="7670">
        <f ca="1">VLOOKUP($A1379,FB,2)</f>
        <v>142.28</v>
      </c>
      <c r="H1379" s="46" t="e">
        <f ca="1">VLOOKUP($A1379,DKNG,2)</f>
        <v>#N/A</v>
      </c>
      <c r="I1379" s="46" t="e">
        <f ca="1">VLOOKUP($A1379,PDD,2)</f>
        <v>#N/A</v>
      </c>
      <c r="J1379" s="46" vm="7539">
        <f ca="1">VLOOKUP($A1379,GOOGL,2)</f>
        <v>856.75</v>
      </c>
      <c r="K1379" s="46" vm="7671">
        <f ca="1">VLOOKUP($A1379,AMZN,2)</f>
        <v>891.51</v>
      </c>
      <c r="L1379" s="46" t="e">
        <f ca="1">VLOOKUP($A1379,RBLX,2)</f>
        <v>#N/A</v>
      </c>
    </row>
    <row r="1380" spans="1:12" x14ac:dyDescent="0.3">
      <c r="A1380" vm="7672">
        <f ca="1"/>
        <v>42829</v>
      </c>
      <c r="B1380" vm="7673">
        <f ca="1"/>
        <v>216.2</v>
      </c>
      <c r="C1380" s="46" t="e">
        <f ca="1">VLOOKUP($A1380,SE,2)</f>
        <v>#N/A</v>
      </c>
      <c r="D1380" s="46" t="e">
        <f ca="1">VLOOKUP($A1380,U,2)</f>
        <v>#N/A</v>
      </c>
      <c r="E1380" s="46" vm="7674">
        <f ca="1">VLOOKUP($A1380,NVDA,2)</f>
        <v>25.195</v>
      </c>
      <c r="F1380" s="46" t="e">
        <f ca="1">VLOOKUP($A1380,BILI,2)</f>
        <v>#N/A</v>
      </c>
      <c r="G1380" s="46" vm="7675">
        <f ca="1">VLOOKUP($A1380,FB,2)</f>
        <v>141.72999999999999</v>
      </c>
      <c r="H1380" s="46" t="e">
        <f ca="1">VLOOKUP($A1380,DKNG,2)</f>
        <v>#N/A</v>
      </c>
      <c r="I1380" s="46" t="e">
        <f ca="1">VLOOKUP($A1380,PDD,2)</f>
        <v>#N/A</v>
      </c>
      <c r="J1380" s="46" vm="7676">
        <f ca="1">VLOOKUP($A1380,GOOGL,2)</f>
        <v>852.57</v>
      </c>
      <c r="K1380" s="46" vm="7677">
        <f ca="1">VLOOKUP($A1380,AMZN,2)</f>
        <v>906.83</v>
      </c>
      <c r="L1380" s="46" t="e">
        <f ca="1">VLOOKUP($A1380,RBLX,2)</f>
        <v>#N/A</v>
      </c>
    </row>
    <row r="1381" spans="1:12" x14ac:dyDescent="0.3">
      <c r="A1381" vm="7678">
        <f ca="1"/>
        <v>42830</v>
      </c>
      <c r="B1381" vm="7679">
        <f ca="1"/>
        <v>215.54</v>
      </c>
      <c r="C1381" s="46" t="e">
        <f ca="1">VLOOKUP($A1381,SE,2)</f>
        <v>#N/A</v>
      </c>
      <c r="D1381" s="46" t="e">
        <f ca="1">VLOOKUP($A1381,U,2)</f>
        <v>#N/A</v>
      </c>
      <c r="E1381" s="46" vm="7680">
        <f ca="1">VLOOKUP($A1381,NVDA,2)</f>
        <v>25.0075</v>
      </c>
      <c r="F1381" s="46" t="e">
        <f ca="1">VLOOKUP($A1381,BILI,2)</f>
        <v>#N/A</v>
      </c>
      <c r="G1381" s="46" vm="7681">
        <f ca="1">VLOOKUP($A1381,FB,2)</f>
        <v>141.85</v>
      </c>
      <c r="H1381" s="46" t="e">
        <f ca="1">VLOOKUP($A1381,DKNG,2)</f>
        <v>#N/A</v>
      </c>
      <c r="I1381" s="46" t="e">
        <f ca="1">VLOOKUP($A1381,PDD,2)</f>
        <v>#N/A</v>
      </c>
      <c r="J1381" s="46" vm="7546">
        <f ca="1">VLOOKUP($A1381,GOOGL,2)</f>
        <v>848.91</v>
      </c>
      <c r="K1381" s="46" vm="7682">
        <f ca="1">VLOOKUP($A1381,AMZN,2)</f>
        <v>909.28</v>
      </c>
      <c r="L1381" s="46" t="e">
        <f ca="1">VLOOKUP($A1381,RBLX,2)</f>
        <v>#N/A</v>
      </c>
    </row>
    <row r="1382" spans="1:12" x14ac:dyDescent="0.3">
      <c r="A1382" vm="7683">
        <f ca="1"/>
        <v>42831</v>
      </c>
      <c r="B1382" vm="7684">
        <f ca="1"/>
        <v>216.1</v>
      </c>
      <c r="C1382" s="46" t="e">
        <f ca="1">VLOOKUP($A1382,SE,2)</f>
        <v>#N/A</v>
      </c>
      <c r="D1382" s="46" t="e">
        <f ca="1">VLOOKUP($A1382,U,2)</f>
        <v>#N/A</v>
      </c>
      <c r="E1382" s="46" vm="7685">
        <f ca="1">VLOOKUP($A1382,NVDA,2)</f>
        <v>25.19</v>
      </c>
      <c r="F1382" s="46" t="e">
        <f ca="1">VLOOKUP($A1382,BILI,2)</f>
        <v>#N/A</v>
      </c>
      <c r="G1382" s="46" vm="7686">
        <f ca="1">VLOOKUP($A1382,FB,2)</f>
        <v>141.16999999999999</v>
      </c>
      <c r="H1382" s="46" t="e">
        <f ca="1">VLOOKUP($A1382,DKNG,2)</f>
        <v>#N/A</v>
      </c>
      <c r="I1382" s="46" t="e">
        <f ca="1">VLOOKUP($A1382,PDD,2)</f>
        <v>#N/A</v>
      </c>
      <c r="J1382" s="46" vm="7687">
        <f ca="1">VLOOKUP($A1382,GOOGL,2)</f>
        <v>845.09500000000003</v>
      </c>
      <c r="K1382" s="46" vm="7688">
        <f ca="1">VLOOKUP($A1382,AMZN,2)</f>
        <v>898.28</v>
      </c>
      <c r="L1382" s="46" t="e">
        <f ca="1">VLOOKUP($A1382,RBLX,2)</f>
        <v>#N/A</v>
      </c>
    </row>
    <row r="1383" spans="1:12" x14ac:dyDescent="0.3">
      <c r="A1383" vm="7689">
        <f ca="1"/>
        <v>42832</v>
      </c>
      <c r="B1383" vm="7690">
        <f ca="1"/>
        <v>215.91</v>
      </c>
      <c r="C1383" s="46" t="e">
        <f ca="1">VLOOKUP($A1383,SE,2)</f>
        <v>#N/A</v>
      </c>
      <c r="D1383" s="46" t="e">
        <f ca="1">VLOOKUP($A1383,U,2)</f>
        <v>#N/A</v>
      </c>
      <c r="E1383" s="46" vm="7691">
        <f ca="1">VLOOKUP($A1383,NVDA,2)</f>
        <v>25.0825</v>
      </c>
      <c r="F1383" s="46" t="e">
        <f ca="1">VLOOKUP($A1383,BILI,2)</f>
        <v>#N/A</v>
      </c>
      <c r="G1383" s="46" vm="7692">
        <f ca="1">VLOOKUP($A1383,FB,2)</f>
        <v>140.78</v>
      </c>
      <c r="H1383" s="46" t="e">
        <f ca="1">VLOOKUP($A1383,DKNG,2)</f>
        <v>#N/A</v>
      </c>
      <c r="I1383" s="46" t="e">
        <f ca="1">VLOOKUP($A1383,PDD,2)</f>
        <v>#N/A</v>
      </c>
      <c r="J1383" s="46" vm="7693">
        <f ca="1">VLOOKUP($A1383,GOOGL,2)</f>
        <v>842.1</v>
      </c>
      <c r="K1383" s="46" vm="7694">
        <f ca="1">VLOOKUP($A1383,AMZN,2)</f>
        <v>894.88</v>
      </c>
      <c r="L1383" s="46" t="e">
        <f ca="1">VLOOKUP($A1383,RBLX,2)</f>
        <v>#N/A</v>
      </c>
    </row>
    <row r="1384" spans="1:12" x14ac:dyDescent="0.3">
      <c r="A1384" vm="7695">
        <f ca="1"/>
        <v>42835</v>
      </c>
      <c r="B1384" vm="7696">
        <f ca="1"/>
        <v>216.06</v>
      </c>
      <c r="C1384" s="46" t="e">
        <f ca="1">VLOOKUP($A1384,SE,2)</f>
        <v>#N/A</v>
      </c>
      <c r="D1384" s="46" t="e">
        <f ca="1">VLOOKUP($A1384,U,2)</f>
        <v>#N/A</v>
      </c>
      <c r="E1384" s="46" vm="7697">
        <f ca="1">VLOOKUP($A1384,NVDA,2)</f>
        <v>24.442499999999999</v>
      </c>
      <c r="F1384" s="46" t="e">
        <f ca="1">VLOOKUP($A1384,BILI,2)</f>
        <v>#N/A</v>
      </c>
      <c r="G1384" s="46" vm="7698">
        <f ca="1">VLOOKUP($A1384,FB,2)</f>
        <v>141.04</v>
      </c>
      <c r="H1384" s="46" t="e">
        <f ca="1">VLOOKUP($A1384,DKNG,2)</f>
        <v>#N/A</v>
      </c>
      <c r="I1384" s="46" t="e">
        <f ca="1">VLOOKUP($A1384,PDD,2)</f>
        <v>#N/A</v>
      </c>
      <c r="J1384" s="46" vm="7699">
        <f ca="1">VLOOKUP($A1384,GOOGL,2)</f>
        <v>841.7</v>
      </c>
      <c r="K1384" s="46" vm="7700">
        <f ca="1">VLOOKUP($A1384,AMZN,2)</f>
        <v>907.04</v>
      </c>
      <c r="L1384" s="46" t="e">
        <f ca="1">VLOOKUP($A1384,RBLX,2)</f>
        <v>#N/A</v>
      </c>
    </row>
    <row r="1385" spans="1:12" x14ac:dyDescent="0.3">
      <c r="A1385" vm="7701">
        <f ca="1"/>
        <v>42836</v>
      </c>
      <c r="B1385" vm="7702">
        <f ca="1"/>
        <v>215.79</v>
      </c>
      <c r="C1385" s="46" t="e">
        <f ca="1">VLOOKUP($A1385,SE,2)</f>
        <v>#N/A</v>
      </c>
      <c r="D1385" s="46" t="e">
        <f ca="1">VLOOKUP($A1385,U,2)</f>
        <v>#N/A</v>
      </c>
      <c r="E1385" s="46" vm="2380">
        <f ca="1">VLOOKUP($A1385,NVDA,2)</f>
        <v>24.53</v>
      </c>
      <c r="F1385" s="46" t="e">
        <f ca="1">VLOOKUP($A1385,BILI,2)</f>
        <v>#N/A</v>
      </c>
      <c r="G1385" s="46" vm="7703">
        <f ca="1">VLOOKUP($A1385,FB,2)</f>
        <v>139.91999999999999</v>
      </c>
      <c r="H1385" s="46" t="e">
        <f ca="1">VLOOKUP($A1385,DKNG,2)</f>
        <v>#N/A</v>
      </c>
      <c r="I1385" s="46" t="e">
        <f ca="1">VLOOKUP($A1385,PDD,2)</f>
        <v>#N/A</v>
      </c>
      <c r="J1385" s="46" vm="7704">
        <f ca="1">VLOOKUP($A1385,GOOGL,2)</f>
        <v>839.88</v>
      </c>
      <c r="K1385" s="46" vm="7705">
        <f ca="1">VLOOKUP($A1385,AMZN,2)</f>
        <v>902.36</v>
      </c>
      <c r="L1385" s="46" t="e">
        <f ca="1">VLOOKUP($A1385,RBLX,2)</f>
        <v>#N/A</v>
      </c>
    </row>
    <row r="1386" spans="1:12" x14ac:dyDescent="0.3">
      <c r="A1386" vm="7706">
        <f ca="1"/>
        <v>42837</v>
      </c>
      <c r="B1386" vm="7707">
        <f ca="1"/>
        <v>214.9</v>
      </c>
      <c r="C1386" s="46" t="e">
        <f ca="1">VLOOKUP($A1386,SE,2)</f>
        <v>#N/A</v>
      </c>
      <c r="D1386" s="46" t="e">
        <f ca="1">VLOOKUP($A1386,U,2)</f>
        <v>#N/A</v>
      </c>
      <c r="E1386" s="46" vm="7708">
        <f ca="1">VLOOKUP($A1386,NVDA,2)</f>
        <v>24.327500000000001</v>
      </c>
      <c r="F1386" s="46" t="e">
        <f ca="1">VLOOKUP($A1386,BILI,2)</f>
        <v>#N/A</v>
      </c>
      <c r="G1386" s="46" vm="7709">
        <f ca="1">VLOOKUP($A1386,FB,2)</f>
        <v>139.58000000000001</v>
      </c>
      <c r="H1386" s="46" t="e">
        <f ca="1">VLOOKUP($A1386,DKNG,2)</f>
        <v>#N/A</v>
      </c>
      <c r="I1386" s="46" t="e">
        <f ca="1">VLOOKUP($A1386,PDD,2)</f>
        <v>#N/A</v>
      </c>
      <c r="J1386" s="46" vm="7710">
        <f ca="1">VLOOKUP($A1386,GOOGL,2)</f>
        <v>841.46</v>
      </c>
      <c r="K1386" s="46" vm="7711">
        <f ca="1">VLOOKUP($A1386,AMZN,2)</f>
        <v>896.23</v>
      </c>
      <c r="L1386" s="46" t="e">
        <f ca="1">VLOOKUP($A1386,RBLX,2)</f>
        <v>#N/A</v>
      </c>
    </row>
    <row r="1387" spans="1:12" x14ac:dyDescent="0.3">
      <c r="A1387" vm="7712">
        <f ca="1"/>
        <v>42838</v>
      </c>
      <c r="B1387" vm="7713">
        <f ca="1"/>
        <v>213.47</v>
      </c>
      <c r="C1387" s="46" t="e">
        <f ca="1">VLOOKUP($A1387,SE,2)</f>
        <v>#N/A</v>
      </c>
      <c r="D1387" s="46" t="e">
        <f ca="1">VLOOKUP($A1387,U,2)</f>
        <v>#N/A</v>
      </c>
      <c r="E1387" s="46" vm="7714">
        <f ca="1">VLOOKUP($A1387,NVDA,2)</f>
        <v>23.872499999999999</v>
      </c>
      <c r="F1387" s="46" t="e">
        <f ca="1">VLOOKUP($A1387,BILI,2)</f>
        <v>#N/A</v>
      </c>
      <c r="G1387" s="46" vm="7715">
        <f ca="1">VLOOKUP($A1387,FB,2)</f>
        <v>139.38999999999999</v>
      </c>
      <c r="H1387" s="46" t="e">
        <f ca="1">VLOOKUP($A1387,DKNG,2)</f>
        <v>#N/A</v>
      </c>
      <c r="I1387" s="46" t="e">
        <f ca="1">VLOOKUP($A1387,PDD,2)</f>
        <v>#N/A</v>
      </c>
      <c r="J1387" s="46" vm="7716">
        <f ca="1">VLOOKUP($A1387,GOOGL,2)</f>
        <v>840.18</v>
      </c>
      <c r="K1387" s="46" vm="7717">
        <f ca="1">VLOOKUP($A1387,AMZN,2)</f>
        <v>884.67</v>
      </c>
      <c r="L1387" s="46" t="e">
        <f ca="1">VLOOKUP($A1387,RBLX,2)</f>
        <v>#N/A</v>
      </c>
    </row>
    <row r="1388" spans="1:12" x14ac:dyDescent="0.3">
      <c r="A1388" vm="7718">
        <f ca="1"/>
        <v>42842</v>
      </c>
      <c r="B1388" vm="7719">
        <f ca="1"/>
        <v>215.34</v>
      </c>
      <c r="C1388" s="46" t="e">
        <f ca="1">VLOOKUP($A1388,SE,2)</f>
        <v>#N/A</v>
      </c>
      <c r="D1388" s="46" t="e">
        <f ca="1">VLOOKUP($A1388,U,2)</f>
        <v>#N/A</v>
      </c>
      <c r="E1388" s="46" vm="7720">
        <f ca="1">VLOOKUP($A1388,NVDA,2)</f>
        <v>24.807500000000001</v>
      </c>
      <c r="F1388" s="46" t="e">
        <f ca="1">VLOOKUP($A1388,BILI,2)</f>
        <v>#N/A</v>
      </c>
      <c r="G1388" s="46" vm="7721">
        <f ca="1">VLOOKUP($A1388,FB,2)</f>
        <v>141.41999999999999</v>
      </c>
      <c r="H1388" s="46" t="e">
        <f ca="1">VLOOKUP($A1388,DKNG,2)</f>
        <v>#N/A</v>
      </c>
      <c r="I1388" s="46" t="e">
        <f ca="1">VLOOKUP($A1388,PDD,2)</f>
        <v>#N/A</v>
      </c>
      <c r="J1388" s="46" vm="7722">
        <f ca="1">VLOOKUP($A1388,GOOGL,2)</f>
        <v>855.13</v>
      </c>
      <c r="K1388" s="46" vm="7723">
        <f ca="1">VLOOKUP($A1388,AMZN,2)</f>
        <v>901.99</v>
      </c>
      <c r="L1388" s="46" t="e">
        <f ca="1">VLOOKUP($A1388,RBLX,2)</f>
        <v>#N/A</v>
      </c>
    </row>
    <row r="1389" spans="1:12" x14ac:dyDescent="0.3">
      <c r="A1389" vm="7724">
        <f ca="1"/>
        <v>42843</v>
      </c>
      <c r="B1389" vm="950">
        <f ca="1"/>
        <v>214.75</v>
      </c>
      <c r="C1389" s="46" t="e">
        <f ca="1">VLOOKUP($A1389,SE,2)</f>
        <v>#N/A</v>
      </c>
      <c r="D1389" s="46" t="e">
        <f ca="1">VLOOKUP($A1389,U,2)</f>
        <v>#N/A</v>
      </c>
      <c r="E1389" s="46" vm="7725">
        <f ca="1">VLOOKUP($A1389,NVDA,2)</f>
        <v>24.822500000000002</v>
      </c>
      <c r="F1389" s="46" t="e">
        <f ca="1">VLOOKUP($A1389,BILI,2)</f>
        <v>#N/A</v>
      </c>
      <c r="G1389" s="46" vm="7726">
        <f ca="1">VLOOKUP($A1389,FB,2)</f>
        <v>140.96</v>
      </c>
      <c r="H1389" s="46" t="e">
        <f ca="1">VLOOKUP($A1389,DKNG,2)</f>
        <v>#N/A</v>
      </c>
      <c r="I1389" s="46" t="e">
        <f ca="1">VLOOKUP($A1389,PDD,2)</f>
        <v>#N/A</v>
      </c>
      <c r="J1389" s="46" vm="7727">
        <f ca="1">VLOOKUP($A1389,GOOGL,2)</f>
        <v>853.99</v>
      </c>
      <c r="K1389" s="46" vm="7728">
        <f ca="1">VLOOKUP($A1389,AMZN,2)</f>
        <v>903.78</v>
      </c>
      <c r="L1389" s="46" t="e">
        <f ca="1">VLOOKUP($A1389,RBLX,2)</f>
        <v>#N/A</v>
      </c>
    </row>
    <row r="1390" spans="1:12" x14ac:dyDescent="0.3">
      <c r="A1390" vm="7729">
        <f ca="1"/>
        <v>42844</v>
      </c>
      <c r="B1390" vm="7730">
        <f ca="1"/>
        <v>214.28</v>
      </c>
      <c r="C1390" s="46" t="e">
        <f ca="1">VLOOKUP($A1390,SE,2)</f>
        <v>#N/A</v>
      </c>
      <c r="D1390" s="46" t="e">
        <f ca="1">VLOOKUP($A1390,U,2)</f>
        <v>#N/A</v>
      </c>
      <c r="E1390" s="46" vm="7731">
        <f ca="1">VLOOKUP($A1390,NVDA,2)</f>
        <v>24.92</v>
      </c>
      <c r="F1390" s="46" t="e">
        <f ca="1">VLOOKUP($A1390,BILI,2)</f>
        <v>#N/A</v>
      </c>
      <c r="G1390" s="46" vm="7732">
        <f ca="1">VLOOKUP($A1390,FB,2)</f>
        <v>142.27000000000001</v>
      </c>
      <c r="H1390" s="46" t="e">
        <f ca="1">VLOOKUP($A1390,DKNG,2)</f>
        <v>#N/A</v>
      </c>
      <c r="I1390" s="46" t="e">
        <f ca="1">VLOOKUP($A1390,PDD,2)</f>
        <v>#N/A</v>
      </c>
      <c r="J1390" s="46" vm="7733">
        <f ca="1">VLOOKUP($A1390,GOOGL,2)</f>
        <v>856.51</v>
      </c>
      <c r="K1390" s="46" vm="7734">
        <f ca="1">VLOOKUP($A1390,AMZN,2)</f>
        <v>899.2</v>
      </c>
      <c r="L1390" s="46" t="e">
        <f ca="1">VLOOKUP($A1390,RBLX,2)</f>
        <v>#N/A</v>
      </c>
    </row>
    <row r="1391" spans="1:12" x14ac:dyDescent="0.3">
      <c r="A1391" vm="7735">
        <f ca="1"/>
        <v>42845</v>
      </c>
      <c r="B1391" vm="7736">
        <f ca="1"/>
        <v>216.03</v>
      </c>
      <c r="C1391" s="46" t="e">
        <f ca="1">VLOOKUP($A1391,SE,2)</f>
        <v>#N/A</v>
      </c>
      <c r="D1391" s="46" t="e">
        <f ca="1">VLOOKUP($A1391,U,2)</f>
        <v>#N/A</v>
      </c>
      <c r="E1391" s="46" vm="7737">
        <f ca="1">VLOOKUP($A1391,NVDA,2)</f>
        <v>25.315000000000001</v>
      </c>
      <c r="F1391" s="46" t="e">
        <f ca="1">VLOOKUP($A1391,BILI,2)</f>
        <v>#N/A</v>
      </c>
      <c r="G1391" s="46" vm="7738">
        <f ca="1">VLOOKUP($A1391,FB,2)</f>
        <v>143.80000000000001</v>
      </c>
      <c r="H1391" s="46" t="e">
        <f ca="1">VLOOKUP($A1391,DKNG,2)</f>
        <v>#N/A</v>
      </c>
      <c r="I1391" s="46" t="e">
        <f ca="1">VLOOKUP($A1391,PDD,2)</f>
        <v>#N/A</v>
      </c>
      <c r="J1391" s="46" vm="7739">
        <f ca="1">VLOOKUP($A1391,GOOGL,2)</f>
        <v>860.08</v>
      </c>
      <c r="K1391" s="46" vm="7740">
        <f ca="1">VLOOKUP($A1391,AMZN,2)</f>
        <v>902.06</v>
      </c>
      <c r="L1391" s="46" t="e">
        <f ca="1">VLOOKUP($A1391,RBLX,2)</f>
        <v>#N/A</v>
      </c>
    </row>
    <row r="1392" spans="1:12" x14ac:dyDescent="0.3">
      <c r="A1392" vm="7741">
        <f ca="1"/>
        <v>42846</v>
      </c>
      <c r="B1392" vm="7742">
        <f ca="1"/>
        <v>215.4</v>
      </c>
      <c r="C1392" s="46" t="e">
        <f ca="1">VLOOKUP($A1392,SE,2)</f>
        <v>#N/A</v>
      </c>
      <c r="D1392" s="46" t="e">
        <f ca="1">VLOOKUP($A1392,U,2)</f>
        <v>#N/A</v>
      </c>
      <c r="E1392" s="46" vm="2082">
        <f ca="1">VLOOKUP($A1392,NVDA,2)</f>
        <v>25.42</v>
      </c>
      <c r="F1392" s="46" t="e">
        <f ca="1">VLOOKUP($A1392,BILI,2)</f>
        <v>#N/A</v>
      </c>
      <c r="G1392" s="46" vm="7743">
        <f ca="1">VLOOKUP($A1392,FB,2)</f>
        <v>143.68</v>
      </c>
      <c r="H1392" s="46" t="e">
        <f ca="1">VLOOKUP($A1392,DKNG,2)</f>
        <v>#N/A</v>
      </c>
      <c r="I1392" s="46" t="e">
        <f ca="1">VLOOKUP($A1392,PDD,2)</f>
        <v>#N/A</v>
      </c>
      <c r="J1392" s="46" vm="7744">
        <f ca="1">VLOOKUP($A1392,GOOGL,2)</f>
        <v>858.95</v>
      </c>
      <c r="K1392" s="46" vm="7745">
        <f ca="1">VLOOKUP($A1392,AMZN,2)</f>
        <v>898.53</v>
      </c>
      <c r="L1392" s="46" t="e">
        <f ca="1">VLOOKUP($A1392,RBLX,2)</f>
        <v>#N/A</v>
      </c>
    </row>
    <row r="1393" spans="1:12" x14ac:dyDescent="0.3">
      <c r="A1393" vm="7746">
        <f ca="1"/>
        <v>42849</v>
      </c>
      <c r="B1393" vm="7747">
        <f ca="1"/>
        <v>217.7</v>
      </c>
      <c r="C1393" s="46" t="e">
        <f ca="1">VLOOKUP($A1393,SE,2)</f>
        <v>#N/A</v>
      </c>
      <c r="D1393" s="46" t="e">
        <f ca="1">VLOOKUP($A1393,U,2)</f>
        <v>#N/A</v>
      </c>
      <c r="E1393" s="46" vm="7377">
        <f ca="1">VLOOKUP($A1393,NVDA,2)</f>
        <v>25.737500000000001</v>
      </c>
      <c r="F1393" s="46" t="e">
        <f ca="1">VLOOKUP($A1393,BILI,2)</f>
        <v>#N/A</v>
      </c>
      <c r="G1393" s="46" vm="7748">
        <f ca="1">VLOOKUP($A1393,FB,2)</f>
        <v>145.47</v>
      </c>
      <c r="H1393" s="46" t="e">
        <f ca="1">VLOOKUP($A1393,DKNG,2)</f>
        <v>#N/A</v>
      </c>
      <c r="I1393" s="46" t="e">
        <f ca="1">VLOOKUP($A1393,PDD,2)</f>
        <v>#N/A</v>
      </c>
      <c r="J1393" s="46" vm="7749">
        <f ca="1">VLOOKUP($A1393,GOOGL,2)</f>
        <v>878.93</v>
      </c>
      <c r="K1393" s="46" vm="7750">
        <f ca="1">VLOOKUP($A1393,AMZN,2)</f>
        <v>907.41</v>
      </c>
      <c r="L1393" s="46" t="e">
        <f ca="1">VLOOKUP($A1393,RBLX,2)</f>
        <v>#N/A</v>
      </c>
    </row>
    <row r="1394" spans="1:12" x14ac:dyDescent="0.3">
      <c r="A1394" vm="7751">
        <f ca="1"/>
        <v>42850</v>
      </c>
      <c r="B1394" vm="7752">
        <f ca="1"/>
        <v>219.01</v>
      </c>
      <c r="C1394" s="46" t="e">
        <f ca="1">VLOOKUP($A1394,SE,2)</f>
        <v>#N/A</v>
      </c>
      <c r="D1394" s="46" t="e">
        <f ca="1">VLOOKUP($A1394,U,2)</f>
        <v>#N/A</v>
      </c>
      <c r="E1394" s="46" vm="7753">
        <f ca="1">VLOOKUP($A1394,NVDA,2)</f>
        <v>26.184999999999999</v>
      </c>
      <c r="F1394" s="46" t="e">
        <f ca="1">VLOOKUP($A1394,BILI,2)</f>
        <v>#N/A</v>
      </c>
      <c r="G1394" s="46" vm="7754">
        <f ca="1">VLOOKUP($A1394,FB,2)</f>
        <v>146.49</v>
      </c>
      <c r="H1394" s="46" t="e">
        <f ca="1">VLOOKUP($A1394,DKNG,2)</f>
        <v>#N/A</v>
      </c>
      <c r="I1394" s="46" t="e">
        <f ca="1">VLOOKUP($A1394,PDD,2)</f>
        <v>#N/A</v>
      </c>
      <c r="J1394" s="46" vm="7755">
        <f ca="1">VLOOKUP($A1394,GOOGL,2)</f>
        <v>888.84</v>
      </c>
      <c r="K1394" s="46" vm="7756">
        <f ca="1">VLOOKUP($A1394,AMZN,2)</f>
        <v>907.62</v>
      </c>
      <c r="L1394" s="46" t="e">
        <f ca="1">VLOOKUP($A1394,RBLX,2)</f>
        <v>#N/A</v>
      </c>
    </row>
    <row r="1395" spans="1:12" x14ac:dyDescent="0.3">
      <c r="A1395" vm="7757">
        <f ca="1"/>
        <v>42851</v>
      </c>
      <c r="B1395" vm="7758">
        <f ca="1"/>
        <v>218.85</v>
      </c>
      <c r="C1395" s="46" t="e">
        <f ca="1">VLOOKUP($A1395,SE,2)</f>
        <v>#N/A</v>
      </c>
      <c r="D1395" s="46" t="e">
        <f ca="1">VLOOKUP($A1395,U,2)</f>
        <v>#N/A</v>
      </c>
      <c r="E1395" s="46" vm="7759">
        <f ca="1">VLOOKUP($A1395,NVDA,2)</f>
        <v>26.004999999999999</v>
      </c>
      <c r="F1395" s="46" t="e">
        <f ca="1">VLOOKUP($A1395,BILI,2)</f>
        <v>#N/A</v>
      </c>
      <c r="G1395" s="46" vm="7760">
        <f ca="1">VLOOKUP($A1395,FB,2)</f>
        <v>146.56</v>
      </c>
      <c r="H1395" s="46" t="e">
        <f ca="1">VLOOKUP($A1395,DKNG,2)</f>
        <v>#N/A</v>
      </c>
      <c r="I1395" s="46" t="e">
        <f ca="1">VLOOKUP($A1395,PDD,2)</f>
        <v>#N/A</v>
      </c>
      <c r="J1395" s="46" vm="7761">
        <f ca="1">VLOOKUP($A1395,GOOGL,2)</f>
        <v>889.14</v>
      </c>
      <c r="K1395" s="46" vm="7762">
        <f ca="1">VLOOKUP($A1395,AMZN,2)</f>
        <v>909.29</v>
      </c>
      <c r="L1395" s="46" t="e">
        <f ca="1">VLOOKUP($A1395,RBLX,2)</f>
        <v>#N/A</v>
      </c>
    </row>
    <row r="1396" spans="1:12" x14ac:dyDescent="0.3">
      <c r="A1396" vm="7763">
        <f ca="1"/>
        <v>42852</v>
      </c>
      <c r="B1396" vm="7764">
        <f ca="1"/>
        <v>219.02</v>
      </c>
      <c r="C1396" s="46" t="e">
        <f ca="1">VLOOKUP($A1396,SE,2)</f>
        <v>#N/A</v>
      </c>
      <c r="D1396" s="46" t="e">
        <f ca="1">VLOOKUP($A1396,U,2)</f>
        <v>#N/A</v>
      </c>
      <c r="E1396" s="46" vm="7765">
        <f ca="1">VLOOKUP($A1396,NVDA,2)</f>
        <v>26.41</v>
      </c>
      <c r="F1396" s="46" t="e">
        <f ca="1">VLOOKUP($A1396,BILI,2)</f>
        <v>#N/A</v>
      </c>
      <c r="G1396" s="46" vm="2315">
        <f ca="1">VLOOKUP($A1396,FB,2)</f>
        <v>147.69999999999999</v>
      </c>
      <c r="H1396" s="46" t="e">
        <f ca="1">VLOOKUP($A1396,DKNG,2)</f>
        <v>#N/A</v>
      </c>
      <c r="I1396" s="46" t="e">
        <f ca="1">VLOOKUP($A1396,PDD,2)</f>
        <v>#N/A</v>
      </c>
      <c r="J1396" s="46" vm="7766">
        <f ca="1">VLOOKUP($A1396,GOOGL,2)</f>
        <v>891.44</v>
      </c>
      <c r="K1396" s="46" vm="7767">
        <f ca="1">VLOOKUP($A1396,AMZN,2)</f>
        <v>918.38</v>
      </c>
      <c r="L1396" s="46" t="e">
        <f ca="1">VLOOKUP($A1396,RBLX,2)</f>
        <v>#N/A</v>
      </c>
    </row>
    <row r="1397" spans="1:12" x14ac:dyDescent="0.3">
      <c r="A1397" vm="7768">
        <f ca="1"/>
        <v>42853</v>
      </c>
      <c r="B1397" vm="7769">
        <f ca="1"/>
        <v>218.6</v>
      </c>
      <c r="C1397" s="46" t="e">
        <f ca="1">VLOOKUP($A1397,SE,2)</f>
        <v>#N/A</v>
      </c>
      <c r="D1397" s="46" t="e">
        <f ca="1">VLOOKUP($A1397,U,2)</f>
        <v>#N/A</v>
      </c>
      <c r="E1397" s="46" vm="7770">
        <f ca="1">VLOOKUP($A1397,NVDA,2)</f>
        <v>26.074999999999999</v>
      </c>
      <c r="F1397" s="46" t="e">
        <f ca="1">VLOOKUP($A1397,BILI,2)</f>
        <v>#N/A</v>
      </c>
      <c r="G1397" s="46" vm="7771">
        <f ca="1">VLOOKUP($A1397,FB,2)</f>
        <v>150.25</v>
      </c>
      <c r="H1397" s="46" t="e">
        <f ca="1">VLOOKUP($A1397,DKNG,2)</f>
        <v>#N/A</v>
      </c>
      <c r="I1397" s="46" t="e">
        <f ca="1">VLOOKUP($A1397,PDD,2)</f>
        <v>#N/A</v>
      </c>
      <c r="J1397" s="46" vm="7772">
        <f ca="1">VLOOKUP($A1397,GOOGL,2)</f>
        <v>924.52</v>
      </c>
      <c r="K1397" s="46" vm="7773">
        <f ca="1">VLOOKUP($A1397,AMZN,2)</f>
        <v>924.99</v>
      </c>
      <c r="L1397" s="46" t="e">
        <f ca="1">VLOOKUP($A1397,RBLX,2)</f>
        <v>#N/A</v>
      </c>
    </row>
    <row r="1398" spans="1:12" x14ac:dyDescent="0.3">
      <c r="A1398" vm="7774">
        <f ca="1"/>
        <v>42856</v>
      </c>
      <c r="B1398" vm="7775">
        <f ca="1"/>
        <v>219.13</v>
      </c>
      <c r="C1398" s="46" t="e">
        <f ca="1">VLOOKUP($A1398,SE,2)</f>
        <v>#N/A</v>
      </c>
      <c r="D1398" s="46" t="e">
        <f ca="1">VLOOKUP($A1398,U,2)</f>
        <v>#N/A</v>
      </c>
      <c r="E1398" s="46" vm="7776">
        <f ca="1">VLOOKUP($A1398,NVDA,2)</f>
        <v>26.66</v>
      </c>
      <c r="F1398" s="46" t="e">
        <f ca="1">VLOOKUP($A1398,BILI,2)</f>
        <v>#N/A</v>
      </c>
      <c r="G1398" s="46" vm="7777">
        <f ca="1">VLOOKUP($A1398,FB,2)</f>
        <v>152.46</v>
      </c>
      <c r="H1398" s="46" t="e">
        <f ca="1">VLOOKUP($A1398,DKNG,2)</f>
        <v>#N/A</v>
      </c>
      <c r="I1398" s="46" t="e">
        <f ca="1">VLOOKUP($A1398,PDD,2)</f>
        <v>#N/A</v>
      </c>
      <c r="J1398" s="46" vm="7778">
        <f ca="1">VLOOKUP($A1398,GOOGL,2)</f>
        <v>932.82</v>
      </c>
      <c r="K1398" s="46" vm="7779">
        <f ca="1">VLOOKUP($A1398,AMZN,2)</f>
        <v>948.23</v>
      </c>
      <c r="L1398" s="46" t="e">
        <f ca="1">VLOOKUP($A1398,RBLX,2)</f>
        <v>#N/A</v>
      </c>
    </row>
    <row r="1399" spans="1:12" x14ac:dyDescent="0.3">
      <c r="A1399" vm="7780">
        <f ca="1"/>
        <v>42857</v>
      </c>
      <c r="B1399" vm="7781">
        <f ca="1"/>
        <v>219.2</v>
      </c>
      <c r="C1399" s="46" t="e">
        <f ca="1">VLOOKUP($A1399,SE,2)</f>
        <v>#N/A</v>
      </c>
      <c r="D1399" s="46" t="e">
        <f ca="1">VLOOKUP($A1399,U,2)</f>
        <v>#N/A</v>
      </c>
      <c r="E1399" s="46" vm="7782">
        <f ca="1">VLOOKUP($A1399,NVDA,2)</f>
        <v>25.87</v>
      </c>
      <c r="F1399" s="46" t="e">
        <f ca="1">VLOOKUP($A1399,BILI,2)</f>
        <v>#N/A</v>
      </c>
      <c r="G1399" s="46" vm="7783">
        <f ca="1">VLOOKUP($A1399,FB,2)</f>
        <v>152.78</v>
      </c>
      <c r="H1399" s="46" t="e">
        <f ca="1">VLOOKUP($A1399,DKNG,2)</f>
        <v>#N/A</v>
      </c>
      <c r="I1399" s="46" t="e">
        <f ca="1">VLOOKUP($A1399,PDD,2)</f>
        <v>#N/A</v>
      </c>
      <c r="J1399" s="46" vm="7784">
        <f ca="1">VLOOKUP($A1399,GOOGL,2)</f>
        <v>937.09</v>
      </c>
      <c r="K1399" s="46" vm="7785">
        <f ca="1">VLOOKUP($A1399,AMZN,2)</f>
        <v>946.94</v>
      </c>
      <c r="L1399" s="46" t="e">
        <f ca="1">VLOOKUP($A1399,RBLX,2)</f>
        <v>#N/A</v>
      </c>
    </row>
    <row r="1400" spans="1:12" x14ac:dyDescent="0.3">
      <c r="A1400" vm="7786">
        <f ca="1"/>
        <v>42858</v>
      </c>
      <c r="B1400" vm="7548">
        <f ca="1"/>
        <v>218.98</v>
      </c>
      <c r="C1400" s="46" t="e">
        <f ca="1">VLOOKUP($A1400,SE,2)</f>
        <v>#N/A</v>
      </c>
      <c r="D1400" s="46" t="e">
        <f ca="1">VLOOKUP($A1400,U,2)</f>
        <v>#N/A</v>
      </c>
      <c r="E1400" s="46" vm="7787">
        <f ca="1">VLOOKUP($A1400,NVDA,2)</f>
        <v>26.0625</v>
      </c>
      <c r="F1400" s="46" t="e">
        <f ca="1">VLOOKUP($A1400,BILI,2)</f>
        <v>#N/A</v>
      </c>
      <c r="G1400" s="46" vm="2651">
        <f ca="1">VLOOKUP($A1400,FB,2)</f>
        <v>151.80000000000001</v>
      </c>
      <c r="H1400" s="46" t="e">
        <f ca="1">VLOOKUP($A1400,DKNG,2)</f>
        <v>#N/A</v>
      </c>
      <c r="I1400" s="46" t="e">
        <f ca="1">VLOOKUP($A1400,PDD,2)</f>
        <v>#N/A</v>
      </c>
      <c r="J1400" s="46" vm="7788">
        <f ca="1">VLOOKUP($A1400,GOOGL,2)</f>
        <v>948.45</v>
      </c>
      <c r="K1400" s="46" vm="7789">
        <f ca="1">VLOOKUP($A1400,AMZN,2)</f>
        <v>941.03</v>
      </c>
      <c r="L1400" s="46" t="e">
        <f ca="1">VLOOKUP($A1400,RBLX,2)</f>
        <v>#N/A</v>
      </c>
    </row>
    <row r="1401" spans="1:12" x14ac:dyDescent="0.3">
      <c r="A1401" vm="7790">
        <f ca="1"/>
        <v>42859</v>
      </c>
      <c r="B1401" vm="7791">
        <f ca="1"/>
        <v>219.18</v>
      </c>
      <c r="C1401" s="46" t="e">
        <f ca="1">VLOOKUP($A1401,SE,2)</f>
        <v>#N/A</v>
      </c>
      <c r="D1401" s="46" t="e">
        <f ca="1">VLOOKUP($A1401,U,2)</f>
        <v>#N/A</v>
      </c>
      <c r="E1401" s="46" vm="7792">
        <f ca="1">VLOOKUP($A1401,NVDA,2)</f>
        <v>25.962499999999999</v>
      </c>
      <c r="F1401" s="46" t="e">
        <f ca="1">VLOOKUP($A1401,BILI,2)</f>
        <v>#N/A</v>
      </c>
      <c r="G1401" s="46" vm="7793">
        <f ca="1">VLOOKUP($A1401,FB,2)</f>
        <v>150.85</v>
      </c>
      <c r="H1401" s="46" t="e">
        <f ca="1">VLOOKUP($A1401,DKNG,2)</f>
        <v>#N/A</v>
      </c>
      <c r="I1401" s="46" t="e">
        <f ca="1">VLOOKUP($A1401,PDD,2)</f>
        <v>#N/A</v>
      </c>
      <c r="J1401" s="46" vm="7794">
        <f ca="1">VLOOKUP($A1401,GOOGL,2)</f>
        <v>954.72</v>
      </c>
      <c r="K1401" s="46" vm="7795">
        <f ca="1">VLOOKUP($A1401,AMZN,2)</f>
        <v>937.53</v>
      </c>
      <c r="L1401" s="46" t="e">
        <f ca="1">VLOOKUP($A1401,RBLX,2)</f>
        <v>#N/A</v>
      </c>
    </row>
    <row r="1402" spans="1:12" x14ac:dyDescent="0.3">
      <c r="A1402" vm="7796">
        <f ca="1"/>
        <v>42860</v>
      </c>
      <c r="B1402" vm="7797">
        <f ca="1"/>
        <v>220.06</v>
      </c>
      <c r="C1402" s="46" t="e">
        <f ca="1">VLOOKUP($A1402,SE,2)</f>
        <v>#N/A</v>
      </c>
      <c r="D1402" s="46" t="e">
        <f ca="1">VLOOKUP($A1402,U,2)</f>
        <v>#N/A</v>
      </c>
      <c r="E1402" s="46" vm="7798">
        <f ca="1">VLOOKUP($A1402,NVDA,2)</f>
        <v>25.965</v>
      </c>
      <c r="F1402" s="46" t="e">
        <f ca="1">VLOOKUP($A1402,BILI,2)</f>
        <v>#N/A</v>
      </c>
      <c r="G1402" s="46" vm="7799">
        <f ca="1">VLOOKUP($A1402,FB,2)</f>
        <v>150.24</v>
      </c>
      <c r="H1402" s="46" t="e">
        <f ca="1">VLOOKUP($A1402,DKNG,2)</f>
        <v>#N/A</v>
      </c>
      <c r="I1402" s="46" t="e">
        <f ca="1">VLOOKUP($A1402,PDD,2)</f>
        <v>#N/A</v>
      </c>
      <c r="J1402" s="46" vm="7800">
        <f ca="1">VLOOKUP($A1402,GOOGL,2)</f>
        <v>950.28</v>
      </c>
      <c r="K1402" s="46" vm="7801">
        <f ca="1">VLOOKUP($A1402,AMZN,2)</f>
        <v>934.15</v>
      </c>
      <c r="L1402" s="46" t="e">
        <f ca="1">VLOOKUP($A1402,RBLX,2)</f>
        <v>#N/A</v>
      </c>
    </row>
    <row r="1403" spans="1:12" x14ac:dyDescent="0.3">
      <c r="A1403" vm="7802">
        <f ca="1"/>
        <v>42863</v>
      </c>
      <c r="B1403" vm="1060">
        <f ca="1"/>
        <v>220.07</v>
      </c>
      <c r="C1403" s="46" t="e">
        <f ca="1">VLOOKUP($A1403,SE,2)</f>
        <v>#N/A</v>
      </c>
      <c r="D1403" s="46" t="e">
        <f ca="1">VLOOKUP($A1403,U,2)</f>
        <v>#N/A</v>
      </c>
      <c r="E1403" s="46" vm="7803">
        <f ca="1">VLOOKUP($A1403,NVDA,2)</f>
        <v>25.692499999999999</v>
      </c>
      <c r="F1403" s="46" t="e">
        <f ca="1">VLOOKUP($A1403,BILI,2)</f>
        <v>#N/A</v>
      </c>
      <c r="G1403" s="46" vm="7804">
        <f ca="1">VLOOKUP($A1403,FB,2)</f>
        <v>151.06</v>
      </c>
      <c r="H1403" s="46" t="e">
        <f ca="1">VLOOKUP($A1403,DKNG,2)</f>
        <v>#N/A</v>
      </c>
      <c r="I1403" s="46" t="e">
        <f ca="1">VLOOKUP($A1403,PDD,2)</f>
        <v>#N/A</v>
      </c>
      <c r="J1403" s="46" vm="7805">
        <f ca="1">VLOOKUP($A1403,GOOGL,2)</f>
        <v>958.69</v>
      </c>
      <c r="K1403" s="46" vm="7806">
        <f ca="1">VLOOKUP($A1403,AMZN,2)</f>
        <v>949.04</v>
      </c>
      <c r="L1403" s="46" t="e">
        <f ca="1">VLOOKUP($A1403,RBLX,2)</f>
        <v>#N/A</v>
      </c>
    </row>
    <row r="1404" spans="1:12" x14ac:dyDescent="0.3">
      <c r="A1404" vm="7807">
        <f ca="1"/>
        <v>42864</v>
      </c>
      <c r="B1404" vm="7808">
        <f ca="1"/>
        <v>219.79</v>
      </c>
      <c r="C1404" s="46" t="e">
        <f ca="1">VLOOKUP($A1404,SE,2)</f>
        <v>#N/A</v>
      </c>
      <c r="D1404" s="46" t="e">
        <f ca="1">VLOOKUP($A1404,U,2)</f>
        <v>#N/A</v>
      </c>
      <c r="E1404" s="46" vm="7809">
        <f ca="1">VLOOKUP($A1404,NVDA,2)</f>
        <v>25.734999999999999</v>
      </c>
      <c r="F1404" s="46" t="e">
        <f ca="1">VLOOKUP($A1404,BILI,2)</f>
        <v>#N/A</v>
      </c>
      <c r="G1404" s="46" vm="7810">
        <f ca="1">VLOOKUP($A1404,FB,2)</f>
        <v>150.47999999999999</v>
      </c>
      <c r="H1404" s="46" t="e">
        <f ca="1">VLOOKUP($A1404,DKNG,2)</f>
        <v>#N/A</v>
      </c>
      <c r="I1404" s="46" t="e">
        <f ca="1">VLOOKUP($A1404,PDD,2)</f>
        <v>#N/A</v>
      </c>
      <c r="J1404" s="46" vm="7811">
        <f ca="1">VLOOKUP($A1404,GOOGL,2)</f>
        <v>956.71</v>
      </c>
      <c r="K1404" s="46" vm="7812">
        <f ca="1">VLOOKUP($A1404,AMZN,2)</f>
        <v>952.82</v>
      </c>
      <c r="L1404" s="46" t="e">
        <f ca="1">VLOOKUP($A1404,RBLX,2)</f>
        <v>#N/A</v>
      </c>
    </row>
    <row r="1405" spans="1:12" x14ac:dyDescent="0.3">
      <c r="A1405" vm="7813">
        <f ca="1"/>
        <v>42865</v>
      </c>
      <c r="B1405" vm="7814">
        <f ca="1"/>
        <v>220.2</v>
      </c>
      <c r="C1405" s="46" t="e">
        <f ca="1">VLOOKUP($A1405,SE,2)</f>
        <v>#N/A</v>
      </c>
      <c r="D1405" s="46" t="e">
        <f ca="1">VLOOKUP($A1405,U,2)</f>
        <v>#N/A</v>
      </c>
      <c r="E1405" s="46" vm="7815">
        <f ca="1">VLOOKUP($A1405,NVDA,2)</f>
        <v>30.322500000000002</v>
      </c>
      <c r="F1405" s="46" t="e">
        <f ca="1">VLOOKUP($A1405,BILI,2)</f>
        <v>#N/A</v>
      </c>
      <c r="G1405" s="46" vm="7816">
        <f ca="1">VLOOKUP($A1405,FB,2)</f>
        <v>150.29</v>
      </c>
      <c r="H1405" s="46" t="e">
        <f ca="1">VLOOKUP($A1405,DKNG,2)</f>
        <v>#N/A</v>
      </c>
      <c r="I1405" s="46" t="e">
        <f ca="1">VLOOKUP($A1405,PDD,2)</f>
        <v>#N/A</v>
      </c>
      <c r="J1405" s="46" vm="7817">
        <f ca="1">VLOOKUP($A1405,GOOGL,2)</f>
        <v>954.84</v>
      </c>
      <c r="K1405" s="46" vm="7818">
        <f ca="1">VLOOKUP($A1405,AMZN,2)</f>
        <v>948.95</v>
      </c>
      <c r="L1405" s="46" t="e">
        <f ca="1">VLOOKUP($A1405,RBLX,2)</f>
        <v>#N/A</v>
      </c>
    </row>
    <row r="1406" spans="1:12" x14ac:dyDescent="0.3">
      <c r="A1406" vm="7819">
        <f ca="1"/>
        <v>42866</v>
      </c>
      <c r="B1406" vm="7820">
        <f ca="1"/>
        <v>219.75</v>
      </c>
      <c r="C1406" s="46" t="e">
        <f ca="1">VLOOKUP($A1406,SE,2)</f>
        <v>#N/A</v>
      </c>
      <c r="D1406" s="46" t="e">
        <f ca="1">VLOOKUP($A1406,U,2)</f>
        <v>#N/A</v>
      </c>
      <c r="E1406" s="46" vm="7821">
        <f ca="1">VLOOKUP($A1406,NVDA,2)</f>
        <v>31.625</v>
      </c>
      <c r="F1406" s="46" t="e">
        <f ca="1">VLOOKUP($A1406,BILI,2)</f>
        <v>#N/A</v>
      </c>
      <c r="G1406" s="46" vm="7822">
        <f ca="1">VLOOKUP($A1406,FB,2)</f>
        <v>150.04</v>
      </c>
      <c r="H1406" s="46" t="e">
        <f ca="1">VLOOKUP($A1406,DKNG,2)</f>
        <v>#N/A</v>
      </c>
      <c r="I1406" s="46" t="e">
        <f ca="1">VLOOKUP($A1406,PDD,2)</f>
        <v>#N/A</v>
      </c>
      <c r="J1406" s="46" vm="7823">
        <f ca="1">VLOOKUP($A1406,GOOGL,2)</f>
        <v>955.89</v>
      </c>
      <c r="K1406" s="46" vm="7824">
        <f ca="1">VLOOKUP($A1406,AMZN,2)</f>
        <v>947.62</v>
      </c>
      <c r="L1406" s="46" t="e">
        <f ca="1">VLOOKUP($A1406,RBLX,2)</f>
        <v>#N/A</v>
      </c>
    </row>
    <row r="1407" spans="1:12" x14ac:dyDescent="0.3">
      <c r="A1407" vm="7825">
        <f ca="1"/>
        <v>42867</v>
      </c>
      <c r="B1407" vm="7826">
        <f ca="1"/>
        <v>219.41</v>
      </c>
      <c r="C1407" s="46" t="e">
        <f ca="1">VLOOKUP($A1407,SE,2)</f>
        <v>#N/A</v>
      </c>
      <c r="D1407" s="46" t="e">
        <f ca="1">VLOOKUP($A1407,U,2)</f>
        <v>#N/A</v>
      </c>
      <c r="E1407" s="46" vm="7827">
        <f ca="1">VLOOKUP($A1407,NVDA,2)</f>
        <v>31.9725</v>
      </c>
      <c r="F1407" s="46" t="e">
        <f ca="1">VLOOKUP($A1407,BILI,2)</f>
        <v>#N/A</v>
      </c>
      <c r="G1407" s="46" vm="7828">
        <f ca="1">VLOOKUP($A1407,FB,2)</f>
        <v>150.33000000000001</v>
      </c>
      <c r="H1407" s="46" t="e">
        <f ca="1">VLOOKUP($A1407,DKNG,2)</f>
        <v>#N/A</v>
      </c>
      <c r="I1407" s="46" t="e">
        <f ca="1">VLOOKUP($A1407,PDD,2)</f>
        <v>#N/A</v>
      </c>
      <c r="J1407" s="46" vm="7829">
        <f ca="1">VLOOKUP($A1407,GOOGL,2)</f>
        <v>955.14</v>
      </c>
      <c r="K1407" s="46" vm="7830">
        <f ca="1">VLOOKUP($A1407,AMZN,2)</f>
        <v>961.35</v>
      </c>
      <c r="L1407" s="46" t="e">
        <f ca="1">VLOOKUP($A1407,RBLX,2)</f>
        <v>#N/A</v>
      </c>
    </row>
    <row r="1408" spans="1:12" x14ac:dyDescent="0.3">
      <c r="A1408" vm="7831">
        <f ca="1"/>
        <v>42870</v>
      </c>
      <c r="B1408" vm="7832">
        <f ca="1"/>
        <v>220.52</v>
      </c>
      <c r="C1408" s="46" t="e">
        <f ca="1">VLOOKUP($A1408,SE,2)</f>
        <v>#N/A</v>
      </c>
      <c r="D1408" s="46" t="e">
        <f ca="1">VLOOKUP($A1408,U,2)</f>
        <v>#N/A</v>
      </c>
      <c r="E1408" s="46" vm="7833">
        <f ca="1">VLOOKUP($A1408,NVDA,2)</f>
        <v>33.577500000000001</v>
      </c>
      <c r="F1408" s="46" t="e">
        <f ca="1">VLOOKUP($A1408,BILI,2)</f>
        <v>#N/A</v>
      </c>
      <c r="G1408" s="46" vm="7834">
        <f ca="1">VLOOKUP($A1408,FB,2)</f>
        <v>150.19</v>
      </c>
      <c r="H1408" s="46" t="e">
        <f ca="1">VLOOKUP($A1408,DKNG,2)</f>
        <v>#N/A</v>
      </c>
      <c r="I1408" s="46" t="e">
        <f ca="1">VLOOKUP($A1408,PDD,2)</f>
        <v>#N/A</v>
      </c>
      <c r="J1408" s="46" vm="7835">
        <f ca="1">VLOOKUP($A1408,GOOGL,2)</f>
        <v>959.22</v>
      </c>
      <c r="K1408" s="46" vm="7836">
        <f ca="1">VLOOKUP($A1408,AMZN,2)</f>
        <v>957.97</v>
      </c>
      <c r="L1408" s="46" t="e">
        <f ca="1">VLOOKUP($A1408,RBLX,2)</f>
        <v>#N/A</v>
      </c>
    </row>
    <row r="1409" spans="1:12" x14ac:dyDescent="0.3">
      <c r="A1409" vm="7837">
        <f ca="1"/>
        <v>42871</v>
      </c>
      <c r="B1409" vm="7838">
        <f ca="1"/>
        <v>220.48</v>
      </c>
      <c r="C1409" s="46" t="e">
        <f ca="1">VLOOKUP($A1409,SE,2)</f>
        <v>#N/A</v>
      </c>
      <c r="D1409" s="46" t="e">
        <f ca="1">VLOOKUP($A1409,U,2)</f>
        <v>#N/A</v>
      </c>
      <c r="E1409" s="46" vm="7839">
        <f ca="1">VLOOKUP($A1409,NVDA,2)</f>
        <v>34.202500000000001</v>
      </c>
      <c r="F1409" s="46" t="e">
        <f ca="1">VLOOKUP($A1409,BILI,2)</f>
        <v>#N/A</v>
      </c>
      <c r="G1409" s="46" vm="7840">
        <f ca="1">VLOOKUP($A1409,FB,2)</f>
        <v>149.78</v>
      </c>
      <c r="H1409" s="46" t="e">
        <f ca="1">VLOOKUP($A1409,DKNG,2)</f>
        <v>#N/A</v>
      </c>
      <c r="I1409" s="46" t="e">
        <f ca="1">VLOOKUP($A1409,PDD,2)</f>
        <v>#N/A</v>
      </c>
      <c r="J1409" s="46" vm="7841">
        <f ca="1">VLOOKUP($A1409,GOOGL,2)</f>
        <v>964.61</v>
      </c>
      <c r="K1409" s="46" vm="7842">
        <f ca="1">VLOOKUP($A1409,AMZN,2)</f>
        <v>966.07</v>
      </c>
      <c r="L1409" s="46" t="e">
        <f ca="1">VLOOKUP($A1409,RBLX,2)</f>
        <v>#N/A</v>
      </c>
    </row>
    <row r="1410" spans="1:12" x14ac:dyDescent="0.3">
      <c r="A1410" vm="7843">
        <f ca="1"/>
        <v>42872</v>
      </c>
      <c r="B1410" vm="7844">
        <f ca="1"/>
        <v>216.57</v>
      </c>
      <c r="C1410" s="46" t="e">
        <f ca="1">VLOOKUP($A1410,SE,2)</f>
        <v>#N/A</v>
      </c>
      <c r="D1410" s="46" t="e">
        <f ca="1">VLOOKUP($A1410,U,2)</f>
        <v>#N/A</v>
      </c>
      <c r="E1410" s="46" vm="7845">
        <f ca="1">VLOOKUP($A1410,NVDA,2)</f>
        <v>31.93</v>
      </c>
      <c r="F1410" s="46" t="e">
        <f ca="1">VLOOKUP($A1410,BILI,2)</f>
        <v>#N/A</v>
      </c>
      <c r="G1410" s="46" vm="7846">
        <f ca="1">VLOOKUP($A1410,FB,2)</f>
        <v>144.85</v>
      </c>
      <c r="H1410" s="46" t="e">
        <f ca="1">VLOOKUP($A1410,DKNG,2)</f>
        <v>#N/A</v>
      </c>
      <c r="I1410" s="46" t="e">
        <f ca="1">VLOOKUP($A1410,PDD,2)</f>
        <v>#N/A</v>
      </c>
      <c r="J1410" s="46" vm="7847">
        <f ca="1">VLOOKUP($A1410,GOOGL,2)</f>
        <v>942.17</v>
      </c>
      <c r="K1410" s="46" vm="7848">
        <f ca="1">VLOOKUP($A1410,AMZN,2)</f>
        <v>944.76</v>
      </c>
      <c r="L1410" s="46" t="e">
        <f ca="1">VLOOKUP($A1410,RBLX,2)</f>
        <v>#N/A</v>
      </c>
    </row>
    <row r="1411" spans="1:12" x14ac:dyDescent="0.3">
      <c r="A1411" vm="7849">
        <f ca="1"/>
        <v>42873</v>
      </c>
      <c r="B1411" vm="7850">
        <f ca="1"/>
        <v>217.36</v>
      </c>
      <c r="C1411" s="46" t="e">
        <f ca="1">VLOOKUP($A1411,SE,2)</f>
        <v>#N/A</v>
      </c>
      <c r="D1411" s="46" t="e">
        <f ca="1">VLOOKUP($A1411,U,2)</f>
        <v>#N/A</v>
      </c>
      <c r="E1411" s="46" vm="7851">
        <f ca="1">VLOOKUP($A1411,NVDA,2)</f>
        <v>33.267499999999998</v>
      </c>
      <c r="F1411" s="46" t="e">
        <f ca="1">VLOOKUP($A1411,BILI,2)</f>
        <v>#N/A</v>
      </c>
      <c r="G1411" s="46" vm="7852">
        <f ca="1">VLOOKUP($A1411,FB,2)</f>
        <v>147.66</v>
      </c>
      <c r="H1411" s="46" t="e">
        <f ca="1">VLOOKUP($A1411,DKNG,2)</f>
        <v>#N/A</v>
      </c>
      <c r="I1411" s="46" t="e">
        <f ca="1">VLOOKUP($A1411,PDD,2)</f>
        <v>#N/A</v>
      </c>
      <c r="J1411" s="46" vm="7853">
        <f ca="1">VLOOKUP($A1411,GOOGL,2)</f>
        <v>950.5</v>
      </c>
      <c r="K1411" s="46" vm="7854">
        <f ca="1">VLOOKUP($A1411,AMZN,2)</f>
        <v>958.49</v>
      </c>
      <c r="L1411" s="46" t="e">
        <f ca="1">VLOOKUP($A1411,RBLX,2)</f>
        <v>#N/A</v>
      </c>
    </row>
    <row r="1412" spans="1:12" x14ac:dyDescent="0.3">
      <c r="A1412" vm="7855">
        <f ca="1"/>
        <v>42874</v>
      </c>
      <c r="B1412" vm="7856">
        <f ca="1"/>
        <v>218.71</v>
      </c>
      <c r="C1412" s="46" t="e">
        <f ca="1">VLOOKUP($A1412,SE,2)</f>
        <v>#N/A</v>
      </c>
      <c r="D1412" s="46" t="e">
        <f ca="1">VLOOKUP($A1412,U,2)</f>
        <v>#N/A</v>
      </c>
      <c r="E1412" s="46" vm="7857">
        <f ca="1">VLOOKUP($A1412,NVDA,2)</f>
        <v>34</v>
      </c>
      <c r="F1412" s="46" t="e">
        <f ca="1">VLOOKUP($A1412,BILI,2)</f>
        <v>#N/A</v>
      </c>
      <c r="G1412" s="46" vm="7858">
        <f ca="1">VLOOKUP($A1412,FB,2)</f>
        <v>148.06</v>
      </c>
      <c r="H1412" s="46" t="e">
        <f ca="1">VLOOKUP($A1412,DKNG,2)</f>
        <v>#N/A</v>
      </c>
      <c r="I1412" s="46" t="e">
        <f ca="1">VLOOKUP($A1412,PDD,2)</f>
        <v>#N/A</v>
      </c>
      <c r="J1412" s="46" vm="7859">
        <f ca="1">VLOOKUP($A1412,GOOGL,2)</f>
        <v>954.65</v>
      </c>
      <c r="K1412" s="46" vm="7860">
        <f ca="1">VLOOKUP($A1412,AMZN,2)</f>
        <v>959.84</v>
      </c>
      <c r="L1412" s="46" t="e">
        <f ca="1">VLOOKUP($A1412,RBLX,2)</f>
        <v>#N/A</v>
      </c>
    </row>
    <row r="1413" spans="1:12" x14ac:dyDescent="0.3">
      <c r="A1413" vm="7861">
        <f ca="1"/>
        <v>42877</v>
      </c>
      <c r="B1413" vm="7862">
        <f ca="1"/>
        <v>219.93</v>
      </c>
      <c r="C1413" s="46" t="e">
        <f ca="1">VLOOKUP($A1413,SE,2)</f>
        <v>#N/A</v>
      </c>
      <c r="D1413" s="46" t="e">
        <f ca="1">VLOOKUP($A1413,U,2)</f>
        <v>#N/A</v>
      </c>
      <c r="E1413" s="46" vm="7863">
        <f ca="1">VLOOKUP($A1413,NVDA,2)</f>
        <v>34.725000000000001</v>
      </c>
      <c r="F1413" s="46" t="e">
        <f ca="1">VLOOKUP($A1413,BILI,2)</f>
        <v>#N/A</v>
      </c>
      <c r="G1413" s="46" vm="7864">
        <f ca="1">VLOOKUP($A1413,FB,2)</f>
        <v>148.24</v>
      </c>
      <c r="H1413" s="46" t="e">
        <f ca="1">VLOOKUP($A1413,DKNG,2)</f>
        <v>#N/A</v>
      </c>
      <c r="I1413" s="46" t="e">
        <f ca="1">VLOOKUP($A1413,PDD,2)</f>
        <v>#N/A</v>
      </c>
      <c r="J1413" s="46" vm="7865">
        <f ca="1">VLOOKUP($A1413,GOOGL,2)</f>
        <v>964.07</v>
      </c>
      <c r="K1413" s="46" vm="7866">
        <f ca="1">VLOOKUP($A1413,AMZN,2)</f>
        <v>970.67</v>
      </c>
      <c r="L1413" s="46" t="e">
        <f ca="1">VLOOKUP($A1413,RBLX,2)</f>
        <v>#N/A</v>
      </c>
    </row>
    <row r="1414" spans="1:12" x14ac:dyDescent="0.3">
      <c r="A1414" vm="7867">
        <f ca="1"/>
        <v>42878</v>
      </c>
      <c r="B1414" vm="7868">
        <f ca="1"/>
        <v>220.36</v>
      </c>
      <c r="C1414" s="46" t="e">
        <f ca="1">VLOOKUP($A1414,SE,2)</f>
        <v>#N/A</v>
      </c>
      <c r="D1414" s="46" t="e">
        <f ca="1">VLOOKUP($A1414,U,2)</f>
        <v>#N/A</v>
      </c>
      <c r="E1414" s="46" vm="7869">
        <f ca="1">VLOOKUP($A1414,NVDA,2)</f>
        <v>34.2575</v>
      </c>
      <c r="F1414" s="46" t="e">
        <f ca="1">VLOOKUP($A1414,BILI,2)</f>
        <v>#N/A</v>
      </c>
      <c r="G1414" s="46" vm="7870">
        <f ca="1">VLOOKUP($A1414,FB,2)</f>
        <v>148.07</v>
      </c>
      <c r="H1414" s="46" t="e">
        <f ca="1">VLOOKUP($A1414,DKNG,2)</f>
        <v>#N/A</v>
      </c>
      <c r="I1414" s="46" t="e">
        <f ca="1">VLOOKUP($A1414,PDD,2)</f>
        <v>#N/A</v>
      </c>
      <c r="J1414" s="46" vm="7871">
        <f ca="1">VLOOKUP($A1414,GOOGL,2)</f>
        <v>970.55</v>
      </c>
      <c r="K1414" s="46" vm="7872">
        <f ca="1">VLOOKUP($A1414,AMZN,2)</f>
        <v>971.54</v>
      </c>
      <c r="L1414" s="46" t="e">
        <f ca="1">VLOOKUP($A1414,RBLX,2)</f>
        <v>#N/A</v>
      </c>
    </row>
    <row r="1415" spans="1:12" x14ac:dyDescent="0.3">
      <c r="A1415" vm="7873">
        <f ca="1"/>
        <v>42879</v>
      </c>
      <c r="B1415" vm="7874">
        <f ca="1"/>
        <v>220.89</v>
      </c>
      <c r="C1415" s="46" t="e">
        <f ca="1">VLOOKUP($A1415,SE,2)</f>
        <v>#N/A</v>
      </c>
      <c r="D1415" s="46" t="e">
        <f ca="1">VLOOKUP($A1415,U,2)</f>
        <v>#N/A</v>
      </c>
      <c r="E1415" s="46" vm="7875">
        <f ca="1">VLOOKUP($A1415,NVDA,2)</f>
        <v>34.642499999999998</v>
      </c>
      <c r="F1415" s="46" t="e">
        <f ca="1">VLOOKUP($A1415,BILI,2)</f>
        <v>#N/A</v>
      </c>
      <c r="G1415" s="46" vm="7822">
        <f ca="1">VLOOKUP($A1415,FB,2)</f>
        <v>150.04</v>
      </c>
      <c r="H1415" s="46" t="e">
        <f ca="1">VLOOKUP($A1415,DKNG,2)</f>
        <v>#N/A</v>
      </c>
      <c r="I1415" s="46" t="e">
        <f ca="1">VLOOKUP($A1415,PDD,2)</f>
        <v>#N/A</v>
      </c>
      <c r="J1415" s="46" vm="7876">
        <f ca="1">VLOOKUP($A1415,GOOGL,2)</f>
        <v>977.61</v>
      </c>
      <c r="K1415" s="46" vm="7877">
        <f ca="1">VLOOKUP($A1415,AMZN,2)</f>
        <v>980.35</v>
      </c>
      <c r="L1415" s="46" t="e">
        <f ca="1">VLOOKUP($A1415,RBLX,2)</f>
        <v>#N/A</v>
      </c>
    </row>
    <row r="1416" spans="1:12" x14ac:dyDescent="0.3">
      <c r="A1416" vm="7878">
        <f ca="1"/>
        <v>42880</v>
      </c>
      <c r="B1416" vm="7879">
        <f ca="1"/>
        <v>221.92</v>
      </c>
      <c r="C1416" s="46" t="e">
        <f ca="1">VLOOKUP($A1416,SE,2)</f>
        <v>#N/A</v>
      </c>
      <c r="D1416" s="46" t="e">
        <f ca="1">VLOOKUP($A1416,U,2)</f>
        <v>#N/A</v>
      </c>
      <c r="E1416" s="46" vm="7880">
        <f ca="1">VLOOKUP($A1416,NVDA,2)</f>
        <v>34.564999999999998</v>
      </c>
      <c r="F1416" s="46" t="e">
        <f ca="1">VLOOKUP($A1416,BILI,2)</f>
        <v>#N/A</v>
      </c>
      <c r="G1416" s="46" vm="7881">
        <f ca="1">VLOOKUP($A1416,FB,2)</f>
        <v>151.96</v>
      </c>
      <c r="H1416" s="46" t="e">
        <f ca="1">VLOOKUP($A1416,DKNG,2)</f>
        <v>#N/A</v>
      </c>
      <c r="I1416" s="46" t="e">
        <f ca="1">VLOOKUP($A1416,PDD,2)</f>
        <v>#N/A</v>
      </c>
      <c r="J1416" s="46" vm="7882">
        <f ca="1">VLOOKUP($A1416,GOOGL,2)</f>
        <v>991.86</v>
      </c>
      <c r="K1416" s="46" vm="7883">
        <f ca="1">VLOOKUP($A1416,AMZN,2)</f>
        <v>993.38</v>
      </c>
      <c r="L1416" s="46" t="e">
        <f ca="1">VLOOKUP($A1416,RBLX,2)</f>
        <v>#N/A</v>
      </c>
    </row>
    <row r="1417" spans="1:12" x14ac:dyDescent="0.3">
      <c r="A1417" vm="7884">
        <f ca="1"/>
        <v>42881</v>
      </c>
      <c r="B1417" vm="7885">
        <f ca="1"/>
        <v>221.93</v>
      </c>
      <c r="C1417" s="46" t="e">
        <f ca="1">VLOOKUP($A1417,SE,2)</f>
        <v>#N/A</v>
      </c>
      <c r="D1417" s="46" t="e">
        <f ca="1">VLOOKUP($A1417,U,2)</f>
        <v>#N/A</v>
      </c>
      <c r="E1417" s="46" vm="7886">
        <f ca="1">VLOOKUP($A1417,NVDA,2)</f>
        <v>35.46</v>
      </c>
      <c r="F1417" s="46" t="e">
        <f ca="1">VLOOKUP($A1417,BILI,2)</f>
        <v>#N/A</v>
      </c>
      <c r="G1417" s="46" vm="7887">
        <f ca="1">VLOOKUP($A1417,FB,2)</f>
        <v>152.13</v>
      </c>
      <c r="H1417" s="46" t="e">
        <f ca="1">VLOOKUP($A1417,DKNG,2)</f>
        <v>#N/A</v>
      </c>
      <c r="I1417" s="46" t="e">
        <f ca="1">VLOOKUP($A1417,PDD,2)</f>
        <v>#N/A</v>
      </c>
      <c r="J1417" s="46" vm="7888">
        <f ca="1">VLOOKUP($A1417,GOOGL,2)</f>
        <v>993.27</v>
      </c>
      <c r="K1417" s="46" vm="7889">
        <f ca="1">VLOOKUP($A1417,AMZN,2)</f>
        <v>995.78</v>
      </c>
      <c r="L1417" s="46" t="e">
        <f ca="1">VLOOKUP($A1417,RBLX,2)</f>
        <v>#N/A</v>
      </c>
    </row>
    <row r="1418" spans="1:12" x14ac:dyDescent="0.3">
      <c r="A1418" vm="7890">
        <f ca="1"/>
        <v>42885</v>
      </c>
      <c r="B1418" vm="7891">
        <f ca="1"/>
        <v>221.72</v>
      </c>
      <c r="C1418" s="46" t="e">
        <f ca="1">VLOOKUP($A1418,SE,2)</f>
        <v>#N/A</v>
      </c>
      <c r="D1418" s="46" t="e">
        <f ca="1">VLOOKUP($A1418,U,2)</f>
        <v>#N/A</v>
      </c>
      <c r="E1418" s="46" vm="7892">
        <f ca="1">VLOOKUP($A1418,NVDA,2)</f>
        <v>36.217500000000001</v>
      </c>
      <c r="F1418" s="46" t="e">
        <f ca="1">VLOOKUP($A1418,BILI,2)</f>
        <v>#N/A</v>
      </c>
      <c r="G1418" s="46" vm="7893">
        <f ca="1">VLOOKUP($A1418,FB,2)</f>
        <v>152.38</v>
      </c>
      <c r="H1418" s="46" t="e">
        <f ca="1">VLOOKUP($A1418,DKNG,2)</f>
        <v>#N/A</v>
      </c>
      <c r="I1418" s="46" t="e">
        <f ca="1">VLOOKUP($A1418,PDD,2)</f>
        <v>#N/A</v>
      </c>
      <c r="J1418" s="46" vm="7894">
        <f ca="1">VLOOKUP($A1418,GOOGL,2)</f>
        <v>996.17</v>
      </c>
      <c r="K1418" s="46" vm="7895">
        <f ca="1">VLOOKUP($A1418,AMZN,2)</f>
        <v>996.7</v>
      </c>
      <c r="L1418" s="46" t="e">
        <f ca="1">VLOOKUP($A1418,RBLX,2)</f>
        <v>#N/A</v>
      </c>
    </row>
    <row r="1419" spans="1:12" x14ac:dyDescent="0.3">
      <c r="A1419" vm="7896">
        <f ca="1"/>
        <v>42886</v>
      </c>
      <c r="B1419" vm="7897">
        <f ca="1"/>
        <v>221.67</v>
      </c>
      <c r="C1419" s="46" t="e">
        <f ca="1">VLOOKUP($A1419,SE,2)</f>
        <v>#N/A</v>
      </c>
      <c r="D1419" s="46" t="e">
        <f ca="1">VLOOKUP($A1419,U,2)</f>
        <v>#N/A</v>
      </c>
      <c r="E1419" s="46" vm="7898">
        <f ca="1">VLOOKUP($A1419,NVDA,2)</f>
        <v>36.087499999999999</v>
      </c>
      <c r="F1419" s="46" t="e">
        <f ca="1">VLOOKUP($A1419,BILI,2)</f>
        <v>#N/A</v>
      </c>
      <c r="G1419" s="46" vm="7899">
        <f ca="1">VLOOKUP($A1419,FB,2)</f>
        <v>151.46</v>
      </c>
      <c r="H1419" s="46" t="e">
        <f ca="1">VLOOKUP($A1419,DKNG,2)</f>
        <v>#N/A</v>
      </c>
      <c r="I1419" s="46" t="e">
        <f ca="1">VLOOKUP($A1419,PDD,2)</f>
        <v>#N/A</v>
      </c>
      <c r="J1419" s="46" vm="7900">
        <f ca="1">VLOOKUP($A1419,GOOGL,2)</f>
        <v>987.09</v>
      </c>
      <c r="K1419" s="46" vm="7901">
        <f ca="1">VLOOKUP($A1419,AMZN,2)</f>
        <v>994.62</v>
      </c>
      <c r="L1419" s="46" t="e">
        <f ca="1">VLOOKUP($A1419,RBLX,2)</f>
        <v>#N/A</v>
      </c>
    </row>
    <row r="1420" spans="1:12" x14ac:dyDescent="0.3">
      <c r="A1420" vm="7902">
        <f ca="1"/>
        <v>42887</v>
      </c>
      <c r="B1420" vm="7903">
        <f ca="1"/>
        <v>223.4</v>
      </c>
      <c r="C1420" s="46" t="e">
        <f ca="1">VLOOKUP($A1420,SE,2)</f>
        <v>#N/A</v>
      </c>
      <c r="D1420" s="46" t="e">
        <f ca="1">VLOOKUP($A1420,U,2)</f>
        <v>#N/A</v>
      </c>
      <c r="E1420" s="46" vm="7904">
        <f ca="1">VLOOKUP($A1420,NVDA,2)</f>
        <v>36.090000000000003</v>
      </c>
      <c r="F1420" s="46" t="e">
        <f ca="1">VLOOKUP($A1420,BILI,2)</f>
        <v>#N/A</v>
      </c>
      <c r="G1420" s="46" vm="7905">
        <f ca="1">VLOOKUP($A1420,FB,2)</f>
        <v>151.53</v>
      </c>
      <c r="H1420" s="46" t="e">
        <f ca="1">VLOOKUP($A1420,DKNG,2)</f>
        <v>#N/A</v>
      </c>
      <c r="I1420" s="46" t="e">
        <f ca="1">VLOOKUP($A1420,PDD,2)</f>
        <v>#N/A</v>
      </c>
      <c r="J1420" s="46" vm="7906">
        <f ca="1">VLOOKUP($A1420,GOOGL,2)</f>
        <v>988.29</v>
      </c>
      <c r="K1420" s="46" vm="7907">
        <f ca="1">VLOOKUP($A1420,AMZN,2)</f>
        <v>995.95</v>
      </c>
      <c r="L1420" s="46" t="e">
        <f ca="1">VLOOKUP($A1420,RBLX,2)</f>
        <v>#N/A</v>
      </c>
    </row>
    <row r="1421" spans="1:12" x14ac:dyDescent="0.3">
      <c r="A1421" vm="7908">
        <f ca="1"/>
        <v>42888</v>
      </c>
      <c r="B1421" vm="7909">
        <f ca="1"/>
        <v>224.1</v>
      </c>
      <c r="C1421" s="46" t="e">
        <f ca="1">VLOOKUP($A1421,SE,2)</f>
        <v>#N/A</v>
      </c>
      <c r="D1421" s="46" t="e">
        <f ca="1">VLOOKUP($A1421,U,2)</f>
        <v>#N/A</v>
      </c>
      <c r="E1421" s="46" vm="7910">
        <f ca="1">VLOOKUP($A1421,NVDA,2)</f>
        <v>35.909999999999997</v>
      </c>
      <c r="F1421" s="46" t="e">
        <f ca="1">VLOOKUP($A1421,BILI,2)</f>
        <v>#N/A</v>
      </c>
      <c r="G1421" s="46" vm="7911">
        <f ca="1">VLOOKUP($A1421,FB,2)</f>
        <v>153.61000000000001</v>
      </c>
      <c r="H1421" s="46" t="e">
        <f ca="1">VLOOKUP($A1421,DKNG,2)</f>
        <v>#N/A</v>
      </c>
      <c r="I1421" s="46" t="e">
        <f ca="1">VLOOKUP($A1421,PDD,2)</f>
        <v>#N/A</v>
      </c>
      <c r="J1421" s="46" vm="7912">
        <f ca="1">VLOOKUP($A1421,GOOGL,2)</f>
        <v>996.12</v>
      </c>
      <c r="K1421" s="46" vm="7913">
        <f ca="1">VLOOKUP($A1421,AMZN,2)</f>
        <v>1006.73</v>
      </c>
      <c r="L1421" s="46" t="e">
        <f ca="1">VLOOKUP($A1421,RBLX,2)</f>
        <v>#N/A</v>
      </c>
    </row>
    <row r="1422" spans="1:12" x14ac:dyDescent="0.3">
      <c r="A1422" vm="7914">
        <f ca="1"/>
        <v>42891</v>
      </c>
      <c r="B1422" vm="7915">
        <f ca="1"/>
        <v>223.95</v>
      </c>
      <c r="C1422" s="46" t="e">
        <f ca="1">VLOOKUP($A1422,SE,2)</f>
        <v>#N/A</v>
      </c>
      <c r="D1422" s="46" t="e">
        <f ca="1">VLOOKUP($A1422,U,2)</f>
        <v>#N/A</v>
      </c>
      <c r="E1422" s="46" vm="7916">
        <f ca="1">VLOOKUP($A1422,NVDA,2)</f>
        <v>37.002499999999998</v>
      </c>
      <c r="F1422" s="46" t="e">
        <f ca="1">VLOOKUP($A1422,BILI,2)</f>
        <v>#N/A</v>
      </c>
      <c r="G1422" s="46" vm="7917">
        <f ca="1">VLOOKUP($A1422,FB,2)</f>
        <v>153.63</v>
      </c>
      <c r="H1422" s="46" t="e">
        <f ca="1">VLOOKUP($A1422,DKNG,2)</f>
        <v>#N/A</v>
      </c>
      <c r="I1422" s="46" t="e">
        <f ca="1">VLOOKUP($A1422,PDD,2)</f>
        <v>#N/A</v>
      </c>
      <c r="J1422" s="46" vm="7918">
        <f ca="1">VLOOKUP($A1422,GOOGL,2)</f>
        <v>1003.88</v>
      </c>
      <c r="K1422" s="46" vm="7919">
        <f ca="1">VLOOKUP($A1422,AMZN,2)</f>
        <v>1011.34</v>
      </c>
      <c r="L1422" s="46" t="e">
        <f ca="1">VLOOKUP($A1422,RBLX,2)</f>
        <v>#N/A</v>
      </c>
    </row>
    <row r="1423" spans="1:12" x14ac:dyDescent="0.3">
      <c r="A1423" vm="7920">
        <f ca="1"/>
        <v>42892</v>
      </c>
      <c r="B1423" vm="7921">
        <f ca="1"/>
        <v>223.31</v>
      </c>
      <c r="C1423" s="46" t="e">
        <f ca="1">VLOOKUP($A1423,SE,2)</f>
        <v>#N/A</v>
      </c>
      <c r="D1423" s="46" t="e">
        <f ca="1">VLOOKUP($A1423,U,2)</f>
        <v>#N/A</v>
      </c>
      <c r="E1423" s="46" vm="7922">
        <f ca="1">VLOOKUP($A1423,NVDA,2)</f>
        <v>36.835000000000001</v>
      </c>
      <c r="F1423" s="46" t="e">
        <f ca="1">VLOOKUP($A1423,BILI,2)</f>
        <v>#N/A</v>
      </c>
      <c r="G1423" s="46" vm="7923">
        <f ca="1">VLOOKUP($A1423,FB,2)</f>
        <v>152.81</v>
      </c>
      <c r="H1423" s="46" t="e">
        <f ca="1">VLOOKUP($A1423,DKNG,2)</f>
        <v>#N/A</v>
      </c>
      <c r="I1423" s="46" t="e">
        <f ca="1">VLOOKUP($A1423,PDD,2)</f>
        <v>#N/A</v>
      </c>
      <c r="J1423" s="46" vm="7924">
        <f ca="1">VLOOKUP($A1423,GOOGL,2)</f>
        <v>996.68</v>
      </c>
      <c r="K1423" s="46" vm="7925">
        <f ca="1">VLOOKUP($A1423,AMZN,2)</f>
        <v>1003</v>
      </c>
      <c r="L1423" s="46" t="e">
        <f ca="1">VLOOKUP($A1423,RBLX,2)</f>
        <v>#N/A</v>
      </c>
    </row>
    <row r="1424" spans="1:12" x14ac:dyDescent="0.3">
      <c r="A1424" vm="7926">
        <f ca="1"/>
        <v>42893</v>
      </c>
      <c r="B1424" vm="7927">
        <f ca="1"/>
        <v>223.68</v>
      </c>
      <c r="C1424" s="46" t="e">
        <f ca="1">VLOOKUP($A1424,SE,2)</f>
        <v>#N/A</v>
      </c>
      <c r="D1424" s="46" t="e">
        <f ca="1">VLOOKUP($A1424,U,2)</f>
        <v>#N/A</v>
      </c>
      <c r="E1424" s="46" vm="7928">
        <f ca="1">VLOOKUP($A1424,NVDA,2)</f>
        <v>37.28</v>
      </c>
      <c r="F1424" s="46" t="e">
        <f ca="1">VLOOKUP($A1424,BILI,2)</f>
        <v>#N/A</v>
      </c>
      <c r="G1424" s="46" vm="7929">
        <f ca="1">VLOOKUP($A1424,FB,2)</f>
        <v>153.12</v>
      </c>
      <c r="H1424" s="46" t="e">
        <f ca="1">VLOOKUP($A1424,DKNG,2)</f>
        <v>#N/A</v>
      </c>
      <c r="I1424" s="46" t="e">
        <f ca="1">VLOOKUP($A1424,PDD,2)</f>
        <v>#N/A</v>
      </c>
      <c r="J1424" s="46" vm="7930">
        <f ca="1">VLOOKUP($A1424,GOOGL,2)</f>
        <v>1001.59</v>
      </c>
      <c r="K1424" s="46" vm="7931">
        <f ca="1">VLOOKUP($A1424,AMZN,2)</f>
        <v>1010.07</v>
      </c>
      <c r="L1424" s="46" t="e">
        <f ca="1">VLOOKUP($A1424,RBLX,2)</f>
        <v>#N/A</v>
      </c>
    </row>
    <row r="1425" spans="1:12" x14ac:dyDescent="0.3">
      <c r="A1425" vm="7932">
        <f ca="1"/>
        <v>42894</v>
      </c>
      <c r="B1425" vm="7933">
        <f ca="1"/>
        <v>223.76</v>
      </c>
      <c r="C1425" s="46" t="e">
        <f ca="1">VLOOKUP($A1425,SE,2)</f>
        <v>#N/A</v>
      </c>
      <c r="D1425" s="46" t="e">
        <f ca="1">VLOOKUP($A1425,U,2)</f>
        <v>#N/A</v>
      </c>
      <c r="E1425" s="46" vm="7934">
        <f ca="1">VLOOKUP($A1425,NVDA,2)</f>
        <v>39.984999999999999</v>
      </c>
      <c r="F1425" s="46" t="e">
        <f ca="1">VLOOKUP($A1425,BILI,2)</f>
        <v>#N/A</v>
      </c>
      <c r="G1425" s="46" vm="7935">
        <f ca="1">VLOOKUP($A1425,FB,2)</f>
        <v>154.71</v>
      </c>
      <c r="H1425" s="46" t="e">
        <f ca="1">VLOOKUP($A1425,DKNG,2)</f>
        <v>#N/A</v>
      </c>
      <c r="I1425" s="46" t="e">
        <f ca="1">VLOOKUP($A1425,PDD,2)</f>
        <v>#N/A</v>
      </c>
      <c r="J1425" s="46" vm="7936">
        <f ca="1">VLOOKUP($A1425,GOOGL,2)</f>
        <v>1004.28</v>
      </c>
      <c r="K1425" s="46" vm="7937">
        <f ca="1">VLOOKUP($A1425,AMZN,2)</f>
        <v>1010.27</v>
      </c>
      <c r="L1425" s="46" t="e">
        <f ca="1">VLOOKUP($A1425,RBLX,2)</f>
        <v>#N/A</v>
      </c>
    </row>
    <row r="1426" spans="1:12" x14ac:dyDescent="0.3">
      <c r="A1426" vm="7938">
        <f ca="1"/>
        <v>42895</v>
      </c>
      <c r="B1426" vm="7939">
        <f ca="1"/>
        <v>223.5</v>
      </c>
      <c r="C1426" s="46" t="e">
        <f ca="1">VLOOKUP($A1426,SE,2)</f>
        <v>#N/A</v>
      </c>
      <c r="D1426" s="46" t="e">
        <f ca="1">VLOOKUP($A1426,U,2)</f>
        <v>#N/A</v>
      </c>
      <c r="E1426" s="46" vm="7940">
        <f ca="1">VLOOKUP($A1426,NVDA,2)</f>
        <v>37.4</v>
      </c>
      <c r="F1426" s="46" t="e">
        <f ca="1">VLOOKUP($A1426,BILI,2)</f>
        <v>#N/A</v>
      </c>
      <c r="G1426" s="46" vm="7941">
        <f ca="1">VLOOKUP($A1426,FB,2)</f>
        <v>149.6</v>
      </c>
      <c r="H1426" s="46" t="e">
        <f ca="1">VLOOKUP($A1426,DKNG,2)</f>
        <v>#N/A</v>
      </c>
      <c r="I1426" s="46" t="e">
        <f ca="1">VLOOKUP($A1426,PDD,2)</f>
        <v>#N/A</v>
      </c>
      <c r="J1426" s="46" vm="7942">
        <f ca="1">VLOOKUP($A1426,GOOGL,2)</f>
        <v>970.12</v>
      </c>
      <c r="K1426" s="46" vm="7943">
        <f ca="1">VLOOKUP($A1426,AMZN,2)</f>
        <v>978.31</v>
      </c>
      <c r="L1426" s="46" t="e">
        <f ca="1">VLOOKUP($A1426,RBLX,2)</f>
        <v>#N/A</v>
      </c>
    </row>
    <row r="1427" spans="1:12" x14ac:dyDescent="0.3">
      <c r="A1427" vm="7944">
        <f ca="1"/>
        <v>42898</v>
      </c>
      <c r="B1427" vm="7945">
        <f ca="1"/>
        <v>223.41</v>
      </c>
      <c r="C1427" s="46" t="e">
        <f ca="1">VLOOKUP($A1427,SE,2)</f>
        <v>#N/A</v>
      </c>
      <c r="D1427" s="46" t="e">
        <f ca="1">VLOOKUP($A1427,U,2)</f>
        <v>#N/A</v>
      </c>
      <c r="E1427" s="46" vm="7946">
        <f ca="1">VLOOKUP($A1427,NVDA,2)</f>
        <v>37.4925</v>
      </c>
      <c r="F1427" s="46" t="e">
        <f ca="1">VLOOKUP($A1427,BILI,2)</f>
        <v>#N/A</v>
      </c>
      <c r="G1427" s="46" vm="7947">
        <f ca="1">VLOOKUP($A1427,FB,2)</f>
        <v>148.44</v>
      </c>
      <c r="H1427" s="46" t="e">
        <f ca="1">VLOOKUP($A1427,DKNG,2)</f>
        <v>#N/A</v>
      </c>
      <c r="I1427" s="46" t="e">
        <f ca="1">VLOOKUP($A1427,PDD,2)</f>
        <v>#N/A</v>
      </c>
      <c r="J1427" s="46" vm="7948">
        <f ca="1">VLOOKUP($A1427,GOOGL,2)</f>
        <v>961.81</v>
      </c>
      <c r="K1427" s="46" vm="7949">
        <f ca="1">VLOOKUP($A1427,AMZN,2)</f>
        <v>964.91</v>
      </c>
      <c r="L1427" s="46" t="e">
        <f ca="1">VLOOKUP($A1427,RBLX,2)</f>
        <v>#N/A</v>
      </c>
    </row>
    <row r="1428" spans="1:12" x14ac:dyDescent="0.3">
      <c r="A1428" vm="7950">
        <f ca="1"/>
        <v>42899</v>
      </c>
      <c r="B1428" vm="7951">
        <f ca="1"/>
        <v>224.5</v>
      </c>
      <c r="C1428" s="46" t="e">
        <f ca="1">VLOOKUP($A1428,SE,2)</f>
        <v>#N/A</v>
      </c>
      <c r="D1428" s="46" t="e">
        <f ca="1">VLOOKUP($A1428,U,2)</f>
        <v>#N/A</v>
      </c>
      <c r="E1428" s="46" vm="7952">
        <f ca="1">VLOOKUP($A1428,NVDA,2)</f>
        <v>37.85</v>
      </c>
      <c r="F1428" s="46" t="e">
        <f ca="1">VLOOKUP($A1428,BILI,2)</f>
        <v>#N/A</v>
      </c>
      <c r="G1428" s="46" vm="7953">
        <f ca="1">VLOOKUP($A1428,FB,2)</f>
        <v>150.68</v>
      </c>
      <c r="H1428" s="46" t="e">
        <f ca="1">VLOOKUP($A1428,DKNG,2)</f>
        <v>#N/A</v>
      </c>
      <c r="I1428" s="46" t="e">
        <f ca="1">VLOOKUP($A1428,PDD,2)</f>
        <v>#N/A</v>
      </c>
      <c r="J1428" s="46" vm="7954">
        <f ca="1">VLOOKUP($A1428,GOOGL,2)</f>
        <v>970.5</v>
      </c>
      <c r="K1428" s="46" vm="7955">
        <f ca="1">VLOOKUP($A1428,AMZN,2)</f>
        <v>980.79</v>
      </c>
      <c r="L1428" s="46" t="e">
        <f ca="1">VLOOKUP($A1428,RBLX,2)</f>
        <v>#N/A</v>
      </c>
    </row>
    <row r="1429" spans="1:12" x14ac:dyDescent="0.3">
      <c r="A1429" vm="7956">
        <f ca="1"/>
        <v>42900</v>
      </c>
      <c r="B1429" vm="7957">
        <f ca="1"/>
        <v>224.26</v>
      </c>
      <c r="C1429" s="46" t="e">
        <f ca="1">VLOOKUP($A1429,SE,2)</f>
        <v>#N/A</v>
      </c>
      <c r="D1429" s="46" t="e">
        <f ca="1">VLOOKUP($A1429,U,2)</f>
        <v>#N/A</v>
      </c>
      <c r="E1429" s="46" vm="7958">
        <f ca="1">VLOOKUP($A1429,NVDA,2)</f>
        <v>37.93</v>
      </c>
      <c r="F1429" s="46" t="e">
        <f ca="1">VLOOKUP($A1429,BILI,2)</f>
        <v>#N/A</v>
      </c>
      <c r="G1429" s="46" vm="7771">
        <f ca="1">VLOOKUP($A1429,FB,2)</f>
        <v>150.25</v>
      </c>
      <c r="H1429" s="46" t="e">
        <f ca="1">VLOOKUP($A1429,DKNG,2)</f>
        <v>#N/A</v>
      </c>
      <c r="I1429" s="46" t="e">
        <f ca="1">VLOOKUP($A1429,PDD,2)</f>
        <v>#N/A</v>
      </c>
      <c r="J1429" s="46" vm="7959">
        <f ca="1">VLOOKUP($A1429,GOOGL,2)</f>
        <v>967.93</v>
      </c>
      <c r="K1429" s="46" vm="7960">
        <f ca="1">VLOOKUP($A1429,AMZN,2)</f>
        <v>976.47</v>
      </c>
      <c r="L1429" s="46" t="e">
        <f ca="1">VLOOKUP($A1429,RBLX,2)</f>
        <v>#N/A</v>
      </c>
    </row>
    <row r="1430" spans="1:12" x14ac:dyDescent="0.3">
      <c r="A1430" vm="7961">
        <f ca="1"/>
        <v>42901</v>
      </c>
      <c r="B1430" vm="7962">
        <f ca="1"/>
        <v>223.81</v>
      </c>
      <c r="C1430" s="46" t="e">
        <f ca="1">VLOOKUP($A1430,SE,2)</f>
        <v>#N/A</v>
      </c>
      <c r="D1430" s="46" t="e">
        <f ca="1">VLOOKUP($A1430,U,2)</f>
        <v>#N/A</v>
      </c>
      <c r="E1430" s="46" vm="7963">
        <f ca="1">VLOOKUP($A1430,NVDA,2)</f>
        <v>38.092500000000001</v>
      </c>
      <c r="F1430" s="46" t="e">
        <f ca="1">VLOOKUP($A1430,BILI,2)</f>
        <v>#N/A</v>
      </c>
      <c r="G1430" s="46" vm="7964">
        <f ca="1">VLOOKUP($A1430,FB,2)</f>
        <v>149.80000000000001</v>
      </c>
      <c r="H1430" s="46" t="e">
        <f ca="1">VLOOKUP($A1430,DKNG,2)</f>
        <v>#N/A</v>
      </c>
      <c r="I1430" s="46" t="e">
        <f ca="1">VLOOKUP($A1430,PDD,2)</f>
        <v>#N/A</v>
      </c>
      <c r="J1430" s="46" vm="7965">
        <f ca="1">VLOOKUP($A1430,GOOGL,2)</f>
        <v>960.18</v>
      </c>
      <c r="K1430" s="46" vm="7966">
        <f ca="1">VLOOKUP($A1430,AMZN,2)</f>
        <v>964.17</v>
      </c>
      <c r="L1430" s="46" t="e">
        <f ca="1">VLOOKUP($A1430,RBLX,2)</f>
        <v>#N/A</v>
      </c>
    </row>
    <row r="1431" spans="1:12" x14ac:dyDescent="0.3">
      <c r="A1431" vm="7967">
        <f ca="1"/>
        <v>42902</v>
      </c>
      <c r="B1431" vm="7968">
        <f ca="1"/>
        <v>223.87</v>
      </c>
      <c r="C1431" s="46" t="e">
        <f ca="1">VLOOKUP($A1431,SE,2)</f>
        <v>#N/A</v>
      </c>
      <c r="D1431" s="46" t="e">
        <f ca="1">VLOOKUP($A1431,U,2)</f>
        <v>#N/A</v>
      </c>
      <c r="E1431" s="46" vm="7969">
        <f ca="1">VLOOKUP($A1431,NVDA,2)</f>
        <v>37.905000000000001</v>
      </c>
      <c r="F1431" s="46" t="e">
        <f ca="1">VLOOKUP($A1431,BILI,2)</f>
        <v>#N/A</v>
      </c>
      <c r="G1431" s="46" vm="7970">
        <f ca="1">VLOOKUP($A1431,FB,2)</f>
        <v>150.63999999999999</v>
      </c>
      <c r="H1431" s="46" t="e">
        <f ca="1">VLOOKUP($A1431,DKNG,2)</f>
        <v>#N/A</v>
      </c>
      <c r="I1431" s="46" t="e">
        <f ca="1">VLOOKUP($A1431,PDD,2)</f>
        <v>#N/A</v>
      </c>
      <c r="J1431" s="46" vm="7971">
        <f ca="1">VLOOKUP($A1431,GOOGL,2)</f>
        <v>958.62</v>
      </c>
      <c r="K1431" s="46" vm="7972">
        <f ca="1">VLOOKUP($A1431,AMZN,2)</f>
        <v>987.71</v>
      </c>
      <c r="L1431" s="46" t="e">
        <f ca="1">VLOOKUP($A1431,RBLX,2)</f>
        <v>#N/A</v>
      </c>
    </row>
    <row r="1432" spans="1:12" x14ac:dyDescent="0.3">
      <c r="A1432" vm="7973">
        <f ca="1"/>
        <v>42905</v>
      </c>
      <c r="B1432" vm="7974">
        <f ca="1"/>
        <v>225.7</v>
      </c>
      <c r="C1432" s="46" t="e">
        <f ca="1">VLOOKUP($A1432,SE,2)</f>
        <v>#N/A</v>
      </c>
      <c r="D1432" s="46" t="e">
        <f ca="1">VLOOKUP($A1432,U,2)</f>
        <v>#N/A</v>
      </c>
      <c r="E1432" s="46" vm="7975">
        <f ca="1">VLOOKUP($A1432,NVDA,2)</f>
        <v>39.33</v>
      </c>
      <c r="F1432" s="46" t="e">
        <f ca="1">VLOOKUP($A1432,BILI,2)</f>
        <v>#N/A</v>
      </c>
      <c r="G1432" s="46" vm="7976">
        <f ca="1">VLOOKUP($A1432,FB,2)</f>
        <v>152.87</v>
      </c>
      <c r="H1432" s="46" t="e">
        <f ca="1">VLOOKUP($A1432,DKNG,2)</f>
        <v>#N/A</v>
      </c>
      <c r="I1432" s="46" t="e">
        <f ca="1">VLOOKUP($A1432,PDD,2)</f>
        <v>#N/A</v>
      </c>
      <c r="J1432" s="46" vm="7977">
        <f ca="1">VLOOKUP($A1432,GOOGL,2)</f>
        <v>975.22</v>
      </c>
      <c r="K1432" s="46" vm="7978">
        <f ca="1">VLOOKUP($A1432,AMZN,2)</f>
        <v>995.17</v>
      </c>
      <c r="L1432" s="46" t="e">
        <f ca="1">VLOOKUP($A1432,RBLX,2)</f>
        <v>#N/A</v>
      </c>
    </row>
    <row r="1433" spans="1:12" x14ac:dyDescent="0.3">
      <c r="A1433" vm="7979">
        <f ca="1"/>
        <v>42906</v>
      </c>
      <c r="B1433" vm="7980">
        <f ca="1"/>
        <v>224.22</v>
      </c>
      <c r="C1433" s="46" t="e">
        <f ca="1">VLOOKUP($A1433,SE,2)</f>
        <v>#N/A</v>
      </c>
      <c r="D1433" s="46" t="e">
        <f ca="1">VLOOKUP($A1433,U,2)</f>
        <v>#N/A</v>
      </c>
      <c r="E1433" s="46" vm="7981">
        <f ca="1">VLOOKUP($A1433,NVDA,2)</f>
        <v>39.272500000000001</v>
      </c>
      <c r="F1433" s="46" t="e">
        <f ca="1">VLOOKUP($A1433,BILI,2)</f>
        <v>#N/A</v>
      </c>
      <c r="G1433" s="46" vm="7982">
        <f ca="1">VLOOKUP($A1433,FB,2)</f>
        <v>152.25</v>
      </c>
      <c r="H1433" s="46" t="e">
        <f ca="1">VLOOKUP($A1433,DKNG,2)</f>
        <v>#N/A</v>
      </c>
      <c r="I1433" s="46" t="e">
        <f ca="1">VLOOKUP($A1433,PDD,2)</f>
        <v>#N/A</v>
      </c>
      <c r="J1433" s="46" vm="7983">
        <f ca="1">VLOOKUP($A1433,GOOGL,2)</f>
        <v>968.99</v>
      </c>
      <c r="K1433" s="46" vm="7984">
        <f ca="1">VLOOKUP($A1433,AMZN,2)</f>
        <v>992.59</v>
      </c>
      <c r="L1433" s="46" t="e">
        <f ca="1">VLOOKUP($A1433,RBLX,2)</f>
        <v>#N/A</v>
      </c>
    </row>
    <row r="1434" spans="1:12" x14ac:dyDescent="0.3">
      <c r="A1434" vm="7985">
        <f ca="1"/>
        <v>42907</v>
      </c>
      <c r="B1434" vm="7986">
        <f ca="1"/>
        <v>224.13</v>
      </c>
      <c r="C1434" s="46" t="e">
        <f ca="1">VLOOKUP($A1434,SE,2)</f>
        <v>#N/A</v>
      </c>
      <c r="D1434" s="46" t="e">
        <f ca="1">VLOOKUP($A1434,U,2)</f>
        <v>#N/A</v>
      </c>
      <c r="E1434" s="46" vm="7987">
        <f ca="1">VLOOKUP($A1434,NVDA,2)</f>
        <v>39.8675</v>
      </c>
      <c r="F1434" s="46" t="e">
        <f ca="1">VLOOKUP($A1434,BILI,2)</f>
        <v>#N/A</v>
      </c>
      <c r="G1434" s="46" vm="7988">
        <f ca="1">VLOOKUP($A1434,FB,2)</f>
        <v>153.91</v>
      </c>
      <c r="H1434" s="46" t="e">
        <f ca="1">VLOOKUP($A1434,DKNG,2)</f>
        <v>#N/A</v>
      </c>
      <c r="I1434" s="46" t="e">
        <f ca="1">VLOOKUP($A1434,PDD,2)</f>
        <v>#N/A</v>
      </c>
      <c r="J1434" s="46" vm="7989">
        <f ca="1">VLOOKUP($A1434,GOOGL,2)</f>
        <v>978.59</v>
      </c>
      <c r="K1434" s="46" vm="7990">
        <f ca="1">VLOOKUP($A1434,AMZN,2)</f>
        <v>1002.23</v>
      </c>
      <c r="L1434" s="46" t="e">
        <f ca="1">VLOOKUP($A1434,RBLX,2)</f>
        <v>#N/A</v>
      </c>
    </row>
    <row r="1435" spans="1:12" x14ac:dyDescent="0.3">
      <c r="A1435" vm="7991">
        <f ca="1"/>
        <v>42908</v>
      </c>
      <c r="B1435" vm="7992">
        <f ca="1"/>
        <v>224</v>
      </c>
      <c r="C1435" s="46" t="e">
        <f ca="1">VLOOKUP($A1435,SE,2)</f>
        <v>#N/A</v>
      </c>
      <c r="D1435" s="46" t="e">
        <f ca="1">VLOOKUP($A1435,U,2)</f>
        <v>#N/A</v>
      </c>
      <c r="E1435" s="46" vm="7993">
        <f ca="1">VLOOKUP($A1435,NVDA,2)</f>
        <v>39.592500000000001</v>
      </c>
      <c r="F1435" s="46" t="e">
        <f ca="1">VLOOKUP($A1435,BILI,2)</f>
        <v>#N/A</v>
      </c>
      <c r="G1435" s="46" vm="2772">
        <f ca="1">VLOOKUP($A1435,FB,2)</f>
        <v>153.4</v>
      </c>
      <c r="H1435" s="46" t="e">
        <f ca="1">VLOOKUP($A1435,DKNG,2)</f>
        <v>#N/A</v>
      </c>
      <c r="I1435" s="46" t="e">
        <f ca="1">VLOOKUP($A1435,PDD,2)</f>
        <v>#N/A</v>
      </c>
      <c r="J1435" s="46" vm="7994">
        <f ca="1">VLOOKUP($A1435,GOOGL,2)</f>
        <v>976.62</v>
      </c>
      <c r="K1435" s="46" vm="7995">
        <f ca="1">VLOOKUP($A1435,AMZN,2)</f>
        <v>1001.3</v>
      </c>
      <c r="L1435" s="46" t="e">
        <f ca="1">VLOOKUP($A1435,RBLX,2)</f>
        <v>#N/A</v>
      </c>
    </row>
    <row r="1436" spans="1:12" x14ac:dyDescent="0.3">
      <c r="A1436" vm="7996">
        <f ca="1"/>
        <v>42909</v>
      </c>
      <c r="B1436" vm="7997">
        <f ca="1"/>
        <v>223.37</v>
      </c>
      <c r="C1436" s="46" t="e">
        <f ca="1">VLOOKUP($A1436,SE,2)</f>
        <v>#N/A</v>
      </c>
      <c r="D1436" s="46" t="e">
        <f ca="1">VLOOKUP($A1436,U,2)</f>
        <v>#N/A</v>
      </c>
      <c r="E1436" s="46" vm="7998">
        <f ca="1">VLOOKUP($A1436,NVDA,2)</f>
        <v>38.457500000000003</v>
      </c>
      <c r="F1436" s="46" t="e">
        <f ca="1">VLOOKUP($A1436,BILI,2)</f>
        <v>#N/A</v>
      </c>
      <c r="G1436" s="46" vm="7999">
        <f ca="1">VLOOKUP($A1436,FB,2)</f>
        <v>155.07</v>
      </c>
      <c r="H1436" s="46" t="e">
        <f ca="1">VLOOKUP($A1436,DKNG,2)</f>
        <v>#N/A</v>
      </c>
      <c r="I1436" s="46" t="e">
        <f ca="1">VLOOKUP($A1436,PDD,2)</f>
        <v>#N/A</v>
      </c>
      <c r="J1436" s="46" vm="8000">
        <f ca="1">VLOOKUP($A1436,GOOGL,2)</f>
        <v>986.09</v>
      </c>
      <c r="K1436" s="46" vm="8001">
        <f ca="1">VLOOKUP($A1436,AMZN,2)</f>
        <v>1003.74</v>
      </c>
      <c r="L1436" s="46" t="e">
        <f ca="1">VLOOKUP($A1436,RBLX,2)</f>
        <v>#N/A</v>
      </c>
    </row>
    <row r="1437" spans="1:12" x14ac:dyDescent="0.3">
      <c r="A1437" vm="8002">
        <f ca="1"/>
        <v>42912</v>
      </c>
      <c r="B1437" vm="8003">
        <f ca="1"/>
        <v>223.44</v>
      </c>
      <c r="C1437" s="46" t="e">
        <f ca="1">VLOOKUP($A1437,SE,2)</f>
        <v>#N/A</v>
      </c>
      <c r="D1437" s="46" t="e">
        <f ca="1">VLOOKUP($A1437,U,2)</f>
        <v>#N/A</v>
      </c>
      <c r="E1437" s="46" vm="8004">
        <f ca="1">VLOOKUP($A1437,NVDA,2)</f>
        <v>38.037500000000001</v>
      </c>
      <c r="F1437" s="46" t="e">
        <f ca="1">VLOOKUP($A1437,BILI,2)</f>
        <v>#N/A</v>
      </c>
      <c r="G1437" s="46" vm="8005">
        <f ca="1">VLOOKUP($A1437,FB,2)</f>
        <v>153.59</v>
      </c>
      <c r="H1437" s="46" t="e">
        <f ca="1">VLOOKUP($A1437,DKNG,2)</f>
        <v>#N/A</v>
      </c>
      <c r="I1437" s="46" t="e">
        <f ca="1">VLOOKUP($A1437,PDD,2)</f>
        <v>#N/A</v>
      </c>
      <c r="J1437" s="46" vm="8006">
        <f ca="1">VLOOKUP($A1437,GOOGL,2)</f>
        <v>972.09</v>
      </c>
      <c r="K1437" s="46" vm="8007">
        <f ca="1">VLOOKUP($A1437,AMZN,2)</f>
        <v>993.98</v>
      </c>
      <c r="L1437" s="46" t="e">
        <f ca="1">VLOOKUP($A1437,RBLX,2)</f>
        <v>#N/A</v>
      </c>
    </row>
    <row r="1438" spans="1:12" x14ac:dyDescent="0.3">
      <c r="A1438" vm="8008">
        <f ca="1"/>
        <v>42913</v>
      </c>
      <c r="B1438" vm="8009">
        <f ca="1"/>
        <v>221.66</v>
      </c>
      <c r="C1438" s="46" t="e">
        <f ca="1">VLOOKUP($A1438,SE,2)</f>
        <v>#N/A</v>
      </c>
      <c r="D1438" s="46" t="e">
        <f ca="1">VLOOKUP($A1438,U,2)</f>
        <v>#N/A</v>
      </c>
      <c r="E1438" s="46" vm="8010">
        <f ca="1">VLOOKUP($A1438,NVDA,2)</f>
        <v>36.645000000000003</v>
      </c>
      <c r="F1438" s="46" t="e">
        <f ca="1">VLOOKUP($A1438,BILI,2)</f>
        <v>#N/A</v>
      </c>
      <c r="G1438" s="46" vm="2641">
        <f ca="1">VLOOKUP($A1438,FB,2)</f>
        <v>150.58000000000001</v>
      </c>
      <c r="H1438" s="46" t="e">
        <f ca="1">VLOOKUP($A1438,DKNG,2)</f>
        <v>#N/A</v>
      </c>
      <c r="I1438" s="46" t="e">
        <f ca="1">VLOOKUP($A1438,PDD,2)</f>
        <v>#N/A</v>
      </c>
      <c r="J1438" s="46" vm="8011">
        <f ca="1">VLOOKUP($A1438,GOOGL,2)</f>
        <v>948.09</v>
      </c>
      <c r="K1438" s="46" vm="8012">
        <f ca="1">VLOOKUP($A1438,AMZN,2)</f>
        <v>976.78</v>
      </c>
      <c r="L1438" s="46" t="e">
        <f ca="1">VLOOKUP($A1438,RBLX,2)</f>
        <v>#N/A</v>
      </c>
    </row>
    <row r="1439" spans="1:12" x14ac:dyDescent="0.3">
      <c r="A1439" vm="8013">
        <f ca="1"/>
        <v>42914</v>
      </c>
      <c r="B1439" vm="8014">
        <f ca="1"/>
        <v>223.62</v>
      </c>
      <c r="C1439" s="46" t="e">
        <f ca="1">VLOOKUP($A1439,SE,2)</f>
        <v>#N/A</v>
      </c>
      <c r="D1439" s="46" t="e">
        <f ca="1">VLOOKUP($A1439,U,2)</f>
        <v>#N/A</v>
      </c>
      <c r="E1439" s="46" vm="8015">
        <f ca="1">VLOOKUP($A1439,NVDA,2)</f>
        <v>37.9375</v>
      </c>
      <c r="F1439" s="46" t="e">
        <f ca="1">VLOOKUP($A1439,BILI,2)</f>
        <v>#N/A</v>
      </c>
      <c r="G1439" s="46" vm="8016">
        <f ca="1">VLOOKUP($A1439,FB,2)</f>
        <v>153.24</v>
      </c>
      <c r="H1439" s="46" t="e">
        <f ca="1">VLOOKUP($A1439,DKNG,2)</f>
        <v>#N/A</v>
      </c>
      <c r="I1439" s="46" t="e">
        <f ca="1">VLOOKUP($A1439,PDD,2)</f>
        <v>#N/A</v>
      </c>
      <c r="J1439" s="46" vm="8017">
        <f ca="1">VLOOKUP($A1439,GOOGL,2)</f>
        <v>961.01</v>
      </c>
      <c r="K1439" s="46" vm="8018">
        <f ca="1">VLOOKUP($A1439,AMZN,2)</f>
        <v>990.33</v>
      </c>
      <c r="L1439" s="46" t="e">
        <f ca="1">VLOOKUP($A1439,RBLX,2)</f>
        <v>#N/A</v>
      </c>
    </row>
    <row r="1440" spans="1:12" x14ac:dyDescent="0.3">
      <c r="A1440" vm="8019">
        <f ca="1"/>
        <v>42915</v>
      </c>
      <c r="B1440" vm="8020">
        <f ca="1"/>
        <v>221.69</v>
      </c>
      <c r="C1440" s="46" t="e">
        <f ca="1">VLOOKUP($A1440,SE,2)</f>
        <v>#N/A</v>
      </c>
      <c r="D1440" s="46" t="e">
        <f ca="1">VLOOKUP($A1440,U,2)</f>
        <v>#N/A</v>
      </c>
      <c r="E1440" s="46" vm="8021">
        <f ca="1">VLOOKUP($A1440,NVDA,2)</f>
        <v>36.67</v>
      </c>
      <c r="F1440" s="46" t="e">
        <f ca="1">VLOOKUP($A1440,BILI,2)</f>
        <v>#N/A</v>
      </c>
      <c r="G1440" s="46" vm="8022">
        <f ca="1">VLOOKUP($A1440,FB,2)</f>
        <v>151.04</v>
      </c>
      <c r="H1440" s="46" t="e">
        <f ca="1">VLOOKUP($A1440,DKNG,2)</f>
        <v>#N/A</v>
      </c>
      <c r="I1440" s="46" t="e">
        <f ca="1">VLOOKUP($A1440,PDD,2)</f>
        <v>#N/A</v>
      </c>
      <c r="J1440" s="46" vm="8023">
        <f ca="1">VLOOKUP($A1440,GOOGL,2)</f>
        <v>937.82</v>
      </c>
      <c r="K1440" s="46" vm="8024">
        <f ca="1">VLOOKUP($A1440,AMZN,2)</f>
        <v>975.93</v>
      </c>
      <c r="L1440" s="46" t="e">
        <f ca="1">VLOOKUP($A1440,RBLX,2)</f>
        <v>#N/A</v>
      </c>
    </row>
    <row r="1441" spans="1:12" x14ac:dyDescent="0.3">
      <c r="A1441" vm="8025">
        <f ca="1"/>
        <v>42916</v>
      </c>
      <c r="B1441" vm="8026">
        <f ca="1"/>
        <v>222.06</v>
      </c>
      <c r="C1441" s="46" t="e">
        <f ca="1">VLOOKUP($A1441,SE,2)</f>
        <v>#N/A</v>
      </c>
      <c r="D1441" s="46" t="e">
        <f ca="1">VLOOKUP($A1441,U,2)</f>
        <v>#N/A</v>
      </c>
      <c r="E1441" s="46" vm="8027">
        <f ca="1">VLOOKUP($A1441,NVDA,2)</f>
        <v>36.14</v>
      </c>
      <c r="F1441" s="46" t="e">
        <f ca="1">VLOOKUP($A1441,BILI,2)</f>
        <v>#N/A</v>
      </c>
      <c r="G1441" s="46" vm="8028">
        <f ca="1">VLOOKUP($A1441,FB,2)</f>
        <v>150.97999999999999</v>
      </c>
      <c r="H1441" s="46" t="e">
        <f ca="1">VLOOKUP($A1441,DKNG,2)</f>
        <v>#N/A</v>
      </c>
      <c r="I1441" s="46" t="e">
        <f ca="1">VLOOKUP($A1441,PDD,2)</f>
        <v>#N/A</v>
      </c>
      <c r="J1441" s="46" vm="8029">
        <f ca="1">VLOOKUP($A1441,GOOGL,2)</f>
        <v>929.68</v>
      </c>
      <c r="K1441" s="46" vm="8030">
        <f ca="1">VLOOKUP($A1441,AMZN,2)</f>
        <v>968</v>
      </c>
      <c r="L1441" s="46" t="e">
        <f ca="1">VLOOKUP($A1441,RBLX,2)</f>
        <v>#N/A</v>
      </c>
    </row>
    <row r="1442" spans="1:12" x14ac:dyDescent="0.3">
      <c r="A1442" vm="8031">
        <f ca="1"/>
        <v>42919</v>
      </c>
      <c r="B1442" vm="8032">
        <f ca="1"/>
        <v>222.55</v>
      </c>
      <c r="C1442" s="46" t="e">
        <f ca="1">VLOOKUP($A1442,SE,2)</f>
        <v>#N/A</v>
      </c>
      <c r="D1442" s="46" t="e">
        <f ca="1">VLOOKUP($A1442,U,2)</f>
        <v>#N/A</v>
      </c>
      <c r="E1442" s="46" vm="8033">
        <f ca="1">VLOOKUP($A1442,NVDA,2)</f>
        <v>34.832500000000003</v>
      </c>
      <c r="F1442" s="46" t="e">
        <f ca="1">VLOOKUP($A1442,BILI,2)</f>
        <v>#N/A</v>
      </c>
      <c r="G1442" s="46" vm="8034">
        <f ca="1">VLOOKUP($A1442,FB,2)</f>
        <v>148.43</v>
      </c>
      <c r="H1442" s="46" t="e">
        <f ca="1">VLOOKUP($A1442,DKNG,2)</f>
        <v>#N/A</v>
      </c>
      <c r="I1442" s="46" t="e">
        <f ca="1">VLOOKUP($A1442,PDD,2)</f>
        <v>#N/A</v>
      </c>
      <c r="J1442" s="46" vm="8035">
        <f ca="1">VLOOKUP($A1442,GOOGL,2)</f>
        <v>919.46</v>
      </c>
      <c r="K1442" s="46" vm="8036">
        <f ca="1">VLOOKUP($A1442,AMZN,2)</f>
        <v>953.66</v>
      </c>
      <c r="L1442" s="46" t="e">
        <f ca="1">VLOOKUP($A1442,RBLX,2)</f>
        <v>#N/A</v>
      </c>
    </row>
    <row r="1443" spans="1:12" x14ac:dyDescent="0.3">
      <c r="A1443" vm="8037">
        <f ca="1"/>
        <v>42921</v>
      </c>
      <c r="B1443" vm="8038">
        <f ca="1"/>
        <v>222.94</v>
      </c>
      <c r="C1443" s="46" t="e">
        <f ca="1">VLOOKUP($A1443,SE,2)</f>
        <v>#N/A</v>
      </c>
      <c r="D1443" s="46" t="e">
        <f ca="1">VLOOKUP($A1443,U,2)</f>
        <v>#N/A</v>
      </c>
      <c r="E1443" s="46" vm="8039">
        <f ca="1">VLOOKUP($A1443,NVDA,2)</f>
        <v>35.762500000000003</v>
      </c>
      <c r="F1443" s="46" t="e">
        <f ca="1">VLOOKUP($A1443,BILI,2)</f>
        <v>#N/A</v>
      </c>
      <c r="G1443" s="46" vm="8040">
        <f ca="1">VLOOKUP($A1443,FB,2)</f>
        <v>150.34</v>
      </c>
      <c r="H1443" s="46" t="e">
        <f ca="1">VLOOKUP($A1443,DKNG,2)</f>
        <v>#N/A</v>
      </c>
      <c r="I1443" s="46" t="e">
        <f ca="1">VLOOKUP($A1443,PDD,2)</f>
        <v>#N/A</v>
      </c>
      <c r="J1443" s="46" vm="8041">
        <f ca="1">VLOOKUP($A1443,GOOGL,2)</f>
        <v>932.26</v>
      </c>
      <c r="K1443" s="46" vm="8042">
        <f ca="1">VLOOKUP($A1443,AMZN,2)</f>
        <v>971.4</v>
      </c>
      <c r="L1443" s="46" t="e">
        <f ca="1">VLOOKUP($A1443,RBLX,2)</f>
        <v>#N/A</v>
      </c>
    </row>
    <row r="1444" spans="1:12" x14ac:dyDescent="0.3">
      <c r="A1444" vm="8043">
        <f ca="1"/>
        <v>42922</v>
      </c>
      <c r="B1444" vm="8044">
        <f ca="1"/>
        <v>220.94</v>
      </c>
      <c r="C1444" s="46" t="e">
        <f ca="1">VLOOKUP($A1444,SE,2)</f>
        <v>#N/A</v>
      </c>
      <c r="D1444" s="46" t="e">
        <f ca="1">VLOOKUP($A1444,U,2)</f>
        <v>#N/A</v>
      </c>
      <c r="E1444" s="46" vm="8045">
        <f ca="1">VLOOKUP($A1444,NVDA,2)</f>
        <v>35.869999999999997</v>
      </c>
      <c r="F1444" s="46" t="e">
        <f ca="1">VLOOKUP($A1444,BILI,2)</f>
        <v>#N/A</v>
      </c>
      <c r="G1444" s="46" vm="8046">
        <f ca="1">VLOOKUP($A1444,FB,2)</f>
        <v>148.82</v>
      </c>
      <c r="H1444" s="46" t="e">
        <f ca="1">VLOOKUP($A1444,DKNG,2)</f>
        <v>#N/A</v>
      </c>
      <c r="I1444" s="46" t="e">
        <f ca="1">VLOOKUP($A1444,PDD,2)</f>
        <v>#N/A</v>
      </c>
      <c r="J1444" s="46" vm="8047">
        <f ca="1">VLOOKUP($A1444,GOOGL,2)</f>
        <v>927.69</v>
      </c>
      <c r="K1444" s="46" vm="8048">
        <f ca="1">VLOOKUP($A1444,AMZN,2)</f>
        <v>965.14</v>
      </c>
      <c r="L1444" s="46" t="e">
        <f ca="1">VLOOKUP($A1444,RBLX,2)</f>
        <v>#N/A</v>
      </c>
    </row>
    <row r="1445" spans="1:12" x14ac:dyDescent="0.3">
      <c r="A1445" vm="8049">
        <f ca="1"/>
        <v>42923</v>
      </c>
      <c r="B1445" vm="8050">
        <f ca="1"/>
        <v>222.34</v>
      </c>
      <c r="C1445" s="46" t="e">
        <f ca="1">VLOOKUP($A1445,SE,2)</f>
        <v>#N/A</v>
      </c>
      <c r="D1445" s="46" t="e">
        <f ca="1">VLOOKUP($A1445,U,2)</f>
        <v>#N/A</v>
      </c>
      <c r="E1445" s="46" vm="8051">
        <f ca="1">VLOOKUP($A1445,NVDA,2)</f>
        <v>36.69</v>
      </c>
      <c r="F1445" s="46" t="e">
        <f ca="1">VLOOKUP($A1445,BILI,2)</f>
        <v>#N/A</v>
      </c>
      <c r="G1445" s="46" vm="2249">
        <f ca="1">VLOOKUP($A1445,FB,2)</f>
        <v>151.44</v>
      </c>
      <c r="H1445" s="46" t="e">
        <f ca="1">VLOOKUP($A1445,DKNG,2)</f>
        <v>#N/A</v>
      </c>
      <c r="I1445" s="46" t="e">
        <f ca="1">VLOOKUP($A1445,PDD,2)</f>
        <v>#N/A</v>
      </c>
      <c r="J1445" s="46" vm="8052">
        <f ca="1">VLOOKUP($A1445,GOOGL,2)</f>
        <v>940.81</v>
      </c>
      <c r="K1445" s="46" vm="8053">
        <f ca="1">VLOOKUP($A1445,AMZN,2)</f>
        <v>978.76</v>
      </c>
      <c r="L1445" s="46" t="e">
        <f ca="1">VLOOKUP($A1445,RBLX,2)</f>
        <v>#N/A</v>
      </c>
    </row>
    <row r="1446" spans="1:12" x14ac:dyDescent="0.3">
      <c r="A1446" vm="8054">
        <f ca="1"/>
        <v>42926</v>
      </c>
      <c r="B1446" vm="8055">
        <f ca="1"/>
        <v>222.57</v>
      </c>
      <c r="C1446" s="46" t="e">
        <f ca="1">VLOOKUP($A1446,SE,2)</f>
        <v>#N/A</v>
      </c>
      <c r="D1446" s="46" t="e">
        <f ca="1">VLOOKUP($A1446,U,2)</f>
        <v>#N/A</v>
      </c>
      <c r="E1446" s="46" vm="8056">
        <f ca="1">VLOOKUP($A1446,NVDA,2)</f>
        <v>38.424999999999997</v>
      </c>
      <c r="F1446" s="46" t="e">
        <f ca="1">VLOOKUP($A1446,BILI,2)</f>
        <v>#N/A</v>
      </c>
      <c r="G1446" s="46" vm="8057">
        <f ca="1">VLOOKUP($A1446,FB,2)</f>
        <v>153.5</v>
      </c>
      <c r="H1446" s="46" t="e">
        <f ca="1">VLOOKUP($A1446,DKNG,2)</f>
        <v>#N/A</v>
      </c>
      <c r="I1446" s="46" t="e">
        <f ca="1">VLOOKUP($A1446,PDD,2)</f>
        <v>#N/A</v>
      </c>
      <c r="J1446" s="46" vm="8058">
        <f ca="1">VLOOKUP($A1446,GOOGL,2)</f>
        <v>951</v>
      </c>
      <c r="K1446" s="46" vm="8059">
        <f ca="1">VLOOKUP($A1446,AMZN,2)</f>
        <v>996.47</v>
      </c>
      <c r="L1446" s="46" t="e">
        <f ca="1">VLOOKUP($A1446,RBLX,2)</f>
        <v>#N/A</v>
      </c>
    </row>
    <row r="1447" spans="1:12" x14ac:dyDescent="0.3">
      <c r="A1447" vm="8060">
        <f ca="1"/>
        <v>42927</v>
      </c>
      <c r="B1447" vm="8061">
        <f ca="1"/>
        <v>222.4</v>
      </c>
      <c r="C1447" s="46" t="e">
        <f ca="1">VLOOKUP($A1447,SE,2)</f>
        <v>#N/A</v>
      </c>
      <c r="D1447" s="46" t="e">
        <f ca="1">VLOOKUP($A1447,U,2)</f>
        <v>#N/A</v>
      </c>
      <c r="E1447" s="46" vm="8062">
        <f ca="1">VLOOKUP($A1447,NVDA,2)</f>
        <v>38.97</v>
      </c>
      <c r="F1447" s="46" t="e">
        <f ca="1">VLOOKUP($A1447,BILI,2)</f>
        <v>#N/A</v>
      </c>
      <c r="G1447" s="46" vm="8063">
        <f ca="1">VLOOKUP($A1447,FB,2)</f>
        <v>155.27000000000001</v>
      </c>
      <c r="H1447" s="46" t="e">
        <f ca="1">VLOOKUP($A1447,DKNG,2)</f>
        <v>#N/A</v>
      </c>
      <c r="I1447" s="46" t="e">
        <f ca="1">VLOOKUP($A1447,PDD,2)</f>
        <v>#N/A</v>
      </c>
      <c r="J1447" s="46" vm="8064">
        <f ca="1">VLOOKUP($A1447,GOOGL,2)</f>
        <v>953.53</v>
      </c>
      <c r="K1447" s="46" vm="8065">
        <f ca="1">VLOOKUP($A1447,AMZN,2)</f>
        <v>994.13</v>
      </c>
      <c r="L1447" s="46" t="e">
        <f ca="1">VLOOKUP($A1447,RBLX,2)</f>
        <v>#N/A</v>
      </c>
    </row>
    <row r="1448" spans="1:12" x14ac:dyDescent="0.3">
      <c r="A1448" vm="8066">
        <f ca="1"/>
        <v>42928</v>
      </c>
      <c r="B1448" vm="8067">
        <f ca="1"/>
        <v>224.07</v>
      </c>
      <c r="C1448" s="46" t="e">
        <f ca="1">VLOOKUP($A1448,SE,2)</f>
        <v>#N/A</v>
      </c>
      <c r="D1448" s="46" t="e">
        <f ca="1">VLOOKUP($A1448,U,2)</f>
        <v>#N/A</v>
      </c>
      <c r="E1448" s="46" vm="8068">
        <f ca="1">VLOOKUP($A1448,NVDA,2)</f>
        <v>40.627499999999998</v>
      </c>
      <c r="F1448" s="46" t="e">
        <f ca="1">VLOOKUP($A1448,BILI,2)</f>
        <v>#N/A</v>
      </c>
      <c r="G1448" s="46" vm="8069">
        <f ca="1">VLOOKUP($A1448,FB,2)</f>
        <v>158.9</v>
      </c>
      <c r="H1448" s="46" t="e">
        <f ca="1">VLOOKUP($A1448,DKNG,2)</f>
        <v>#N/A</v>
      </c>
      <c r="I1448" s="46" t="e">
        <f ca="1">VLOOKUP($A1448,PDD,2)</f>
        <v>#N/A</v>
      </c>
      <c r="J1448" s="46" vm="8070">
        <f ca="1">VLOOKUP($A1448,GOOGL,2)</f>
        <v>967.66</v>
      </c>
      <c r="K1448" s="46" vm="8071">
        <f ca="1">VLOOKUP($A1448,AMZN,2)</f>
        <v>1006.51</v>
      </c>
      <c r="L1448" s="46" t="e">
        <f ca="1">VLOOKUP($A1448,RBLX,2)</f>
        <v>#N/A</v>
      </c>
    </row>
    <row r="1449" spans="1:12" x14ac:dyDescent="0.3">
      <c r="A1449" vm="8072">
        <f ca="1"/>
        <v>42929</v>
      </c>
      <c r="B1449" vm="8073">
        <f ca="1"/>
        <v>224.45</v>
      </c>
      <c r="C1449" s="46" t="e">
        <f ca="1">VLOOKUP($A1449,SE,2)</f>
        <v>#N/A</v>
      </c>
      <c r="D1449" s="46" t="e">
        <f ca="1">VLOOKUP($A1449,U,2)</f>
        <v>#N/A</v>
      </c>
      <c r="E1449" s="46" vm="8074">
        <f ca="1">VLOOKUP($A1449,NVDA,2)</f>
        <v>40.157499999999999</v>
      </c>
      <c r="F1449" s="46" t="e">
        <f ca="1">VLOOKUP($A1449,BILI,2)</f>
        <v>#N/A</v>
      </c>
      <c r="G1449" s="46" vm="8075">
        <f ca="1">VLOOKUP($A1449,FB,2)</f>
        <v>159.26</v>
      </c>
      <c r="H1449" s="46" t="e">
        <f ca="1">VLOOKUP($A1449,DKNG,2)</f>
        <v>#N/A</v>
      </c>
      <c r="I1449" s="46" t="e">
        <f ca="1">VLOOKUP($A1449,PDD,2)</f>
        <v>#N/A</v>
      </c>
      <c r="J1449" s="46" vm="8076">
        <f ca="1">VLOOKUP($A1449,GOOGL,2)</f>
        <v>968.85</v>
      </c>
      <c r="K1449" s="46" vm="8077">
        <f ca="1">VLOOKUP($A1449,AMZN,2)</f>
        <v>1000.63</v>
      </c>
      <c r="L1449" s="46" t="e">
        <f ca="1">VLOOKUP($A1449,RBLX,2)</f>
        <v>#N/A</v>
      </c>
    </row>
    <row r="1450" spans="1:12" x14ac:dyDescent="0.3">
      <c r="A1450" vm="8078">
        <f ca="1"/>
        <v>42930</v>
      </c>
      <c r="B1450" vm="8079">
        <f ca="1"/>
        <v>225.47</v>
      </c>
      <c r="C1450" s="46" t="e">
        <f ca="1">VLOOKUP($A1450,SE,2)</f>
        <v>#N/A</v>
      </c>
      <c r="D1450" s="46" t="e">
        <f ca="1">VLOOKUP($A1450,U,2)</f>
        <v>#N/A</v>
      </c>
      <c r="E1450" s="46" vm="8080">
        <f ca="1">VLOOKUP($A1450,NVDA,2)</f>
        <v>41.237499999999997</v>
      </c>
      <c r="F1450" s="46" t="e">
        <f ca="1">VLOOKUP($A1450,BILI,2)</f>
        <v>#N/A</v>
      </c>
      <c r="G1450" s="46" vm="8081">
        <f ca="1">VLOOKUP($A1450,FB,2)</f>
        <v>159.97</v>
      </c>
      <c r="H1450" s="46" t="e">
        <f ca="1">VLOOKUP($A1450,DKNG,2)</f>
        <v>#N/A</v>
      </c>
      <c r="I1450" s="46" t="e">
        <f ca="1">VLOOKUP($A1450,PDD,2)</f>
        <v>#N/A</v>
      </c>
      <c r="J1450" s="46" vm="8082">
        <f ca="1">VLOOKUP($A1450,GOOGL,2)</f>
        <v>976.91</v>
      </c>
      <c r="K1450" s="46" vm="8083">
        <f ca="1">VLOOKUP($A1450,AMZN,2)</f>
        <v>1001.81</v>
      </c>
      <c r="L1450" s="46" t="e">
        <f ca="1">VLOOKUP($A1450,RBLX,2)</f>
        <v>#N/A</v>
      </c>
    </row>
    <row r="1451" spans="1:12" x14ac:dyDescent="0.3">
      <c r="A1451" vm="8084">
        <f ca="1"/>
        <v>42933</v>
      </c>
      <c r="B1451" vm="8085">
        <f ca="1"/>
        <v>225.5</v>
      </c>
      <c r="C1451" s="46" t="e">
        <f ca="1">VLOOKUP($A1451,SE,2)</f>
        <v>#N/A</v>
      </c>
      <c r="D1451" s="46" t="e">
        <f ca="1">VLOOKUP($A1451,U,2)</f>
        <v>#N/A</v>
      </c>
      <c r="E1451" s="46" vm="8086">
        <f ca="1">VLOOKUP($A1451,NVDA,2)</f>
        <v>41.0625</v>
      </c>
      <c r="F1451" s="46" t="e">
        <f ca="1">VLOOKUP($A1451,BILI,2)</f>
        <v>#N/A</v>
      </c>
      <c r="G1451" s="46" vm="8087">
        <f ca="1">VLOOKUP($A1451,FB,2)</f>
        <v>159.72999999999999</v>
      </c>
      <c r="H1451" s="46" t="e">
        <f ca="1">VLOOKUP($A1451,DKNG,2)</f>
        <v>#N/A</v>
      </c>
      <c r="I1451" s="46" t="e">
        <f ca="1">VLOOKUP($A1451,PDD,2)</f>
        <v>#N/A</v>
      </c>
      <c r="J1451" s="46" vm="8088">
        <f ca="1">VLOOKUP($A1451,GOOGL,2)</f>
        <v>975.96</v>
      </c>
      <c r="K1451" s="46" vm="8089">
        <f ca="1">VLOOKUP($A1451,AMZN,2)</f>
        <v>1010.04</v>
      </c>
      <c r="L1451" s="46" t="e">
        <f ca="1">VLOOKUP($A1451,RBLX,2)</f>
        <v>#N/A</v>
      </c>
    </row>
    <row r="1452" spans="1:12" x14ac:dyDescent="0.3">
      <c r="A1452" vm="8090">
        <f ca="1"/>
        <v>42934</v>
      </c>
      <c r="B1452" vm="8091">
        <f ca="1"/>
        <v>225.67</v>
      </c>
      <c r="C1452" s="46" t="e">
        <f ca="1">VLOOKUP($A1452,SE,2)</f>
        <v>#N/A</v>
      </c>
      <c r="D1452" s="46" t="e">
        <f ca="1">VLOOKUP($A1452,U,2)</f>
        <v>#N/A</v>
      </c>
      <c r="E1452" s="46" vm="8092">
        <f ca="1">VLOOKUP($A1452,NVDA,2)</f>
        <v>41.49</v>
      </c>
      <c r="F1452" s="46" t="e">
        <f ca="1">VLOOKUP($A1452,BILI,2)</f>
        <v>#N/A</v>
      </c>
      <c r="G1452" s="46" vm="8093">
        <f ca="1">VLOOKUP($A1452,FB,2)</f>
        <v>162.86000000000001</v>
      </c>
      <c r="H1452" s="46" t="e">
        <f ca="1">VLOOKUP($A1452,DKNG,2)</f>
        <v>#N/A</v>
      </c>
      <c r="I1452" s="46" t="e">
        <f ca="1">VLOOKUP($A1452,PDD,2)</f>
        <v>#N/A</v>
      </c>
      <c r="J1452" s="46" vm="8094">
        <f ca="1">VLOOKUP($A1452,GOOGL,2)</f>
        <v>986.95</v>
      </c>
      <c r="K1452" s="46" vm="8095">
        <f ca="1">VLOOKUP($A1452,AMZN,2)</f>
        <v>1024.45</v>
      </c>
      <c r="L1452" s="46" t="e">
        <f ca="1">VLOOKUP($A1452,RBLX,2)</f>
        <v>#N/A</v>
      </c>
    </row>
    <row r="1453" spans="1:12" x14ac:dyDescent="0.3">
      <c r="A1453" vm="8096">
        <f ca="1"/>
        <v>42935</v>
      </c>
      <c r="B1453" vm="8097">
        <f ca="1"/>
        <v>226.86</v>
      </c>
      <c r="C1453" s="46" t="e">
        <f ca="1">VLOOKUP($A1453,SE,2)</f>
        <v>#N/A</v>
      </c>
      <c r="D1453" s="46" t="e">
        <f ca="1">VLOOKUP($A1453,U,2)</f>
        <v>#N/A</v>
      </c>
      <c r="E1453" s="46" vm="8098">
        <f ca="1">VLOOKUP($A1453,NVDA,2)</f>
        <v>41.274999999999999</v>
      </c>
      <c r="F1453" s="46" t="e">
        <f ca="1">VLOOKUP($A1453,BILI,2)</f>
        <v>#N/A</v>
      </c>
      <c r="G1453" s="46" vm="8099">
        <f ca="1">VLOOKUP($A1453,FB,2)</f>
        <v>164.14</v>
      </c>
      <c r="H1453" s="46" t="e">
        <f ca="1">VLOOKUP($A1453,DKNG,2)</f>
        <v>#N/A</v>
      </c>
      <c r="I1453" s="46" t="e">
        <f ca="1">VLOOKUP($A1453,PDD,2)</f>
        <v>#N/A</v>
      </c>
      <c r="J1453" s="46" vm="8100">
        <f ca="1">VLOOKUP($A1453,GOOGL,2)</f>
        <v>992.77</v>
      </c>
      <c r="K1453" s="46" vm="8101">
        <f ca="1">VLOOKUP($A1453,AMZN,2)</f>
        <v>1026.8699999999999</v>
      </c>
      <c r="L1453" s="46" t="e">
        <f ca="1">VLOOKUP($A1453,RBLX,2)</f>
        <v>#N/A</v>
      </c>
    </row>
    <row r="1454" spans="1:12" x14ac:dyDescent="0.3">
      <c r="A1454" vm="8102">
        <f ca="1"/>
        <v>42936</v>
      </c>
      <c r="B1454" vm="8103">
        <f ca="1"/>
        <v>226.93</v>
      </c>
      <c r="C1454" s="46" t="e">
        <f ca="1">VLOOKUP($A1454,SE,2)</f>
        <v>#N/A</v>
      </c>
      <c r="D1454" s="46" t="e">
        <f ca="1">VLOOKUP($A1454,U,2)</f>
        <v>#N/A</v>
      </c>
      <c r="E1454" s="46" vm="8104">
        <f ca="1">VLOOKUP($A1454,NVDA,2)</f>
        <v>41.875</v>
      </c>
      <c r="F1454" s="46" t="e">
        <f ca="1">VLOOKUP($A1454,BILI,2)</f>
        <v>#N/A</v>
      </c>
      <c r="G1454" s="46" vm="8105">
        <f ca="1">VLOOKUP($A1454,FB,2)</f>
        <v>164.53</v>
      </c>
      <c r="H1454" s="46" t="e">
        <f ca="1">VLOOKUP($A1454,DKNG,2)</f>
        <v>#N/A</v>
      </c>
      <c r="I1454" s="46" t="e">
        <f ca="1">VLOOKUP($A1454,PDD,2)</f>
        <v>#N/A</v>
      </c>
      <c r="J1454" s="46" vm="8106">
        <f ca="1">VLOOKUP($A1454,GOOGL,2)</f>
        <v>992.19</v>
      </c>
      <c r="K1454" s="46" vm="8107">
        <f ca="1">VLOOKUP($A1454,AMZN,2)</f>
        <v>1028.7</v>
      </c>
      <c r="L1454" s="46" t="e">
        <f ca="1">VLOOKUP($A1454,RBLX,2)</f>
        <v>#N/A</v>
      </c>
    </row>
    <row r="1455" spans="1:12" x14ac:dyDescent="0.3">
      <c r="A1455" vm="8108">
        <f ca="1"/>
        <v>42937</v>
      </c>
      <c r="B1455" vm="8109">
        <f ca="1"/>
        <v>226.77</v>
      </c>
      <c r="C1455" s="46" t="e">
        <f ca="1">VLOOKUP($A1455,SE,2)</f>
        <v>#N/A</v>
      </c>
      <c r="D1455" s="46" t="e">
        <f ca="1">VLOOKUP($A1455,U,2)</f>
        <v>#N/A</v>
      </c>
      <c r="E1455" s="46" vm="8110">
        <f ca="1">VLOOKUP($A1455,NVDA,2)</f>
        <v>42.024999999999999</v>
      </c>
      <c r="F1455" s="46" t="e">
        <f ca="1">VLOOKUP($A1455,BILI,2)</f>
        <v>#N/A</v>
      </c>
      <c r="G1455" s="46" vm="8111">
        <f ca="1">VLOOKUP($A1455,FB,2)</f>
        <v>164.43</v>
      </c>
      <c r="H1455" s="46" t="e">
        <f ca="1">VLOOKUP($A1455,DKNG,2)</f>
        <v>#N/A</v>
      </c>
      <c r="I1455" s="46" t="e">
        <f ca="1">VLOOKUP($A1455,PDD,2)</f>
        <v>#N/A</v>
      </c>
      <c r="J1455" s="46" vm="8112">
        <f ca="1">VLOOKUP($A1455,GOOGL,2)</f>
        <v>993.84</v>
      </c>
      <c r="K1455" s="46" vm="8113">
        <f ca="1">VLOOKUP($A1455,AMZN,2)</f>
        <v>1025.67</v>
      </c>
      <c r="L1455" s="46" t="e">
        <f ca="1">VLOOKUP($A1455,RBLX,2)</f>
        <v>#N/A</v>
      </c>
    </row>
    <row r="1456" spans="1:12" x14ac:dyDescent="0.3">
      <c r="A1456" vm="8114">
        <f ca="1"/>
        <v>42940</v>
      </c>
      <c r="B1456" vm="885">
        <f ca="1"/>
        <v>226.69</v>
      </c>
      <c r="C1456" s="46" t="e">
        <f ca="1">VLOOKUP($A1456,SE,2)</f>
        <v>#N/A</v>
      </c>
      <c r="D1456" s="46" t="e">
        <f ca="1">VLOOKUP($A1456,U,2)</f>
        <v>#N/A</v>
      </c>
      <c r="E1456" s="46" vm="8115">
        <f ca="1">VLOOKUP($A1456,NVDA,2)</f>
        <v>41.537500000000001</v>
      </c>
      <c r="F1456" s="46" t="e">
        <f ca="1">VLOOKUP($A1456,BILI,2)</f>
        <v>#N/A</v>
      </c>
      <c r="G1456" s="46" vm="8116">
        <f ca="1">VLOOKUP($A1456,FB,2)</f>
        <v>166</v>
      </c>
      <c r="H1456" s="46" t="e">
        <f ca="1">VLOOKUP($A1456,DKNG,2)</f>
        <v>#N/A</v>
      </c>
      <c r="I1456" s="46" t="e">
        <f ca="1">VLOOKUP($A1456,PDD,2)</f>
        <v>#N/A</v>
      </c>
      <c r="J1456" s="46" vm="8117">
        <f ca="1">VLOOKUP($A1456,GOOGL,2)</f>
        <v>998.31</v>
      </c>
      <c r="K1456" s="46" vm="8118">
        <f ca="1">VLOOKUP($A1456,AMZN,2)</f>
        <v>1038.95</v>
      </c>
      <c r="L1456" s="46" t="e">
        <f ca="1">VLOOKUP($A1456,RBLX,2)</f>
        <v>#N/A</v>
      </c>
    </row>
    <row r="1457" spans="1:12" x14ac:dyDescent="0.3">
      <c r="A1457" vm="8119">
        <f ca="1"/>
        <v>42941</v>
      </c>
      <c r="B1457" vm="8120">
        <f ca="1"/>
        <v>227.23</v>
      </c>
      <c r="C1457" s="46" t="e">
        <f ca="1">VLOOKUP($A1457,SE,2)</f>
        <v>#N/A</v>
      </c>
      <c r="D1457" s="46" t="e">
        <f ca="1">VLOOKUP($A1457,U,2)</f>
        <v>#N/A</v>
      </c>
      <c r="E1457" s="46" vm="8121">
        <f ca="1">VLOOKUP($A1457,NVDA,2)</f>
        <v>41.337499999999999</v>
      </c>
      <c r="F1457" s="46" t="e">
        <f ca="1">VLOOKUP($A1457,BILI,2)</f>
        <v>#N/A</v>
      </c>
      <c r="G1457" s="46" vm="8122">
        <f ca="1">VLOOKUP($A1457,FB,2)</f>
        <v>165.28</v>
      </c>
      <c r="H1457" s="46" t="e">
        <f ca="1">VLOOKUP($A1457,DKNG,2)</f>
        <v>#N/A</v>
      </c>
      <c r="I1457" s="46" t="e">
        <f ca="1">VLOOKUP($A1457,PDD,2)</f>
        <v>#N/A</v>
      </c>
      <c r="J1457" s="46" vm="8123">
        <f ca="1">VLOOKUP($A1457,GOOGL,2)</f>
        <v>969.03</v>
      </c>
      <c r="K1457" s="46" vm="8124">
        <f ca="1">VLOOKUP($A1457,AMZN,2)</f>
        <v>1039.8699999999999</v>
      </c>
      <c r="L1457" s="46" t="e">
        <f ca="1">VLOOKUP($A1457,RBLX,2)</f>
        <v>#N/A</v>
      </c>
    </row>
    <row r="1458" spans="1:12" x14ac:dyDescent="0.3">
      <c r="A1458" vm="8125">
        <f ca="1"/>
        <v>42942</v>
      </c>
      <c r="B1458" vm="8126">
        <f ca="1"/>
        <v>227.3</v>
      </c>
      <c r="C1458" s="46" t="e">
        <f ca="1">VLOOKUP($A1458,SE,2)</f>
        <v>#N/A</v>
      </c>
      <c r="D1458" s="46" t="e">
        <f ca="1">VLOOKUP($A1458,U,2)</f>
        <v>#N/A</v>
      </c>
      <c r="E1458" s="46" vm="8127">
        <f ca="1">VLOOKUP($A1458,NVDA,2)</f>
        <v>41.814999999999998</v>
      </c>
      <c r="F1458" s="46" t="e">
        <f ca="1">VLOOKUP($A1458,BILI,2)</f>
        <v>#N/A</v>
      </c>
      <c r="G1458" s="46" vm="8128">
        <f ca="1">VLOOKUP($A1458,FB,2)</f>
        <v>165.61</v>
      </c>
      <c r="H1458" s="46" t="e">
        <f ca="1">VLOOKUP($A1458,DKNG,2)</f>
        <v>#N/A</v>
      </c>
      <c r="I1458" s="46" t="e">
        <f ca="1">VLOOKUP($A1458,PDD,2)</f>
        <v>#N/A</v>
      </c>
      <c r="J1458" s="46" vm="8129">
        <f ca="1">VLOOKUP($A1458,GOOGL,2)</f>
        <v>965.31</v>
      </c>
      <c r="K1458" s="46" vm="8130">
        <f ca="1">VLOOKUP($A1458,AMZN,2)</f>
        <v>1052.8</v>
      </c>
      <c r="L1458" s="46" t="e">
        <f ca="1">VLOOKUP($A1458,RBLX,2)</f>
        <v>#N/A</v>
      </c>
    </row>
    <row r="1459" spans="1:12" x14ac:dyDescent="0.3">
      <c r="A1459" vm="8131">
        <f ca="1"/>
        <v>42943</v>
      </c>
      <c r="B1459" vm="8132">
        <f ca="1"/>
        <v>227.03</v>
      </c>
      <c r="C1459" s="46" t="e">
        <f ca="1">VLOOKUP($A1459,SE,2)</f>
        <v>#N/A</v>
      </c>
      <c r="D1459" s="46" t="e">
        <f ca="1">VLOOKUP($A1459,U,2)</f>
        <v>#N/A</v>
      </c>
      <c r="E1459" s="46" vm="8133">
        <f ca="1">VLOOKUP($A1459,NVDA,2)</f>
        <v>40.435000000000002</v>
      </c>
      <c r="F1459" s="46" t="e">
        <f ca="1">VLOOKUP($A1459,BILI,2)</f>
        <v>#N/A</v>
      </c>
      <c r="G1459" s="46" vm="8134">
        <f ca="1">VLOOKUP($A1459,FB,2)</f>
        <v>170.44</v>
      </c>
      <c r="H1459" s="46" t="e">
        <f ca="1">VLOOKUP($A1459,DKNG,2)</f>
        <v>#N/A</v>
      </c>
      <c r="I1459" s="46" t="e">
        <f ca="1">VLOOKUP($A1459,PDD,2)</f>
        <v>#N/A</v>
      </c>
      <c r="J1459" s="46" vm="8135">
        <f ca="1">VLOOKUP($A1459,GOOGL,2)</f>
        <v>952.51</v>
      </c>
      <c r="K1459" s="46" vm="8136">
        <f ca="1">VLOOKUP($A1459,AMZN,2)</f>
        <v>1046</v>
      </c>
      <c r="L1459" s="46" t="e">
        <f ca="1">VLOOKUP($A1459,RBLX,2)</f>
        <v>#N/A</v>
      </c>
    </row>
    <row r="1460" spans="1:12" x14ac:dyDescent="0.3">
      <c r="A1460" vm="8137">
        <f ca="1"/>
        <v>42944</v>
      </c>
      <c r="B1460" vm="8109">
        <f ca="1"/>
        <v>226.77</v>
      </c>
      <c r="C1460" s="46" t="e">
        <f ca="1">VLOOKUP($A1460,SE,2)</f>
        <v>#N/A</v>
      </c>
      <c r="D1460" s="46" t="e">
        <f ca="1">VLOOKUP($A1460,U,2)</f>
        <v>#N/A</v>
      </c>
      <c r="E1460" s="46" vm="8138">
        <f ca="1">VLOOKUP($A1460,NVDA,2)</f>
        <v>41.097499999999997</v>
      </c>
      <c r="F1460" s="46" t="e">
        <f ca="1">VLOOKUP($A1460,BILI,2)</f>
        <v>#N/A</v>
      </c>
      <c r="G1460" s="46" vm="3348">
        <f ca="1">VLOOKUP($A1460,FB,2)</f>
        <v>172.45</v>
      </c>
      <c r="H1460" s="46" t="e">
        <f ca="1">VLOOKUP($A1460,DKNG,2)</f>
        <v>#N/A</v>
      </c>
      <c r="I1460" s="46" t="e">
        <f ca="1">VLOOKUP($A1460,PDD,2)</f>
        <v>#N/A</v>
      </c>
      <c r="J1460" s="46" vm="8139">
        <f ca="1">VLOOKUP($A1460,GOOGL,2)</f>
        <v>958.33</v>
      </c>
      <c r="K1460" s="46" vm="8140">
        <f ca="1">VLOOKUP($A1460,AMZN,2)</f>
        <v>1020.04</v>
      </c>
      <c r="L1460" s="46" t="e">
        <f ca="1">VLOOKUP($A1460,RBLX,2)</f>
        <v>#N/A</v>
      </c>
    </row>
    <row r="1461" spans="1:12" x14ac:dyDescent="0.3">
      <c r="A1461" vm="8141">
        <f ca="1"/>
        <v>42947</v>
      </c>
      <c r="B1461" vm="8142">
        <f ca="1"/>
        <v>226.64</v>
      </c>
      <c r="C1461" s="46" t="e">
        <f ca="1">VLOOKUP($A1461,SE,2)</f>
        <v>#N/A</v>
      </c>
      <c r="D1461" s="46" t="e">
        <f ca="1">VLOOKUP($A1461,U,2)</f>
        <v>#N/A</v>
      </c>
      <c r="E1461" s="46" vm="8068">
        <f ca="1">VLOOKUP($A1461,NVDA,2)</f>
        <v>40.627499999999998</v>
      </c>
      <c r="F1461" s="46" t="e">
        <f ca="1">VLOOKUP($A1461,BILI,2)</f>
        <v>#N/A</v>
      </c>
      <c r="G1461" s="46" vm="8143">
        <f ca="1">VLOOKUP($A1461,FB,2)</f>
        <v>169.25</v>
      </c>
      <c r="H1461" s="46" t="e">
        <f ca="1">VLOOKUP($A1461,DKNG,2)</f>
        <v>#N/A</v>
      </c>
      <c r="I1461" s="46" t="e">
        <f ca="1">VLOOKUP($A1461,PDD,2)</f>
        <v>#N/A</v>
      </c>
      <c r="J1461" s="46" vm="8144">
        <f ca="1">VLOOKUP($A1461,GOOGL,2)</f>
        <v>945.5</v>
      </c>
      <c r="K1461" s="46" vm="8145">
        <f ca="1">VLOOKUP($A1461,AMZN,2)</f>
        <v>987.78</v>
      </c>
      <c r="L1461" s="46" t="e">
        <f ca="1">VLOOKUP($A1461,RBLX,2)</f>
        <v>#N/A</v>
      </c>
    </row>
    <row r="1462" spans="1:12" x14ac:dyDescent="0.3">
      <c r="A1462" vm="8146">
        <f ca="1"/>
        <v>42948</v>
      </c>
      <c r="B1462" vm="251">
        <f ca="1"/>
        <v>227.15</v>
      </c>
      <c r="C1462" s="46" t="e">
        <f ca="1">VLOOKUP($A1462,SE,2)</f>
        <v>#N/A</v>
      </c>
      <c r="D1462" s="46" t="e">
        <f ca="1">VLOOKUP($A1462,U,2)</f>
        <v>#N/A</v>
      </c>
      <c r="E1462" s="46" vm="8147">
        <f ca="1">VLOOKUP($A1462,NVDA,2)</f>
        <v>41.122500000000002</v>
      </c>
      <c r="F1462" s="46" t="e">
        <f ca="1">VLOOKUP($A1462,BILI,2)</f>
        <v>#N/A</v>
      </c>
      <c r="G1462" s="46" vm="8148">
        <f ca="1">VLOOKUP($A1462,FB,2)</f>
        <v>169.86</v>
      </c>
      <c r="H1462" s="46" t="e">
        <f ca="1">VLOOKUP($A1462,DKNG,2)</f>
        <v>#N/A</v>
      </c>
      <c r="I1462" s="46" t="e">
        <f ca="1">VLOOKUP($A1462,PDD,2)</f>
        <v>#N/A</v>
      </c>
      <c r="J1462" s="46" vm="8149">
        <f ca="1">VLOOKUP($A1462,GOOGL,2)</f>
        <v>946.56</v>
      </c>
      <c r="K1462" s="46" vm="8150">
        <f ca="1">VLOOKUP($A1462,AMZN,2)</f>
        <v>996.19</v>
      </c>
      <c r="L1462" s="46" t="e">
        <f ca="1">VLOOKUP($A1462,RBLX,2)</f>
        <v>#N/A</v>
      </c>
    </row>
    <row r="1463" spans="1:12" x14ac:dyDescent="0.3">
      <c r="A1463" vm="8151">
        <f ca="1"/>
        <v>42949</v>
      </c>
      <c r="B1463" vm="8152">
        <f ca="1"/>
        <v>227.28</v>
      </c>
      <c r="C1463" s="46" t="e">
        <f ca="1">VLOOKUP($A1463,SE,2)</f>
        <v>#N/A</v>
      </c>
      <c r="D1463" s="46" t="e">
        <f ca="1">VLOOKUP($A1463,U,2)</f>
        <v>#N/A</v>
      </c>
      <c r="E1463" s="46" vm="8138">
        <f ca="1">VLOOKUP($A1463,NVDA,2)</f>
        <v>41.097499999999997</v>
      </c>
      <c r="F1463" s="46" t="e">
        <f ca="1">VLOOKUP($A1463,BILI,2)</f>
        <v>#N/A</v>
      </c>
      <c r="G1463" s="46" vm="8153">
        <f ca="1">VLOOKUP($A1463,FB,2)</f>
        <v>169.3</v>
      </c>
      <c r="H1463" s="46" t="e">
        <f ca="1">VLOOKUP($A1463,DKNG,2)</f>
        <v>#N/A</v>
      </c>
      <c r="I1463" s="46" t="e">
        <f ca="1">VLOOKUP($A1463,PDD,2)</f>
        <v>#N/A</v>
      </c>
      <c r="J1463" s="46" vm="8154">
        <f ca="1">VLOOKUP($A1463,GOOGL,2)</f>
        <v>947.64</v>
      </c>
      <c r="K1463" s="46" vm="8155">
        <f ca="1">VLOOKUP($A1463,AMZN,2)</f>
        <v>995.89</v>
      </c>
      <c r="L1463" s="46" t="e">
        <f ca="1">VLOOKUP($A1463,RBLX,2)</f>
        <v>#N/A</v>
      </c>
    </row>
    <row r="1464" spans="1:12" x14ac:dyDescent="0.3">
      <c r="A1464" vm="8156">
        <f ca="1"/>
        <v>42950</v>
      </c>
      <c r="B1464" vm="8157">
        <f ca="1"/>
        <v>226.88</v>
      </c>
      <c r="C1464" s="46" t="e">
        <f ca="1">VLOOKUP($A1464,SE,2)</f>
        <v>#N/A</v>
      </c>
      <c r="D1464" s="46" t="e">
        <f ca="1">VLOOKUP($A1464,U,2)</f>
        <v>#N/A</v>
      </c>
      <c r="E1464" s="46" vm="8158">
        <f ca="1">VLOOKUP($A1464,NVDA,2)</f>
        <v>41.62</v>
      </c>
      <c r="F1464" s="46" t="e">
        <f ca="1">VLOOKUP($A1464,BILI,2)</f>
        <v>#N/A</v>
      </c>
      <c r="G1464" s="46" vm="8159">
        <f ca="1">VLOOKUP($A1464,FB,2)</f>
        <v>168.59</v>
      </c>
      <c r="H1464" s="46" t="e">
        <f ca="1">VLOOKUP($A1464,DKNG,2)</f>
        <v>#N/A</v>
      </c>
      <c r="I1464" s="46" t="e">
        <f ca="1">VLOOKUP($A1464,PDD,2)</f>
        <v>#N/A</v>
      </c>
      <c r="J1464" s="46" vm="8160">
        <f ca="1">VLOOKUP($A1464,GOOGL,2)</f>
        <v>940.3</v>
      </c>
      <c r="K1464" s="46" vm="8161">
        <f ca="1">VLOOKUP($A1464,AMZN,2)</f>
        <v>986.92</v>
      </c>
      <c r="L1464" s="46" t="e">
        <f ca="1">VLOOKUP($A1464,RBLX,2)</f>
        <v>#N/A</v>
      </c>
    </row>
    <row r="1465" spans="1:12" x14ac:dyDescent="0.3">
      <c r="A1465" vm="8162">
        <f ca="1"/>
        <v>42951</v>
      </c>
      <c r="B1465" vm="8163">
        <f ca="1"/>
        <v>227.26</v>
      </c>
      <c r="C1465" s="46" t="e">
        <f ca="1">VLOOKUP($A1465,SE,2)</f>
        <v>#N/A</v>
      </c>
      <c r="D1465" s="46" t="e">
        <f ca="1">VLOOKUP($A1465,U,2)</f>
        <v>#N/A</v>
      </c>
      <c r="E1465" s="46" vm="8164">
        <f ca="1">VLOOKUP($A1465,NVDA,2)</f>
        <v>41.802500000000002</v>
      </c>
      <c r="F1465" s="46" t="e">
        <f ca="1">VLOOKUP($A1465,BILI,2)</f>
        <v>#N/A</v>
      </c>
      <c r="G1465" s="46" vm="8165">
        <f ca="1">VLOOKUP($A1465,FB,2)</f>
        <v>169.62</v>
      </c>
      <c r="H1465" s="46" t="e">
        <f ca="1">VLOOKUP($A1465,DKNG,2)</f>
        <v>#N/A</v>
      </c>
      <c r="I1465" s="46" t="e">
        <f ca="1">VLOOKUP($A1465,PDD,2)</f>
        <v>#N/A</v>
      </c>
      <c r="J1465" s="46" vm="8166">
        <f ca="1">VLOOKUP($A1465,GOOGL,2)</f>
        <v>945.79</v>
      </c>
      <c r="K1465" s="46" vm="8167">
        <f ca="1">VLOOKUP($A1465,AMZN,2)</f>
        <v>987.58</v>
      </c>
      <c r="L1465" s="46" t="e">
        <f ca="1">VLOOKUP($A1465,RBLX,2)</f>
        <v>#N/A</v>
      </c>
    </row>
    <row r="1466" spans="1:12" x14ac:dyDescent="0.3">
      <c r="A1466" vm="8168">
        <f ca="1"/>
        <v>42954</v>
      </c>
      <c r="B1466" vm="8169">
        <f ca="1"/>
        <v>227.63</v>
      </c>
      <c r="C1466" s="46" t="e">
        <f ca="1">VLOOKUP($A1466,SE,2)</f>
        <v>#N/A</v>
      </c>
      <c r="D1466" s="46" t="e">
        <f ca="1">VLOOKUP($A1466,U,2)</f>
        <v>#N/A</v>
      </c>
      <c r="E1466" s="46" vm="8170">
        <f ca="1">VLOOKUP($A1466,NVDA,2)</f>
        <v>43.087499999999999</v>
      </c>
      <c r="F1466" s="46" t="e">
        <f ca="1">VLOOKUP($A1466,BILI,2)</f>
        <v>#N/A</v>
      </c>
      <c r="G1466" s="46" vm="3585">
        <f ca="1">VLOOKUP($A1466,FB,2)</f>
        <v>171.98</v>
      </c>
      <c r="H1466" s="46" t="e">
        <f ca="1">VLOOKUP($A1466,DKNG,2)</f>
        <v>#N/A</v>
      </c>
      <c r="I1466" s="46" t="e">
        <f ca="1">VLOOKUP($A1466,PDD,2)</f>
        <v>#N/A</v>
      </c>
      <c r="J1466" s="46" vm="8171">
        <f ca="1">VLOOKUP($A1466,GOOGL,2)</f>
        <v>945.75</v>
      </c>
      <c r="K1466" s="46" vm="8172">
        <f ca="1">VLOOKUP($A1466,AMZN,2)</f>
        <v>992.27</v>
      </c>
      <c r="L1466" s="46" t="e">
        <f ca="1">VLOOKUP($A1466,RBLX,2)</f>
        <v>#N/A</v>
      </c>
    </row>
    <row r="1467" spans="1:12" x14ac:dyDescent="0.3">
      <c r="A1467" vm="8173">
        <f ca="1"/>
        <v>42955</v>
      </c>
      <c r="B1467" vm="8174">
        <f ca="1"/>
        <v>227.18</v>
      </c>
      <c r="C1467" s="46" t="e">
        <f ca="1">VLOOKUP($A1467,SE,2)</f>
        <v>#N/A</v>
      </c>
      <c r="D1467" s="46" t="e">
        <f ca="1">VLOOKUP($A1467,U,2)</f>
        <v>#N/A</v>
      </c>
      <c r="E1467" s="46" vm="8175">
        <f ca="1">VLOOKUP($A1467,NVDA,2)</f>
        <v>42.575000000000003</v>
      </c>
      <c r="F1467" s="46" t="e">
        <f ca="1">VLOOKUP($A1467,BILI,2)</f>
        <v>#N/A</v>
      </c>
      <c r="G1467" s="46" vm="3540">
        <f ca="1">VLOOKUP($A1467,FB,2)</f>
        <v>171.23</v>
      </c>
      <c r="H1467" s="46" t="e">
        <f ca="1">VLOOKUP($A1467,DKNG,2)</f>
        <v>#N/A</v>
      </c>
      <c r="I1467" s="46" t="e">
        <f ca="1">VLOOKUP($A1467,PDD,2)</f>
        <v>#N/A</v>
      </c>
      <c r="J1467" s="46" vm="8176">
        <f ca="1">VLOOKUP($A1467,GOOGL,2)</f>
        <v>944.19</v>
      </c>
      <c r="K1467" s="46" vm="8177">
        <f ca="1">VLOOKUP($A1467,AMZN,2)</f>
        <v>989.84</v>
      </c>
      <c r="L1467" s="46" t="e">
        <f ca="1">VLOOKUP($A1467,RBLX,2)</f>
        <v>#N/A</v>
      </c>
    </row>
    <row r="1468" spans="1:12" x14ac:dyDescent="0.3">
      <c r="A1468" vm="8178">
        <f ca="1"/>
        <v>42956</v>
      </c>
      <c r="B1468" vm="8179">
        <f ca="1"/>
        <v>227.05</v>
      </c>
      <c r="C1468" s="46" t="e">
        <f ca="1">VLOOKUP($A1468,SE,2)</f>
        <v>#N/A</v>
      </c>
      <c r="D1468" s="46" t="e">
        <f ca="1">VLOOKUP($A1468,U,2)</f>
        <v>#N/A</v>
      </c>
      <c r="E1468" s="46" vm="8180">
        <f ca="1">VLOOKUP($A1468,NVDA,2)</f>
        <v>43.027500000000003</v>
      </c>
      <c r="F1468" s="46" t="e">
        <f ca="1">VLOOKUP($A1468,BILI,2)</f>
        <v>#N/A</v>
      </c>
      <c r="G1468" s="46" vm="3574">
        <f ca="1">VLOOKUP($A1468,FB,2)</f>
        <v>171.18</v>
      </c>
      <c r="H1468" s="46" t="e">
        <f ca="1">VLOOKUP($A1468,DKNG,2)</f>
        <v>#N/A</v>
      </c>
      <c r="I1468" s="46" t="e">
        <f ca="1">VLOOKUP($A1468,PDD,2)</f>
        <v>#N/A</v>
      </c>
      <c r="J1468" s="46" vm="8181">
        <f ca="1">VLOOKUP($A1468,GOOGL,2)</f>
        <v>940.08</v>
      </c>
      <c r="K1468" s="46" vm="8182">
        <f ca="1">VLOOKUP($A1468,AMZN,2)</f>
        <v>982.01</v>
      </c>
      <c r="L1468" s="46" t="e">
        <f ca="1">VLOOKUP($A1468,RBLX,2)</f>
        <v>#N/A</v>
      </c>
    </row>
    <row r="1469" spans="1:12" x14ac:dyDescent="0.3">
      <c r="A1469" vm="8183">
        <f ca="1"/>
        <v>42957</v>
      </c>
      <c r="B1469" vm="8184">
        <f ca="1"/>
        <v>223.93</v>
      </c>
      <c r="C1469" s="46" t="e">
        <f ca="1">VLOOKUP($A1469,SE,2)</f>
        <v>#N/A</v>
      </c>
      <c r="D1469" s="46" t="e">
        <f ca="1">VLOOKUP($A1469,U,2)</f>
        <v>#N/A</v>
      </c>
      <c r="E1469" s="46" vm="8185">
        <f ca="1">VLOOKUP($A1469,NVDA,2)</f>
        <v>41.185000000000002</v>
      </c>
      <c r="F1469" s="46" t="e">
        <f ca="1">VLOOKUP($A1469,BILI,2)</f>
        <v>#N/A</v>
      </c>
      <c r="G1469" s="46" vm="8186">
        <f ca="1">VLOOKUP($A1469,FB,2)</f>
        <v>167.4</v>
      </c>
      <c r="H1469" s="46" t="e">
        <f ca="1">VLOOKUP($A1469,DKNG,2)</f>
        <v>#N/A</v>
      </c>
      <c r="I1469" s="46" t="e">
        <f ca="1">VLOOKUP($A1469,PDD,2)</f>
        <v>#N/A</v>
      </c>
      <c r="J1469" s="46" vm="8187">
        <f ca="1">VLOOKUP($A1469,GOOGL,2)</f>
        <v>923.59</v>
      </c>
      <c r="K1469" s="46" vm="8188">
        <f ca="1">VLOOKUP($A1469,AMZN,2)</f>
        <v>956.92</v>
      </c>
      <c r="L1469" s="46" t="e">
        <f ca="1">VLOOKUP($A1469,RBLX,2)</f>
        <v>#N/A</v>
      </c>
    </row>
    <row r="1470" spans="1:12" x14ac:dyDescent="0.3">
      <c r="A1470" vm="8189">
        <f ca="1"/>
        <v>42958</v>
      </c>
      <c r="B1470" vm="8190">
        <f ca="1"/>
        <v>224.23</v>
      </c>
      <c r="C1470" s="46" t="e">
        <f ca="1">VLOOKUP($A1470,SE,2)</f>
        <v>#N/A</v>
      </c>
      <c r="D1470" s="46" t="e">
        <f ca="1">VLOOKUP($A1470,U,2)</f>
        <v>#N/A</v>
      </c>
      <c r="E1470" s="46" vm="8191">
        <f ca="1">VLOOKUP($A1470,NVDA,2)</f>
        <v>38.99</v>
      </c>
      <c r="F1470" s="46" t="e">
        <f ca="1">VLOOKUP($A1470,BILI,2)</f>
        <v>#N/A</v>
      </c>
      <c r="G1470" s="46" vm="8192">
        <f ca="1">VLOOKUP($A1470,FB,2)</f>
        <v>168.08</v>
      </c>
      <c r="H1470" s="46" t="e">
        <f ca="1">VLOOKUP($A1470,DKNG,2)</f>
        <v>#N/A</v>
      </c>
      <c r="I1470" s="46" t="e">
        <f ca="1">VLOOKUP($A1470,PDD,2)</f>
        <v>#N/A</v>
      </c>
      <c r="J1470" s="46" vm="8193">
        <f ca="1">VLOOKUP($A1470,GOOGL,2)</f>
        <v>930.09</v>
      </c>
      <c r="K1470" s="46" vm="8194">
        <f ca="1">VLOOKUP($A1470,AMZN,2)</f>
        <v>967.99</v>
      </c>
      <c r="L1470" s="46" t="e">
        <f ca="1">VLOOKUP($A1470,RBLX,2)</f>
        <v>#N/A</v>
      </c>
    </row>
    <row r="1471" spans="1:12" x14ac:dyDescent="0.3">
      <c r="A1471" vm="8195">
        <f ca="1"/>
        <v>42961</v>
      </c>
      <c r="B1471" vm="8196">
        <f ca="1"/>
        <v>226.43</v>
      </c>
      <c r="C1471" s="46" t="e">
        <f ca="1">VLOOKUP($A1471,SE,2)</f>
        <v>#N/A</v>
      </c>
      <c r="D1471" s="46" t="e">
        <f ca="1">VLOOKUP($A1471,U,2)</f>
        <v>#N/A</v>
      </c>
      <c r="E1471" s="46" vm="8197">
        <f ca="1">VLOOKUP($A1471,NVDA,2)</f>
        <v>42.1</v>
      </c>
      <c r="F1471" s="46" t="e">
        <f ca="1">VLOOKUP($A1471,BILI,2)</f>
        <v>#N/A</v>
      </c>
      <c r="G1471" s="46" vm="3378">
        <f ca="1">VLOOKUP($A1471,FB,2)</f>
        <v>170.75</v>
      </c>
      <c r="H1471" s="46" t="e">
        <f ca="1">VLOOKUP($A1471,DKNG,2)</f>
        <v>#N/A</v>
      </c>
      <c r="I1471" s="46" t="e">
        <f ca="1">VLOOKUP($A1471,PDD,2)</f>
        <v>#N/A</v>
      </c>
      <c r="J1471" s="46" vm="8198">
        <f ca="1">VLOOKUP($A1471,GOOGL,2)</f>
        <v>938.93</v>
      </c>
      <c r="K1471" s="46" vm="8199">
        <f ca="1">VLOOKUP($A1471,AMZN,2)</f>
        <v>983.3</v>
      </c>
      <c r="L1471" s="46" t="e">
        <f ca="1">VLOOKUP($A1471,RBLX,2)</f>
        <v>#N/A</v>
      </c>
    </row>
    <row r="1472" spans="1:12" x14ac:dyDescent="0.3">
      <c r="A1472" vm="8200">
        <f ca="1"/>
        <v>42962</v>
      </c>
      <c r="B1472" vm="8201">
        <f ca="1"/>
        <v>226.45</v>
      </c>
      <c r="C1472" s="46" t="e">
        <f ca="1">VLOOKUP($A1472,SE,2)</f>
        <v>#N/A</v>
      </c>
      <c r="D1472" s="46" t="e">
        <f ca="1">VLOOKUP($A1472,U,2)</f>
        <v>#N/A</v>
      </c>
      <c r="E1472" s="46" vm="8202">
        <f ca="1">VLOOKUP($A1472,NVDA,2)</f>
        <v>41.744999999999997</v>
      </c>
      <c r="F1472" s="46" t="e">
        <f ca="1">VLOOKUP($A1472,BILI,2)</f>
        <v>#N/A</v>
      </c>
      <c r="G1472" s="46" vm="8203">
        <f ca="1">VLOOKUP($A1472,FB,2)</f>
        <v>171</v>
      </c>
      <c r="H1472" s="46" t="e">
        <f ca="1">VLOOKUP($A1472,DKNG,2)</f>
        <v>#N/A</v>
      </c>
      <c r="I1472" s="46" t="e">
        <f ca="1">VLOOKUP($A1472,PDD,2)</f>
        <v>#N/A</v>
      </c>
      <c r="J1472" s="46" vm="8204">
        <f ca="1">VLOOKUP($A1472,GOOGL,2)</f>
        <v>938.08</v>
      </c>
      <c r="K1472" s="46" vm="8205">
        <f ca="1">VLOOKUP($A1472,AMZN,2)</f>
        <v>982.74</v>
      </c>
      <c r="L1472" s="46" t="e">
        <f ca="1">VLOOKUP($A1472,RBLX,2)</f>
        <v>#N/A</v>
      </c>
    </row>
    <row r="1473" spans="1:12" x14ac:dyDescent="0.3">
      <c r="A1473" vm="8206">
        <f ca="1"/>
        <v>42963</v>
      </c>
      <c r="B1473" vm="8207">
        <f ca="1"/>
        <v>226.81</v>
      </c>
      <c r="C1473" s="46" t="e">
        <f ca="1">VLOOKUP($A1473,SE,2)</f>
        <v>#N/A</v>
      </c>
      <c r="D1473" s="46" t="e">
        <f ca="1">VLOOKUP($A1473,U,2)</f>
        <v>#N/A</v>
      </c>
      <c r="E1473" s="46" vm="8208">
        <f ca="1">VLOOKUP($A1473,NVDA,2)</f>
        <v>41.287500000000001</v>
      </c>
      <c r="F1473" s="46" t="e">
        <f ca="1">VLOOKUP($A1473,BILI,2)</f>
        <v>#N/A</v>
      </c>
      <c r="G1473" s="46" vm="8209">
        <f ca="1">VLOOKUP($A1473,FB,2)</f>
        <v>170</v>
      </c>
      <c r="H1473" s="46" t="e">
        <f ca="1">VLOOKUP($A1473,DKNG,2)</f>
        <v>#N/A</v>
      </c>
      <c r="I1473" s="46" t="e">
        <f ca="1">VLOOKUP($A1473,PDD,2)</f>
        <v>#N/A</v>
      </c>
      <c r="J1473" s="46" vm="8210">
        <f ca="1">VLOOKUP($A1473,GOOGL,2)</f>
        <v>944.27</v>
      </c>
      <c r="K1473" s="46" vm="8211">
        <f ca="1">VLOOKUP($A1473,AMZN,2)</f>
        <v>978.18</v>
      </c>
      <c r="L1473" s="46" t="e">
        <f ca="1">VLOOKUP($A1473,RBLX,2)</f>
        <v>#N/A</v>
      </c>
    </row>
    <row r="1474" spans="1:12" x14ac:dyDescent="0.3">
      <c r="A1474" vm="8212">
        <f ca="1"/>
        <v>42964</v>
      </c>
      <c r="B1474" vm="8213">
        <f ca="1"/>
        <v>223.28</v>
      </c>
      <c r="C1474" s="46" t="e">
        <f ca="1">VLOOKUP($A1474,SE,2)</f>
        <v>#N/A</v>
      </c>
      <c r="D1474" s="46" t="e">
        <f ca="1">VLOOKUP($A1474,U,2)</f>
        <v>#N/A</v>
      </c>
      <c r="E1474" s="46" vm="8214">
        <f ca="1">VLOOKUP($A1474,NVDA,2)</f>
        <v>40.3675</v>
      </c>
      <c r="F1474" s="46" t="e">
        <f ca="1">VLOOKUP($A1474,BILI,2)</f>
        <v>#N/A</v>
      </c>
      <c r="G1474" s="46" vm="8215">
        <f ca="1">VLOOKUP($A1474,FB,2)</f>
        <v>166.91</v>
      </c>
      <c r="H1474" s="46" t="e">
        <f ca="1">VLOOKUP($A1474,DKNG,2)</f>
        <v>#N/A</v>
      </c>
      <c r="I1474" s="46" t="e">
        <f ca="1">VLOOKUP($A1474,PDD,2)</f>
        <v>#N/A</v>
      </c>
      <c r="J1474" s="46" vm="8216">
        <f ca="1">VLOOKUP($A1474,GOOGL,2)</f>
        <v>927.66</v>
      </c>
      <c r="K1474" s="46" vm="8217">
        <f ca="1">VLOOKUP($A1474,AMZN,2)</f>
        <v>960.57</v>
      </c>
      <c r="L1474" s="46" t="e">
        <f ca="1">VLOOKUP($A1474,RBLX,2)</f>
        <v>#N/A</v>
      </c>
    </row>
    <row r="1475" spans="1:12" x14ac:dyDescent="0.3">
      <c r="A1475" vm="8218">
        <f ca="1"/>
        <v>42965</v>
      </c>
      <c r="B1475" vm="8219">
        <f ca="1"/>
        <v>222.87</v>
      </c>
      <c r="C1475" s="46" t="e">
        <f ca="1">VLOOKUP($A1475,SE,2)</f>
        <v>#N/A</v>
      </c>
      <c r="D1475" s="46" t="e">
        <f ca="1">VLOOKUP($A1475,U,2)</f>
        <v>#N/A</v>
      </c>
      <c r="E1475" s="46" vm="8220">
        <f ca="1">VLOOKUP($A1475,NVDA,2)</f>
        <v>40.375</v>
      </c>
      <c r="F1475" s="46" t="e">
        <f ca="1">VLOOKUP($A1475,BILI,2)</f>
        <v>#N/A</v>
      </c>
      <c r="G1475" s="46" vm="8221">
        <f ca="1">VLOOKUP($A1475,FB,2)</f>
        <v>167.41</v>
      </c>
      <c r="H1475" s="46" t="e">
        <f ca="1">VLOOKUP($A1475,DKNG,2)</f>
        <v>#N/A</v>
      </c>
      <c r="I1475" s="46" t="e">
        <f ca="1">VLOOKUP($A1475,PDD,2)</f>
        <v>#N/A</v>
      </c>
      <c r="J1475" s="46" vm="8222">
        <f ca="1">VLOOKUP($A1475,GOOGL,2)</f>
        <v>926.18</v>
      </c>
      <c r="K1475" s="46" vm="8223">
        <f ca="1">VLOOKUP($A1475,AMZN,2)</f>
        <v>958.47</v>
      </c>
      <c r="L1475" s="46" t="e">
        <f ca="1">VLOOKUP($A1475,RBLX,2)</f>
        <v>#N/A</v>
      </c>
    </row>
    <row r="1476" spans="1:12" x14ac:dyDescent="0.3">
      <c r="A1476" vm="8224">
        <f ca="1"/>
        <v>42968</v>
      </c>
      <c r="B1476" vm="8225">
        <f ca="1"/>
        <v>223.14</v>
      </c>
      <c r="C1476" s="46" t="e">
        <f ca="1">VLOOKUP($A1476,SE,2)</f>
        <v>#N/A</v>
      </c>
      <c r="D1476" s="46" t="e">
        <f ca="1">VLOOKUP($A1476,U,2)</f>
        <v>#N/A</v>
      </c>
      <c r="E1476" s="46" vm="8226">
        <f ca="1">VLOOKUP($A1476,NVDA,2)</f>
        <v>39.787500000000001</v>
      </c>
      <c r="F1476" s="46" t="e">
        <f ca="1">VLOOKUP($A1476,BILI,2)</f>
        <v>#N/A</v>
      </c>
      <c r="G1476" s="46" vm="8227">
        <f ca="1">VLOOKUP($A1476,FB,2)</f>
        <v>167.78</v>
      </c>
      <c r="H1476" s="46" t="e">
        <f ca="1">VLOOKUP($A1476,DKNG,2)</f>
        <v>#N/A</v>
      </c>
      <c r="I1476" s="46" t="e">
        <f ca="1">VLOOKUP($A1476,PDD,2)</f>
        <v>#N/A</v>
      </c>
      <c r="J1476" s="46" vm="8228">
        <f ca="1">VLOOKUP($A1476,GOOGL,2)</f>
        <v>920.87</v>
      </c>
      <c r="K1476" s="46" vm="8229">
        <f ca="1">VLOOKUP($A1476,AMZN,2)</f>
        <v>953.29</v>
      </c>
      <c r="L1476" s="46" t="e">
        <f ca="1">VLOOKUP($A1476,RBLX,2)</f>
        <v>#N/A</v>
      </c>
    </row>
    <row r="1477" spans="1:12" x14ac:dyDescent="0.3">
      <c r="A1477" vm="8230">
        <f ca="1"/>
        <v>42969</v>
      </c>
      <c r="B1477" vm="8231">
        <f ca="1"/>
        <v>225.4</v>
      </c>
      <c r="C1477" s="46" t="e">
        <f ca="1">VLOOKUP($A1477,SE,2)</f>
        <v>#N/A</v>
      </c>
      <c r="D1477" s="46" t="e">
        <f ca="1">VLOOKUP($A1477,U,2)</f>
        <v>#N/A</v>
      </c>
      <c r="E1477" s="46" vm="8232">
        <f ca="1">VLOOKUP($A1477,NVDA,2)</f>
        <v>40.637500000000003</v>
      </c>
      <c r="F1477" s="46" t="e">
        <f ca="1">VLOOKUP($A1477,BILI,2)</f>
        <v>#N/A</v>
      </c>
      <c r="G1477" s="46" vm="8233">
        <f ca="1">VLOOKUP($A1477,FB,2)</f>
        <v>169.64</v>
      </c>
      <c r="H1477" s="46" t="e">
        <f ca="1">VLOOKUP($A1477,DKNG,2)</f>
        <v>#N/A</v>
      </c>
      <c r="I1477" s="46" t="e">
        <f ca="1">VLOOKUP($A1477,PDD,2)</f>
        <v>#N/A</v>
      </c>
      <c r="J1477" s="46" vm="8234">
        <f ca="1">VLOOKUP($A1477,GOOGL,2)</f>
        <v>940.4</v>
      </c>
      <c r="K1477" s="46" vm="8235">
        <f ca="1">VLOOKUP($A1477,AMZN,2)</f>
        <v>966.9</v>
      </c>
      <c r="L1477" s="46" t="e">
        <f ca="1">VLOOKUP($A1477,RBLX,2)</f>
        <v>#N/A</v>
      </c>
    </row>
    <row r="1478" spans="1:12" x14ac:dyDescent="0.3">
      <c r="A1478" vm="8236">
        <f ca="1"/>
        <v>42970</v>
      </c>
      <c r="B1478" vm="8237">
        <f ca="1"/>
        <v>224.63</v>
      </c>
      <c r="C1478" s="46" t="e">
        <f ca="1">VLOOKUP($A1478,SE,2)</f>
        <v>#N/A</v>
      </c>
      <c r="D1478" s="46" t="e">
        <f ca="1">VLOOKUP($A1478,U,2)</f>
        <v>#N/A</v>
      </c>
      <c r="E1478" s="46" vm="8238">
        <f ca="1">VLOOKUP($A1478,NVDA,2)</f>
        <v>41.45</v>
      </c>
      <c r="F1478" s="46" t="e">
        <f ca="1">VLOOKUP($A1478,BILI,2)</f>
        <v>#N/A</v>
      </c>
      <c r="G1478" s="46" vm="8239">
        <f ca="1">VLOOKUP($A1478,FB,2)</f>
        <v>168.71</v>
      </c>
      <c r="H1478" s="46" t="e">
        <f ca="1">VLOOKUP($A1478,DKNG,2)</f>
        <v>#N/A</v>
      </c>
      <c r="I1478" s="46" t="e">
        <f ca="1">VLOOKUP($A1478,PDD,2)</f>
        <v>#N/A</v>
      </c>
      <c r="J1478" s="46" vm="8240">
        <f ca="1">VLOOKUP($A1478,GOOGL,2)</f>
        <v>942.58</v>
      </c>
      <c r="K1478" s="46" vm="8241">
        <f ca="1">VLOOKUP($A1478,AMZN,2)</f>
        <v>958</v>
      </c>
      <c r="L1478" s="46" t="e">
        <f ca="1">VLOOKUP($A1478,RBLX,2)</f>
        <v>#N/A</v>
      </c>
    </row>
    <row r="1479" spans="1:12" x14ac:dyDescent="0.3">
      <c r="A1479" vm="8242">
        <f ca="1"/>
        <v>42971</v>
      </c>
      <c r="B1479" vm="8243">
        <f ca="1"/>
        <v>224.11</v>
      </c>
      <c r="C1479" s="46" t="e">
        <f ca="1">VLOOKUP($A1479,SE,2)</f>
        <v>#N/A</v>
      </c>
      <c r="D1479" s="46" t="e">
        <f ca="1">VLOOKUP($A1479,U,2)</f>
        <v>#N/A</v>
      </c>
      <c r="E1479" s="46" vm="8244">
        <f ca="1">VLOOKUP($A1479,NVDA,2)</f>
        <v>41.297499999999999</v>
      </c>
      <c r="F1479" s="46" t="e">
        <f ca="1">VLOOKUP($A1479,BILI,2)</f>
        <v>#N/A</v>
      </c>
      <c r="G1479" s="46" vm="8245">
        <f ca="1">VLOOKUP($A1479,FB,2)</f>
        <v>167.74</v>
      </c>
      <c r="H1479" s="46" t="e">
        <f ca="1">VLOOKUP($A1479,DKNG,2)</f>
        <v>#N/A</v>
      </c>
      <c r="I1479" s="46" t="e">
        <f ca="1">VLOOKUP($A1479,PDD,2)</f>
        <v>#N/A</v>
      </c>
      <c r="J1479" s="46" vm="8246">
        <f ca="1">VLOOKUP($A1479,GOOGL,2)</f>
        <v>936.89</v>
      </c>
      <c r="K1479" s="46" vm="8247">
        <f ca="1">VLOOKUP($A1479,AMZN,2)</f>
        <v>952.45</v>
      </c>
      <c r="L1479" s="46" t="e">
        <f ca="1">VLOOKUP($A1479,RBLX,2)</f>
        <v>#N/A</v>
      </c>
    </row>
    <row r="1480" spans="1:12" x14ac:dyDescent="0.3">
      <c r="A1480" vm="8248">
        <f ca="1"/>
        <v>42972</v>
      </c>
      <c r="B1480" vm="8249">
        <f ca="1"/>
        <v>224.6</v>
      </c>
      <c r="C1480" s="46" t="e">
        <f ca="1">VLOOKUP($A1480,SE,2)</f>
        <v>#N/A</v>
      </c>
      <c r="D1480" s="46" t="e">
        <f ca="1">VLOOKUP($A1480,U,2)</f>
        <v>#N/A</v>
      </c>
      <c r="E1480" s="46" vm="8250">
        <f ca="1">VLOOKUP($A1480,NVDA,2)</f>
        <v>40.952500000000001</v>
      </c>
      <c r="F1480" s="46" t="e">
        <f ca="1">VLOOKUP($A1480,BILI,2)</f>
        <v>#N/A</v>
      </c>
      <c r="G1480" s="46" vm="8251">
        <f ca="1">VLOOKUP($A1480,FB,2)</f>
        <v>166.32</v>
      </c>
      <c r="H1480" s="46" t="e">
        <f ca="1">VLOOKUP($A1480,DKNG,2)</f>
        <v>#N/A</v>
      </c>
      <c r="I1480" s="46" t="e">
        <f ca="1">VLOOKUP($A1480,PDD,2)</f>
        <v>#N/A</v>
      </c>
      <c r="J1480" s="46" vm="8252">
        <f ca="1">VLOOKUP($A1480,GOOGL,2)</f>
        <v>930.5</v>
      </c>
      <c r="K1480" s="46" vm="8253">
        <f ca="1">VLOOKUP($A1480,AMZN,2)</f>
        <v>945.26</v>
      </c>
      <c r="L1480" s="46" t="e">
        <f ca="1">VLOOKUP($A1480,RBLX,2)</f>
        <v>#N/A</v>
      </c>
    </row>
    <row r="1481" spans="1:12" x14ac:dyDescent="0.3">
      <c r="A1481" vm="8254">
        <f ca="1"/>
        <v>42975</v>
      </c>
      <c r="B1481" vm="8255">
        <f ca="1"/>
        <v>224.68</v>
      </c>
      <c r="C1481" s="46" t="e">
        <f ca="1">VLOOKUP($A1481,SE,2)</f>
        <v>#N/A</v>
      </c>
      <c r="D1481" s="46" t="e">
        <f ca="1">VLOOKUP($A1481,U,2)</f>
        <v>#N/A</v>
      </c>
      <c r="E1481" s="46" vm="8256">
        <f ca="1">VLOOKUP($A1481,NVDA,2)</f>
        <v>41.2425</v>
      </c>
      <c r="F1481" s="46" t="e">
        <f ca="1">VLOOKUP($A1481,BILI,2)</f>
        <v>#N/A</v>
      </c>
      <c r="G1481" s="46" vm="8257">
        <f ca="1">VLOOKUP($A1481,FB,2)</f>
        <v>167.24</v>
      </c>
      <c r="H1481" s="46" t="e">
        <f ca="1">VLOOKUP($A1481,DKNG,2)</f>
        <v>#N/A</v>
      </c>
      <c r="I1481" s="46" t="e">
        <f ca="1">VLOOKUP($A1481,PDD,2)</f>
        <v>#N/A</v>
      </c>
      <c r="J1481" s="46" vm="8258">
        <f ca="1">VLOOKUP($A1481,GOOGL,2)</f>
        <v>928.13</v>
      </c>
      <c r="K1481" s="46" vm="8259">
        <f ca="1">VLOOKUP($A1481,AMZN,2)</f>
        <v>946.02</v>
      </c>
      <c r="L1481" s="46" t="e">
        <f ca="1">VLOOKUP($A1481,RBLX,2)</f>
        <v>#N/A</v>
      </c>
    </row>
    <row r="1482" spans="1:12" x14ac:dyDescent="0.3">
      <c r="A1482" vm="8260">
        <f ca="1"/>
        <v>42976</v>
      </c>
      <c r="B1482" vm="8261">
        <f ca="1"/>
        <v>224.85</v>
      </c>
      <c r="C1482" s="46" t="e">
        <f ca="1">VLOOKUP($A1482,SE,2)</f>
        <v>#N/A</v>
      </c>
      <c r="D1482" s="46" t="e">
        <f ca="1">VLOOKUP($A1482,U,2)</f>
        <v>#N/A</v>
      </c>
      <c r="E1482" s="46" vm="8262">
        <f ca="1">VLOOKUP($A1482,NVDA,2)</f>
        <v>41.174999999999997</v>
      </c>
      <c r="F1482" s="46" t="e">
        <f ca="1">VLOOKUP($A1482,BILI,2)</f>
        <v>#N/A</v>
      </c>
      <c r="G1482" s="46" vm="8263">
        <f ca="1">VLOOKUP($A1482,FB,2)</f>
        <v>168.05</v>
      </c>
      <c r="H1482" s="46" t="e">
        <f ca="1">VLOOKUP($A1482,DKNG,2)</f>
        <v>#N/A</v>
      </c>
      <c r="I1482" s="46" t="e">
        <f ca="1">VLOOKUP($A1482,PDD,2)</f>
        <v>#N/A</v>
      </c>
      <c r="J1482" s="46" vm="8264">
        <f ca="1">VLOOKUP($A1482,GOOGL,2)</f>
        <v>935.75</v>
      </c>
      <c r="K1482" s="46" vm="8265">
        <f ca="1">VLOOKUP($A1482,AMZN,2)</f>
        <v>954.06</v>
      </c>
      <c r="L1482" s="46" t="e">
        <f ca="1">VLOOKUP($A1482,RBLX,2)</f>
        <v>#N/A</v>
      </c>
    </row>
    <row r="1483" spans="1:12" x14ac:dyDescent="0.3">
      <c r="A1483" vm="8266">
        <f ca="1"/>
        <v>42977</v>
      </c>
      <c r="B1483" vm="8267">
        <f ca="1"/>
        <v>225.97</v>
      </c>
      <c r="C1483" s="46" t="e">
        <f ca="1">VLOOKUP($A1483,SE,2)</f>
        <v>#N/A</v>
      </c>
      <c r="D1483" s="46" t="e">
        <f ca="1">VLOOKUP($A1483,U,2)</f>
        <v>#N/A</v>
      </c>
      <c r="E1483" s="46" vm="8268">
        <f ca="1">VLOOKUP($A1483,NVDA,2)</f>
        <v>41.42</v>
      </c>
      <c r="F1483" s="46" t="e">
        <f ca="1">VLOOKUP($A1483,BILI,2)</f>
        <v>#N/A</v>
      </c>
      <c r="G1483" s="46" vm="3407">
        <f ca="1">VLOOKUP($A1483,FB,2)</f>
        <v>169.92</v>
      </c>
      <c r="H1483" s="46" t="e">
        <f ca="1">VLOOKUP($A1483,DKNG,2)</f>
        <v>#N/A</v>
      </c>
      <c r="I1483" s="46" t="e">
        <f ca="1">VLOOKUP($A1483,PDD,2)</f>
        <v>#N/A</v>
      </c>
      <c r="J1483" s="46" vm="8269">
        <f ca="1">VLOOKUP($A1483,GOOGL,2)</f>
        <v>943.63</v>
      </c>
      <c r="K1483" s="46" vm="8270">
        <f ca="1">VLOOKUP($A1483,AMZN,2)</f>
        <v>967.59</v>
      </c>
      <c r="L1483" s="46" t="e">
        <f ca="1">VLOOKUP($A1483,RBLX,2)</f>
        <v>#N/A</v>
      </c>
    </row>
    <row r="1484" spans="1:12" x14ac:dyDescent="0.3">
      <c r="A1484" vm="8271">
        <f ca="1"/>
        <v>42978</v>
      </c>
      <c r="B1484" vm="8126">
        <f ca="1"/>
        <v>227.3</v>
      </c>
      <c r="C1484" s="46" t="e">
        <f ca="1">VLOOKUP($A1484,SE,2)</f>
        <v>#N/A</v>
      </c>
      <c r="D1484" s="46" t="e">
        <f ca="1">VLOOKUP($A1484,U,2)</f>
        <v>#N/A</v>
      </c>
      <c r="E1484" s="46" vm="8272">
        <f ca="1">VLOOKUP($A1484,NVDA,2)</f>
        <v>42.36</v>
      </c>
      <c r="F1484" s="46" t="e">
        <f ca="1">VLOOKUP($A1484,BILI,2)</f>
        <v>#N/A</v>
      </c>
      <c r="G1484" s="46" vm="8273">
        <f ca="1">VLOOKUP($A1484,FB,2)</f>
        <v>171.97</v>
      </c>
      <c r="H1484" s="46" t="e">
        <f ca="1">VLOOKUP($A1484,DKNG,2)</f>
        <v>#N/A</v>
      </c>
      <c r="I1484" s="46" t="e">
        <f ca="1">VLOOKUP($A1484,PDD,2)</f>
        <v>#N/A</v>
      </c>
      <c r="J1484" s="46" vm="8274">
        <f ca="1">VLOOKUP($A1484,GOOGL,2)</f>
        <v>955.24</v>
      </c>
      <c r="K1484" s="46" vm="8275">
        <f ca="1">VLOOKUP($A1484,AMZN,2)</f>
        <v>980.6</v>
      </c>
      <c r="L1484" s="46" t="e">
        <f ca="1">VLOOKUP($A1484,RBLX,2)</f>
        <v>#N/A</v>
      </c>
    </row>
    <row r="1485" spans="1:12" x14ac:dyDescent="0.3">
      <c r="A1485" vm="8276">
        <f ca="1"/>
        <v>42979</v>
      </c>
      <c r="B1485" vm="8277">
        <f ca="1"/>
        <v>227.69</v>
      </c>
      <c r="C1485" s="46" t="e">
        <f ca="1">VLOOKUP($A1485,SE,2)</f>
        <v>#N/A</v>
      </c>
      <c r="D1485" s="46" t="e">
        <f ca="1">VLOOKUP($A1485,U,2)</f>
        <v>#N/A</v>
      </c>
      <c r="E1485" s="46" vm="8278">
        <f ca="1">VLOOKUP($A1485,NVDA,2)</f>
        <v>42.615000000000002</v>
      </c>
      <c r="F1485" s="46" t="e">
        <f ca="1">VLOOKUP($A1485,BILI,2)</f>
        <v>#N/A</v>
      </c>
      <c r="G1485" s="46" vm="8279">
        <f ca="1">VLOOKUP($A1485,FB,2)</f>
        <v>172.02</v>
      </c>
      <c r="H1485" s="46" t="e">
        <f ca="1">VLOOKUP($A1485,DKNG,2)</f>
        <v>#N/A</v>
      </c>
      <c r="I1485" s="46" t="e">
        <f ca="1">VLOOKUP($A1485,PDD,2)</f>
        <v>#N/A</v>
      </c>
      <c r="J1485" s="46" vm="8280">
        <f ca="1">VLOOKUP($A1485,GOOGL,2)</f>
        <v>951.99</v>
      </c>
      <c r="K1485" s="46" vm="8281">
        <f ca="1">VLOOKUP($A1485,AMZN,2)</f>
        <v>978.25</v>
      </c>
      <c r="L1485" s="46" t="e">
        <f ca="1">VLOOKUP($A1485,RBLX,2)</f>
        <v>#N/A</v>
      </c>
    </row>
    <row r="1486" spans="1:12" x14ac:dyDescent="0.3">
      <c r="A1486" vm="8282">
        <f ca="1"/>
        <v>42983</v>
      </c>
      <c r="B1486" vm="1161">
        <f ca="1"/>
        <v>226.01</v>
      </c>
      <c r="C1486" s="46" t="e">
        <f ca="1">VLOOKUP($A1486,SE,2)</f>
        <v>#N/A</v>
      </c>
      <c r="D1486" s="46" t="e">
        <f ca="1">VLOOKUP($A1486,U,2)</f>
        <v>#N/A</v>
      </c>
      <c r="E1486" s="46" vm="8283">
        <f ca="1">VLOOKUP($A1486,NVDA,2)</f>
        <v>41.477499999999999</v>
      </c>
      <c r="F1486" s="46" t="e">
        <f ca="1">VLOOKUP($A1486,BILI,2)</f>
        <v>#N/A</v>
      </c>
      <c r="G1486" s="46" vm="4212">
        <f ca="1">VLOOKUP($A1486,FB,2)</f>
        <v>170.72</v>
      </c>
      <c r="H1486" s="46" t="e">
        <f ca="1">VLOOKUP($A1486,DKNG,2)</f>
        <v>#N/A</v>
      </c>
      <c r="I1486" s="46" t="e">
        <f ca="1">VLOOKUP($A1486,PDD,2)</f>
        <v>#N/A</v>
      </c>
      <c r="J1486" s="46" vm="8284">
        <f ca="1">VLOOKUP($A1486,GOOGL,2)</f>
        <v>941.48</v>
      </c>
      <c r="K1486" s="46" vm="8285">
        <f ca="1">VLOOKUP($A1486,AMZN,2)</f>
        <v>965.27</v>
      </c>
      <c r="L1486" s="46" t="e">
        <f ca="1">VLOOKUP($A1486,RBLX,2)</f>
        <v>#N/A</v>
      </c>
    </row>
    <row r="1487" spans="1:12" x14ac:dyDescent="0.3">
      <c r="A1487" vm="8286">
        <f ca="1"/>
        <v>42984</v>
      </c>
      <c r="B1487" vm="8287">
        <f ca="1"/>
        <v>226.8</v>
      </c>
      <c r="C1487" s="46" t="e">
        <f ca="1">VLOOKUP($A1487,SE,2)</f>
        <v>#N/A</v>
      </c>
      <c r="D1487" s="46" t="e">
        <f ca="1">VLOOKUP($A1487,U,2)</f>
        <v>#N/A</v>
      </c>
      <c r="E1487" s="46" vm="8288">
        <f ca="1">VLOOKUP($A1487,NVDA,2)</f>
        <v>41.452500000000001</v>
      </c>
      <c r="F1487" s="46" t="e">
        <f ca="1">VLOOKUP($A1487,BILI,2)</f>
        <v>#N/A</v>
      </c>
      <c r="G1487" s="46" vm="3529">
        <f ca="1">VLOOKUP($A1487,FB,2)</f>
        <v>172.09</v>
      </c>
      <c r="H1487" s="46" t="e">
        <f ca="1">VLOOKUP($A1487,DKNG,2)</f>
        <v>#N/A</v>
      </c>
      <c r="I1487" s="46" t="e">
        <f ca="1">VLOOKUP($A1487,PDD,2)</f>
        <v>#N/A</v>
      </c>
      <c r="J1487" s="46" vm="8289">
        <f ca="1">VLOOKUP($A1487,GOOGL,2)</f>
        <v>942.02</v>
      </c>
      <c r="K1487" s="46" vm="8290">
        <f ca="1">VLOOKUP($A1487,AMZN,2)</f>
        <v>967.8</v>
      </c>
      <c r="L1487" s="46" t="e">
        <f ca="1">VLOOKUP($A1487,RBLX,2)</f>
        <v>#N/A</v>
      </c>
    </row>
    <row r="1488" spans="1:12" x14ac:dyDescent="0.3">
      <c r="A1488" vm="8291">
        <f ca="1"/>
        <v>42985</v>
      </c>
      <c r="B1488" vm="8292">
        <f ca="1"/>
        <v>226.75</v>
      </c>
      <c r="C1488" s="46" t="e">
        <f ca="1">VLOOKUP($A1488,SE,2)</f>
        <v>#N/A</v>
      </c>
      <c r="D1488" s="46" t="e">
        <f ca="1">VLOOKUP($A1488,U,2)</f>
        <v>#N/A</v>
      </c>
      <c r="E1488" s="46" vm="8293">
        <f ca="1">VLOOKUP($A1488,NVDA,2)</f>
        <v>41.645000000000003</v>
      </c>
      <c r="F1488" s="46" t="e">
        <f ca="1">VLOOKUP($A1488,BILI,2)</f>
        <v>#N/A</v>
      </c>
      <c r="G1488" s="46" vm="8294">
        <f ca="1">VLOOKUP($A1488,FB,2)</f>
        <v>173.21</v>
      </c>
      <c r="H1488" s="46" t="e">
        <f ca="1">VLOOKUP($A1488,DKNG,2)</f>
        <v>#N/A</v>
      </c>
      <c r="I1488" s="46" t="e">
        <f ca="1">VLOOKUP($A1488,PDD,2)</f>
        <v>#N/A</v>
      </c>
      <c r="J1488" s="46" vm="8295">
        <f ca="1">VLOOKUP($A1488,GOOGL,2)</f>
        <v>949.89</v>
      </c>
      <c r="K1488" s="46" vm="8296">
        <f ca="1">VLOOKUP($A1488,AMZN,2)</f>
        <v>979.47</v>
      </c>
      <c r="L1488" s="46" t="e">
        <f ca="1">VLOOKUP($A1488,RBLX,2)</f>
        <v>#N/A</v>
      </c>
    </row>
    <row r="1489" spans="1:12" x14ac:dyDescent="0.3">
      <c r="A1489" vm="8297">
        <f ca="1"/>
        <v>42986</v>
      </c>
      <c r="B1489" vm="8298">
        <f ca="1"/>
        <v>226.4</v>
      </c>
      <c r="C1489" s="46" t="e">
        <f ca="1">VLOOKUP($A1489,SE,2)</f>
        <v>#N/A</v>
      </c>
      <c r="D1489" s="46" t="e">
        <f ca="1">VLOOKUP($A1489,U,2)</f>
        <v>#N/A</v>
      </c>
      <c r="E1489" s="46" vm="8299">
        <f ca="1">VLOOKUP($A1489,NVDA,2)</f>
        <v>40.922499999999999</v>
      </c>
      <c r="F1489" s="46" t="e">
        <f ca="1">VLOOKUP($A1489,BILI,2)</f>
        <v>#N/A</v>
      </c>
      <c r="G1489" s="46" vm="8300">
        <f ca="1">VLOOKUP($A1489,FB,2)</f>
        <v>170.95</v>
      </c>
      <c r="H1489" s="46" t="e">
        <f ca="1">VLOOKUP($A1489,DKNG,2)</f>
        <v>#N/A</v>
      </c>
      <c r="I1489" s="46" t="e">
        <f ca="1">VLOOKUP($A1489,PDD,2)</f>
        <v>#N/A</v>
      </c>
      <c r="J1489" s="46" vm="8301">
        <f ca="1">VLOOKUP($A1489,GOOGL,2)</f>
        <v>941.41</v>
      </c>
      <c r="K1489" s="46" vm="8302">
        <f ca="1">VLOOKUP($A1489,AMZN,2)</f>
        <v>965.9</v>
      </c>
      <c r="L1489" s="46" t="e">
        <f ca="1">VLOOKUP($A1489,RBLX,2)</f>
        <v>#N/A</v>
      </c>
    </row>
    <row r="1490" spans="1:12" x14ac:dyDescent="0.3">
      <c r="A1490" vm="8303">
        <f ca="1"/>
        <v>42989</v>
      </c>
      <c r="B1490" vm="8304">
        <f ca="1"/>
        <v>228.87</v>
      </c>
      <c r="C1490" s="46" t="e">
        <f ca="1">VLOOKUP($A1490,SE,2)</f>
        <v>#N/A</v>
      </c>
      <c r="D1490" s="46" t="e">
        <f ca="1">VLOOKUP($A1490,U,2)</f>
        <v>#N/A</v>
      </c>
      <c r="E1490" s="46" vm="8305">
        <f ca="1">VLOOKUP($A1490,NVDA,2)</f>
        <v>42.25</v>
      </c>
      <c r="F1490" s="46" t="e">
        <f ca="1">VLOOKUP($A1490,BILI,2)</f>
        <v>#N/A</v>
      </c>
      <c r="G1490" s="46" vm="8306">
        <f ca="1">VLOOKUP($A1490,FB,2)</f>
        <v>173.51</v>
      </c>
      <c r="H1490" s="46" t="e">
        <f ca="1">VLOOKUP($A1490,DKNG,2)</f>
        <v>#N/A</v>
      </c>
      <c r="I1490" s="46" t="e">
        <f ca="1">VLOOKUP($A1490,PDD,2)</f>
        <v>#N/A</v>
      </c>
      <c r="J1490" s="46" vm="8307">
        <f ca="1">VLOOKUP($A1490,GOOGL,2)</f>
        <v>943.29</v>
      </c>
      <c r="K1490" s="46" vm="8308">
        <f ca="1">VLOOKUP($A1490,AMZN,2)</f>
        <v>977.96</v>
      </c>
      <c r="L1490" s="46" t="e">
        <f ca="1">VLOOKUP($A1490,RBLX,2)</f>
        <v>#N/A</v>
      </c>
    </row>
    <row r="1491" spans="1:12" x14ac:dyDescent="0.3">
      <c r="A1491" vm="8309">
        <f ca="1"/>
        <v>42990</v>
      </c>
      <c r="B1491" vm="1610">
        <f ca="1"/>
        <v>229.71</v>
      </c>
      <c r="C1491" s="46" t="e">
        <f ca="1">VLOOKUP($A1491,SE,2)</f>
        <v>#N/A</v>
      </c>
      <c r="D1491" s="46" t="e">
        <f ca="1">VLOOKUP($A1491,U,2)</f>
        <v>#N/A</v>
      </c>
      <c r="E1491" s="46" vm="8310">
        <f ca="1">VLOOKUP($A1491,NVDA,2)</f>
        <v>42.402500000000003</v>
      </c>
      <c r="F1491" s="46" t="e">
        <f ca="1">VLOOKUP($A1491,BILI,2)</f>
        <v>#N/A</v>
      </c>
      <c r="G1491" s="46" vm="8311">
        <f ca="1">VLOOKUP($A1491,FB,2)</f>
        <v>172.96</v>
      </c>
      <c r="H1491" s="46" t="e">
        <f ca="1">VLOOKUP($A1491,DKNG,2)</f>
        <v>#N/A</v>
      </c>
      <c r="I1491" s="46" t="e">
        <f ca="1">VLOOKUP($A1491,PDD,2)</f>
        <v>#N/A</v>
      </c>
      <c r="J1491" s="46" vm="8312">
        <f ca="1">VLOOKUP($A1491,GOOGL,2)</f>
        <v>946.65</v>
      </c>
      <c r="K1491" s="46" vm="8313">
        <f ca="1">VLOOKUP($A1491,AMZN,2)</f>
        <v>982.58</v>
      </c>
      <c r="L1491" s="46" t="e">
        <f ca="1">VLOOKUP($A1491,RBLX,2)</f>
        <v>#N/A</v>
      </c>
    </row>
    <row r="1492" spans="1:12" x14ac:dyDescent="0.3">
      <c r="A1492" vm="8314">
        <f ca="1"/>
        <v>42991</v>
      </c>
      <c r="B1492" vm="8315">
        <f ca="1"/>
        <v>229.85</v>
      </c>
      <c r="C1492" s="46" t="e">
        <f ca="1">VLOOKUP($A1492,SE,2)</f>
        <v>#N/A</v>
      </c>
      <c r="D1492" s="46" t="e">
        <f ca="1">VLOOKUP($A1492,U,2)</f>
        <v>#N/A</v>
      </c>
      <c r="E1492" s="46" vm="8316">
        <f ca="1">VLOOKUP($A1492,NVDA,2)</f>
        <v>42.592500000000001</v>
      </c>
      <c r="F1492" s="46" t="e">
        <f ca="1">VLOOKUP($A1492,BILI,2)</f>
        <v>#N/A</v>
      </c>
      <c r="G1492" s="46" vm="8317">
        <f ca="1">VLOOKUP($A1492,FB,2)</f>
        <v>173.05</v>
      </c>
      <c r="H1492" s="46" t="e">
        <f ca="1">VLOOKUP($A1492,DKNG,2)</f>
        <v>#N/A</v>
      </c>
      <c r="I1492" s="46" t="e">
        <f ca="1">VLOOKUP($A1492,PDD,2)</f>
        <v>#N/A</v>
      </c>
      <c r="J1492" s="46" vm="8318">
        <f ca="1">VLOOKUP($A1492,GOOGL,2)</f>
        <v>950.44</v>
      </c>
      <c r="K1492" s="46" vm="8319">
        <f ca="1">VLOOKUP($A1492,AMZN,2)</f>
        <v>999.6</v>
      </c>
      <c r="L1492" s="46" t="e">
        <f ca="1">VLOOKUP($A1492,RBLX,2)</f>
        <v>#N/A</v>
      </c>
    </row>
    <row r="1493" spans="1:12" x14ac:dyDescent="0.3">
      <c r="A1493" vm="8320">
        <f ca="1"/>
        <v>42992</v>
      </c>
      <c r="B1493" vm="8321">
        <f ca="1"/>
        <v>229.77</v>
      </c>
      <c r="C1493" s="46" t="e">
        <f ca="1">VLOOKUP($A1493,SE,2)</f>
        <v>#N/A</v>
      </c>
      <c r="D1493" s="46" t="e">
        <f ca="1">VLOOKUP($A1493,U,2)</f>
        <v>#N/A</v>
      </c>
      <c r="E1493" s="46" vm="8322">
        <f ca="1">VLOOKUP($A1493,NVDA,2)</f>
        <v>42.35</v>
      </c>
      <c r="F1493" s="46" t="e">
        <f ca="1">VLOOKUP($A1493,BILI,2)</f>
        <v>#N/A</v>
      </c>
      <c r="G1493" s="46" vm="8323">
        <f ca="1">VLOOKUP($A1493,FB,2)</f>
        <v>170.96</v>
      </c>
      <c r="H1493" s="46" t="e">
        <f ca="1">VLOOKUP($A1493,DKNG,2)</f>
        <v>#N/A</v>
      </c>
      <c r="I1493" s="46" t="e">
        <f ca="1">VLOOKUP($A1493,PDD,2)</f>
        <v>#N/A</v>
      </c>
      <c r="J1493" s="46" vm="8324">
        <f ca="1">VLOOKUP($A1493,GOOGL,2)</f>
        <v>940.13</v>
      </c>
      <c r="K1493" s="46" vm="8325">
        <f ca="1">VLOOKUP($A1493,AMZN,2)</f>
        <v>992.21</v>
      </c>
      <c r="L1493" s="46" t="e">
        <f ca="1">VLOOKUP($A1493,RBLX,2)</f>
        <v>#N/A</v>
      </c>
    </row>
    <row r="1494" spans="1:12" x14ac:dyDescent="0.3">
      <c r="A1494" vm="8326">
        <f ca="1"/>
        <v>42993</v>
      </c>
      <c r="B1494" vm="8327">
        <f ca="1"/>
        <v>230.09</v>
      </c>
      <c r="C1494" s="46" t="e">
        <f ca="1">VLOOKUP($A1494,SE,2)</f>
        <v>#N/A</v>
      </c>
      <c r="D1494" s="46" t="e">
        <f ca="1">VLOOKUP($A1494,U,2)</f>
        <v>#N/A</v>
      </c>
      <c r="E1494" s="46" vm="8328">
        <f ca="1">VLOOKUP($A1494,NVDA,2)</f>
        <v>45.027500000000003</v>
      </c>
      <c r="F1494" s="46" t="e">
        <f ca="1">VLOOKUP($A1494,BILI,2)</f>
        <v>#N/A</v>
      </c>
      <c r="G1494" s="46" vm="8329">
        <f ca="1">VLOOKUP($A1494,FB,2)</f>
        <v>171.64</v>
      </c>
      <c r="H1494" s="46" t="e">
        <f ca="1">VLOOKUP($A1494,DKNG,2)</f>
        <v>#N/A</v>
      </c>
      <c r="I1494" s="46" t="e">
        <f ca="1">VLOOKUP($A1494,PDD,2)</f>
        <v>#N/A</v>
      </c>
      <c r="J1494" s="46" vm="8330">
        <f ca="1">VLOOKUP($A1494,GOOGL,2)</f>
        <v>935.29</v>
      </c>
      <c r="K1494" s="46" vm="8331">
        <f ca="1">VLOOKUP($A1494,AMZN,2)</f>
        <v>986.79</v>
      </c>
      <c r="L1494" s="46" t="e">
        <f ca="1">VLOOKUP($A1494,RBLX,2)</f>
        <v>#N/A</v>
      </c>
    </row>
    <row r="1495" spans="1:12" x14ac:dyDescent="0.3">
      <c r="A1495" vm="8332">
        <f ca="1"/>
        <v>42996</v>
      </c>
      <c r="B1495" vm="8333">
        <f ca="1"/>
        <v>230.49</v>
      </c>
      <c r="C1495" s="46" t="e">
        <f ca="1">VLOOKUP($A1495,SE,2)</f>
        <v>#N/A</v>
      </c>
      <c r="D1495" s="46" t="e">
        <f ca="1">VLOOKUP($A1495,U,2)</f>
        <v>#N/A</v>
      </c>
      <c r="E1495" s="46" vm="8334">
        <f ca="1">VLOOKUP($A1495,NVDA,2)</f>
        <v>46.887500000000003</v>
      </c>
      <c r="F1495" s="46" t="e">
        <f ca="1">VLOOKUP($A1495,BILI,2)</f>
        <v>#N/A</v>
      </c>
      <c r="G1495" s="46" vm="8335">
        <f ca="1">VLOOKUP($A1495,FB,2)</f>
        <v>170.01</v>
      </c>
      <c r="H1495" s="46" t="e">
        <f ca="1">VLOOKUP($A1495,DKNG,2)</f>
        <v>#N/A</v>
      </c>
      <c r="I1495" s="46" t="e">
        <f ca="1">VLOOKUP($A1495,PDD,2)</f>
        <v>#N/A</v>
      </c>
      <c r="J1495" s="46" vm="8336">
        <f ca="1">VLOOKUP($A1495,GOOGL,2)</f>
        <v>929.75</v>
      </c>
      <c r="K1495" s="46" vm="8337">
        <f ca="1">VLOOKUP($A1495,AMZN,2)</f>
        <v>974.19</v>
      </c>
      <c r="L1495" s="46" t="e">
        <f ca="1">VLOOKUP($A1495,RBLX,2)</f>
        <v>#N/A</v>
      </c>
    </row>
    <row r="1496" spans="1:12" x14ac:dyDescent="0.3">
      <c r="A1496" vm="8338">
        <f ca="1"/>
        <v>42997</v>
      </c>
      <c r="B1496" vm="8339">
        <f ca="1"/>
        <v>230.77</v>
      </c>
      <c r="C1496" s="46" t="e">
        <f ca="1">VLOOKUP($A1496,SE,2)</f>
        <v>#N/A</v>
      </c>
      <c r="D1496" s="46" t="e">
        <f ca="1">VLOOKUP($A1496,U,2)</f>
        <v>#N/A</v>
      </c>
      <c r="E1496" s="46" vm="8340">
        <f ca="1">VLOOKUP($A1496,NVDA,2)</f>
        <v>46.837499999999999</v>
      </c>
      <c r="F1496" s="46" t="e">
        <f ca="1">VLOOKUP($A1496,BILI,2)</f>
        <v>#N/A</v>
      </c>
      <c r="G1496" s="46" vm="8341">
        <f ca="1">VLOOKUP($A1496,FB,2)</f>
        <v>172.52</v>
      </c>
      <c r="H1496" s="46" t="e">
        <f ca="1">VLOOKUP($A1496,DKNG,2)</f>
        <v>#N/A</v>
      </c>
      <c r="I1496" s="46" t="e">
        <f ca="1">VLOOKUP($A1496,PDD,2)</f>
        <v>#N/A</v>
      </c>
      <c r="J1496" s="46" vm="8342">
        <f ca="1">VLOOKUP($A1496,GOOGL,2)</f>
        <v>936.86</v>
      </c>
      <c r="K1496" s="46" vm="8343">
        <f ca="1">VLOOKUP($A1496,AMZN,2)</f>
        <v>969.86</v>
      </c>
      <c r="L1496" s="46" t="e">
        <f ca="1">VLOOKUP($A1496,RBLX,2)</f>
        <v>#N/A</v>
      </c>
    </row>
    <row r="1497" spans="1:12" x14ac:dyDescent="0.3">
      <c r="A1497" vm="8344">
        <f ca="1"/>
        <v>42998</v>
      </c>
      <c r="B1497" vm="8345">
        <f ca="1"/>
        <v>229.72</v>
      </c>
      <c r="C1497" s="46" t="e">
        <f ca="1">VLOOKUP($A1497,SE,2)</f>
        <v>#N/A</v>
      </c>
      <c r="D1497" s="46" t="e">
        <f ca="1">VLOOKUP($A1497,U,2)</f>
        <v>#N/A</v>
      </c>
      <c r="E1497" s="46" vm="8346">
        <f ca="1">VLOOKUP($A1497,NVDA,2)</f>
        <v>46.46</v>
      </c>
      <c r="F1497" s="46" t="e">
        <f ca="1">VLOOKUP($A1497,BILI,2)</f>
        <v>#N/A</v>
      </c>
      <c r="G1497" s="46" vm="8347">
        <f ca="1">VLOOKUP($A1497,FB,2)</f>
        <v>172.17</v>
      </c>
      <c r="H1497" s="46" t="e">
        <f ca="1">VLOOKUP($A1497,DKNG,2)</f>
        <v>#N/A</v>
      </c>
      <c r="I1497" s="46" t="e">
        <f ca="1">VLOOKUP($A1497,PDD,2)</f>
        <v>#N/A</v>
      </c>
      <c r="J1497" s="46" vm="8348">
        <f ca="1">VLOOKUP($A1497,GOOGL,2)</f>
        <v>947.54</v>
      </c>
      <c r="K1497" s="46" vm="8349">
        <f ca="1">VLOOKUP($A1497,AMZN,2)</f>
        <v>973.21</v>
      </c>
      <c r="L1497" s="46" t="e">
        <f ca="1">VLOOKUP($A1497,RBLX,2)</f>
        <v>#N/A</v>
      </c>
    </row>
    <row r="1498" spans="1:12" x14ac:dyDescent="0.3">
      <c r="A1498" vm="8350">
        <f ca="1"/>
        <v>42999</v>
      </c>
      <c r="B1498" vm="8351">
        <f ca="1"/>
        <v>229.07</v>
      </c>
      <c r="C1498" s="46" t="e">
        <f ca="1">VLOOKUP($A1498,SE,2)</f>
        <v>#N/A</v>
      </c>
      <c r="D1498" s="46" t="e">
        <f ca="1">VLOOKUP($A1498,U,2)</f>
        <v>#N/A</v>
      </c>
      <c r="E1498" s="46" vm="8352">
        <f ca="1">VLOOKUP($A1498,NVDA,2)</f>
        <v>45.19</v>
      </c>
      <c r="F1498" s="46" t="e">
        <f ca="1">VLOOKUP($A1498,BILI,2)</f>
        <v>#N/A</v>
      </c>
      <c r="G1498" s="46" vm="8353">
        <f ca="1">VLOOKUP($A1498,FB,2)</f>
        <v>171.11</v>
      </c>
      <c r="H1498" s="46" t="e">
        <f ca="1">VLOOKUP($A1498,DKNG,2)</f>
        <v>#N/A</v>
      </c>
      <c r="I1498" s="46" t="e">
        <f ca="1">VLOOKUP($A1498,PDD,2)</f>
        <v>#N/A</v>
      </c>
      <c r="J1498" s="46" vm="8354">
        <f ca="1">VLOOKUP($A1498,GOOGL,2)</f>
        <v>947.55</v>
      </c>
      <c r="K1498" s="46" vm="8355">
        <f ca="1">VLOOKUP($A1498,AMZN,2)</f>
        <v>964.65</v>
      </c>
      <c r="L1498" s="46" t="e">
        <f ca="1">VLOOKUP($A1498,RBLX,2)</f>
        <v>#N/A</v>
      </c>
    </row>
    <row r="1499" spans="1:12" x14ac:dyDescent="0.3">
      <c r="A1499" vm="8356">
        <f ca="1"/>
        <v>43000</v>
      </c>
      <c r="B1499" vm="8357">
        <f ca="1"/>
        <v>229.04</v>
      </c>
      <c r="C1499" s="46" t="e">
        <f ca="1">VLOOKUP($A1499,SE,2)</f>
        <v>#N/A</v>
      </c>
      <c r="D1499" s="46" t="e">
        <f ca="1">VLOOKUP($A1499,U,2)</f>
        <v>#N/A</v>
      </c>
      <c r="E1499" s="46" vm="2678">
        <f ca="1">VLOOKUP($A1499,NVDA,2)</f>
        <v>44.75</v>
      </c>
      <c r="F1499" s="46" t="e">
        <f ca="1">VLOOKUP($A1499,BILI,2)</f>
        <v>#N/A</v>
      </c>
      <c r="G1499" s="46" vm="3501">
        <f ca="1">VLOOKUP($A1499,FB,2)</f>
        <v>170.54</v>
      </c>
      <c r="H1499" s="46" t="e">
        <f ca="1">VLOOKUP($A1499,DKNG,2)</f>
        <v>#N/A</v>
      </c>
      <c r="I1499" s="46" t="e">
        <f ca="1">VLOOKUP($A1499,PDD,2)</f>
        <v>#N/A</v>
      </c>
      <c r="J1499" s="46" vm="8358">
        <f ca="1">VLOOKUP($A1499,GOOGL,2)</f>
        <v>943.26</v>
      </c>
      <c r="K1499" s="46" vm="8359">
        <f ca="1">VLOOKUP($A1499,AMZN,2)</f>
        <v>955.1</v>
      </c>
      <c r="L1499" s="46" t="e">
        <f ca="1">VLOOKUP($A1499,RBLX,2)</f>
        <v>#N/A</v>
      </c>
    </row>
    <row r="1500" spans="1:12" x14ac:dyDescent="0.3">
      <c r="A1500" vm="8360">
        <f ca="1"/>
        <v>43003</v>
      </c>
      <c r="B1500" vm="8361">
        <f ca="1"/>
        <v>228.7</v>
      </c>
      <c r="C1500" s="46" t="e">
        <f ca="1">VLOOKUP($A1500,SE,2)</f>
        <v>#N/A</v>
      </c>
      <c r="D1500" s="46" t="e">
        <f ca="1">VLOOKUP($A1500,U,2)</f>
        <v>#N/A</v>
      </c>
      <c r="E1500" s="46" vm="8362">
        <f ca="1">VLOOKUP($A1500,NVDA,2)</f>
        <v>42.75</v>
      </c>
      <c r="F1500" s="46" t="e">
        <f ca="1">VLOOKUP($A1500,BILI,2)</f>
        <v>#N/A</v>
      </c>
      <c r="G1500" s="46" vm="8363">
        <f ca="1">VLOOKUP($A1500,FB,2)</f>
        <v>162.87</v>
      </c>
      <c r="H1500" s="46" t="e">
        <f ca="1">VLOOKUP($A1500,DKNG,2)</f>
        <v>#N/A</v>
      </c>
      <c r="I1500" s="46" t="e">
        <f ca="1">VLOOKUP($A1500,PDD,2)</f>
        <v>#N/A</v>
      </c>
      <c r="J1500" s="46" vm="8364">
        <f ca="1">VLOOKUP($A1500,GOOGL,2)</f>
        <v>934.28</v>
      </c>
      <c r="K1500" s="46" vm="8365">
        <f ca="1">VLOOKUP($A1500,AMZN,2)</f>
        <v>939.79</v>
      </c>
      <c r="L1500" s="46" t="e">
        <f ca="1">VLOOKUP($A1500,RBLX,2)</f>
        <v>#N/A</v>
      </c>
    </row>
    <row r="1501" spans="1:12" x14ac:dyDescent="0.3">
      <c r="A1501" vm="8366">
        <f ca="1"/>
        <v>43004</v>
      </c>
      <c r="B1501" vm="8367">
        <f ca="1"/>
        <v>228.78</v>
      </c>
      <c r="C1501" s="46" t="e">
        <f ca="1">VLOOKUP($A1501,SE,2)</f>
        <v>#N/A</v>
      </c>
      <c r="D1501" s="46" t="e">
        <f ca="1">VLOOKUP($A1501,U,2)</f>
        <v>#N/A</v>
      </c>
      <c r="E1501" s="46" vm="8368">
        <f ca="1">VLOOKUP($A1501,NVDA,2)</f>
        <v>42.99</v>
      </c>
      <c r="F1501" s="46" t="e">
        <f ca="1">VLOOKUP($A1501,BILI,2)</f>
        <v>#N/A</v>
      </c>
      <c r="G1501" s="46" vm="8369">
        <f ca="1">VLOOKUP($A1501,FB,2)</f>
        <v>164.21</v>
      </c>
      <c r="H1501" s="46" t="e">
        <f ca="1">VLOOKUP($A1501,DKNG,2)</f>
        <v>#N/A</v>
      </c>
      <c r="I1501" s="46" t="e">
        <f ca="1">VLOOKUP($A1501,PDD,2)</f>
        <v>#N/A</v>
      </c>
      <c r="J1501" s="46" vm="8370">
        <f ca="1">VLOOKUP($A1501,GOOGL,2)</f>
        <v>937.43</v>
      </c>
      <c r="K1501" s="46" vm="8371">
        <f ca="1">VLOOKUP($A1501,AMZN,2)</f>
        <v>938.6</v>
      </c>
      <c r="L1501" s="46" t="e">
        <f ca="1">VLOOKUP($A1501,RBLX,2)</f>
        <v>#N/A</v>
      </c>
    </row>
    <row r="1502" spans="1:12" x14ac:dyDescent="0.3">
      <c r="A1502" vm="8372">
        <f ca="1"/>
        <v>43005</v>
      </c>
      <c r="B1502" vm="8373">
        <f ca="1"/>
        <v>229.67</v>
      </c>
      <c r="C1502" s="46" t="e">
        <f ca="1">VLOOKUP($A1502,SE,2)</f>
        <v>#N/A</v>
      </c>
      <c r="D1502" s="46" t="e">
        <f ca="1">VLOOKUP($A1502,U,2)</f>
        <v>#N/A</v>
      </c>
      <c r="E1502" s="46" vm="8374">
        <f ca="1">VLOOKUP($A1502,NVDA,2)</f>
        <v>43.932499999999997</v>
      </c>
      <c r="F1502" s="46" t="e">
        <f ca="1">VLOOKUP($A1502,BILI,2)</f>
        <v>#N/A</v>
      </c>
      <c r="G1502" s="46" vm="8375">
        <f ca="1">VLOOKUP($A1502,FB,2)</f>
        <v>167.68</v>
      </c>
      <c r="H1502" s="46" t="e">
        <f ca="1">VLOOKUP($A1502,DKNG,2)</f>
        <v>#N/A</v>
      </c>
      <c r="I1502" s="46" t="e">
        <f ca="1">VLOOKUP($A1502,PDD,2)</f>
        <v>#N/A</v>
      </c>
      <c r="J1502" s="46" vm="8376">
        <f ca="1">VLOOKUP($A1502,GOOGL,2)</f>
        <v>959.9</v>
      </c>
      <c r="K1502" s="46" vm="8377">
        <f ca="1">VLOOKUP($A1502,AMZN,2)</f>
        <v>950.87</v>
      </c>
      <c r="L1502" s="46" t="e">
        <f ca="1">VLOOKUP($A1502,RBLX,2)</f>
        <v>#N/A</v>
      </c>
    </row>
    <row r="1503" spans="1:12" x14ac:dyDescent="0.3">
      <c r="A1503" vm="8378">
        <f ca="1"/>
        <v>43006</v>
      </c>
      <c r="B1503" vm="8379">
        <f ca="1"/>
        <v>229.94</v>
      </c>
      <c r="C1503" s="46" t="e">
        <f ca="1">VLOOKUP($A1503,SE,2)</f>
        <v>#N/A</v>
      </c>
      <c r="D1503" s="46" t="e">
        <f ca="1">VLOOKUP($A1503,U,2)</f>
        <v>#N/A</v>
      </c>
      <c r="E1503" s="46" vm="8380">
        <f ca="1">VLOOKUP($A1503,NVDA,2)</f>
        <v>43.92</v>
      </c>
      <c r="F1503" s="46" t="e">
        <f ca="1">VLOOKUP($A1503,BILI,2)</f>
        <v>#N/A</v>
      </c>
      <c r="G1503" s="46" vm="8381">
        <f ca="1">VLOOKUP($A1503,FB,2)</f>
        <v>168.73</v>
      </c>
      <c r="H1503" s="46" t="e">
        <f ca="1">VLOOKUP($A1503,DKNG,2)</f>
        <v>#N/A</v>
      </c>
      <c r="I1503" s="46" t="e">
        <f ca="1">VLOOKUP($A1503,PDD,2)</f>
        <v>#N/A</v>
      </c>
      <c r="J1503" s="46" vm="8382">
        <f ca="1">VLOOKUP($A1503,GOOGL,2)</f>
        <v>964.81</v>
      </c>
      <c r="K1503" s="46" vm="8383">
        <f ca="1">VLOOKUP($A1503,AMZN,2)</f>
        <v>956.4</v>
      </c>
      <c r="L1503" s="46" t="e">
        <f ca="1">VLOOKUP($A1503,RBLX,2)</f>
        <v>#N/A</v>
      </c>
    </row>
    <row r="1504" spans="1:12" x14ac:dyDescent="0.3">
      <c r="A1504" vm="8384">
        <f ca="1"/>
        <v>43007</v>
      </c>
      <c r="B1504" vm="8385">
        <f ca="1"/>
        <v>230.76</v>
      </c>
      <c r="C1504" s="46" t="e">
        <f ca="1">VLOOKUP($A1504,SE,2)</f>
        <v>#N/A</v>
      </c>
      <c r="D1504" s="46" t="e">
        <f ca="1">VLOOKUP($A1504,U,2)</f>
        <v>#N/A</v>
      </c>
      <c r="E1504" s="46" vm="8386">
        <f ca="1">VLOOKUP($A1504,NVDA,2)</f>
        <v>44.692500000000003</v>
      </c>
      <c r="F1504" s="46" t="e">
        <f ca="1">VLOOKUP($A1504,BILI,2)</f>
        <v>#N/A</v>
      </c>
      <c r="G1504" s="46" vm="8387">
        <f ca="1">VLOOKUP($A1504,FB,2)</f>
        <v>170.87</v>
      </c>
      <c r="H1504" s="46" t="e">
        <f ca="1">VLOOKUP($A1504,DKNG,2)</f>
        <v>#N/A</v>
      </c>
      <c r="I1504" s="46" t="e">
        <f ca="1">VLOOKUP($A1504,PDD,2)</f>
        <v>#N/A</v>
      </c>
      <c r="J1504" s="46" vm="8388">
        <f ca="1">VLOOKUP($A1504,GOOGL,2)</f>
        <v>973.72</v>
      </c>
      <c r="K1504" s="46" vm="7830">
        <f ca="1">VLOOKUP($A1504,AMZN,2)</f>
        <v>961.35</v>
      </c>
      <c r="L1504" s="46" t="e">
        <f ca="1">VLOOKUP($A1504,RBLX,2)</f>
        <v>#N/A</v>
      </c>
    </row>
    <row r="1505" spans="1:12" x14ac:dyDescent="0.3">
      <c r="A1505" vm="8389">
        <f ca="1"/>
        <v>43010</v>
      </c>
      <c r="B1505" vm="8390">
        <f ca="1"/>
        <v>231.73</v>
      </c>
      <c r="C1505" s="46" t="e">
        <f ca="1">VLOOKUP($A1505,SE,2)</f>
        <v>#N/A</v>
      </c>
      <c r="D1505" s="46" t="e">
        <f ca="1">VLOOKUP($A1505,U,2)</f>
        <v>#N/A</v>
      </c>
      <c r="E1505" s="46" vm="2678">
        <f ca="1">VLOOKUP($A1505,NVDA,2)</f>
        <v>44.75</v>
      </c>
      <c r="F1505" s="46" t="e">
        <f ca="1">VLOOKUP($A1505,BILI,2)</f>
        <v>#N/A</v>
      </c>
      <c r="G1505" s="46" vm="8391">
        <f ca="1">VLOOKUP($A1505,FB,2)</f>
        <v>169.47</v>
      </c>
      <c r="H1505" s="46" t="e">
        <f ca="1">VLOOKUP($A1505,DKNG,2)</f>
        <v>#N/A</v>
      </c>
      <c r="I1505" s="46" t="e">
        <f ca="1">VLOOKUP($A1505,PDD,2)</f>
        <v>#N/A</v>
      </c>
      <c r="J1505" s="46" vm="8392">
        <f ca="1">VLOOKUP($A1505,GOOGL,2)</f>
        <v>967.47</v>
      </c>
      <c r="K1505" s="46" vm="8393">
        <f ca="1">VLOOKUP($A1505,AMZN,2)</f>
        <v>959.19</v>
      </c>
      <c r="L1505" s="46" t="e">
        <f ca="1">VLOOKUP($A1505,RBLX,2)</f>
        <v>#N/A</v>
      </c>
    </row>
    <row r="1506" spans="1:12" x14ac:dyDescent="0.3">
      <c r="A1506" vm="8394">
        <f ca="1"/>
        <v>43011</v>
      </c>
      <c r="B1506" vm="8395">
        <f ca="1"/>
        <v>232.2</v>
      </c>
      <c r="C1506" s="46" t="e">
        <f ca="1">VLOOKUP($A1506,SE,2)</f>
        <v>#N/A</v>
      </c>
      <c r="D1506" s="46" t="e">
        <f ca="1">VLOOKUP($A1506,U,2)</f>
        <v>#N/A</v>
      </c>
      <c r="E1506" s="46" vm="8396">
        <f ca="1">VLOOKUP($A1506,NVDA,2)</f>
        <v>44.842500000000001</v>
      </c>
      <c r="F1506" s="46" t="e">
        <f ca="1">VLOOKUP($A1506,BILI,2)</f>
        <v>#N/A</v>
      </c>
      <c r="G1506" s="46" vm="8397">
        <f ca="1">VLOOKUP($A1506,FB,2)</f>
        <v>169.96</v>
      </c>
      <c r="H1506" s="46" t="e">
        <f ca="1">VLOOKUP($A1506,DKNG,2)</f>
        <v>#N/A</v>
      </c>
      <c r="I1506" s="46" t="e">
        <f ca="1">VLOOKUP($A1506,PDD,2)</f>
        <v>#N/A</v>
      </c>
      <c r="J1506" s="46" vm="8398">
        <f ca="1">VLOOKUP($A1506,GOOGL,2)</f>
        <v>972.08</v>
      </c>
      <c r="K1506" s="46" vm="8399">
        <f ca="1">VLOOKUP($A1506,AMZN,2)</f>
        <v>957.1</v>
      </c>
      <c r="L1506" s="46" t="e">
        <f ca="1">VLOOKUP($A1506,RBLX,2)</f>
        <v>#N/A</v>
      </c>
    </row>
    <row r="1507" spans="1:12" x14ac:dyDescent="0.3">
      <c r="A1507" vm="8400">
        <f ca="1"/>
        <v>43012</v>
      </c>
      <c r="B1507" vm="8401">
        <f ca="1"/>
        <v>232.52</v>
      </c>
      <c r="C1507" s="46" t="e">
        <f ca="1">VLOOKUP($A1507,SE,2)</f>
        <v>#N/A</v>
      </c>
      <c r="D1507" s="46" t="e">
        <f ca="1">VLOOKUP($A1507,U,2)</f>
        <v>#N/A</v>
      </c>
      <c r="E1507" s="46" vm="8402">
        <f ca="1">VLOOKUP($A1507,NVDA,2)</f>
        <v>45.217500000000001</v>
      </c>
      <c r="F1507" s="46" t="e">
        <f ca="1">VLOOKUP($A1507,BILI,2)</f>
        <v>#N/A</v>
      </c>
      <c r="G1507" s="46" vm="8403">
        <f ca="1">VLOOKUP($A1507,FB,2)</f>
        <v>168.42</v>
      </c>
      <c r="H1507" s="46" t="e">
        <f ca="1">VLOOKUP($A1507,DKNG,2)</f>
        <v>#N/A</v>
      </c>
      <c r="I1507" s="46" t="e">
        <f ca="1">VLOOKUP($A1507,PDD,2)</f>
        <v>#N/A</v>
      </c>
      <c r="J1507" s="46" vm="8404">
        <f ca="1">VLOOKUP($A1507,GOOGL,2)</f>
        <v>966.78</v>
      </c>
      <c r="K1507" s="46" vm="8405">
        <f ca="1">VLOOKUP($A1507,AMZN,2)</f>
        <v>965.45</v>
      </c>
      <c r="L1507" s="46" t="e">
        <f ca="1">VLOOKUP($A1507,RBLX,2)</f>
        <v>#N/A</v>
      </c>
    </row>
    <row r="1508" spans="1:12" x14ac:dyDescent="0.3">
      <c r="A1508" vm="8406">
        <f ca="1"/>
        <v>43013</v>
      </c>
      <c r="B1508" vm="8407">
        <f ca="1"/>
        <v>233.9</v>
      </c>
      <c r="C1508" s="46" t="e">
        <f ca="1">VLOOKUP($A1508,SE,2)</f>
        <v>#N/A</v>
      </c>
      <c r="D1508" s="46" t="e">
        <f ca="1">VLOOKUP($A1508,U,2)</f>
        <v>#N/A</v>
      </c>
      <c r="E1508" s="46" vm="8408">
        <f ca="1">VLOOKUP($A1508,NVDA,2)</f>
        <v>45.192500000000003</v>
      </c>
      <c r="F1508" s="46" t="e">
        <f ca="1">VLOOKUP($A1508,BILI,2)</f>
        <v>#N/A</v>
      </c>
      <c r="G1508" s="46" vm="8409">
        <f ca="1">VLOOKUP($A1508,FB,2)</f>
        <v>171.24</v>
      </c>
      <c r="H1508" s="46" t="e">
        <f ca="1">VLOOKUP($A1508,DKNG,2)</f>
        <v>#N/A</v>
      </c>
      <c r="I1508" s="46" t="e">
        <f ca="1">VLOOKUP($A1508,PDD,2)</f>
        <v>#N/A</v>
      </c>
      <c r="J1508" s="46" vm="8410">
        <f ca="1">VLOOKUP($A1508,GOOGL,2)</f>
        <v>985.19</v>
      </c>
      <c r="K1508" s="46" vm="8411">
        <f ca="1">VLOOKUP($A1508,AMZN,2)</f>
        <v>980.85</v>
      </c>
      <c r="L1508" s="46" t="e">
        <f ca="1">VLOOKUP($A1508,RBLX,2)</f>
        <v>#N/A</v>
      </c>
    </row>
    <row r="1509" spans="1:12" x14ac:dyDescent="0.3">
      <c r="A1509" vm="8412">
        <f ca="1"/>
        <v>43014</v>
      </c>
      <c r="B1509" vm="8413">
        <f ca="1"/>
        <v>233.68</v>
      </c>
      <c r="C1509" s="46" t="e">
        <f ca="1">VLOOKUP($A1509,SE,2)</f>
        <v>#N/A</v>
      </c>
      <c r="D1509" s="46" t="e">
        <f ca="1">VLOOKUP($A1509,U,2)</f>
        <v>#N/A</v>
      </c>
      <c r="E1509" s="46" vm="8414">
        <f ca="1">VLOOKUP($A1509,NVDA,2)</f>
        <v>45.325000000000003</v>
      </c>
      <c r="F1509" s="46" t="e">
        <f ca="1">VLOOKUP($A1509,BILI,2)</f>
        <v>#N/A</v>
      </c>
      <c r="G1509" s="46" vm="8415">
        <f ca="1">VLOOKUP($A1509,FB,2)</f>
        <v>172.23</v>
      </c>
      <c r="H1509" s="46" t="e">
        <f ca="1">VLOOKUP($A1509,DKNG,2)</f>
        <v>#N/A</v>
      </c>
      <c r="I1509" s="46" t="e">
        <f ca="1">VLOOKUP($A1509,PDD,2)</f>
        <v>#N/A</v>
      </c>
      <c r="J1509" s="46" vm="8416">
        <f ca="1">VLOOKUP($A1509,GOOGL,2)</f>
        <v>993.64</v>
      </c>
      <c r="K1509" s="46" vm="8417">
        <f ca="1">VLOOKUP($A1509,AMZN,2)</f>
        <v>989.58</v>
      </c>
      <c r="L1509" s="46" t="e">
        <f ca="1">VLOOKUP($A1509,RBLX,2)</f>
        <v>#N/A</v>
      </c>
    </row>
    <row r="1510" spans="1:12" x14ac:dyDescent="0.3">
      <c r="A1510" vm="8418">
        <f ca="1"/>
        <v>43017</v>
      </c>
      <c r="B1510" vm="8419">
        <f ca="1"/>
        <v>233.27</v>
      </c>
      <c r="C1510" s="46" t="e">
        <f ca="1">VLOOKUP($A1510,SE,2)</f>
        <v>#N/A</v>
      </c>
      <c r="D1510" s="46" t="e">
        <f ca="1">VLOOKUP($A1510,U,2)</f>
        <v>#N/A</v>
      </c>
      <c r="E1510" s="46" vm="8420">
        <f ca="1">VLOOKUP($A1510,NVDA,2)</f>
        <v>46.347499999999997</v>
      </c>
      <c r="F1510" s="46" t="e">
        <f ca="1">VLOOKUP($A1510,BILI,2)</f>
        <v>#N/A</v>
      </c>
      <c r="G1510" s="46" vm="3438">
        <f ca="1">VLOOKUP($A1510,FB,2)</f>
        <v>172.5</v>
      </c>
      <c r="H1510" s="46" t="e">
        <f ca="1">VLOOKUP($A1510,DKNG,2)</f>
        <v>#N/A</v>
      </c>
      <c r="I1510" s="46" t="e">
        <f ca="1">VLOOKUP($A1510,PDD,2)</f>
        <v>#N/A</v>
      </c>
      <c r="J1510" s="46" vm="8421">
        <f ca="1">VLOOKUP($A1510,GOOGL,2)</f>
        <v>992.31</v>
      </c>
      <c r="K1510" s="46" vm="8422">
        <f ca="1">VLOOKUP($A1510,AMZN,2)</f>
        <v>990.99</v>
      </c>
      <c r="L1510" s="46" t="e">
        <f ca="1">VLOOKUP($A1510,RBLX,2)</f>
        <v>#N/A</v>
      </c>
    </row>
    <row r="1511" spans="1:12" x14ac:dyDescent="0.3">
      <c r="A1511" vm="8423">
        <f ca="1"/>
        <v>43018</v>
      </c>
      <c r="B1511" vm="8424">
        <f ca="1"/>
        <v>233.86</v>
      </c>
      <c r="C1511" s="46" t="e">
        <f ca="1">VLOOKUP($A1511,SE,2)</f>
        <v>#N/A</v>
      </c>
      <c r="D1511" s="46" t="e">
        <f ca="1">VLOOKUP($A1511,U,2)</f>
        <v>#N/A</v>
      </c>
      <c r="E1511" s="46" vm="8425">
        <f ca="1">VLOOKUP($A1511,NVDA,2)</f>
        <v>47.232500000000002</v>
      </c>
      <c r="F1511" s="46" t="e">
        <f ca="1">VLOOKUP($A1511,BILI,2)</f>
        <v>#N/A</v>
      </c>
      <c r="G1511" s="46" vm="8426">
        <f ca="1">VLOOKUP($A1511,FB,2)</f>
        <v>171.59</v>
      </c>
      <c r="H1511" s="46" t="e">
        <f ca="1">VLOOKUP($A1511,DKNG,2)</f>
        <v>#N/A</v>
      </c>
      <c r="I1511" s="46" t="e">
        <f ca="1">VLOOKUP($A1511,PDD,2)</f>
        <v>#N/A</v>
      </c>
      <c r="J1511" s="46" vm="8427">
        <f ca="1">VLOOKUP($A1511,GOOGL,2)</f>
        <v>987.8</v>
      </c>
      <c r="K1511" s="46" vm="8428">
        <f ca="1">VLOOKUP($A1511,AMZN,2)</f>
        <v>987.2</v>
      </c>
      <c r="L1511" s="46" t="e">
        <f ca="1">VLOOKUP($A1511,RBLX,2)</f>
        <v>#N/A</v>
      </c>
    </row>
    <row r="1512" spans="1:12" x14ac:dyDescent="0.3">
      <c r="A1512" vm="8429">
        <f ca="1"/>
        <v>43019</v>
      </c>
      <c r="B1512" vm="8430">
        <f ca="1"/>
        <v>234.24</v>
      </c>
      <c r="C1512" s="46" t="e">
        <f ca="1">VLOOKUP($A1512,SE,2)</f>
        <v>#N/A</v>
      </c>
      <c r="D1512" s="46" t="e">
        <f ca="1">VLOOKUP($A1512,U,2)</f>
        <v>#N/A</v>
      </c>
      <c r="E1512" s="46" vm="8431">
        <f ca="1">VLOOKUP($A1512,NVDA,2)</f>
        <v>47.734999999999999</v>
      </c>
      <c r="F1512" s="46" t="e">
        <f ca="1">VLOOKUP($A1512,BILI,2)</f>
        <v>#N/A</v>
      </c>
      <c r="G1512" s="46" vm="8432">
        <f ca="1">VLOOKUP($A1512,FB,2)</f>
        <v>172.74</v>
      </c>
      <c r="H1512" s="46" t="e">
        <f ca="1">VLOOKUP($A1512,DKNG,2)</f>
        <v>#N/A</v>
      </c>
      <c r="I1512" s="46" t="e">
        <f ca="1">VLOOKUP($A1512,PDD,2)</f>
        <v>#N/A</v>
      </c>
      <c r="J1512" s="46" vm="8433">
        <f ca="1">VLOOKUP($A1512,GOOGL,2)</f>
        <v>1005.65</v>
      </c>
      <c r="K1512" s="46" vm="8434">
        <f ca="1">VLOOKUP($A1512,AMZN,2)</f>
        <v>995</v>
      </c>
      <c r="L1512" s="46" t="e">
        <f ca="1">VLOOKUP($A1512,RBLX,2)</f>
        <v>#N/A</v>
      </c>
    </row>
    <row r="1513" spans="1:12" x14ac:dyDescent="0.3">
      <c r="A1513" vm="8435">
        <f ca="1"/>
        <v>43020</v>
      </c>
      <c r="B1513" vm="8436">
        <f ca="1"/>
        <v>233.88</v>
      </c>
      <c r="C1513" s="46" t="e">
        <f ca="1">VLOOKUP($A1513,SE,2)</f>
        <v>#N/A</v>
      </c>
      <c r="D1513" s="46" t="e">
        <f ca="1">VLOOKUP($A1513,U,2)</f>
        <v>#N/A</v>
      </c>
      <c r="E1513" s="46" vm="8437">
        <f ca="1">VLOOKUP($A1513,NVDA,2)</f>
        <v>47.7575</v>
      </c>
      <c r="F1513" s="46" t="e">
        <f ca="1">VLOOKUP($A1513,BILI,2)</f>
        <v>#N/A</v>
      </c>
      <c r="G1513" s="46" vm="8438">
        <f ca="1">VLOOKUP($A1513,FB,2)</f>
        <v>172.55</v>
      </c>
      <c r="H1513" s="46" t="e">
        <f ca="1">VLOOKUP($A1513,DKNG,2)</f>
        <v>#N/A</v>
      </c>
      <c r="I1513" s="46" t="e">
        <f ca="1">VLOOKUP($A1513,PDD,2)</f>
        <v>#N/A</v>
      </c>
      <c r="J1513" s="46" vm="8433">
        <f ca="1">VLOOKUP($A1513,GOOGL,2)</f>
        <v>1005.65</v>
      </c>
      <c r="K1513" s="46" vm="8439">
        <f ca="1">VLOOKUP($A1513,AMZN,2)</f>
        <v>1000.93</v>
      </c>
      <c r="L1513" s="46" t="e">
        <f ca="1">VLOOKUP($A1513,RBLX,2)</f>
        <v>#N/A</v>
      </c>
    </row>
    <row r="1514" spans="1:12" x14ac:dyDescent="0.3">
      <c r="A1514" vm="8440">
        <f ca="1"/>
        <v>43021</v>
      </c>
      <c r="B1514" vm="8441">
        <f ca="1"/>
        <v>234.14</v>
      </c>
      <c r="C1514" s="46" t="e">
        <f ca="1">VLOOKUP($A1514,SE,2)</f>
        <v>#N/A</v>
      </c>
      <c r="D1514" s="46" t="e">
        <f ca="1">VLOOKUP($A1514,U,2)</f>
        <v>#N/A</v>
      </c>
      <c r="E1514" s="46" vm="8442">
        <f ca="1">VLOOKUP($A1514,NVDA,2)</f>
        <v>48.647500000000001</v>
      </c>
      <c r="F1514" s="46" t="e">
        <f ca="1">VLOOKUP($A1514,BILI,2)</f>
        <v>#N/A</v>
      </c>
      <c r="G1514" s="46" vm="8443">
        <f ca="1">VLOOKUP($A1514,FB,2)</f>
        <v>173.74</v>
      </c>
      <c r="H1514" s="46" t="e">
        <f ca="1">VLOOKUP($A1514,DKNG,2)</f>
        <v>#N/A</v>
      </c>
      <c r="I1514" s="46" t="e">
        <f ca="1">VLOOKUP($A1514,PDD,2)</f>
        <v>#N/A</v>
      </c>
      <c r="J1514" s="46" vm="8444">
        <f ca="1">VLOOKUP($A1514,GOOGL,2)</f>
        <v>1007.87</v>
      </c>
      <c r="K1514" s="46" vm="8445">
        <f ca="1">VLOOKUP($A1514,AMZN,2)</f>
        <v>1002.94</v>
      </c>
      <c r="L1514" s="46" t="e">
        <f ca="1">VLOOKUP($A1514,RBLX,2)</f>
        <v>#N/A</v>
      </c>
    </row>
    <row r="1515" spans="1:12" x14ac:dyDescent="0.3">
      <c r="A1515" vm="8446">
        <f ca="1"/>
        <v>43024</v>
      </c>
      <c r="B1515" vm="8447">
        <f ca="1"/>
        <v>234.51</v>
      </c>
      <c r="C1515" s="46" t="e">
        <f ca="1">VLOOKUP($A1515,SE,2)</f>
        <v>#N/A</v>
      </c>
      <c r="D1515" s="46" t="e">
        <f ca="1">VLOOKUP($A1515,U,2)</f>
        <v>#N/A</v>
      </c>
      <c r="E1515" s="46" vm="8448">
        <f ca="1">VLOOKUP($A1515,NVDA,2)</f>
        <v>49.482500000000002</v>
      </c>
      <c r="F1515" s="46" t="e">
        <f ca="1">VLOOKUP($A1515,BILI,2)</f>
        <v>#N/A</v>
      </c>
      <c r="G1515" s="46" vm="8449">
        <f ca="1">VLOOKUP($A1515,FB,2)</f>
        <v>174.52</v>
      </c>
      <c r="H1515" s="46" t="e">
        <f ca="1">VLOOKUP($A1515,DKNG,2)</f>
        <v>#N/A</v>
      </c>
      <c r="I1515" s="46" t="e">
        <f ca="1">VLOOKUP($A1515,PDD,2)</f>
        <v>#N/A</v>
      </c>
      <c r="J1515" s="46" vm="8450">
        <f ca="1">VLOOKUP($A1515,GOOGL,2)</f>
        <v>1009.35</v>
      </c>
      <c r="K1515" s="46" vm="8451">
        <f ca="1">VLOOKUP($A1515,AMZN,2)</f>
        <v>1006.34</v>
      </c>
      <c r="L1515" s="46" t="e">
        <f ca="1">VLOOKUP($A1515,RBLX,2)</f>
        <v>#N/A</v>
      </c>
    </row>
    <row r="1516" spans="1:12" x14ac:dyDescent="0.3">
      <c r="A1516" vm="8452">
        <f ca="1"/>
        <v>43025</v>
      </c>
      <c r="B1516" vm="8453">
        <f ca="1"/>
        <v>234.66</v>
      </c>
      <c r="C1516" s="46" t="e">
        <f ca="1">VLOOKUP($A1516,SE,2)</f>
        <v>#N/A</v>
      </c>
      <c r="D1516" s="46" t="e">
        <f ca="1">VLOOKUP($A1516,U,2)</f>
        <v>#N/A</v>
      </c>
      <c r="E1516" s="46" vm="8454">
        <f ca="1">VLOOKUP($A1516,NVDA,2)</f>
        <v>49.4375</v>
      </c>
      <c r="F1516" s="46" t="e">
        <f ca="1">VLOOKUP($A1516,BILI,2)</f>
        <v>#N/A</v>
      </c>
      <c r="G1516" s="46" vm="6073">
        <f ca="1">VLOOKUP($A1516,FB,2)</f>
        <v>176.11</v>
      </c>
      <c r="H1516" s="46" t="e">
        <f ca="1">VLOOKUP($A1516,DKNG,2)</f>
        <v>#N/A</v>
      </c>
      <c r="I1516" s="46" t="e">
        <f ca="1">VLOOKUP($A1516,PDD,2)</f>
        <v>#N/A</v>
      </c>
      <c r="J1516" s="46" vm="8455">
        <f ca="1">VLOOKUP($A1516,GOOGL,2)</f>
        <v>1011</v>
      </c>
      <c r="K1516" s="46" vm="8456">
        <f ca="1">VLOOKUP($A1516,AMZN,2)</f>
        <v>1009.13</v>
      </c>
      <c r="L1516" s="46" t="e">
        <f ca="1">VLOOKUP($A1516,RBLX,2)</f>
        <v>#N/A</v>
      </c>
    </row>
    <row r="1517" spans="1:12" x14ac:dyDescent="0.3">
      <c r="A1517" vm="8457">
        <f ca="1"/>
        <v>43026</v>
      </c>
      <c r="B1517" vm="8458">
        <f ca="1"/>
        <v>234.87</v>
      </c>
      <c r="C1517" s="46" t="e">
        <f ca="1">VLOOKUP($A1517,SE,2)</f>
        <v>#N/A</v>
      </c>
      <c r="D1517" s="46" t="e">
        <f ca="1">VLOOKUP($A1517,U,2)</f>
        <v>#N/A</v>
      </c>
      <c r="E1517" s="46" vm="2861">
        <f ca="1">VLOOKUP($A1517,NVDA,2)</f>
        <v>49.395000000000003</v>
      </c>
      <c r="F1517" s="46" t="e">
        <f ca="1">VLOOKUP($A1517,BILI,2)</f>
        <v>#N/A</v>
      </c>
      <c r="G1517" s="46" vm="8459">
        <f ca="1">VLOOKUP($A1517,FB,2)</f>
        <v>176.03</v>
      </c>
      <c r="H1517" s="46" t="e">
        <f ca="1">VLOOKUP($A1517,DKNG,2)</f>
        <v>#N/A</v>
      </c>
      <c r="I1517" s="46" t="e">
        <f ca="1">VLOOKUP($A1517,PDD,2)</f>
        <v>#N/A</v>
      </c>
      <c r="J1517" s="46" vm="8460">
        <f ca="1">VLOOKUP($A1517,GOOGL,2)</f>
        <v>1012.74</v>
      </c>
      <c r="K1517" s="46" vm="8461">
        <f ca="1">VLOOKUP($A1517,AMZN,2)</f>
        <v>997</v>
      </c>
      <c r="L1517" s="46" t="e">
        <f ca="1">VLOOKUP($A1517,RBLX,2)</f>
        <v>#N/A</v>
      </c>
    </row>
    <row r="1518" spans="1:12" x14ac:dyDescent="0.3">
      <c r="A1518" vm="8462">
        <f ca="1"/>
        <v>43027</v>
      </c>
      <c r="B1518" vm="8463">
        <f ca="1"/>
        <v>234.99</v>
      </c>
      <c r="C1518" s="46" t="e">
        <f ca="1">VLOOKUP($A1518,SE,2)</f>
        <v>#N/A</v>
      </c>
      <c r="D1518" s="46" t="e">
        <f ca="1">VLOOKUP($A1518,U,2)</f>
        <v>#N/A</v>
      </c>
      <c r="E1518" s="46" vm="8464">
        <f ca="1">VLOOKUP($A1518,NVDA,2)</f>
        <v>49.45</v>
      </c>
      <c r="F1518" s="46" t="e">
        <f ca="1">VLOOKUP($A1518,BILI,2)</f>
        <v>#N/A</v>
      </c>
      <c r="G1518" s="46" vm="8465">
        <f ca="1">VLOOKUP($A1518,FB,2)</f>
        <v>174.56</v>
      </c>
      <c r="H1518" s="46" t="e">
        <f ca="1">VLOOKUP($A1518,DKNG,2)</f>
        <v>#N/A</v>
      </c>
      <c r="I1518" s="46" t="e">
        <f ca="1">VLOOKUP($A1518,PDD,2)</f>
        <v>#N/A</v>
      </c>
      <c r="J1518" s="46" vm="8466">
        <f ca="1">VLOOKUP($A1518,GOOGL,2)</f>
        <v>1001.84</v>
      </c>
      <c r="K1518" s="46" vm="8467">
        <f ca="1">VLOOKUP($A1518,AMZN,2)</f>
        <v>986.61</v>
      </c>
      <c r="L1518" s="46" t="e">
        <f ca="1">VLOOKUP($A1518,RBLX,2)</f>
        <v>#N/A</v>
      </c>
    </row>
    <row r="1519" spans="1:12" x14ac:dyDescent="0.3">
      <c r="A1519" vm="8468">
        <f ca="1"/>
        <v>43028</v>
      </c>
      <c r="B1519" vm="8469">
        <f ca="1"/>
        <v>236.16</v>
      </c>
      <c r="C1519" s="46" vm="8470">
        <f ca="1">VLOOKUP($A1519,SE,2)</f>
        <v>16.260000000000002</v>
      </c>
      <c r="D1519" s="46" t="e">
        <f ca="1">VLOOKUP($A1519,U,2)</f>
        <v>#N/A</v>
      </c>
      <c r="E1519" s="46" vm="8471">
        <f ca="1">VLOOKUP($A1519,NVDA,2)</f>
        <v>49.225000000000001</v>
      </c>
      <c r="F1519" s="46" t="e">
        <f ca="1">VLOOKUP($A1519,BILI,2)</f>
        <v>#N/A</v>
      </c>
      <c r="G1519" s="46" vm="8472">
        <f ca="1">VLOOKUP($A1519,FB,2)</f>
        <v>174.98</v>
      </c>
      <c r="H1519" s="46" t="e">
        <f ca="1">VLOOKUP($A1519,DKNG,2)</f>
        <v>#N/A</v>
      </c>
      <c r="I1519" s="46" t="e">
        <f ca="1">VLOOKUP($A1519,PDD,2)</f>
        <v>#N/A</v>
      </c>
      <c r="J1519" s="46" vm="8473">
        <f ca="1">VLOOKUP($A1519,GOOGL,2)</f>
        <v>1005.07</v>
      </c>
      <c r="K1519" s="46" vm="8474">
        <f ca="1">VLOOKUP($A1519,AMZN,2)</f>
        <v>982.91</v>
      </c>
      <c r="L1519" s="46" t="e">
        <f ca="1">VLOOKUP($A1519,RBLX,2)</f>
        <v>#N/A</v>
      </c>
    </row>
    <row r="1520" spans="1:12" x14ac:dyDescent="0.3">
      <c r="A1520" vm="8475">
        <f ca="1"/>
        <v>43031</v>
      </c>
      <c r="B1520" vm="8476">
        <f ca="1"/>
        <v>235.3</v>
      </c>
      <c r="C1520" s="46" vm="8477">
        <f ca="1">VLOOKUP($A1520,SE,2)</f>
        <v>15.26</v>
      </c>
      <c r="D1520" s="46" t="e">
        <f ca="1">VLOOKUP($A1520,U,2)</f>
        <v>#N/A</v>
      </c>
      <c r="E1520" s="46" vm="8478">
        <f ca="1">VLOOKUP($A1520,NVDA,2)</f>
        <v>49.155000000000001</v>
      </c>
      <c r="F1520" s="46" t="e">
        <f ca="1">VLOOKUP($A1520,BILI,2)</f>
        <v>#N/A</v>
      </c>
      <c r="G1520" s="46" vm="8479">
        <f ca="1">VLOOKUP($A1520,FB,2)</f>
        <v>171.27</v>
      </c>
      <c r="H1520" s="46" t="e">
        <f ca="1">VLOOKUP($A1520,DKNG,2)</f>
        <v>#N/A</v>
      </c>
      <c r="I1520" s="46" t="e">
        <f ca="1">VLOOKUP($A1520,PDD,2)</f>
        <v>#N/A</v>
      </c>
      <c r="J1520" s="46" vm="8480">
        <f ca="1">VLOOKUP($A1520,GOOGL,2)</f>
        <v>985.54</v>
      </c>
      <c r="K1520" s="46" vm="8481">
        <f ca="1">VLOOKUP($A1520,AMZN,2)</f>
        <v>966.3</v>
      </c>
      <c r="L1520" s="46" t="e">
        <f ca="1">VLOOKUP($A1520,RBLX,2)</f>
        <v>#N/A</v>
      </c>
    </row>
    <row r="1521" spans="1:12" x14ac:dyDescent="0.3">
      <c r="A1521" vm="8482">
        <f ca="1"/>
        <v>43032</v>
      </c>
      <c r="B1521" vm="8483">
        <f ca="1"/>
        <v>235.63</v>
      </c>
      <c r="C1521" s="46" vm="8484">
        <f ca="1">VLOOKUP($A1521,SE,2)</f>
        <v>15.24</v>
      </c>
      <c r="D1521" s="46" t="e">
        <f ca="1">VLOOKUP($A1521,U,2)</f>
        <v>#N/A</v>
      </c>
      <c r="E1521" s="46" vm="8485">
        <f ca="1">VLOOKUP($A1521,NVDA,2)</f>
        <v>49.67</v>
      </c>
      <c r="F1521" s="46" t="e">
        <f ca="1">VLOOKUP($A1521,BILI,2)</f>
        <v>#N/A</v>
      </c>
      <c r="G1521" s="46" vm="8486">
        <f ca="1">VLOOKUP($A1521,FB,2)</f>
        <v>171.8</v>
      </c>
      <c r="H1521" s="46" t="e">
        <f ca="1">VLOOKUP($A1521,DKNG,2)</f>
        <v>#N/A</v>
      </c>
      <c r="I1521" s="46" t="e">
        <f ca="1">VLOOKUP($A1521,PDD,2)</f>
        <v>#N/A</v>
      </c>
      <c r="J1521" s="46" vm="8487">
        <f ca="1">VLOOKUP($A1521,GOOGL,2)</f>
        <v>988.49</v>
      </c>
      <c r="K1521" s="46" vm="8488">
        <f ca="1">VLOOKUP($A1521,AMZN,2)</f>
        <v>975.9</v>
      </c>
      <c r="L1521" s="46" t="e">
        <f ca="1">VLOOKUP($A1521,RBLX,2)</f>
        <v>#N/A</v>
      </c>
    </row>
    <row r="1522" spans="1:12" x14ac:dyDescent="0.3">
      <c r="A1522" vm="8489">
        <f ca="1"/>
        <v>43033</v>
      </c>
      <c r="B1522" vm="8490">
        <f ca="1"/>
        <v>234.5</v>
      </c>
      <c r="C1522" s="46" vm="8491">
        <f ca="1">VLOOKUP($A1522,SE,2)</f>
        <v>13.73</v>
      </c>
      <c r="D1522" s="46" t="e">
        <f ca="1">VLOOKUP($A1522,U,2)</f>
        <v>#N/A</v>
      </c>
      <c r="E1522" s="46" vm="8492">
        <f ca="1">VLOOKUP($A1522,NVDA,2)</f>
        <v>48.414999999999999</v>
      </c>
      <c r="F1522" s="46" t="e">
        <f ca="1">VLOOKUP($A1522,BILI,2)</f>
        <v>#N/A</v>
      </c>
      <c r="G1522" s="46" vm="8493">
        <f ca="1">VLOOKUP($A1522,FB,2)</f>
        <v>170.6</v>
      </c>
      <c r="H1522" s="46" t="e">
        <f ca="1">VLOOKUP($A1522,DKNG,2)</f>
        <v>#N/A</v>
      </c>
      <c r="I1522" s="46" t="e">
        <f ca="1">VLOOKUP($A1522,PDD,2)</f>
        <v>#N/A</v>
      </c>
      <c r="J1522" s="46" vm="8494">
        <f ca="1">VLOOKUP($A1522,GOOGL,2)</f>
        <v>991.46</v>
      </c>
      <c r="K1522" s="46" vm="8495">
        <f ca="1">VLOOKUP($A1522,AMZN,2)</f>
        <v>972.91</v>
      </c>
      <c r="L1522" s="46" t="e">
        <f ca="1">VLOOKUP($A1522,RBLX,2)</f>
        <v>#N/A</v>
      </c>
    </row>
    <row r="1523" spans="1:12" x14ac:dyDescent="0.3">
      <c r="A1523" vm="8496">
        <f ca="1"/>
        <v>43034</v>
      </c>
      <c r="B1523" vm="8497">
        <f ca="1"/>
        <v>234.72</v>
      </c>
      <c r="C1523" s="46" vm="8498">
        <f ca="1">VLOOKUP($A1523,SE,2)</f>
        <v>14.02</v>
      </c>
      <c r="D1523" s="46" t="e">
        <f ca="1">VLOOKUP($A1523,U,2)</f>
        <v>#N/A</v>
      </c>
      <c r="E1523" s="46" vm="8499">
        <f ca="1">VLOOKUP($A1523,NVDA,2)</f>
        <v>48.922499999999999</v>
      </c>
      <c r="F1523" s="46" t="e">
        <f ca="1">VLOOKUP($A1523,BILI,2)</f>
        <v>#N/A</v>
      </c>
      <c r="G1523" s="46" vm="3314">
        <f ca="1">VLOOKUP($A1523,FB,2)</f>
        <v>170.63</v>
      </c>
      <c r="H1523" s="46" t="e">
        <f ca="1">VLOOKUP($A1523,DKNG,2)</f>
        <v>#N/A</v>
      </c>
      <c r="I1523" s="46" t="e">
        <f ca="1">VLOOKUP($A1523,PDD,2)</f>
        <v>#N/A</v>
      </c>
      <c r="J1523" s="46" vm="8500">
        <f ca="1">VLOOKUP($A1523,GOOGL,2)</f>
        <v>991.42</v>
      </c>
      <c r="K1523" s="46" vm="8501">
        <f ca="1">VLOOKUP($A1523,AMZN,2)</f>
        <v>972.43</v>
      </c>
      <c r="L1523" s="46" t="e">
        <f ca="1">VLOOKUP($A1523,RBLX,2)</f>
        <v>#N/A</v>
      </c>
    </row>
    <row r="1524" spans="1:12" x14ac:dyDescent="0.3">
      <c r="A1524" vm="8502">
        <f ca="1"/>
        <v>43035</v>
      </c>
      <c r="B1524" vm="8503">
        <f ca="1"/>
        <v>236.72</v>
      </c>
      <c r="C1524" s="46" vm="6718">
        <f ca="1">VLOOKUP($A1524,SE,2)</f>
        <v>14.01</v>
      </c>
      <c r="D1524" s="46" t="e">
        <f ca="1">VLOOKUP($A1524,U,2)</f>
        <v>#N/A</v>
      </c>
      <c r="E1524" s="46" vm="8504">
        <f ca="1">VLOOKUP($A1524,NVDA,2)</f>
        <v>50.465000000000003</v>
      </c>
      <c r="F1524" s="46" t="e">
        <f ca="1">VLOOKUP($A1524,BILI,2)</f>
        <v>#N/A</v>
      </c>
      <c r="G1524" s="46" vm="8505">
        <f ca="1">VLOOKUP($A1524,FB,2)</f>
        <v>177.88</v>
      </c>
      <c r="H1524" s="46" t="e">
        <f ca="1">VLOOKUP($A1524,DKNG,2)</f>
        <v>#N/A</v>
      </c>
      <c r="I1524" s="46" t="e">
        <f ca="1">VLOOKUP($A1524,PDD,2)</f>
        <v>#N/A</v>
      </c>
      <c r="J1524" s="46" vm="8506">
        <f ca="1">VLOOKUP($A1524,GOOGL,2)</f>
        <v>1033.67</v>
      </c>
      <c r="K1524" s="46" vm="8507">
        <f ca="1">VLOOKUP($A1524,AMZN,2)</f>
        <v>1100.95</v>
      </c>
      <c r="L1524" s="46" t="e">
        <f ca="1">VLOOKUP($A1524,RBLX,2)</f>
        <v>#N/A</v>
      </c>
    </row>
    <row r="1525" spans="1:12" x14ac:dyDescent="0.3">
      <c r="A1525" vm="8508">
        <f ca="1"/>
        <v>43038</v>
      </c>
      <c r="B1525" vm="8509">
        <f ca="1"/>
        <v>235.86</v>
      </c>
      <c r="C1525" s="46" vm="8510">
        <f ca="1">VLOOKUP($A1525,SE,2)</f>
        <v>14.1</v>
      </c>
      <c r="D1525" s="46" t="e">
        <f ca="1">VLOOKUP($A1525,U,2)</f>
        <v>#N/A</v>
      </c>
      <c r="E1525" s="46" vm="8511">
        <f ca="1">VLOOKUP($A1525,NVDA,2)</f>
        <v>50.96</v>
      </c>
      <c r="F1525" s="46" t="e">
        <f ca="1">VLOOKUP($A1525,BILI,2)</f>
        <v>#N/A</v>
      </c>
      <c r="G1525" s="46" vm="3745">
        <f ca="1">VLOOKUP($A1525,FB,2)</f>
        <v>179.87</v>
      </c>
      <c r="H1525" s="46" t="e">
        <f ca="1">VLOOKUP($A1525,DKNG,2)</f>
        <v>#N/A</v>
      </c>
      <c r="I1525" s="46" t="e">
        <f ca="1">VLOOKUP($A1525,PDD,2)</f>
        <v>#N/A</v>
      </c>
      <c r="J1525" s="46" vm="8512">
        <f ca="1">VLOOKUP($A1525,GOOGL,2)</f>
        <v>1033.1300000000001</v>
      </c>
      <c r="K1525" s="46" vm="8513">
        <f ca="1">VLOOKUP($A1525,AMZN,2)</f>
        <v>1110.8499999999999</v>
      </c>
      <c r="L1525" s="46" t="e">
        <f ca="1">VLOOKUP($A1525,RBLX,2)</f>
        <v>#N/A</v>
      </c>
    </row>
    <row r="1526" spans="1:12" x14ac:dyDescent="0.3">
      <c r="A1526" vm="8514">
        <f ca="1"/>
        <v>43039</v>
      </c>
      <c r="B1526" vm="8515">
        <f ca="1"/>
        <v>236.13</v>
      </c>
      <c r="C1526" s="46" vm="8516">
        <f ca="1">VLOOKUP($A1526,SE,2)</f>
        <v>15.08</v>
      </c>
      <c r="D1526" s="46" t="e">
        <f ca="1">VLOOKUP($A1526,U,2)</f>
        <v>#N/A</v>
      </c>
      <c r="E1526" s="46" vm="8517">
        <f ca="1">VLOOKUP($A1526,NVDA,2)</f>
        <v>51.702500000000001</v>
      </c>
      <c r="F1526" s="46" t="e">
        <f ca="1">VLOOKUP($A1526,BILI,2)</f>
        <v>#N/A</v>
      </c>
      <c r="G1526" s="46" vm="8518">
        <f ca="1">VLOOKUP($A1526,FB,2)</f>
        <v>180.06</v>
      </c>
      <c r="H1526" s="46" t="e">
        <f ca="1">VLOOKUP($A1526,DKNG,2)</f>
        <v>#N/A</v>
      </c>
      <c r="I1526" s="46" t="e">
        <f ca="1">VLOOKUP($A1526,PDD,2)</f>
        <v>#N/A</v>
      </c>
      <c r="J1526" s="46" vm="8519">
        <f ca="1">VLOOKUP($A1526,GOOGL,2)</f>
        <v>1033.04</v>
      </c>
      <c r="K1526" s="46" vm="8520">
        <f ca="1">VLOOKUP($A1526,AMZN,2)</f>
        <v>1105.28</v>
      </c>
      <c r="L1526" s="46" t="e">
        <f ca="1">VLOOKUP($A1526,RBLX,2)</f>
        <v>#N/A</v>
      </c>
    </row>
    <row r="1527" spans="1:12" x14ac:dyDescent="0.3">
      <c r="A1527" vm="8521">
        <f ca="1"/>
        <v>43040</v>
      </c>
      <c r="B1527" vm="8522">
        <f ca="1"/>
        <v>236.54</v>
      </c>
      <c r="C1527" s="46" vm="8523">
        <f ca="1">VLOOKUP($A1527,SE,2)</f>
        <v>15.43</v>
      </c>
      <c r="D1527" s="46" t="e">
        <f ca="1">VLOOKUP($A1527,U,2)</f>
        <v>#N/A</v>
      </c>
      <c r="E1527" s="46" vm="8524">
        <f ca="1">VLOOKUP($A1527,NVDA,2)</f>
        <v>51.8</v>
      </c>
      <c r="F1527" s="46" t="e">
        <f ca="1">VLOOKUP($A1527,BILI,2)</f>
        <v>#N/A</v>
      </c>
      <c r="G1527" s="46" vm="8525">
        <f ca="1">VLOOKUP($A1527,FB,2)</f>
        <v>182.66</v>
      </c>
      <c r="H1527" s="46" t="e">
        <f ca="1">VLOOKUP($A1527,DKNG,2)</f>
        <v>#N/A</v>
      </c>
      <c r="I1527" s="46" t="e">
        <f ca="1">VLOOKUP($A1527,PDD,2)</f>
        <v>#N/A</v>
      </c>
      <c r="J1527" s="46" vm="8526">
        <f ca="1">VLOOKUP($A1527,GOOGL,2)</f>
        <v>1042.595</v>
      </c>
      <c r="K1527" s="46" vm="8527">
        <f ca="1">VLOOKUP($A1527,AMZN,2)</f>
        <v>1103.68</v>
      </c>
      <c r="L1527" s="46" t="e">
        <f ca="1">VLOOKUP($A1527,RBLX,2)</f>
        <v>#N/A</v>
      </c>
    </row>
    <row r="1528" spans="1:12" x14ac:dyDescent="0.3">
      <c r="A1528" vm="8528">
        <f ca="1"/>
        <v>43041</v>
      </c>
      <c r="B1528" vm="8529">
        <f ca="1"/>
        <v>236.64</v>
      </c>
      <c r="C1528" s="46" vm="8484">
        <f ca="1">VLOOKUP($A1528,SE,2)</f>
        <v>15.24</v>
      </c>
      <c r="D1528" s="46" t="e">
        <f ca="1">VLOOKUP($A1528,U,2)</f>
        <v>#N/A</v>
      </c>
      <c r="E1528" s="46" vm="8530">
        <f ca="1">VLOOKUP($A1528,NVDA,2)</f>
        <v>51.484999999999999</v>
      </c>
      <c r="F1528" s="46" t="e">
        <f ca="1">VLOOKUP($A1528,BILI,2)</f>
        <v>#N/A</v>
      </c>
      <c r="G1528" s="46" vm="8531">
        <f ca="1">VLOOKUP($A1528,FB,2)</f>
        <v>178.92</v>
      </c>
      <c r="H1528" s="46" t="e">
        <f ca="1">VLOOKUP($A1528,DKNG,2)</f>
        <v>#N/A</v>
      </c>
      <c r="I1528" s="46" t="e">
        <f ca="1">VLOOKUP($A1528,PDD,2)</f>
        <v>#N/A</v>
      </c>
      <c r="J1528" s="46" vm="8532">
        <f ca="1">VLOOKUP($A1528,GOOGL,2)</f>
        <v>1042.97</v>
      </c>
      <c r="K1528" s="46" vm="8533">
        <f ca="1">VLOOKUP($A1528,AMZN,2)</f>
        <v>1094.22</v>
      </c>
      <c r="L1528" s="46" t="e">
        <f ca="1">VLOOKUP($A1528,RBLX,2)</f>
        <v>#N/A</v>
      </c>
    </row>
    <row r="1529" spans="1:12" x14ac:dyDescent="0.3">
      <c r="A1529" vm="8534">
        <f ca="1"/>
        <v>43042</v>
      </c>
      <c r="B1529" vm="8535">
        <f ca="1"/>
        <v>237.43</v>
      </c>
      <c r="C1529" s="46" vm="8536">
        <f ca="1">VLOOKUP($A1529,SE,2)</f>
        <v>14.99</v>
      </c>
      <c r="D1529" s="46" t="e">
        <f ca="1">VLOOKUP($A1529,U,2)</f>
        <v>#N/A</v>
      </c>
      <c r="E1529" s="46" vm="8537">
        <f ca="1">VLOOKUP($A1529,NVDA,2)</f>
        <v>52.172499999999999</v>
      </c>
      <c r="F1529" s="46" t="e">
        <f ca="1">VLOOKUP($A1529,BILI,2)</f>
        <v>#N/A</v>
      </c>
      <c r="G1529" s="46" vm="8531">
        <f ca="1">VLOOKUP($A1529,FB,2)</f>
        <v>178.92</v>
      </c>
      <c r="H1529" s="46" t="e">
        <f ca="1">VLOOKUP($A1529,DKNG,2)</f>
        <v>#N/A</v>
      </c>
      <c r="I1529" s="46" t="e">
        <f ca="1">VLOOKUP($A1529,PDD,2)</f>
        <v>#N/A</v>
      </c>
      <c r="J1529" s="46" vm="8538">
        <f ca="1">VLOOKUP($A1529,GOOGL,2)</f>
        <v>1049.99</v>
      </c>
      <c r="K1529" s="46" vm="8539">
        <f ca="1">VLOOKUP($A1529,AMZN,2)</f>
        <v>1111.5999999999999</v>
      </c>
      <c r="L1529" s="46" t="e">
        <f ca="1">VLOOKUP($A1529,RBLX,2)</f>
        <v>#N/A</v>
      </c>
    </row>
    <row r="1530" spans="1:12" x14ac:dyDescent="0.3">
      <c r="A1530" vm="8540">
        <f ca="1"/>
        <v>43045</v>
      </c>
      <c r="B1530" vm="8541">
        <f ca="1"/>
        <v>237.79</v>
      </c>
      <c r="C1530" s="46" vm="8542">
        <f ca="1">VLOOKUP($A1530,SE,2)</f>
        <v>15.01</v>
      </c>
      <c r="D1530" s="46" t="e">
        <f ca="1">VLOOKUP($A1530,U,2)</f>
        <v>#N/A</v>
      </c>
      <c r="E1530" s="46" vm="8543">
        <f ca="1">VLOOKUP($A1530,NVDA,2)</f>
        <v>52.407499999999999</v>
      </c>
      <c r="F1530" s="46" t="e">
        <f ca="1">VLOOKUP($A1530,BILI,2)</f>
        <v>#N/A</v>
      </c>
      <c r="G1530" s="46" vm="8544">
        <f ca="1">VLOOKUP($A1530,FB,2)</f>
        <v>180.17</v>
      </c>
      <c r="H1530" s="46" t="e">
        <f ca="1">VLOOKUP($A1530,DKNG,2)</f>
        <v>#N/A</v>
      </c>
      <c r="I1530" s="46" t="e">
        <f ca="1">VLOOKUP($A1530,PDD,2)</f>
        <v>#N/A</v>
      </c>
      <c r="J1530" s="46" vm="8545">
        <f ca="1">VLOOKUP($A1530,GOOGL,2)</f>
        <v>1042.68</v>
      </c>
      <c r="K1530" s="46" vm="8546">
        <f ca="1">VLOOKUP($A1530,AMZN,2)</f>
        <v>1120.6600000000001</v>
      </c>
      <c r="L1530" s="46" t="e">
        <f ca="1">VLOOKUP($A1530,RBLX,2)</f>
        <v>#N/A</v>
      </c>
    </row>
    <row r="1531" spans="1:12" x14ac:dyDescent="0.3">
      <c r="A1531" vm="8547">
        <f ca="1"/>
        <v>43046</v>
      </c>
      <c r="B1531" vm="8548">
        <f ca="1"/>
        <v>237.69</v>
      </c>
      <c r="C1531" s="46" vm="8549">
        <f ca="1">VLOOKUP($A1531,SE,2)</f>
        <v>15</v>
      </c>
      <c r="D1531" s="46" t="e">
        <f ca="1">VLOOKUP($A1531,U,2)</f>
        <v>#N/A</v>
      </c>
      <c r="E1531" s="46" vm="8550">
        <f ca="1">VLOOKUP($A1531,NVDA,2)</f>
        <v>53.0075</v>
      </c>
      <c r="F1531" s="46" t="e">
        <f ca="1">VLOOKUP($A1531,BILI,2)</f>
        <v>#N/A</v>
      </c>
      <c r="G1531" s="46" vm="8551">
        <f ca="1">VLOOKUP($A1531,FB,2)</f>
        <v>180.25</v>
      </c>
      <c r="H1531" s="46" t="e">
        <f ca="1">VLOOKUP($A1531,DKNG,2)</f>
        <v>#N/A</v>
      </c>
      <c r="I1531" s="46" t="e">
        <f ca="1">VLOOKUP($A1531,PDD,2)</f>
        <v>#N/A</v>
      </c>
      <c r="J1531" s="46" vm="8552">
        <f ca="1">VLOOKUP($A1531,GOOGL,2)</f>
        <v>1052.3900000000001</v>
      </c>
      <c r="K1531" s="46" vm="8553">
        <f ca="1">VLOOKUP($A1531,AMZN,2)</f>
        <v>1123.17</v>
      </c>
      <c r="L1531" s="46" t="e">
        <f ca="1">VLOOKUP($A1531,RBLX,2)</f>
        <v>#N/A</v>
      </c>
    </row>
    <row r="1532" spans="1:12" x14ac:dyDescent="0.3">
      <c r="A1532" vm="8554">
        <f ca="1"/>
        <v>43047</v>
      </c>
      <c r="B1532" vm="8555">
        <f ca="1"/>
        <v>238.04</v>
      </c>
      <c r="C1532" s="46" vm="8556">
        <f ca="1">VLOOKUP($A1532,SE,2)</f>
        <v>14.84</v>
      </c>
      <c r="D1532" s="46" t="e">
        <f ca="1">VLOOKUP($A1532,U,2)</f>
        <v>#N/A</v>
      </c>
      <c r="E1532" s="46" vm="8557">
        <f ca="1">VLOOKUP($A1532,NVDA,2)</f>
        <v>52.29</v>
      </c>
      <c r="F1532" s="46" t="e">
        <f ca="1">VLOOKUP($A1532,BILI,2)</f>
        <v>#N/A</v>
      </c>
      <c r="G1532" s="46" vm="3762">
        <f ca="1">VLOOKUP($A1532,FB,2)</f>
        <v>179.56</v>
      </c>
      <c r="H1532" s="46" t="e">
        <f ca="1">VLOOKUP($A1532,DKNG,2)</f>
        <v>#N/A</v>
      </c>
      <c r="I1532" s="46" t="e">
        <f ca="1">VLOOKUP($A1532,PDD,2)</f>
        <v>#N/A</v>
      </c>
      <c r="J1532" s="46" vm="8558">
        <f ca="1">VLOOKUP($A1532,GOOGL,2)</f>
        <v>1058.29</v>
      </c>
      <c r="K1532" s="46" vm="8559">
        <f ca="1">VLOOKUP($A1532,AMZN,2)</f>
        <v>1132.8800000000001</v>
      </c>
      <c r="L1532" s="46" t="e">
        <f ca="1">VLOOKUP($A1532,RBLX,2)</f>
        <v>#N/A</v>
      </c>
    </row>
    <row r="1533" spans="1:12" x14ac:dyDescent="0.3">
      <c r="A1533" vm="8560">
        <f ca="1"/>
        <v>43048</v>
      </c>
      <c r="B1533" vm="8561">
        <f ca="1"/>
        <v>237.18</v>
      </c>
      <c r="C1533" s="46" vm="8562">
        <f ca="1">VLOOKUP($A1533,SE,2)</f>
        <v>14.5</v>
      </c>
      <c r="D1533" s="46" t="e">
        <f ca="1">VLOOKUP($A1533,U,2)</f>
        <v>#N/A</v>
      </c>
      <c r="E1533" s="46" vm="8563">
        <f ca="1">VLOOKUP($A1533,NVDA,2)</f>
        <v>51.33</v>
      </c>
      <c r="F1533" s="46" t="e">
        <f ca="1">VLOOKUP($A1533,BILI,2)</f>
        <v>#N/A</v>
      </c>
      <c r="G1533" s="46" vm="666">
        <f ca="1">VLOOKUP($A1533,FB,2)</f>
        <v>179.3</v>
      </c>
      <c r="H1533" s="46" t="e">
        <f ca="1">VLOOKUP($A1533,DKNG,2)</f>
        <v>#N/A</v>
      </c>
      <c r="I1533" s="46" t="e">
        <f ca="1">VLOOKUP($A1533,PDD,2)</f>
        <v>#N/A</v>
      </c>
      <c r="J1533" s="46" vm="8564">
        <f ca="1">VLOOKUP($A1533,GOOGL,2)</f>
        <v>1047.72</v>
      </c>
      <c r="K1533" s="46" vm="8565">
        <f ca="1">VLOOKUP($A1533,AMZN,2)</f>
        <v>1129.1300000000001</v>
      </c>
      <c r="L1533" s="46" t="e">
        <f ca="1">VLOOKUP($A1533,RBLX,2)</f>
        <v>#N/A</v>
      </c>
    </row>
    <row r="1534" spans="1:12" x14ac:dyDescent="0.3">
      <c r="A1534" vm="8566">
        <f ca="1"/>
        <v>43049</v>
      </c>
      <c r="B1534" vm="8567">
        <f ca="1"/>
        <v>237.04</v>
      </c>
      <c r="C1534" s="46" vm="8568">
        <f ca="1">VLOOKUP($A1534,SE,2)</f>
        <v>14.72</v>
      </c>
      <c r="D1534" s="46" t="e">
        <f ca="1">VLOOKUP($A1534,U,2)</f>
        <v>#N/A</v>
      </c>
      <c r="E1534" s="46" vm="8569">
        <f ca="1">VLOOKUP($A1534,NVDA,2)</f>
        <v>54.034999999999997</v>
      </c>
      <c r="F1534" s="46" t="e">
        <f ca="1">VLOOKUP($A1534,BILI,2)</f>
        <v>#N/A</v>
      </c>
      <c r="G1534" s="46" vm="8570">
        <f ca="1">VLOOKUP($A1534,FB,2)</f>
        <v>178.46</v>
      </c>
      <c r="H1534" s="46" t="e">
        <f ca="1">VLOOKUP($A1534,DKNG,2)</f>
        <v>#N/A</v>
      </c>
      <c r="I1534" s="46" t="e">
        <f ca="1">VLOOKUP($A1534,PDD,2)</f>
        <v>#N/A</v>
      </c>
      <c r="J1534" s="46" vm="8571">
        <f ca="1">VLOOKUP($A1534,GOOGL,2)</f>
        <v>1044.1500000000001</v>
      </c>
      <c r="K1534" s="46" vm="8572">
        <f ca="1">VLOOKUP($A1534,AMZN,2)</f>
        <v>1125.3499999999999</v>
      </c>
      <c r="L1534" s="46" t="e">
        <f ca="1">VLOOKUP($A1534,RBLX,2)</f>
        <v>#N/A</v>
      </c>
    </row>
    <row r="1535" spans="1:12" x14ac:dyDescent="0.3">
      <c r="A1535" vm="8573">
        <f ca="1"/>
        <v>43052</v>
      </c>
      <c r="B1535" vm="1184">
        <f ca="1"/>
        <v>237.32</v>
      </c>
      <c r="C1535" s="46" vm="8574">
        <f ca="1">VLOOKUP($A1535,SE,2)</f>
        <v>14.73</v>
      </c>
      <c r="D1535" s="46" t="e">
        <f ca="1">VLOOKUP($A1535,U,2)</f>
        <v>#N/A</v>
      </c>
      <c r="E1535" s="46" vm="8575">
        <f ca="1">VLOOKUP($A1535,NVDA,2)</f>
        <v>53.157499999999999</v>
      </c>
      <c r="F1535" s="46" t="e">
        <f ca="1">VLOOKUP($A1535,BILI,2)</f>
        <v>#N/A</v>
      </c>
      <c r="G1535" s="46" vm="8576">
        <f ca="1">VLOOKUP($A1535,FB,2)</f>
        <v>178.77</v>
      </c>
      <c r="H1535" s="46" t="e">
        <f ca="1">VLOOKUP($A1535,DKNG,2)</f>
        <v>#N/A</v>
      </c>
      <c r="I1535" s="46" t="e">
        <f ca="1">VLOOKUP($A1535,PDD,2)</f>
        <v>#N/A</v>
      </c>
      <c r="J1535" s="46" vm="8577">
        <f ca="1">VLOOKUP($A1535,GOOGL,2)</f>
        <v>1041.2</v>
      </c>
      <c r="K1535" s="46" vm="8578">
        <f ca="1">VLOOKUP($A1535,AMZN,2)</f>
        <v>1129.17</v>
      </c>
      <c r="L1535" s="46" t="e">
        <f ca="1">VLOOKUP($A1535,RBLX,2)</f>
        <v>#N/A</v>
      </c>
    </row>
    <row r="1536" spans="1:12" x14ac:dyDescent="0.3">
      <c r="A1536" vm="8579">
        <f ca="1"/>
        <v>43053</v>
      </c>
      <c r="B1536" vm="8580">
        <f ca="1"/>
        <v>236.74</v>
      </c>
      <c r="C1536" s="46" vm="8542">
        <f ca="1">VLOOKUP($A1536,SE,2)</f>
        <v>15.01</v>
      </c>
      <c r="D1536" s="46" t="e">
        <f ca="1">VLOOKUP($A1536,U,2)</f>
        <v>#N/A</v>
      </c>
      <c r="E1536" s="46" vm="8581">
        <f ca="1">VLOOKUP($A1536,NVDA,2)</f>
        <v>53.545000000000002</v>
      </c>
      <c r="F1536" s="46" t="e">
        <f ca="1">VLOOKUP($A1536,BILI,2)</f>
        <v>#N/A</v>
      </c>
      <c r="G1536" s="46" vm="3733">
        <f ca="1">VLOOKUP($A1536,FB,2)</f>
        <v>178.07</v>
      </c>
      <c r="H1536" s="46" t="e">
        <f ca="1">VLOOKUP($A1536,DKNG,2)</f>
        <v>#N/A</v>
      </c>
      <c r="I1536" s="46" t="e">
        <f ca="1">VLOOKUP($A1536,PDD,2)</f>
        <v>#N/A</v>
      </c>
      <c r="J1536" s="46" vm="8582">
        <f ca="1">VLOOKUP($A1536,GOOGL,2)</f>
        <v>1041.6400000000001</v>
      </c>
      <c r="K1536" s="46" vm="8583">
        <f ca="1">VLOOKUP($A1536,AMZN,2)</f>
        <v>1136.8399999999999</v>
      </c>
      <c r="L1536" s="46" t="e">
        <f ca="1">VLOOKUP($A1536,RBLX,2)</f>
        <v>#N/A</v>
      </c>
    </row>
    <row r="1537" spans="1:12" x14ac:dyDescent="0.3">
      <c r="A1537" vm="8584">
        <f ca="1"/>
        <v>43054</v>
      </c>
      <c r="B1537" vm="8585">
        <f ca="1"/>
        <v>235.53</v>
      </c>
      <c r="C1537" s="46" vm="8586">
        <f ca="1">VLOOKUP($A1537,SE,2)</f>
        <v>14.71</v>
      </c>
      <c r="D1537" s="46" t="e">
        <f ca="1">VLOOKUP($A1537,U,2)</f>
        <v>#N/A</v>
      </c>
      <c r="E1537" s="46" vm="8587">
        <f ca="1">VLOOKUP($A1537,NVDA,2)</f>
        <v>52.494999999999997</v>
      </c>
      <c r="F1537" s="46" t="e">
        <f ca="1">VLOOKUP($A1537,BILI,2)</f>
        <v>#N/A</v>
      </c>
      <c r="G1537" s="46" vm="8588">
        <f ca="1">VLOOKUP($A1537,FB,2)</f>
        <v>177.95</v>
      </c>
      <c r="H1537" s="46" t="e">
        <f ca="1">VLOOKUP($A1537,DKNG,2)</f>
        <v>#N/A</v>
      </c>
      <c r="I1537" s="46" t="e">
        <f ca="1">VLOOKUP($A1537,PDD,2)</f>
        <v>#N/A</v>
      </c>
      <c r="J1537" s="46" vm="8589">
        <f ca="1">VLOOKUP($A1537,GOOGL,2)</f>
        <v>1036.4100000000001</v>
      </c>
      <c r="K1537" s="46" vm="8590">
        <f ca="1">VLOOKUP($A1537,AMZN,2)</f>
        <v>1126.69</v>
      </c>
      <c r="L1537" s="46" t="e">
        <f ca="1">VLOOKUP($A1537,RBLX,2)</f>
        <v>#N/A</v>
      </c>
    </row>
    <row r="1538" spans="1:12" x14ac:dyDescent="0.3">
      <c r="A1538" vm="8591">
        <f ca="1"/>
        <v>43055</v>
      </c>
      <c r="B1538" vm="8592">
        <f ca="1"/>
        <v>237.54</v>
      </c>
      <c r="C1538" s="46" vm="8593">
        <f ca="1">VLOOKUP($A1538,SE,2)</f>
        <v>15.03</v>
      </c>
      <c r="D1538" s="46" t="e">
        <f ca="1">VLOOKUP($A1538,U,2)</f>
        <v>#N/A</v>
      </c>
      <c r="E1538" s="46" vm="8594">
        <f ca="1">VLOOKUP($A1538,NVDA,2)</f>
        <v>52.902500000000003</v>
      </c>
      <c r="F1538" s="46" t="e">
        <f ca="1">VLOOKUP($A1538,BILI,2)</f>
        <v>#N/A</v>
      </c>
      <c r="G1538" s="46" vm="8595">
        <f ca="1">VLOOKUP($A1538,FB,2)</f>
        <v>179.59</v>
      </c>
      <c r="H1538" s="46" t="e">
        <f ca="1">VLOOKUP($A1538,DKNG,2)</f>
        <v>#N/A</v>
      </c>
      <c r="I1538" s="46" t="e">
        <f ca="1">VLOOKUP($A1538,PDD,2)</f>
        <v>#N/A</v>
      </c>
      <c r="J1538" s="46" vm="8596">
        <f ca="1">VLOOKUP($A1538,GOOGL,2)</f>
        <v>1048.47</v>
      </c>
      <c r="K1538" s="46" vm="8597">
        <f ca="1">VLOOKUP($A1538,AMZN,2)</f>
        <v>1137.29</v>
      </c>
      <c r="L1538" s="46" t="e">
        <f ca="1">VLOOKUP($A1538,RBLX,2)</f>
        <v>#N/A</v>
      </c>
    </row>
    <row r="1539" spans="1:12" x14ac:dyDescent="0.3">
      <c r="A1539" vm="8598">
        <f ca="1"/>
        <v>43056</v>
      </c>
      <c r="B1539" vm="8599">
        <f ca="1"/>
        <v>236.9</v>
      </c>
      <c r="C1539" s="46" vm="8549">
        <f ca="1">VLOOKUP($A1539,SE,2)</f>
        <v>15</v>
      </c>
      <c r="D1539" s="46" t="e">
        <f ca="1">VLOOKUP($A1539,U,2)</f>
        <v>#N/A</v>
      </c>
      <c r="E1539" s="46" vm="8600">
        <f ca="1">VLOOKUP($A1539,NVDA,2)</f>
        <v>52.84</v>
      </c>
      <c r="F1539" s="46" t="e">
        <f ca="1">VLOOKUP($A1539,BILI,2)</f>
        <v>#N/A</v>
      </c>
      <c r="G1539" s="46" vm="8601">
        <f ca="1">VLOOKUP($A1539,FB,2)</f>
        <v>179</v>
      </c>
      <c r="H1539" s="46" t="e">
        <f ca="1">VLOOKUP($A1539,DKNG,2)</f>
        <v>#N/A</v>
      </c>
      <c r="I1539" s="46" t="e">
        <f ca="1">VLOOKUP($A1539,PDD,2)</f>
        <v>#N/A</v>
      </c>
      <c r="J1539" s="46" vm="8602">
        <f ca="1">VLOOKUP($A1539,GOOGL,2)</f>
        <v>1035.8900000000001</v>
      </c>
      <c r="K1539" s="46" vm="8603">
        <f ca="1">VLOOKUP($A1539,AMZN,2)</f>
        <v>1129.8800000000001</v>
      </c>
      <c r="L1539" s="46" t="e">
        <f ca="1">VLOOKUP($A1539,RBLX,2)</f>
        <v>#N/A</v>
      </c>
    </row>
    <row r="1540" spans="1:12" x14ac:dyDescent="0.3">
      <c r="A1540" vm="8604">
        <f ca="1"/>
        <v>43059</v>
      </c>
      <c r="B1540" vm="8605">
        <f ca="1"/>
        <v>237.21</v>
      </c>
      <c r="C1540" s="46" vm="8606">
        <f ca="1">VLOOKUP($A1540,SE,2)</f>
        <v>15.49</v>
      </c>
      <c r="D1540" s="46" t="e">
        <f ca="1">VLOOKUP($A1540,U,2)</f>
        <v>#N/A</v>
      </c>
      <c r="E1540" s="46" vm="8607">
        <f ca="1">VLOOKUP($A1540,NVDA,2)</f>
        <v>53.52</v>
      </c>
      <c r="F1540" s="46" t="e">
        <f ca="1">VLOOKUP($A1540,BILI,2)</f>
        <v>#N/A</v>
      </c>
      <c r="G1540" s="46" vm="4238">
        <f ca="1">VLOOKUP($A1540,FB,2)</f>
        <v>178.74</v>
      </c>
      <c r="H1540" s="46" t="e">
        <f ca="1">VLOOKUP($A1540,DKNG,2)</f>
        <v>#N/A</v>
      </c>
      <c r="I1540" s="46" t="e">
        <f ca="1">VLOOKUP($A1540,PDD,2)</f>
        <v>#N/A</v>
      </c>
      <c r="J1540" s="46" vm="8608">
        <f ca="1">VLOOKUP($A1540,GOOGL,2)</f>
        <v>1034.6600000000001</v>
      </c>
      <c r="K1540" s="46" vm="8609">
        <f ca="1">VLOOKUP($A1540,AMZN,2)</f>
        <v>1126.31</v>
      </c>
      <c r="L1540" s="46" t="e">
        <f ca="1">VLOOKUP($A1540,RBLX,2)</f>
        <v>#N/A</v>
      </c>
    </row>
    <row r="1541" spans="1:12" x14ac:dyDescent="0.3">
      <c r="A1541" vm="8610">
        <f ca="1"/>
        <v>43060</v>
      </c>
      <c r="B1541" vm="8611">
        <f ca="1"/>
        <v>238.79</v>
      </c>
      <c r="C1541" s="46" vm="8612">
        <f ca="1">VLOOKUP($A1541,SE,2)</f>
        <v>14.78</v>
      </c>
      <c r="D1541" s="46" t="e">
        <f ca="1">VLOOKUP($A1541,U,2)</f>
        <v>#N/A</v>
      </c>
      <c r="E1541" s="46" vm="8613">
        <f ca="1">VLOOKUP($A1541,NVDA,2)</f>
        <v>54.012500000000003</v>
      </c>
      <c r="F1541" s="46" t="e">
        <f ca="1">VLOOKUP($A1541,BILI,2)</f>
        <v>#N/A</v>
      </c>
      <c r="G1541" s="46" vm="8614">
        <f ca="1">VLOOKUP($A1541,FB,2)</f>
        <v>181.86</v>
      </c>
      <c r="H1541" s="46" t="e">
        <f ca="1">VLOOKUP($A1541,DKNG,2)</f>
        <v>#N/A</v>
      </c>
      <c r="I1541" s="46" t="e">
        <f ca="1">VLOOKUP($A1541,PDD,2)</f>
        <v>#N/A</v>
      </c>
      <c r="J1541" s="46" vm="8615">
        <f ca="1">VLOOKUP($A1541,GOOGL,2)</f>
        <v>1050.3</v>
      </c>
      <c r="K1541" s="46" vm="8616">
        <f ca="1">VLOOKUP($A1541,AMZN,2)</f>
        <v>1139.49</v>
      </c>
      <c r="L1541" s="46" t="e">
        <f ca="1">VLOOKUP($A1541,RBLX,2)</f>
        <v>#N/A</v>
      </c>
    </row>
    <row r="1542" spans="1:12" x14ac:dyDescent="0.3">
      <c r="A1542" vm="8617">
        <f ca="1"/>
        <v>43061</v>
      </c>
      <c r="B1542" vm="8618">
        <f ca="1"/>
        <v>238.62</v>
      </c>
      <c r="C1542" s="46" vm="8619">
        <f ca="1">VLOOKUP($A1542,SE,2)</f>
        <v>13.85</v>
      </c>
      <c r="D1542" s="46" t="e">
        <f ca="1">VLOOKUP($A1542,U,2)</f>
        <v>#N/A</v>
      </c>
      <c r="E1542" s="46" vm="8620">
        <f ca="1">VLOOKUP($A1542,NVDA,2)</f>
        <v>53.732500000000002</v>
      </c>
      <c r="F1542" s="46" t="e">
        <f ca="1">VLOOKUP($A1542,BILI,2)</f>
        <v>#N/A</v>
      </c>
      <c r="G1542" s="46" vm="8621">
        <f ca="1">VLOOKUP($A1542,FB,2)</f>
        <v>180.87</v>
      </c>
      <c r="H1542" s="46" t="e">
        <f ca="1">VLOOKUP($A1542,DKNG,2)</f>
        <v>#N/A</v>
      </c>
      <c r="I1542" s="46" t="e">
        <f ca="1">VLOOKUP($A1542,PDD,2)</f>
        <v>#N/A</v>
      </c>
      <c r="J1542" s="46" vm="8622">
        <f ca="1">VLOOKUP($A1542,GOOGL,2)</f>
        <v>1051.92</v>
      </c>
      <c r="K1542" s="46" vm="8623">
        <f ca="1">VLOOKUP($A1542,AMZN,2)</f>
        <v>1156.1600000000001</v>
      </c>
      <c r="L1542" s="46" t="e">
        <f ca="1">VLOOKUP($A1542,RBLX,2)</f>
        <v>#N/A</v>
      </c>
    </row>
    <row r="1543" spans="1:12" x14ac:dyDescent="0.3">
      <c r="A1543" vm="8624">
        <f ca="1"/>
        <v>43063</v>
      </c>
      <c r="B1543" vm="8625">
        <f ca="1"/>
        <v>239.12</v>
      </c>
      <c r="C1543" s="46" vm="6643">
        <f ca="1">VLOOKUP($A1543,SE,2)</f>
        <v>13.33</v>
      </c>
      <c r="D1543" s="46" t="e">
        <f ca="1">VLOOKUP($A1543,U,2)</f>
        <v>#N/A</v>
      </c>
      <c r="E1543" s="46" vm="8626">
        <f ca="1">VLOOKUP($A1543,NVDA,2)</f>
        <v>54.24</v>
      </c>
      <c r="F1543" s="46" t="e">
        <f ca="1">VLOOKUP($A1543,BILI,2)</f>
        <v>#N/A</v>
      </c>
      <c r="G1543" s="46" vm="4063">
        <f ca="1">VLOOKUP($A1543,FB,2)</f>
        <v>182.78</v>
      </c>
      <c r="H1543" s="46" t="e">
        <f ca="1">VLOOKUP($A1543,DKNG,2)</f>
        <v>#N/A</v>
      </c>
      <c r="I1543" s="46" t="e">
        <f ca="1">VLOOKUP($A1543,PDD,2)</f>
        <v>#N/A</v>
      </c>
      <c r="J1543" s="46" vm="8627">
        <f ca="1">VLOOKUP($A1543,GOOGL,2)</f>
        <v>1056.52</v>
      </c>
      <c r="K1543" s="46" vm="8628">
        <f ca="1">VLOOKUP($A1543,AMZN,2)</f>
        <v>1186</v>
      </c>
      <c r="L1543" s="46" t="e">
        <f ca="1">VLOOKUP($A1543,RBLX,2)</f>
        <v>#N/A</v>
      </c>
    </row>
    <row r="1544" spans="1:12" x14ac:dyDescent="0.3">
      <c r="A1544" vm="8629">
        <f ca="1"/>
        <v>43066</v>
      </c>
      <c r="B1544" vm="8630">
        <f ca="1"/>
        <v>239.05</v>
      </c>
      <c r="C1544" s="46" vm="8631">
        <f ca="1">VLOOKUP($A1544,SE,2)</f>
        <v>12.67</v>
      </c>
      <c r="D1544" s="46" t="e">
        <f ca="1">VLOOKUP($A1544,U,2)</f>
        <v>#N/A</v>
      </c>
      <c r="E1544" s="46" vm="8632">
        <f ca="1">VLOOKUP($A1544,NVDA,2)</f>
        <v>53.534999999999997</v>
      </c>
      <c r="F1544" s="46" t="e">
        <f ca="1">VLOOKUP($A1544,BILI,2)</f>
        <v>#N/A</v>
      </c>
      <c r="G1544" s="46" vm="8633">
        <f ca="1">VLOOKUP($A1544,FB,2)</f>
        <v>183.03</v>
      </c>
      <c r="H1544" s="46" t="e">
        <f ca="1">VLOOKUP($A1544,DKNG,2)</f>
        <v>#N/A</v>
      </c>
      <c r="I1544" s="46" t="e">
        <f ca="1">VLOOKUP($A1544,PDD,2)</f>
        <v>#N/A</v>
      </c>
      <c r="J1544" s="46" vm="8634">
        <f ca="1">VLOOKUP($A1544,GOOGL,2)</f>
        <v>1072.01</v>
      </c>
      <c r="K1544" s="46" vm="8635">
        <f ca="1">VLOOKUP($A1544,AMZN,2)</f>
        <v>1195.83</v>
      </c>
      <c r="L1544" s="46" t="e">
        <f ca="1">VLOOKUP($A1544,RBLX,2)</f>
        <v>#N/A</v>
      </c>
    </row>
    <row r="1545" spans="1:12" x14ac:dyDescent="0.3">
      <c r="A1545" vm="8636">
        <f ca="1"/>
        <v>43067</v>
      </c>
      <c r="B1545" vm="8637">
        <f ca="1"/>
        <v>241.42</v>
      </c>
      <c r="C1545" s="46" vm="8638">
        <f ca="1">VLOOKUP($A1545,SE,2)</f>
        <v>11.45</v>
      </c>
      <c r="D1545" s="46" t="e">
        <f ca="1">VLOOKUP($A1545,U,2)</f>
        <v>#N/A</v>
      </c>
      <c r="E1545" s="46" vm="8639">
        <f ca="1">VLOOKUP($A1545,NVDA,2)</f>
        <v>52.677500000000002</v>
      </c>
      <c r="F1545" s="46" t="e">
        <f ca="1">VLOOKUP($A1545,BILI,2)</f>
        <v>#N/A</v>
      </c>
      <c r="G1545" s="46" vm="8640">
        <f ca="1">VLOOKUP($A1545,FB,2)</f>
        <v>182.42</v>
      </c>
      <c r="H1545" s="46" t="e">
        <f ca="1">VLOOKUP($A1545,DKNG,2)</f>
        <v>#N/A</v>
      </c>
      <c r="I1545" s="46" t="e">
        <f ca="1">VLOOKUP($A1545,PDD,2)</f>
        <v>#N/A</v>
      </c>
      <c r="J1545" s="46" vm="8641">
        <f ca="1">VLOOKUP($A1545,GOOGL,2)</f>
        <v>1063.29</v>
      </c>
      <c r="K1545" s="46" vm="8642">
        <f ca="1">VLOOKUP($A1545,AMZN,2)</f>
        <v>1193.5999999999999</v>
      </c>
      <c r="L1545" s="46" t="e">
        <f ca="1">VLOOKUP($A1545,RBLX,2)</f>
        <v>#N/A</v>
      </c>
    </row>
    <row r="1546" spans="1:12" x14ac:dyDescent="0.3">
      <c r="A1546" vm="8643">
        <f ca="1"/>
        <v>43068</v>
      </c>
      <c r="B1546" vm="8644">
        <f ca="1"/>
        <v>241.33</v>
      </c>
      <c r="C1546" s="46" vm="8645">
        <f ca="1">VLOOKUP($A1546,SE,2)</f>
        <v>10.97</v>
      </c>
      <c r="D1546" s="46" t="e">
        <f ca="1">VLOOKUP($A1546,U,2)</f>
        <v>#N/A</v>
      </c>
      <c r="E1546" s="46" vm="8646">
        <f ca="1">VLOOKUP($A1546,NVDA,2)</f>
        <v>49.104999999999997</v>
      </c>
      <c r="F1546" s="46" t="e">
        <f ca="1">VLOOKUP($A1546,BILI,2)</f>
        <v>#N/A</v>
      </c>
      <c r="G1546" s="46" vm="3941">
        <f ca="1">VLOOKUP($A1546,FB,2)</f>
        <v>175.13</v>
      </c>
      <c r="H1546" s="46" t="e">
        <f ca="1">VLOOKUP($A1546,DKNG,2)</f>
        <v>#N/A</v>
      </c>
      <c r="I1546" s="46" t="e">
        <f ca="1">VLOOKUP($A1546,PDD,2)</f>
        <v>#N/A</v>
      </c>
      <c r="J1546" s="46" vm="8647">
        <f ca="1">VLOOKUP($A1546,GOOGL,2)</f>
        <v>1037.3800000000001</v>
      </c>
      <c r="K1546" s="46" vm="8648">
        <f ca="1">VLOOKUP($A1546,AMZN,2)</f>
        <v>1161.27</v>
      </c>
      <c r="L1546" s="46" t="e">
        <f ca="1">VLOOKUP($A1546,RBLX,2)</f>
        <v>#N/A</v>
      </c>
    </row>
    <row r="1547" spans="1:12" x14ac:dyDescent="0.3">
      <c r="A1547" vm="8649">
        <f ca="1"/>
        <v>43069</v>
      </c>
      <c r="B1547" vm="8650">
        <f ca="1"/>
        <v>243.35</v>
      </c>
      <c r="C1547" s="46" vm="8651">
        <f ca="1">VLOOKUP($A1547,SE,2)</f>
        <v>11.6</v>
      </c>
      <c r="D1547" s="46" t="e">
        <f ca="1">VLOOKUP($A1547,U,2)</f>
        <v>#N/A</v>
      </c>
      <c r="E1547" s="46" vm="8652">
        <f ca="1">VLOOKUP($A1547,NVDA,2)</f>
        <v>50.177500000000002</v>
      </c>
      <c r="F1547" s="46" t="e">
        <f ca="1">VLOOKUP($A1547,BILI,2)</f>
        <v>#N/A</v>
      </c>
      <c r="G1547" s="46" vm="6096">
        <f ca="1">VLOOKUP($A1547,FB,2)</f>
        <v>177.18</v>
      </c>
      <c r="H1547" s="46" t="e">
        <f ca="1">VLOOKUP($A1547,DKNG,2)</f>
        <v>#N/A</v>
      </c>
      <c r="I1547" s="46" t="e">
        <f ca="1">VLOOKUP($A1547,PDD,2)</f>
        <v>#N/A</v>
      </c>
      <c r="J1547" s="46" vm="8653">
        <f ca="1">VLOOKUP($A1547,GOOGL,2)</f>
        <v>1036.17</v>
      </c>
      <c r="K1547" s="46" vm="8654">
        <f ca="1">VLOOKUP($A1547,AMZN,2)</f>
        <v>1176.75</v>
      </c>
      <c r="L1547" s="46" t="e">
        <f ca="1">VLOOKUP($A1547,RBLX,2)</f>
        <v>#N/A</v>
      </c>
    </row>
    <row r="1548" spans="1:12" x14ac:dyDescent="0.3">
      <c r="A1548" vm="8655">
        <f ca="1"/>
        <v>43070</v>
      </c>
      <c r="B1548" vm="8656">
        <f ca="1"/>
        <v>242.9</v>
      </c>
      <c r="C1548" s="46" vm="8657">
        <f ca="1">VLOOKUP($A1548,SE,2)</f>
        <v>12.43</v>
      </c>
      <c r="D1548" s="46" t="e">
        <f ca="1">VLOOKUP($A1548,U,2)</f>
        <v>#N/A</v>
      </c>
      <c r="E1548" s="46" vm="8658">
        <f ca="1">VLOOKUP($A1548,NVDA,2)</f>
        <v>49.42</v>
      </c>
      <c r="F1548" s="46" t="e">
        <f ca="1">VLOOKUP($A1548,BILI,2)</f>
        <v>#N/A</v>
      </c>
      <c r="G1548" s="46" vm="8659">
        <f ca="1">VLOOKUP($A1548,FB,2)</f>
        <v>175.1</v>
      </c>
      <c r="H1548" s="46" t="e">
        <f ca="1">VLOOKUP($A1548,DKNG,2)</f>
        <v>#N/A</v>
      </c>
      <c r="I1548" s="46" t="e">
        <f ca="1">VLOOKUP($A1548,PDD,2)</f>
        <v>#N/A</v>
      </c>
      <c r="J1548" s="46" vm="8660">
        <f ca="1">VLOOKUP($A1548,GOOGL,2)</f>
        <v>1025.07</v>
      </c>
      <c r="K1548" s="46" vm="8661">
        <f ca="1">VLOOKUP($A1548,AMZN,2)</f>
        <v>1162.3499999999999</v>
      </c>
      <c r="L1548" s="46" t="e">
        <f ca="1">VLOOKUP($A1548,RBLX,2)</f>
        <v>#N/A</v>
      </c>
    </row>
    <row r="1549" spans="1:12" x14ac:dyDescent="0.3">
      <c r="A1549" vm="8662">
        <f ca="1"/>
        <v>43073</v>
      </c>
      <c r="B1549" vm="8663">
        <f ca="1"/>
        <v>242.64</v>
      </c>
      <c r="C1549" s="46" vm="8664">
        <f ca="1">VLOOKUP($A1549,SE,2)</f>
        <v>11.98</v>
      </c>
      <c r="D1549" s="46" t="e">
        <f ca="1">VLOOKUP($A1549,U,2)</f>
        <v>#N/A</v>
      </c>
      <c r="E1549" s="46" vm="8665">
        <f ca="1">VLOOKUP($A1549,NVDA,2)</f>
        <v>46.664999999999999</v>
      </c>
      <c r="F1549" s="46" t="e">
        <f ca="1">VLOOKUP($A1549,BILI,2)</f>
        <v>#N/A</v>
      </c>
      <c r="G1549" s="46" vm="8666">
        <f ca="1">VLOOKUP($A1549,FB,2)</f>
        <v>171.47</v>
      </c>
      <c r="H1549" s="46" t="e">
        <f ca="1">VLOOKUP($A1549,DKNG,2)</f>
        <v>#N/A</v>
      </c>
      <c r="I1549" s="46" t="e">
        <f ca="1">VLOOKUP($A1549,PDD,2)</f>
        <v>#N/A</v>
      </c>
      <c r="J1549" s="46" vm="8667">
        <f ca="1">VLOOKUP($A1549,GOOGL,2)</f>
        <v>1011.87</v>
      </c>
      <c r="K1549" s="46" vm="8668">
        <f ca="1">VLOOKUP($A1549,AMZN,2)</f>
        <v>1133.95</v>
      </c>
      <c r="L1549" s="46" t="e">
        <f ca="1">VLOOKUP($A1549,RBLX,2)</f>
        <v>#N/A</v>
      </c>
    </row>
    <row r="1550" spans="1:12" x14ac:dyDescent="0.3">
      <c r="A1550" vm="8669">
        <f ca="1"/>
        <v>43074</v>
      </c>
      <c r="B1550" vm="8670">
        <f ca="1"/>
        <v>241.78</v>
      </c>
      <c r="C1550" s="46" vm="8671">
        <f ca="1">VLOOKUP($A1550,SE,2)</f>
        <v>12.73</v>
      </c>
      <c r="D1550" s="46" t="e">
        <f ca="1">VLOOKUP($A1550,U,2)</f>
        <v>#N/A</v>
      </c>
      <c r="E1550" s="46" vm="8672">
        <f ca="1">VLOOKUP($A1550,NVDA,2)</f>
        <v>46.935000000000002</v>
      </c>
      <c r="F1550" s="46" t="e">
        <f ca="1">VLOOKUP($A1550,BILI,2)</f>
        <v>#N/A</v>
      </c>
      <c r="G1550" s="46" vm="4217">
        <f ca="1">VLOOKUP($A1550,FB,2)</f>
        <v>172.83</v>
      </c>
      <c r="H1550" s="46" t="e">
        <f ca="1">VLOOKUP($A1550,DKNG,2)</f>
        <v>#N/A</v>
      </c>
      <c r="I1550" s="46" t="e">
        <f ca="1">VLOOKUP($A1550,PDD,2)</f>
        <v>#N/A</v>
      </c>
      <c r="J1550" s="46" vm="8673">
        <f ca="1">VLOOKUP($A1550,GOOGL,2)</f>
        <v>1019.6</v>
      </c>
      <c r="K1550" s="46" vm="8674">
        <f ca="1">VLOOKUP($A1550,AMZN,2)</f>
        <v>1141.57</v>
      </c>
      <c r="L1550" s="46" t="e">
        <f ca="1">VLOOKUP($A1550,RBLX,2)</f>
        <v>#N/A</v>
      </c>
    </row>
    <row r="1551" spans="1:12" x14ac:dyDescent="0.3">
      <c r="A1551" vm="8675">
        <f ca="1"/>
        <v>43075</v>
      </c>
      <c r="B1551" vm="8676">
        <f ca="1"/>
        <v>241.77</v>
      </c>
      <c r="C1551" s="46" vm="8677">
        <f ca="1">VLOOKUP($A1551,SE,2)</f>
        <v>12.13</v>
      </c>
      <c r="D1551" s="46" t="e">
        <f ca="1">VLOOKUP($A1551,U,2)</f>
        <v>#N/A</v>
      </c>
      <c r="E1551" s="46" vm="8678">
        <f ca="1">VLOOKUP($A1551,NVDA,2)</f>
        <v>47.314999999999998</v>
      </c>
      <c r="F1551" s="46" t="e">
        <f ca="1">VLOOKUP($A1551,BILI,2)</f>
        <v>#N/A</v>
      </c>
      <c r="G1551" s="46" vm="8679">
        <f ca="1">VLOOKUP($A1551,FB,2)</f>
        <v>176.06</v>
      </c>
      <c r="H1551" s="46" t="e">
        <f ca="1">VLOOKUP($A1551,DKNG,2)</f>
        <v>#N/A</v>
      </c>
      <c r="I1551" s="46" t="e">
        <f ca="1">VLOOKUP($A1551,PDD,2)</f>
        <v>#N/A</v>
      </c>
      <c r="J1551" s="46" vm="8680">
        <f ca="1">VLOOKUP($A1551,GOOGL,2)</f>
        <v>1032.72</v>
      </c>
      <c r="K1551" s="46" vm="8681">
        <f ca="1">VLOOKUP($A1551,AMZN,2)</f>
        <v>1152.3499999999999</v>
      </c>
      <c r="L1551" s="46" t="e">
        <f ca="1">VLOOKUP($A1551,RBLX,2)</f>
        <v>#N/A</v>
      </c>
    </row>
    <row r="1552" spans="1:12" x14ac:dyDescent="0.3">
      <c r="A1552" vm="8682">
        <f ca="1"/>
        <v>43076</v>
      </c>
      <c r="B1552" vm="8683">
        <f ca="1"/>
        <v>242.57</v>
      </c>
      <c r="C1552" s="46" vm="8684">
        <f ca="1">VLOOKUP($A1552,SE,2)</f>
        <v>12.92</v>
      </c>
      <c r="D1552" s="46" t="e">
        <f ca="1">VLOOKUP($A1552,U,2)</f>
        <v>#N/A</v>
      </c>
      <c r="E1552" s="46" vm="8685">
        <f ca="1">VLOOKUP($A1552,NVDA,2)</f>
        <v>47.997500000000002</v>
      </c>
      <c r="F1552" s="46" t="e">
        <f ca="1">VLOOKUP($A1552,BILI,2)</f>
        <v>#N/A</v>
      </c>
      <c r="G1552" s="46" vm="8686">
        <f ca="1">VLOOKUP($A1552,FB,2)</f>
        <v>180.14</v>
      </c>
      <c r="H1552" s="46" t="e">
        <f ca="1">VLOOKUP($A1552,DKNG,2)</f>
        <v>#N/A</v>
      </c>
      <c r="I1552" s="46" t="e">
        <f ca="1">VLOOKUP($A1552,PDD,2)</f>
        <v>#N/A</v>
      </c>
      <c r="J1552" s="46" vm="8687">
        <f ca="1">VLOOKUP($A1552,GOOGL,2)</f>
        <v>1044.57</v>
      </c>
      <c r="K1552" s="46" vm="8688">
        <f ca="1">VLOOKUP($A1552,AMZN,2)</f>
        <v>1159.79</v>
      </c>
      <c r="L1552" s="46" t="e">
        <f ca="1">VLOOKUP($A1552,RBLX,2)</f>
        <v>#N/A</v>
      </c>
    </row>
    <row r="1553" spans="1:12" x14ac:dyDescent="0.3">
      <c r="A1553" vm="8689">
        <f ca="1"/>
        <v>43077</v>
      </c>
      <c r="B1553" vm="8690">
        <f ca="1"/>
        <v>243.89</v>
      </c>
      <c r="C1553" s="46" vm="8691">
        <f ca="1">VLOOKUP($A1553,SE,2)</f>
        <v>13.29</v>
      </c>
      <c r="D1553" s="46" t="e">
        <f ca="1">VLOOKUP($A1553,U,2)</f>
        <v>#N/A</v>
      </c>
      <c r="E1553" s="46" vm="8692">
        <f ca="1">VLOOKUP($A1553,NVDA,2)</f>
        <v>47.872500000000002</v>
      </c>
      <c r="F1553" s="46" t="e">
        <f ca="1">VLOOKUP($A1553,BILI,2)</f>
        <v>#N/A</v>
      </c>
      <c r="G1553" s="46" vm="8601">
        <f ca="1">VLOOKUP($A1553,FB,2)</f>
        <v>179</v>
      </c>
      <c r="H1553" s="46" t="e">
        <f ca="1">VLOOKUP($A1553,DKNG,2)</f>
        <v>#N/A</v>
      </c>
      <c r="I1553" s="46" t="e">
        <f ca="1">VLOOKUP($A1553,PDD,2)</f>
        <v>#N/A</v>
      </c>
      <c r="J1553" s="46" vm="8693">
        <f ca="1">VLOOKUP($A1553,GOOGL,2)</f>
        <v>1049.3800000000001</v>
      </c>
      <c r="K1553" s="46" vm="8694">
        <f ca="1">VLOOKUP($A1553,AMZN,2)</f>
        <v>1162</v>
      </c>
      <c r="L1553" s="46" t="e">
        <f ca="1">VLOOKUP($A1553,RBLX,2)</f>
        <v>#N/A</v>
      </c>
    </row>
    <row r="1554" spans="1:12" x14ac:dyDescent="0.3">
      <c r="A1554" vm="8695">
        <f ca="1"/>
        <v>43080</v>
      </c>
      <c r="B1554" vm="8696">
        <f ca="1"/>
        <v>244.68</v>
      </c>
      <c r="C1554" s="46" vm="8697">
        <f ca="1">VLOOKUP($A1554,SE,2)</f>
        <v>13.41</v>
      </c>
      <c r="D1554" s="46" t="e">
        <f ca="1">VLOOKUP($A1554,U,2)</f>
        <v>#N/A</v>
      </c>
      <c r="E1554" s="46" vm="8698">
        <f ca="1">VLOOKUP($A1554,NVDA,2)</f>
        <v>48.664999999999999</v>
      </c>
      <c r="F1554" s="46" t="e">
        <f ca="1">VLOOKUP($A1554,BILI,2)</f>
        <v>#N/A</v>
      </c>
      <c r="G1554" s="46" vm="8699">
        <f ca="1">VLOOKUP($A1554,FB,2)</f>
        <v>179.04</v>
      </c>
      <c r="H1554" s="46" t="e">
        <f ca="1">VLOOKUP($A1554,DKNG,2)</f>
        <v>#N/A</v>
      </c>
      <c r="I1554" s="46" t="e">
        <f ca="1">VLOOKUP($A1554,PDD,2)</f>
        <v>#N/A</v>
      </c>
      <c r="J1554" s="46" vm="8700">
        <f ca="1">VLOOKUP($A1554,GOOGL,2)</f>
        <v>1051.97</v>
      </c>
      <c r="K1554" s="46" vm="8701">
        <f ca="1">VLOOKUP($A1554,AMZN,2)</f>
        <v>1168.92</v>
      </c>
      <c r="L1554" s="46" t="e">
        <f ca="1">VLOOKUP($A1554,RBLX,2)</f>
        <v>#N/A</v>
      </c>
    </row>
    <row r="1555" spans="1:12" x14ac:dyDescent="0.3">
      <c r="A1555" vm="8702">
        <f ca="1"/>
        <v>43081</v>
      </c>
      <c r="B1555" vm="8703">
        <f ca="1"/>
        <v>245.1</v>
      </c>
      <c r="C1555" s="46" vm="8704">
        <f ca="1">VLOOKUP($A1555,SE,2)</f>
        <v>13.19</v>
      </c>
      <c r="D1555" s="46" t="e">
        <f ca="1">VLOOKUP($A1555,U,2)</f>
        <v>#N/A</v>
      </c>
      <c r="E1555" s="46" vm="8705">
        <f ca="1">VLOOKUP($A1555,NVDA,2)</f>
        <v>47.71</v>
      </c>
      <c r="F1555" s="46" t="e">
        <f ca="1">VLOOKUP($A1555,BILI,2)</f>
        <v>#N/A</v>
      </c>
      <c r="G1555" s="46" vm="3911">
        <f ca="1">VLOOKUP($A1555,FB,2)</f>
        <v>176.96</v>
      </c>
      <c r="H1555" s="46" t="e">
        <f ca="1">VLOOKUP($A1555,DKNG,2)</f>
        <v>#N/A</v>
      </c>
      <c r="I1555" s="46" t="e">
        <f ca="1">VLOOKUP($A1555,PDD,2)</f>
        <v>#N/A</v>
      </c>
      <c r="J1555" s="46" vm="8706">
        <f ca="1">VLOOKUP($A1555,GOOGL,2)</f>
        <v>1048.77</v>
      </c>
      <c r="K1555" s="46" vm="8707">
        <f ca="1">VLOOKUP($A1555,AMZN,2)</f>
        <v>1165.08</v>
      </c>
      <c r="L1555" s="46" t="e">
        <f ca="1">VLOOKUP($A1555,RBLX,2)</f>
        <v>#N/A</v>
      </c>
    </row>
    <row r="1556" spans="1:12" x14ac:dyDescent="0.3">
      <c r="A1556" vm="8708">
        <f ca="1"/>
        <v>43082</v>
      </c>
      <c r="B1556" vm="8709">
        <f ca="1"/>
        <v>245.04</v>
      </c>
      <c r="C1556" s="46" vm="8710">
        <f ca="1">VLOOKUP($A1556,SE,2)</f>
        <v>12.72</v>
      </c>
      <c r="D1556" s="46" t="e">
        <f ca="1">VLOOKUP($A1556,U,2)</f>
        <v>#N/A</v>
      </c>
      <c r="E1556" s="46" vm="8711">
        <f ca="1">VLOOKUP($A1556,NVDA,2)</f>
        <v>46.545000000000002</v>
      </c>
      <c r="F1556" s="46" t="e">
        <f ca="1">VLOOKUP($A1556,BILI,2)</f>
        <v>#N/A</v>
      </c>
      <c r="G1556" s="46" vm="8712">
        <f ca="1">VLOOKUP($A1556,FB,2)</f>
        <v>178.3</v>
      </c>
      <c r="H1556" s="46" t="e">
        <f ca="1">VLOOKUP($A1556,DKNG,2)</f>
        <v>#N/A</v>
      </c>
      <c r="I1556" s="46" t="e">
        <f ca="1">VLOOKUP($A1556,PDD,2)</f>
        <v>#N/A</v>
      </c>
      <c r="J1556" s="46" vm="8713">
        <f ca="1">VLOOKUP($A1556,GOOGL,2)</f>
        <v>1051.3900000000001</v>
      </c>
      <c r="K1556" s="46" vm="8714">
        <f ca="1">VLOOKUP($A1556,AMZN,2)</f>
        <v>1164.1300000000001</v>
      </c>
      <c r="L1556" s="46" t="e">
        <f ca="1">VLOOKUP($A1556,RBLX,2)</f>
        <v>#N/A</v>
      </c>
    </row>
    <row r="1557" spans="1:12" x14ac:dyDescent="0.3">
      <c r="A1557" vm="8715">
        <f ca="1"/>
        <v>43083</v>
      </c>
      <c r="B1557" vm="8716">
        <f ca="1"/>
        <v>244.07</v>
      </c>
      <c r="C1557" s="46" vm="8717">
        <f ca="1">VLOOKUP($A1557,SE,2)</f>
        <v>11.77</v>
      </c>
      <c r="D1557" s="46" t="e">
        <f ca="1">VLOOKUP($A1557,U,2)</f>
        <v>#N/A</v>
      </c>
      <c r="E1557" s="46" vm="8718">
        <f ca="1">VLOOKUP($A1557,NVDA,2)</f>
        <v>46.6175</v>
      </c>
      <c r="F1557" s="46" t="e">
        <f ca="1">VLOOKUP($A1557,BILI,2)</f>
        <v>#N/A</v>
      </c>
      <c r="G1557" s="46" vm="8719">
        <f ca="1">VLOOKUP($A1557,FB,2)</f>
        <v>178.39</v>
      </c>
      <c r="H1557" s="46" t="e">
        <f ca="1">VLOOKUP($A1557,DKNG,2)</f>
        <v>#N/A</v>
      </c>
      <c r="I1557" s="46" t="e">
        <f ca="1">VLOOKUP($A1557,PDD,2)</f>
        <v>#N/A</v>
      </c>
      <c r="J1557" s="46" vm="8720">
        <f ca="1">VLOOKUP($A1557,GOOGL,2)</f>
        <v>1057.47</v>
      </c>
      <c r="K1557" s="46" vm="8721">
        <f ca="1">VLOOKUP($A1557,AMZN,2)</f>
        <v>1174.26</v>
      </c>
      <c r="L1557" s="46" t="e">
        <f ca="1">VLOOKUP($A1557,RBLX,2)</f>
        <v>#N/A</v>
      </c>
    </row>
    <row r="1558" spans="1:12" x14ac:dyDescent="0.3">
      <c r="A1558" vm="8722">
        <f ca="1"/>
        <v>43084</v>
      </c>
      <c r="B1558" vm="8723">
        <f ca="1"/>
        <v>246.12</v>
      </c>
      <c r="C1558" s="46" vm="8724">
        <f ca="1">VLOOKUP($A1558,SE,2)</f>
        <v>12</v>
      </c>
      <c r="D1558" s="46" t="e">
        <f ca="1">VLOOKUP($A1558,U,2)</f>
        <v>#N/A</v>
      </c>
      <c r="E1558" s="46" vm="8725">
        <f ca="1">VLOOKUP($A1558,NVDA,2)</f>
        <v>47.89</v>
      </c>
      <c r="F1558" s="46" t="e">
        <f ca="1">VLOOKUP($A1558,BILI,2)</f>
        <v>#N/A</v>
      </c>
      <c r="G1558" s="46" vm="8726">
        <f ca="1">VLOOKUP($A1558,FB,2)</f>
        <v>180.18</v>
      </c>
      <c r="H1558" s="46" t="e">
        <f ca="1">VLOOKUP($A1558,DKNG,2)</f>
        <v>#N/A</v>
      </c>
      <c r="I1558" s="46" t="e">
        <f ca="1">VLOOKUP($A1558,PDD,2)</f>
        <v>#N/A</v>
      </c>
      <c r="J1558" s="46" vm="8727">
        <f ca="1">VLOOKUP($A1558,GOOGL,2)</f>
        <v>1072</v>
      </c>
      <c r="K1558" s="46" vm="8728">
        <f ca="1">VLOOKUP($A1558,AMZN,2)</f>
        <v>1179.1400000000001</v>
      </c>
      <c r="L1558" s="46" t="e">
        <f ca="1">VLOOKUP($A1558,RBLX,2)</f>
        <v>#N/A</v>
      </c>
    </row>
    <row r="1559" spans="1:12" x14ac:dyDescent="0.3">
      <c r="A1559" vm="8729">
        <f ca="1"/>
        <v>43087</v>
      </c>
      <c r="B1559" vm="8730">
        <f ca="1"/>
        <v>247.65</v>
      </c>
      <c r="C1559" s="46" vm="8731">
        <f ca="1">VLOOKUP($A1559,SE,2)</f>
        <v>11.92</v>
      </c>
      <c r="D1559" s="46" t="e">
        <f ca="1">VLOOKUP($A1559,U,2)</f>
        <v>#N/A</v>
      </c>
      <c r="E1559" s="46" vm="8732">
        <f ca="1">VLOOKUP($A1559,NVDA,2)</f>
        <v>49.475000000000001</v>
      </c>
      <c r="F1559" s="46" t="e">
        <f ca="1">VLOOKUP($A1559,BILI,2)</f>
        <v>#N/A</v>
      </c>
      <c r="G1559" s="46" vm="3799">
        <f ca="1">VLOOKUP($A1559,FB,2)</f>
        <v>180.82</v>
      </c>
      <c r="H1559" s="46" t="e">
        <f ca="1">VLOOKUP($A1559,DKNG,2)</f>
        <v>#N/A</v>
      </c>
      <c r="I1559" s="46" t="e">
        <f ca="1">VLOOKUP($A1559,PDD,2)</f>
        <v>#N/A</v>
      </c>
      <c r="J1559" s="46" vm="8733">
        <f ca="1">VLOOKUP($A1559,GOOGL,2)</f>
        <v>1085.0899999999999</v>
      </c>
      <c r="K1559" s="46" vm="8734">
        <f ca="1">VLOOKUP($A1559,AMZN,2)</f>
        <v>1190.58</v>
      </c>
      <c r="L1559" s="46" t="e">
        <f ca="1">VLOOKUP($A1559,RBLX,2)</f>
        <v>#N/A</v>
      </c>
    </row>
    <row r="1560" spans="1:12" x14ac:dyDescent="0.3">
      <c r="A1560" vm="8735">
        <f ca="1"/>
        <v>43088</v>
      </c>
      <c r="B1560" vm="8736">
        <f ca="1"/>
        <v>246.75</v>
      </c>
      <c r="C1560" s="46" vm="8737">
        <f ca="1">VLOOKUP($A1560,SE,2)</f>
        <v>11.87</v>
      </c>
      <c r="D1560" s="46" t="e">
        <f ca="1">VLOOKUP($A1560,U,2)</f>
        <v>#N/A</v>
      </c>
      <c r="E1560" s="46" vm="8738">
        <f ca="1">VLOOKUP($A1560,NVDA,2)</f>
        <v>49.027500000000003</v>
      </c>
      <c r="F1560" s="46" t="e">
        <f ca="1">VLOOKUP($A1560,BILI,2)</f>
        <v>#N/A</v>
      </c>
      <c r="G1560" s="46" vm="8739">
        <f ca="1">VLOOKUP($A1560,FB,2)</f>
        <v>179.51</v>
      </c>
      <c r="H1560" s="46" t="e">
        <f ca="1">VLOOKUP($A1560,DKNG,2)</f>
        <v>#N/A</v>
      </c>
      <c r="I1560" s="46" t="e">
        <f ca="1">VLOOKUP($A1560,PDD,2)</f>
        <v>#N/A</v>
      </c>
      <c r="J1560" s="46" vm="8740">
        <f ca="1">VLOOKUP($A1560,GOOGL,2)</f>
        <v>1079.78</v>
      </c>
      <c r="K1560" s="46" vm="8741">
        <f ca="1">VLOOKUP($A1560,AMZN,2)</f>
        <v>1187.3800000000001</v>
      </c>
      <c r="L1560" s="46" t="e">
        <f ca="1">VLOOKUP($A1560,RBLX,2)</f>
        <v>#N/A</v>
      </c>
    </row>
    <row r="1561" spans="1:12" x14ac:dyDescent="0.3">
      <c r="A1561" vm="8742">
        <f ca="1"/>
        <v>43089</v>
      </c>
      <c r="B1561" vm="8743">
        <f ca="1"/>
        <v>246.56</v>
      </c>
      <c r="C1561" s="46" vm="8744">
        <f ca="1">VLOOKUP($A1561,SE,2)</f>
        <v>12.22</v>
      </c>
      <c r="D1561" s="46" t="e">
        <f ca="1">VLOOKUP($A1561,U,2)</f>
        <v>#N/A</v>
      </c>
      <c r="E1561" s="46" vm="8745">
        <f ca="1">VLOOKUP($A1561,NVDA,2)</f>
        <v>49.2</v>
      </c>
      <c r="F1561" s="46" t="e">
        <f ca="1">VLOOKUP($A1561,BILI,2)</f>
        <v>#N/A</v>
      </c>
      <c r="G1561" s="46" vm="8746">
        <f ca="1">VLOOKUP($A1561,FB,2)</f>
        <v>177.89</v>
      </c>
      <c r="H1561" s="46" t="e">
        <f ca="1">VLOOKUP($A1561,DKNG,2)</f>
        <v>#N/A</v>
      </c>
      <c r="I1561" s="46" t="e">
        <f ca="1">VLOOKUP($A1561,PDD,2)</f>
        <v>#N/A</v>
      </c>
      <c r="J1561" s="46" vm="8747">
        <f ca="1">VLOOKUP($A1561,GOOGL,2)</f>
        <v>1073.56</v>
      </c>
      <c r="K1561" s="46" vm="8748">
        <f ca="1">VLOOKUP($A1561,AMZN,2)</f>
        <v>1177.6199999999999</v>
      </c>
      <c r="L1561" s="46" t="e">
        <f ca="1">VLOOKUP($A1561,RBLX,2)</f>
        <v>#N/A</v>
      </c>
    </row>
    <row r="1562" spans="1:12" x14ac:dyDescent="0.3">
      <c r="A1562" vm="8749">
        <f ca="1"/>
        <v>43090</v>
      </c>
      <c r="B1562" vm="8750">
        <f ca="1"/>
        <v>247.06</v>
      </c>
      <c r="C1562" s="46" vm="8751">
        <f ca="1">VLOOKUP($A1562,SE,2)</f>
        <v>12.77</v>
      </c>
      <c r="D1562" s="46" t="e">
        <f ca="1">VLOOKUP($A1562,U,2)</f>
        <v>#N/A</v>
      </c>
      <c r="E1562" s="46" vm="8752">
        <f ca="1">VLOOKUP($A1562,NVDA,2)</f>
        <v>48.972499999999997</v>
      </c>
      <c r="F1562" s="46" t="e">
        <f ca="1">VLOOKUP($A1562,BILI,2)</f>
        <v>#N/A</v>
      </c>
      <c r="G1562" s="46" vm="3958">
        <f ca="1">VLOOKUP($A1562,FB,2)</f>
        <v>177.45</v>
      </c>
      <c r="H1562" s="46" t="e">
        <f ca="1">VLOOKUP($A1562,DKNG,2)</f>
        <v>#N/A</v>
      </c>
      <c r="I1562" s="46" t="e">
        <f ca="1">VLOOKUP($A1562,PDD,2)</f>
        <v>#N/A</v>
      </c>
      <c r="J1562" s="46" vm="8753">
        <f ca="1">VLOOKUP($A1562,GOOGL,2)</f>
        <v>1070.8499999999999</v>
      </c>
      <c r="K1562" s="46" vm="8754">
        <f ca="1">VLOOKUP($A1562,AMZN,2)</f>
        <v>1174.76</v>
      </c>
      <c r="L1562" s="46" t="e">
        <f ca="1">VLOOKUP($A1562,RBLX,2)</f>
        <v>#N/A</v>
      </c>
    </row>
    <row r="1563" spans="1:12" x14ac:dyDescent="0.3">
      <c r="A1563" vm="8755">
        <f ca="1"/>
        <v>43091</v>
      </c>
      <c r="B1563" vm="8756">
        <f ca="1"/>
        <v>247.01</v>
      </c>
      <c r="C1563" s="46" vm="8757">
        <f ca="1">VLOOKUP($A1563,SE,2)</f>
        <v>13.24</v>
      </c>
      <c r="D1563" s="46" t="e">
        <f ca="1">VLOOKUP($A1563,U,2)</f>
        <v>#N/A</v>
      </c>
      <c r="E1563" s="46" vm="8758">
        <f ca="1">VLOOKUP($A1563,NVDA,2)</f>
        <v>48.817500000000003</v>
      </c>
      <c r="F1563" s="46" t="e">
        <f ca="1">VLOOKUP($A1563,BILI,2)</f>
        <v>#N/A</v>
      </c>
      <c r="G1563" s="46" vm="8759">
        <f ca="1">VLOOKUP($A1563,FB,2)</f>
        <v>177.2</v>
      </c>
      <c r="H1563" s="46" t="e">
        <f ca="1">VLOOKUP($A1563,DKNG,2)</f>
        <v>#N/A</v>
      </c>
      <c r="I1563" s="46" t="e">
        <f ca="1">VLOOKUP($A1563,PDD,2)</f>
        <v>#N/A</v>
      </c>
      <c r="J1563" s="46" vm="8760">
        <f ca="1">VLOOKUP($A1563,GOOGL,2)</f>
        <v>1068.8599999999999</v>
      </c>
      <c r="K1563" s="46" vm="8761">
        <f ca="1">VLOOKUP($A1563,AMZN,2)</f>
        <v>1168.3599999999999</v>
      </c>
      <c r="L1563" s="46" t="e">
        <f ca="1">VLOOKUP($A1563,RBLX,2)</f>
        <v>#N/A</v>
      </c>
    </row>
    <row r="1564" spans="1:12" x14ac:dyDescent="0.3">
      <c r="A1564" vm="8762">
        <f ca="1"/>
        <v>43095</v>
      </c>
      <c r="B1564" vm="8763">
        <f ca="1"/>
        <v>245.54</v>
      </c>
      <c r="C1564" s="46" vm="8764">
        <f ca="1">VLOOKUP($A1564,SE,2)</f>
        <v>13</v>
      </c>
      <c r="D1564" s="46" t="e">
        <f ca="1">VLOOKUP($A1564,U,2)</f>
        <v>#N/A</v>
      </c>
      <c r="E1564" s="46" vm="8765">
        <f ca="1">VLOOKUP($A1564,NVDA,2)</f>
        <v>49.36</v>
      </c>
      <c r="F1564" s="46" t="e">
        <f ca="1">VLOOKUP($A1564,BILI,2)</f>
        <v>#N/A</v>
      </c>
      <c r="G1564" s="46" vm="5929">
        <f ca="1">VLOOKUP($A1564,FB,2)</f>
        <v>175.99</v>
      </c>
      <c r="H1564" s="46" t="e">
        <f ca="1">VLOOKUP($A1564,DKNG,2)</f>
        <v>#N/A</v>
      </c>
      <c r="I1564" s="46" t="e">
        <f ca="1">VLOOKUP($A1564,PDD,2)</f>
        <v>#N/A</v>
      </c>
      <c r="J1564" s="46" vm="8766">
        <f ca="1">VLOOKUP($A1564,GOOGL,2)</f>
        <v>1065.8499999999999</v>
      </c>
      <c r="K1564" s="46" vm="8767">
        <f ca="1">VLOOKUP($A1564,AMZN,2)</f>
        <v>1176.76</v>
      </c>
      <c r="L1564" s="46" t="e">
        <f ca="1">VLOOKUP($A1564,RBLX,2)</f>
        <v>#N/A</v>
      </c>
    </row>
    <row r="1565" spans="1:12" x14ac:dyDescent="0.3">
      <c r="A1565" vm="8768">
        <f ca="1"/>
        <v>43096</v>
      </c>
      <c r="B1565" vm="8769">
        <f ca="1"/>
        <v>245.68</v>
      </c>
      <c r="C1565" s="46" vm="6661">
        <f ca="1">VLOOKUP($A1565,SE,2)</f>
        <v>13.38</v>
      </c>
      <c r="D1565" s="46" t="e">
        <f ca="1">VLOOKUP($A1565,U,2)</f>
        <v>#N/A</v>
      </c>
      <c r="E1565" s="46" vm="8770">
        <f ca="1">VLOOKUP($A1565,NVDA,2)</f>
        <v>49.292499999999997</v>
      </c>
      <c r="F1565" s="46" t="e">
        <f ca="1">VLOOKUP($A1565,BILI,2)</f>
        <v>#N/A</v>
      </c>
      <c r="G1565" s="46" vm="8771">
        <f ca="1">VLOOKUP($A1565,FB,2)</f>
        <v>177.62</v>
      </c>
      <c r="H1565" s="46" t="e">
        <f ca="1">VLOOKUP($A1565,DKNG,2)</f>
        <v>#N/A</v>
      </c>
      <c r="I1565" s="46" t="e">
        <f ca="1">VLOOKUP($A1565,PDD,2)</f>
        <v>#N/A</v>
      </c>
      <c r="J1565" s="46" vm="8772">
        <f ca="1">VLOOKUP($A1565,GOOGL,2)</f>
        <v>1060.2</v>
      </c>
      <c r="K1565" s="46" vm="8773">
        <f ca="1">VLOOKUP($A1565,AMZN,2)</f>
        <v>1182.26</v>
      </c>
      <c r="L1565" s="46" t="e">
        <f ca="1">VLOOKUP($A1565,RBLX,2)</f>
        <v>#N/A</v>
      </c>
    </row>
    <row r="1566" spans="1:12" x14ac:dyDescent="0.3">
      <c r="A1566" vm="8774">
        <f ca="1"/>
        <v>43097</v>
      </c>
      <c r="B1566" vm="8775">
        <f ca="1"/>
        <v>246.14</v>
      </c>
      <c r="C1566" s="46" vm="8776">
        <f ca="1">VLOOKUP($A1566,SE,2)</f>
        <v>13.5</v>
      </c>
      <c r="D1566" s="46" t="e">
        <f ca="1">VLOOKUP($A1566,U,2)</f>
        <v>#N/A</v>
      </c>
      <c r="E1566" s="46" vm="8777">
        <f ca="1">VLOOKUP($A1566,NVDA,2)</f>
        <v>49.35</v>
      </c>
      <c r="F1566" s="46" t="e">
        <f ca="1">VLOOKUP($A1566,BILI,2)</f>
        <v>#N/A</v>
      </c>
      <c r="G1566" s="46" vm="3727">
        <f ca="1">VLOOKUP($A1566,FB,2)</f>
        <v>177.92</v>
      </c>
      <c r="H1566" s="46" t="e">
        <f ca="1">VLOOKUP($A1566,DKNG,2)</f>
        <v>#N/A</v>
      </c>
      <c r="I1566" s="46" t="e">
        <f ca="1">VLOOKUP($A1566,PDD,2)</f>
        <v>#N/A</v>
      </c>
      <c r="J1566" s="46" vm="8778">
        <f ca="1">VLOOKUP($A1566,GOOGL,2)</f>
        <v>1055.95</v>
      </c>
      <c r="K1566" s="46" vm="8779">
        <f ca="1">VLOOKUP($A1566,AMZN,2)</f>
        <v>1186.0999999999999</v>
      </c>
      <c r="L1566" s="46" t="e">
        <f ca="1">VLOOKUP($A1566,RBLX,2)</f>
        <v>#N/A</v>
      </c>
    </row>
    <row r="1567" spans="1:12" x14ac:dyDescent="0.3">
      <c r="A1567" vm="8780">
        <f ca="1"/>
        <v>43098</v>
      </c>
      <c r="B1567" vm="8781">
        <f ca="1"/>
        <v>245.29</v>
      </c>
      <c r="C1567" s="46" vm="6643">
        <f ca="1">VLOOKUP($A1567,SE,2)</f>
        <v>13.33</v>
      </c>
      <c r="D1567" s="46" t="e">
        <f ca="1">VLOOKUP($A1567,U,2)</f>
        <v>#N/A</v>
      </c>
      <c r="E1567" s="46" vm="8782">
        <f ca="1">VLOOKUP($A1567,NVDA,2)</f>
        <v>48.375</v>
      </c>
      <c r="F1567" s="46" t="e">
        <f ca="1">VLOOKUP($A1567,BILI,2)</f>
        <v>#N/A</v>
      </c>
      <c r="G1567" s="46" vm="8783">
        <f ca="1">VLOOKUP($A1567,FB,2)</f>
        <v>176.46</v>
      </c>
      <c r="H1567" s="46" t="e">
        <f ca="1">VLOOKUP($A1567,DKNG,2)</f>
        <v>#N/A</v>
      </c>
      <c r="I1567" s="46" t="e">
        <f ca="1">VLOOKUP($A1567,PDD,2)</f>
        <v>#N/A</v>
      </c>
      <c r="J1567" s="46" vm="8784">
        <f ca="1">VLOOKUP($A1567,GOOGL,2)</f>
        <v>1053.4000000000001</v>
      </c>
      <c r="K1567" s="46" vm="8785">
        <f ca="1">VLOOKUP($A1567,AMZN,2)</f>
        <v>1169.47</v>
      </c>
      <c r="L1567" s="46" t="e">
        <f ca="1">VLOOKUP($A1567,RBLX,2)</f>
        <v>#N/A</v>
      </c>
    </row>
    <row r="1568" spans="1:12" x14ac:dyDescent="0.3">
      <c r="A1568" vm="8786">
        <f ca="1"/>
        <v>43102</v>
      </c>
      <c r="B1568" vm="8787">
        <f ca="1"/>
        <v>247.09</v>
      </c>
      <c r="C1568" s="46" vm="8788">
        <f ca="1">VLOOKUP($A1568,SE,2)</f>
        <v>13.01</v>
      </c>
      <c r="D1568" s="46" t="e">
        <f ca="1">VLOOKUP($A1568,U,2)</f>
        <v>#N/A</v>
      </c>
      <c r="E1568" s="46" vm="8789">
        <f ca="1">VLOOKUP($A1568,NVDA,2)</f>
        <v>49.837499999999999</v>
      </c>
      <c r="F1568" s="46" t="e">
        <f ca="1">VLOOKUP($A1568,BILI,2)</f>
        <v>#N/A</v>
      </c>
      <c r="G1568" s="46" vm="8790">
        <f ca="1">VLOOKUP($A1568,FB,2)</f>
        <v>181.42</v>
      </c>
      <c r="H1568" s="46" t="e">
        <f ca="1">VLOOKUP($A1568,DKNG,2)</f>
        <v>#N/A</v>
      </c>
      <c r="I1568" s="46" t="e">
        <f ca="1">VLOOKUP($A1568,PDD,2)</f>
        <v>#N/A</v>
      </c>
      <c r="J1568" s="46" vm="8791">
        <f ca="1">VLOOKUP($A1568,GOOGL,2)</f>
        <v>1073.21</v>
      </c>
      <c r="K1568" s="46" vm="8792">
        <f ca="1">VLOOKUP($A1568,AMZN,2)</f>
        <v>1189.01</v>
      </c>
      <c r="L1568" s="46" t="e">
        <f ca="1">VLOOKUP($A1568,RBLX,2)</f>
        <v>#N/A</v>
      </c>
    </row>
    <row r="1569" spans="1:12" x14ac:dyDescent="0.3">
      <c r="A1569" vm="8793">
        <f ca="1"/>
        <v>43103</v>
      </c>
      <c r="B1569" vm="8794">
        <f ca="1"/>
        <v>248.56</v>
      </c>
      <c r="C1569" s="46" vm="8776">
        <f ca="1">VLOOKUP($A1569,SE,2)</f>
        <v>13.5</v>
      </c>
      <c r="D1569" s="46" t="e">
        <f ca="1">VLOOKUP($A1569,U,2)</f>
        <v>#N/A</v>
      </c>
      <c r="E1569" s="46" vm="8795">
        <f ca="1">VLOOKUP($A1569,NVDA,2)</f>
        <v>53.1175</v>
      </c>
      <c r="F1569" s="46" t="e">
        <f ca="1">VLOOKUP($A1569,BILI,2)</f>
        <v>#N/A</v>
      </c>
      <c r="G1569" s="46" vm="8796">
        <f ca="1">VLOOKUP($A1569,FB,2)</f>
        <v>184.67</v>
      </c>
      <c r="H1569" s="46" t="e">
        <f ca="1">VLOOKUP($A1569,DKNG,2)</f>
        <v>#N/A</v>
      </c>
      <c r="I1569" s="46" t="e">
        <f ca="1">VLOOKUP($A1569,PDD,2)</f>
        <v>#N/A</v>
      </c>
      <c r="J1569" s="46" vm="8797">
        <f ca="1">VLOOKUP($A1569,GOOGL,2)</f>
        <v>1091.52</v>
      </c>
      <c r="K1569" s="46" vm="8798">
        <f ca="1">VLOOKUP($A1569,AMZN,2)</f>
        <v>1204.2</v>
      </c>
      <c r="L1569" s="46" t="e">
        <f ca="1">VLOOKUP($A1569,RBLX,2)</f>
        <v>#N/A</v>
      </c>
    </row>
    <row r="1570" spans="1:12" x14ac:dyDescent="0.3">
      <c r="A1570" vm="8799">
        <f ca="1"/>
        <v>43104</v>
      </c>
      <c r="B1570" vm="8800">
        <f ca="1"/>
        <v>249.65</v>
      </c>
      <c r="C1570" s="46" vm="8764">
        <f ca="1">VLOOKUP($A1570,SE,2)</f>
        <v>13</v>
      </c>
      <c r="D1570" s="46" t="e">
        <f ca="1">VLOOKUP($A1570,U,2)</f>
        <v>#N/A</v>
      </c>
      <c r="E1570" s="46" vm="8801">
        <f ca="1">VLOOKUP($A1570,NVDA,2)</f>
        <v>53.397500000000001</v>
      </c>
      <c r="F1570" s="46" t="e">
        <f ca="1">VLOOKUP($A1570,BILI,2)</f>
        <v>#N/A</v>
      </c>
      <c r="G1570" s="46" vm="8802">
        <f ca="1">VLOOKUP($A1570,FB,2)</f>
        <v>184.33</v>
      </c>
      <c r="H1570" s="46" t="e">
        <f ca="1">VLOOKUP($A1570,DKNG,2)</f>
        <v>#N/A</v>
      </c>
      <c r="I1570" s="46" t="e">
        <f ca="1">VLOOKUP($A1570,PDD,2)</f>
        <v>#N/A</v>
      </c>
      <c r="J1570" s="46" vm="8803">
        <f ca="1">VLOOKUP($A1570,GOOGL,2)</f>
        <v>1095.76</v>
      </c>
      <c r="K1570" s="46" vm="8804">
        <f ca="1">VLOOKUP($A1570,AMZN,2)</f>
        <v>1209.5899999999999</v>
      </c>
      <c r="L1570" s="46" t="e">
        <f ca="1">VLOOKUP($A1570,RBLX,2)</f>
        <v>#N/A</v>
      </c>
    </row>
    <row r="1571" spans="1:12" x14ac:dyDescent="0.3">
      <c r="A1571" vm="8805">
        <f ca="1"/>
        <v>43105</v>
      </c>
      <c r="B1571" vm="1704">
        <f ca="1"/>
        <v>251.25</v>
      </c>
      <c r="C1571" s="46" vm="8806">
        <f ca="1">VLOOKUP($A1571,SE,2)</f>
        <v>13.89</v>
      </c>
      <c r="D1571" s="46" t="e">
        <f ca="1">VLOOKUP($A1571,U,2)</f>
        <v>#N/A</v>
      </c>
      <c r="E1571" s="46" vm="2827">
        <f ca="1">VLOOKUP($A1571,NVDA,2)</f>
        <v>53.85</v>
      </c>
      <c r="F1571" s="46" t="e">
        <f ca="1">VLOOKUP($A1571,BILI,2)</f>
        <v>#N/A</v>
      </c>
      <c r="G1571" s="46" vm="8807">
        <f ca="1">VLOOKUP($A1571,FB,2)</f>
        <v>186.85</v>
      </c>
      <c r="H1571" s="46" t="e">
        <f ca="1">VLOOKUP($A1571,DKNG,2)</f>
        <v>#N/A</v>
      </c>
      <c r="I1571" s="46" t="e">
        <f ca="1">VLOOKUP($A1571,PDD,2)</f>
        <v>#N/A</v>
      </c>
      <c r="J1571" s="46" vm="8808">
        <f ca="1">VLOOKUP($A1571,GOOGL,2)</f>
        <v>1110.29</v>
      </c>
      <c r="K1571" s="46" vm="8809">
        <f ca="1">VLOOKUP($A1571,AMZN,2)</f>
        <v>1229.1400000000001</v>
      </c>
      <c r="L1571" s="46" t="e">
        <f ca="1">VLOOKUP($A1571,RBLX,2)</f>
        <v>#N/A</v>
      </c>
    </row>
    <row r="1572" spans="1:12" x14ac:dyDescent="0.3">
      <c r="A1572" vm="8810">
        <f ca="1"/>
        <v>43108</v>
      </c>
      <c r="B1572" vm="8811">
        <f ca="1"/>
        <v>251.77</v>
      </c>
      <c r="C1572" s="46" vm="8812">
        <f ca="1">VLOOKUP($A1572,SE,2)</f>
        <v>13.87</v>
      </c>
      <c r="D1572" s="46" t="e">
        <f ca="1">VLOOKUP($A1572,U,2)</f>
        <v>#N/A</v>
      </c>
      <c r="E1572" s="46" vm="8813">
        <f ca="1">VLOOKUP($A1572,NVDA,2)</f>
        <v>55.5</v>
      </c>
      <c r="F1572" s="46" t="e">
        <f ca="1">VLOOKUP($A1572,BILI,2)</f>
        <v>#N/A</v>
      </c>
      <c r="G1572" s="46" vm="8814">
        <f ca="1">VLOOKUP($A1572,FB,2)</f>
        <v>188.28</v>
      </c>
      <c r="H1572" s="46" t="e">
        <f ca="1">VLOOKUP($A1572,DKNG,2)</f>
        <v>#N/A</v>
      </c>
      <c r="I1572" s="46" t="e">
        <f ca="1">VLOOKUP($A1572,PDD,2)</f>
        <v>#N/A</v>
      </c>
      <c r="J1572" s="46" vm="8815">
        <f ca="1">VLOOKUP($A1572,GOOGL,2)</f>
        <v>1114.21</v>
      </c>
      <c r="K1572" s="46" vm="8816">
        <f ca="1">VLOOKUP($A1572,AMZN,2)</f>
        <v>1246.8699999999999</v>
      </c>
      <c r="L1572" s="46" t="e">
        <f ca="1">VLOOKUP($A1572,RBLX,2)</f>
        <v>#N/A</v>
      </c>
    </row>
    <row r="1573" spans="1:12" x14ac:dyDescent="0.3">
      <c r="A1573" vm="8817">
        <f ca="1"/>
        <v>43109</v>
      </c>
      <c r="B1573" vm="8818">
        <f ca="1"/>
        <v>252.3</v>
      </c>
      <c r="C1573" s="46" vm="8819">
        <f ca="1">VLOOKUP($A1573,SE,2)</f>
        <v>13.82</v>
      </c>
      <c r="D1573" s="46" t="e">
        <f ca="1">VLOOKUP($A1573,U,2)</f>
        <v>#N/A</v>
      </c>
      <c r="E1573" s="46" vm="8820">
        <f ca="1">VLOOKUP($A1573,NVDA,2)</f>
        <v>55.484999999999999</v>
      </c>
      <c r="F1573" s="46" t="e">
        <f ca="1">VLOOKUP($A1573,BILI,2)</f>
        <v>#N/A</v>
      </c>
      <c r="G1573" s="46" vm="8821">
        <f ca="1">VLOOKUP($A1573,FB,2)</f>
        <v>187.87</v>
      </c>
      <c r="H1573" s="46" t="e">
        <f ca="1">VLOOKUP($A1573,DKNG,2)</f>
        <v>#N/A</v>
      </c>
      <c r="I1573" s="46" t="e">
        <f ca="1">VLOOKUP($A1573,PDD,2)</f>
        <v>#N/A</v>
      </c>
      <c r="J1573" s="46" vm="8822">
        <f ca="1">VLOOKUP($A1573,GOOGL,2)</f>
        <v>1112.79</v>
      </c>
      <c r="K1573" s="46" vm="8823">
        <f ca="1">VLOOKUP($A1573,AMZN,2)</f>
        <v>1252.7</v>
      </c>
      <c r="L1573" s="46" t="e">
        <f ca="1">VLOOKUP($A1573,RBLX,2)</f>
        <v>#N/A</v>
      </c>
    </row>
    <row r="1574" spans="1:12" x14ac:dyDescent="0.3">
      <c r="A1574" vm="8824">
        <f ca="1"/>
        <v>43110</v>
      </c>
      <c r="B1574" vm="8825">
        <f ca="1"/>
        <v>251.87</v>
      </c>
      <c r="C1574" s="46" vm="8826">
        <f ca="1">VLOOKUP($A1574,SE,2)</f>
        <v>13.59</v>
      </c>
      <c r="D1574" s="46" t="e">
        <f ca="1">VLOOKUP($A1574,U,2)</f>
        <v>#N/A</v>
      </c>
      <c r="E1574" s="46" vm="8827">
        <f ca="1">VLOOKUP($A1574,NVDA,2)</f>
        <v>55.92</v>
      </c>
      <c r="F1574" s="46" t="e">
        <f ca="1">VLOOKUP($A1574,BILI,2)</f>
        <v>#N/A</v>
      </c>
      <c r="G1574" s="46" vm="5719">
        <f ca="1">VLOOKUP($A1574,FB,2)</f>
        <v>187.84</v>
      </c>
      <c r="H1574" s="46" t="e">
        <f ca="1">VLOOKUP($A1574,DKNG,2)</f>
        <v>#N/A</v>
      </c>
      <c r="I1574" s="46" t="e">
        <f ca="1">VLOOKUP($A1574,PDD,2)</f>
        <v>#N/A</v>
      </c>
      <c r="J1574" s="46" vm="8828">
        <f ca="1">VLOOKUP($A1574,GOOGL,2)</f>
        <v>1110.1400000000001</v>
      </c>
      <c r="K1574" s="46" vm="8829">
        <f ca="1">VLOOKUP($A1574,AMZN,2)</f>
        <v>1254.33</v>
      </c>
      <c r="L1574" s="46" t="e">
        <f ca="1">VLOOKUP($A1574,RBLX,2)</f>
        <v>#N/A</v>
      </c>
    </row>
    <row r="1575" spans="1:12" x14ac:dyDescent="0.3">
      <c r="A1575" vm="8830">
        <f ca="1"/>
        <v>43111</v>
      </c>
      <c r="B1575" vm="8831">
        <f ca="1"/>
        <v>253.73</v>
      </c>
      <c r="C1575" s="46" vm="8832">
        <f ca="1">VLOOKUP($A1575,SE,2)</f>
        <v>14.23</v>
      </c>
      <c r="D1575" s="46" t="e">
        <f ca="1">VLOOKUP($A1575,U,2)</f>
        <v>#N/A</v>
      </c>
      <c r="E1575" s="46" vm="8833">
        <f ca="1">VLOOKUP($A1575,NVDA,2)</f>
        <v>56.02</v>
      </c>
      <c r="F1575" s="46" t="e">
        <f ca="1">VLOOKUP($A1575,BILI,2)</f>
        <v>#N/A</v>
      </c>
      <c r="G1575" s="46" vm="8834">
        <f ca="1">VLOOKUP($A1575,FB,2)</f>
        <v>187.77</v>
      </c>
      <c r="H1575" s="46" t="e">
        <f ca="1">VLOOKUP($A1575,DKNG,2)</f>
        <v>#N/A</v>
      </c>
      <c r="I1575" s="46" t="e">
        <f ca="1">VLOOKUP($A1575,PDD,2)</f>
        <v>#N/A</v>
      </c>
      <c r="J1575" s="46" vm="8835">
        <f ca="1">VLOOKUP($A1575,GOOGL,2)</f>
        <v>1112.05</v>
      </c>
      <c r="K1575" s="46" vm="8836">
        <f ca="1">VLOOKUP($A1575,AMZN,2)</f>
        <v>1276.68</v>
      </c>
      <c r="L1575" s="46" t="e">
        <f ca="1">VLOOKUP($A1575,RBLX,2)</f>
        <v>#N/A</v>
      </c>
    </row>
    <row r="1576" spans="1:12" x14ac:dyDescent="0.3">
      <c r="A1576" vm="8837">
        <f ca="1"/>
        <v>43112</v>
      </c>
      <c r="B1576" vm="8838">
        <f ca="1"/>
        <v>255.41</v>
      </c>
      <c r="C1576" s="46" vm="8839">
        <f ca="1">VLOOKUP($A1576,SE,2)</f>
        <v>12.97</v>
      </c>
      <c r="D1576" s="46" t="e">
        <f ca="1">VLOOKUP($A1576,U,2)</f>
        <v>#N/A</v>
      </c>
      <c r="E1576" s="46" vm="8840">
        <f ca="1">VLOOKUP($A1576,NVDA,2)</f>
        <v>55.744999999999997</v>
      </c>
      <c r="F1576" s="46" t="e">
        <f ca="1">VLOOKUP($A1576,BILI,2)</f>
        <v>#N/A</v>
      </c>
      <c r="G1576" s="46" vm="8841">
        <f ca="1">VLOOKUP($A1576,FB,2)</f>
        <v>179.37</v>
      </c>
      <c r="H1576" s="46" t="e">
        <f ca="1">VLOOKUP($A1576,DKNG,2)</f>
        <v>#N/A</v>
      </c>
      <c r="I1576" s="46" t="e">
        <f ca="1">VLOOKUP($A1576,PDD,2)</f>
        <v>#N/A</v>
      </c>
      <c r="J1576" s="46" vm="8842">
        <f ca="1">VLOOKUP($A1576,GOOGL,2)</f>
        <v>1130.6500000000001</v>
      </c>
      <c r="K1576" s="46" vm="8843">
        <f ca="1">VLOOKUP($A1576,AMZN,2)</f>
        <v>1305.2</v>
      </c>
      <c r="L1576" s="46" t="e">
        <f ca="1">VLOOKUP($A1576,RBLX,2)</f>
        <v>#N/A</v>
      </c>
    </row>
    <row r="1577" spans="1:12" x14ac:dyDescent="0.3">
      <c r="A1577" vm="8844">
        <f ca="1"/>
        <v>43116</v>
      </c>
      <c r="B1577" vm="8845">
        <f ca="1"/>
        <v>254.48</v>
      </c>
      <c r="C1577" s="46" vm="8846">
        <f ca="1">VLOOKUP($A1577,SE,2)</f>
        <v>12.78</v>
      </c>
      <c r="D1577" s="46" t="e">
        <f ca="1">VLOOKUP($A1577,U,2)</f>
        <v>#N/A</v>
      </c>
      <c r="E1577" s="46" vm="8847">
        <f ca="1">VLOOKUP($A1577,NVDA,2)</f>
        <v>55.027500000000003</v>
      </c>
      <c r="F1577" s="46" t="e">
        <f ca="1">VLOOKUP($A1577,BILI,2)</f>
        <v>#N/A</v>
      </c>
      <c r="G1577" s="46" vm="8719">
        <f ca="1">VLOOKUP($A1577,FB,2)</f>
        <v>178.39</v>
      </c>
      <c r="H1577" s="46" t="e">
        <f ca="1">VLOOKUP($A1577,DKNG,2)</f>
        <v>#N/A</v>
      </c>
      <c r="I1577" s="46" t="e">
        <f ca="1">VLOOKUP($A1577,PDD,2)</f>
        <v>#N/A</v>
      </c>
      <c r="J1577" s="46" vm="8848">
        <f ca="1">VLOOKUP($A1577,GOOGL,2)</f>
        <v>1130.7</v>
      </c>
      <c r="K1577" s="46" vm="8849">
        <f ca="1">VLOOKUP($A1577,AMZN,2)</f>
        <v>1304.8599999999999</v>
      </c>
      <c r="L1577" s="46" t="e">
        <f ca="1">VLOOKUP($A1577,RBLX,2)</f>
        <v>#N/A</v>
      </c>
    </row>
    <row r="1578" spans="1:12" x14ac:dyDescent="0.3">
      <c r="A1578" vm="8850">
        <f ca="1"/>
        <v>43117</v>
      </c>
      <c r="B1578" vm="8851">
        <f ca="1"/>
        <v>256.94</v>
      </c>
      <c r="C1578" s="46" vm="8852">
        <f ca="1">VLOOKUP($A1578,SE,2)</f>
        <v>12.63</v>
      </c>
      <c r="D1578" s="46" t="e">
        <f ca="1">VLOOKUP($A1578,U,2)</f>
        <v>#N/A</v>
      </c>
      <c r="E1578" s="46" vm="8853">
        <f ca="1">VLOOKUP($A1578,NVDA,2)</f>
        <v>56.18</v>
      </c>
      <c r="F1578" s="46" t="e">
        <f ca="1">VLOOKUP($A1578,BILI,2)</f>
        <v>#N/A</v>
      </c>
      <c r="G1578" s="46" vm="8854">
        <f ca="1">VLOOKUP($A1578,FB,2)</f>
        <v>177.6</v>
      </c>
      <c r="H1578" s="46" t="e">
        <f ca="1">VLOOKUP($A1578,DKNG,2)</f>
        <v>#N/A</v>
      </c>
      <c r="I1578" s="46" t="e">
        <f ca="1">VLOOKUP($A1578,PDD,2)</f>
        <v>#N/A</v>
      </c>
      <c r="J1578" s="46" vm="8855">
        <f ca="1">VLOOKUP($A1578,GOOGL,2)</f>
        <v>1139.0999999999999</v>
      </c>
      <c r="K1578" s="46" vm="8856">
        <f ca="1">VLOOKUP($A1578,AMZN,2)</f>
        <v>1295</v>
      </c>
      <c r="L1578" s="46" t="e">
        <f ca="1">VLOOKUP($A1578,RBLX,2)</f>
        <v>#N/A</v>
      </c>
    </row>
    <row r="1579" spans="1:12" x14ac:dyDescent="0.3">
      <c r="A1579" vm="8857">
        <f ca="1"/>
        <v>43118</v>
      </c>
      <c r="B1579" vm="1410">
        <f ca="1"/>
        <v>256.58999999999997</v>
      </c>
      <c r="C1579" s="46" vm="8858">
        <f ca="1">VLOOKUP($A1579,SE,2)</f>
        <v>12.58</v>
      </c>
      <c r="D1579" s="46" t="e">
        <f ca="1">VLOOKUP($A1579,U,2)</f>
        <v>#N/A</v>
      </c>
      <c r="E1579" s="46" vm="8859">
        <f ca="1">VLOOKUP($A1579,NVDA,2)</f>
        <v>56.11</v>
      </c>
      <c r="F1579" s="46" t="e">
        <f ca="1">VLOOKUP($A1579,BILI,2)</f>
        <v>#N/A</v>
      </c>
      <c r="G1579" s="46" vm="8860">
        <f ca="1">VLOOKUP($A1579,FB,2)</f>
        <v>179.8</v>
      </c>
      <c r="H1579" s="46" t="e">
        <f ca="1">VLOOKUP($A1579,DKNG,2)</f>
        <v>#N/A</v>
      </c>
      <c r="I1579" s="46" t="e">
        <f ca="1">VLOOKUP($A1579,PDD,2)</f>
        <v>#N/A</v>
      </c>
      <c r="J1579" s="46" vm="8861">
        <f ca="1">VLOOKUP($A1579,GOOGL,2)</f>
        <v>1135.97</v>
      </c>
      <c r="K1579" s="46" vm="8862">
        <f ca="1">VLOOKUP($A1579,AMZN,2)</f>
        <v>1293.32</v>
      </c>
      <c r="L1579" s="46" t="e">
        <f ca="1">VLOOKUP($A1579,RBLX,2)</f>
        <v>#N/A</v>
      </c>
    </row>
    <row r="1580" spans="1:12" x14ac:dyDescent="0.3">
      <c r="A1580" vm="8863">
        <f ca="1"/>
        <v>43119</v>
      </c>
      <c r="B1580" vm="8864">
        <f ca="1"/>
        <v>257.68</v>
      </c>
      <c r="C1580" s="46" vm="8865">
        <f ca="1">VLOOKUP($A1580,SE,2)</f>
        <v>12.31</v>
      </c>
      <c r="D1580" s="46" t="e">
        <f ca="1">VLOOKUP($A1580,U,2)</f>
        <v>#N/A</v>
      </c>
      <c r="E1580" s="46" vm="8866">
        <f ca="1">VLOOKUP($A1580,NVDA,2)</f>
        <v>57.527500000000003</v>
      </c>
      <c r="F1580" s="46" t="e">
        <f ca="1">VLOOKUP($A1580,BILI,2)</f>
        <v>#N/A</v>
      </c>
      <c r="G1580" s="46" vm="8867">
        <f ca="1">VLOOKUP($A1580,FB,2)</f>
        <v>181.29</v>
      </c>
      <c r="H1580" s="46" t="e">
        <f ca="1">VLOOKUP($A1580,DKNG,2)</f>
        <v>#N/A</v>
      </c>
      <c r="I1580" s="46" t="e">
        <f ca="1">VLOOKUP($A1580,PDD,2)</f>
        <v>#N/A</v>
      </c>
      <c r="J1580" s="46" vm="8868">
        <f ca="1">VLOOKUP($A1580,GOOGL,2)</f>
        <v>1143.5</v>
      </c>
      <c r="K1580" s="46" vm="8869">
        <f ca="1">VLOOKUP($A1580,AMZN,2)</f>
        <v>1294.58</v>
      </c>
      <c r="L1580" s="46" t="e">
        <f ca="1">VLOOKUP($A1580,RBLX,2)</f>
        <v>#N/A</v>
      </c>
    </row>
    <row r="1581" spans="1:12" x14ac:dyDescent="0.3">
      <c r="A1581" vm="8870">
        <f ca="1"/>
        <v>43122</v>
      </c>
      <c r="B1581" vm="8871">
        <f ca="1"/>
        <v>259.75</v>
      </c>
      <c r="C1581" s="46" vm="8872">
        <f ca="1">VLOOKUP($A1581,SE,2)</f>
        <v>12.59</v>
      </c>
      <c r="D1581" s="46" t="e">
        <f ca="1">VLOOKUP($A1581,U,2)</f>
        <v>#N/A</v>
      </c>
      <c r="E1581" s="46" vm="8873">
        <f ca="1">VLOOKUP($A1581,NVDA,2)</f>
        <v>58.422499999999999</v>
      </c>
      <c r="F1581" s="46" t="e">
        <f ca="1">VLOOKUP($A1581,BILI,2)</f>
        <v>#N/A</v>
      </c>
      <c r="G1581" s="46" vm="8874">
        <f ca="1">VLOOKUP($A1581,FB,2)</f>
        <v>185.37</v>
      </c>
      <c r="H1581" s="46" t="e">
        <f ca="1">VLOOKUP($A1581,DKNG,2)</f>
        <v>#N/A</v>
      </c>
      <c r="I1581" s="46" t="e">
        <f ca="1">VLOOKUP($A1581,PDD,2)</f>
        <v>#N/A</v>
      </c>
      <c r="J1581" s="46" vm="8875">
        <f ca="1">VLOOKUP($A1581,GOOGL,2)</f>
        <v>1164.1600000000001</v>
      </c>
      <c r="K1581" s="46" vm="8876">
        <f ca="1">VLOOKUP($A1581,AMZN,2)</f>
        <v>1327.31</v>
      </c>
      <c r="L1581" s="46" t="e">
        <f ca="1">VLOOKUP($A1581,RBLX,2)</f>
        <v>#N/A</v>
      </c>
    </row>
    <row r="1582" spans="1:12" x14ac:dyDescent="0.3">
      <c r="A1582" vm="8877">
        <f ca="1"/>
        <v>43123</v>
      </c>
      <c r="B1582" vm="8878">
        <f ca="1"/>
        <v>260.33999999999997</v>
      </c>
      <c r="C1582" s="46" vm="8879">
        <f ca="1">VLOOKUP($A1582,SE,2)</f>
        <v>12.9</v>
      </c>
      <c r="D1582" s="46" t="e">
        <f ca="1">VLOOKUP($A1582,U,2)</f>
        <v>#N/A</v>
      </c>
      <c r="E1582" s="46" vm="8880">
        <f ca="1">VLOOKUP($A1582,NVDA,2)</f>
        <v>59.727499999999999</v>
      </c>
      <c r="F1582" s="46" t="e">
        <f ca="1">VLOOKUP($A1582,BILI,2)</f>
        <v>#N/A</v>
      </c>
      <c r="G1582" s="46" vm="4417">
        <f ca="1">VLOOKUP($A1582,FB,2)</f>
        <v>189.35</v>
      </c>
      <c r="H1582" s="46" t="e">
        <f ca="1">VLOOKUP($A1582,DKNG,2)</f>
        <v>#N/A</v>
      </c>
      <c r="I1582" s="46" t="e">
        <f ca="1">VLOOKUP($A1582,PDD,2)</f>
        <v>#N/A</v>
      </c>
      <c r="J1582" s="46" vm="8881">
        <f ca="1">VLOOKUP($A1582,GOOGL,2)</f>
        <v>1176.17</v>
      </c>
      <c r="K1582" s="46" vm="8882">
        <f ca="1">VLOOKUP($A1582,AMZN,2)</f>
        <v>1362.54</v>
      </c>
      <c r="L1582" s="46" t="e">
        <f ca="1">VLOOKUP($A1582,RBLX,2)</f>
        <v>#N/A</v>
      </c>
    </row>
    <row r="1583" spans="1:12" x14ac:dyDescent="0.3">
      <c r="A1583" vm="8883">
        <f ca="1"/>
        <v>43124</v>
      </c>
      <c r="B1583" vm="8884">
        <f ca="1"/>
        <v>260.20999999999998</v>
      </c>
      <c r="C1583" s="46" vm="8885">
        <f ca="1">VLOOKUP($A1583,SE,2)</f>
        <v>12.76</v>
      </c>
      <c r="D1583" s="46" t="e">
        <f ca="1">VLOOKUP($A1583,U,2)</f>
        <v>#N/A</v>
      </c>
      <c r="E1583" s="46" vm="8886">
        <f ca="1">VLOOKUP($A1583,NVDA,2)</f>
        <v>58.95</v>
      </c>
      <c r="F1583" s="46" t="e">
        <f ca="1">VLOOKUP($A1583,BILI,2)</f>
        <v>#N/A</v>
      </c>
      <c r="G1583" s="46" vm="8887">
        <f ca="1">VLOOKUP($A1583,FB,2)</f>
        <v>186.55</v>
      </c>
      <c r="H1583" s="46" t="e">
        <f ca="1">VLOOKUP($A1583,DKNG,2)</f>
        <v>#N/A</v>
      </c>
      <c r="I1583" s="46" t="e">
        <f ca="1">VLOOKUP($A1583,PDD,2)</f>
        <v>#N/A</v>
      </c>
      <c r="J1583" s="46" vm="8888">
        <f ca="1">VLOOKUP($A1583,GOOGL,2)</f>
        <v>1171.29</v>
      </c>
      <c r="K1583" s="46" vm="8889">
        <f ca="1">VLOOKUP($A1583,AMZN,2)</f>
        <v>1357.51</v>
      </c>
      <c r="L1583" s="46" t="e">
        <f ca="1">VLOOKUP($A1583,RBLX,2)</f>
        <v>#N/A</v>
      </c>
    </row>
    <row r="1584" spans="1:12" x14ac:dyDescent="0.3">
      <c r="A1584" vm="8890">
        <f ca="1"/>
        <v>43125</v>
      </c>
      <c r="B1584" vm="8891">
        <f ca="1"/>
        <v>260.33</v>
      </c>
      <c r="C1584" s="46" vm="8892">
        <f ca="1">VLOOKUP($A1584,SE,2)</f>
        <v>12.75</v>
      </c>
      <c r="D1584" s="46" t="e">
        <f ca="1">VLOOKUP($A1584,U,2)</f>
        <v>#N/A</v>
      </c>
      <c r="E1584" s="46" vm="8893">
        <f ca="1">VLOOKUP($A1584,NVDA,2)</f>
        <v>59.087499999999999</v>
      </c>
      <c r="F1584" s="46" t="e">
        <f ca="1">VLOOKUP($A1584,BILI,2)</f>
        <v>#N/A</v>
      </c>
      <c r="G1584" s="46" vm="8894">
        <f ca="1">VLOOKUP($A1584,FB,2)</f>
        <v>187.48</v>
      </c>
      <c r="H1584" s="46" t="e">
        <f ca="1">VLOOKUP($A1584,DKNG,2)</f>
        <v>#N/A</v>
      </c>
      <c r="I1584" s="46" t="e">
        <f ca="1">VLOOKUP($A1584,PDD,2)</f>
        <v>#N/A</v>
      </c>
      <c r="J1584" s="46" vm="8895">
        <f ca="1">VLOOKUP($A1584,GOOGL,2)</f>
        <v>1182.1400000000001</v>
      </c>
      <c r="K1584" s="46" vm="8896">
        <f ca="1">VLOOKUP($A1584,AMZN,2)</f>
        <v>1377.95</v>
      </c>
      <c r="L1584" s="46" t="e">
        <f ca="1">VLOOKUP($A1584,RBLX,2)</f>
        <v>#N/A</v>
      </c>
    </row>
    <row r="1585" spans="1:12" x14ac:dyDescent="0.3">
      <c r="A1585" vm="8897">
        <f ca="1"/>
        <v>43126</v>
      </c>
      <c r="B1585" vm="8898">
        <f ca="1"/>
        <v>263.36</v>
      </c>
      <c r="C1585" s="46" vm="8691">
        <f ca="1">VLOOKUP($A1585,SE,2)</f>
        <v>13.29</v>
      </c>
      <c r="D1585" s="46" t="e">
        <f ca="1">VLOOKUP($A1585,U,2)</f>
        <v>#N/A</v>
      </c>
      <c r="E1585" s="46" vm="8899">
        <f ca="1">VLOOKUP($A1585,NVDA,2)</f>
        <v>60.832500000000003</v>
      </c>
      <c r="F1585" s="46" t="e">
        <f ca="1">VLOOKUP($A1585,BILI,2)</f>
        <v>#N/A</v>
      </c>
      <c r="G1585" s="46" vm="4365">
        <f ca="1">VLOOKUP($A1585,FB,2)</f>
        <v>190</v>
      </c>
      <c r="H1585" s="46" t="e">
        <f ca="1">VLOOKUP($A1585,DKNG,2)</f>
        <v>#N/A</v>
      </c>
      <c r="I1585" s="46" t="e">
        <f ca="1">VLOOKUP($A1585,PDD,2)</f>
        <v>#N/A</v>
      </c>
      <c r="J1585" s="46" vm="8900">
        <f ca="1">VLOOKUP($A1585,GOOGL,2)</f>
        <v>1187.56</v>
      </c>
      <c r="K1585" s="46" vm="8901">
        <f ca="1">VLOOKUP($A1585,AMZN,2)</f>
        <v>1402.05</v>
      </c>
      <c r="L1585" s="46" t="e">
        <f ca="1">VLOOKUP($A1585,RBLX,2)</f>
        <v>#N/A</v>
      </c>
    </row>
    <row r="1586" spans="1:12" x14ac:dyDescent="0.3">
      <c r="A1586" vm="8902">
        <f ca="1"/>
        <v>43129</v>
      </c>
      <c r="B1586" vm="8903">
        <f ca="1"/>
        <v>261.54000000000002</v>
      </c>
      <c r="C1586" s="46" vm="8744">
        <f ca="1">VLOOKUP($A1586,SE,2)</f>
        <v>12.22</v>
      </c>
      <c r="D1586" s="46" t="e">
        <f ca="1">VLOOKUP($A1586,U,2)</f>
        <v>#N/A</v>
      </c>
      <c r="E1586" s="46" vm="8904">
        <f ca="1">VLOOKUP($A1586,NVDA,2)</f>
        <v>61.712499999999999</v>
      </c>
      <c r="F1586" s="46" t="e">
        <f ca="1">VLOOKUP($A1586,BILI,2)</f>
        <v>#N/A</v>
      </c>
      <c r="G1586" s="46" vm="6163">
        <f ca="1">VLOOKUP($A1586,FB,2)</f>
        <v>185.98</v>
      </c>
      <c r="H1586" s="46" t="e">
        <f ca="1">VLOOKUP($A1586,DKNG,2)</f>
        <v>#N/A</v>
      </c>
      <c r="I1586" s="46" t="e">
        <f ca="1">VLOOKUP($A1586,PDD,2)</f>
        <v>#N/A</v>
      </c>
      <c r="J1586" s="46" vm="8905">
        <f ca="1">VLOOKUP($A1586,GOOGL,2)</f>
        <v>1186.48</v>
      </c>
      <c r="K1586" s="46" vm="8906">
        <f ca="1">VLOOKUP($A1586,AMZN,2)</f>
        <v>1417.68</v>
      </c>
      <c r="L1586" s="46" t="e">
        <f ca="1">VLOOKUP($A1586,RBLX,2)</f>
        <v>#N/A</v>
      </c>
    </row>
    <row r="1587" spans="1:12" x14ac:dyDescent="0.3">
      <c r="A1587" vm="8907">
        <f ca="1"/>
        <v>43130</v>
      </c>
      <c r="B1587" vm="1372">
        <f ca="1"/>
        <v>258.75</v>
      </c>
      <c r="C1587" s="46" vm="8908">
        <f ca="1">VLOOKUP($A1587,SE,2)</f>
        <v>12.03</v>
      </c>
      <c r="D1587" s="46" t="e">
        <f ca="1">VLOOKUP($A1587,U,2)</f>
        <v>#N/A</v>
      </c>
      <c r="E1587" s="46" vm="8909">
        <f ca="1">VLOOKUP($A1587,NVDA,2)</f>
        <v>60.68</v>
      </c>
      <c r="F1587" s="46" t="e">
        <f ca="1">VLOOKUP($A1587,BILI,2)</f>
        <v>#N/A</v>
      </c>
      <c r="G1587" s="46" vm="8910">
        <f ca="1">VLOOKUP($A1587,FB,2)</f>
        <v>187.12</v>
      </c>
      <c r="H1587" s="46" t="e">
        <f ca="1">VLOOKUP($A1587,DKNG,2)</f>
        <v>#N/A</v>
      </c>
      <c r="I1587" s="46" t="e">
        <f ca="1">VLOOKUP($A1587,PDD,2)</f>
        <v>#N/A</v>
      </c>
      <c r="J1587" s="46" vm="8911">
        <f ca="1">VLOOKUP($A1587,GOOGL,2)</f>
        <v>1177.3699999999999</v>
      </c>
      <c r="K1587" s="46" vm="8912">
        <f ca="1">VLOOKUP($A1587,AMZN,2)</f>
        <v>1437.82</v>
      </c>
      <c r="L1587" s="46" t="e">
        <f ca="1">VLOOKUP($A1587,RBLX,2)</f>
        <v>#N/A</v>
      </c>
    </row>
    <row r="1588" spans="1:12" x14ac:dyDescent="0.3">
      <c r="A1588" vm="8913">
        <f ca="1"/>
        <v>43131</v>
      </c>
      <c r="B1588" vm="8914">
        <f ca="1"/>
        <v>258.99</v>
      </c>
      <c r="C1588" s="46" vm="8915">
        <f ca="1">VLOOKUP($A1588,SE,2)</f>
        <v>12.26</v>
      </c>
      <c r="D1588" s="46" t="e">
        <f ca="1">VLOOKUP($A1588,U,2)</f>
        <v>#N/A</v>
      </c>
      <c r="E1588" s="46" vm="8916">
        <f ca="1">VLOOKUP($A1588,NVDA,2)</f>
        <v>61.45</v>
      </c>
      <c r="F1588" s="46" t="e">
        <f ca="1">VLOOKUP($A1588,BILI,2)</f>
        <v>#N/A</v>
      </c>
      <c r="G1588" s="46" vm="8917">
        <f ca="1">VLOOKUP($A1588,FB,2)</f>
        <v>186.89</v>
      </c>
      <c r="H1588" s="46" t="e">
        <f ca="1">VLOOKUP($A1588,DKNG,2)</f>
        <v>#N/A</v>
      </c>
      <c r="I1588" s="46" t="e">
        <f ca="1">VLOOKUP($A1588,PDD,2)</f>
        <v>#N/A</v>
      </c>
      <c r="J1588" s="46" vm="8918">
        <f ca="1">VLOOKUP($A1588,GOOGL,2)</f>
        <v>1182.22</v>
      </c>
      <c r="K1588" s="46" vm="8919">
        <f ca="1">VLOOKUP($A1588,AMZN,2)</f>
        <v>1450.89</v>
      </c>
      <c r="L1588" s="46" t="e">
        <f ca="1">VLOOKUP($A1588,RBLX,2)</f>
        <v>#N/A</v>
      </c>
    </row>
    <row r="1589" spans="1:12" x14ac:dyDescent="0.3">
      <c r="A1589" vm="8920">
        <f ca="1"/>
        <v>43132</v>
      </c>
      <c r="B1589" vm="8921">
        <f ca="1"/>
        <v>258.73</v>
      </c>
      <c r="C1589" s="46" vm="8731">
        <f ca="1">VLOOKUP($A1589,SE,2)</f>
        <v>11.92</v>
      </c>
      <c r="D1589" s="46" t="e">
        <f ca="1">VLOOKUP($A1589,U,2)</f>
        <v>#N/A</v>
      </c>
      <c r="E1589" s="46" vm="8922">
        <f ca="1">VLOOKUP($A1589,NVDA,2)</f>
        <v>60.125</v>
      </c>
      <c r="F1589" s="46" t="e">
        <f ca="1">VLOOKUP($A1589,BILI,2)</f>
        <v>#N/A</v>
      </c>
      <c r="G1589" s="46" vm="4930">
        <f ca="1">VLOOKUP($A1589,FB,2)</f>
        <v>193.09</v>
      </c>
      <c r="H1589" s="46" t="e">
        <f ca="1">VLOOKUP($A1589,DKNG,2)</f>
        <v>#N/A</v>
      </c>
      <c r="I1589" s="46" t="e">
        <f ca="1">VLOOKUP($A1589,PDD,2)</f>
        <v>#N/A</v>
      </c>
      <c r="J1589" s="46" vm="8923">
        <f ca="1">VLOOKUP($A1589,GOOGL,2)</f>
        <v>1181.5899999999999</v>
      </c>
      <c r="K1589" s="46" vm="8924">
        <f ca="1">VLOOKUP($A1589,AMZN,2)</f>
        <v>1390</v>
      </c>
      <c r="L1589" s="46" t="e">
        <f ca="1">VLOOKUP($A1589,RBLX,2)</f>
        <v>#N/A</v>
      </c>
    </row>
    <row r="1590" spans="1:12" x14ac:dyDescent="0.3">
      <c r="A1590" vm="8925">
        <f ca="1"/>
        <v>43133</v>
      </c>
      <c r="B1590" vm="8926">
        <f ca="1"/>
        <v>253.19</v>
      </c>
      <c r="C1590" s="46" vm="8927">
        <f ca="1">VLOOKUP($A1590,SE,2)</f>
        <v>11.93</v>
      </c>
      <c r="D1590" s="46" t="e">
        <f ca="1">VLOOKUP($A1590,U,2)</f>
        <v>#N/A</v>
      </c>
      <c r="E1590" s="46" vm="8928">
        <f ca="1">VLOOKUP($A1590,NVDA,2)</f>
        <v>58.38</v>
      </c>
      <c r="F1590" s="46" t="e">
        <f ca="1">VLOOKUP($A1590,BILI,2)</f>
        <v>#N/A</v>
      </c>
      <c r="G1590" s="46" vm="8929">
        <f ca="1">VLOOKUP($A1590,FB,2)</f>
        <v>190.28</v>
      </c>
      <c r="H1590" s="46" t="e">
        <f ca="1">VLOOKUP($A1590,DKNG,2)</f>
        <v>#N/A</v>
      </c>
      <c r="I1590" s="46" t="e">
        <f ca="1">VLOOKUP($A1590,PDD,2)</f>
        <v>#N/A</v>
      </c>
      <c r="J1590" s="46" vm="8930">
        <f ca="1">VLOOKUP($A1590,GOOGL,2)</f>
        <v>1119.2</v>
      </c>
      <c r="K1590" s="46" vm="8931">
        <f ca="1">VLOOKUP($A1590,AMZN,2)</f>
        <v>1429.95</v>
      </c>
      <c r="L1590" s="46" t="e">
        <f ca="1">VLOOKUP($A1590,RBLX,2)</f>
        <v>#N/A</v>
      </c>
    </row>
    <row r="1591" spans="1:12" x14ac:dyDescent="0.3">
      <c r="A1591" vm="8932">
        <f ca="1"/>
        <v>43136</v>
      </c>
      <c r="B1591" vm="8933">
        <f ca="1"/>
        <v>242.79</v>
      </c>
      <c r="C1591" s="46" vm="8934">
        <f ca="1">VLOOKUP($A1591,SE,2)</f>
        <v>11.5</v>
      </c>
      <c r="D1591" s="46" t="e">
        <f ca="1">VLOOKUP($A1591,U,2)</f>
        <v>#N/A</v>
      </c>
      <c r="E1591" s="46" vm="8935">
        <f ca="1">VLOOKUP($A1591,NVDA,2)</f>
        <v>53.424999999999997</v>
      </c>
      <c r="F1591" s="46" t="e">
        <f ca="1">VLOOKUP($A1591,BILI,2)</f>
        <v>#N/A</v>
      </c>
      <c r="G1591" s="46" vm="424">
        <f ca="1">VLOOKUP($A1591,FB,2)</f>
        <v>181.26</v>
      </c>
      <c r="H1591" s="46" t="e">
        <f ca="1">VLOOKUP($A1591,DKNG,2)</f>
        <v>#N/A</v>
      </c>
      <c r="I1591" s="46" t="e">
        <f ca="1">VLOOKUP($A1591,PDD,2)</f>
        <v>#N/A</v>
      </c>
      <c r="J1591" s="46" vm="8936">
        <f ca="1">VLOOKUP($A1591,GOOGL,2)</f>
        <v>1062.3900000000001</v>
      </c>
      <c r="K1591" s="46" vm="8924">
        <f ca="1">VLOOKUP($A1591,AMZN,2)</f>
        <v>1390</v>
      </c>
      <c r="L1591" s="46" t="e">
        <f ca="1">VLOOKUP($A1591,RBLX,2)</f>
        <v>#N/A</v>
      </c>
    </row>
    <row r="1592" spans="1:12" x14ac:dyDescent="0.3">
      <c r="A1592" vm="8937">
        <f ca="1"/>
        <v>43137</v>
      </c>
      <c r="B1592" vm="8938">
        <f ca="1"/>
        <v>247.28</v>
      </c>
      <c r="C1592" s="46" vm="8939">
        <f ca="1">VLOOKUP($A1592,SE,2)</f>
        <v>11.18</v>
      </c>
      <c r="D1592" s="46" t="e">
        <f ca="1">VLOOKUP($A1592,U,2)</f>
        <v>#N/A</v>
      </c>
      <c r="E1592" s="46" vm="8940">
        <f ca="1">VLOOKUP($A1592,NVDA,2)</f>
        <v>56.395000000000003</v>
      </c>
      <c r="F1592" s="46" t="e">
        <f ca="1">VLOOKUP($A1592,BILI,2)</f>
        <v>#N/A</v>
      </c>
      <c r="G1592" s="46" vm="8941">
        <f ca="1">VLOOKUP($A1592,FB,2)</f>
        <v>185.31</v>
      </c>
      <c r="H1592" s="46" t="e">
        <f ca="1">VLOOKUP($A1592,DKNG,2)</f>
        <v>#N/A</v>
      </c>
      <c r="I1592" s="46" t="e">
        <f ca="1">VLOOKUP($A1592,PDD,2)</f>
        <v>#N/A</v>
      </c>
      <c r="J1592" s="46" vm="8942">
        <f ca="1">VLOOKUP($A1592,GOOGL,2)</f>
        <v>1084.43</v>
      </c>
      <c r="K1592" s="46" vm="8943">
        <f ca="1">VLOOKUP($A1592,AMZN,2)</f>
        <v>1442.84</v>
      </c>
      <c r="L1592" s="46" t="e">
        <f ca="1">VLOOKUP($A1592,RBLX,2)</f>
        <v>#N/A</v>
      </c>
    </row>
    <row r="1593" spans="1:12" x14ac:dyDescent="0.3">
      <c r="A1593" vm="8944">
        <f ca="1"/>
        <v>43138</v>
      </c>
      <c r="B1593" vm="8945">
        <f ca="1"/>
        <v>245.93</v>
      </c>
      <c r="C1593" s="46" vm="8946">
        <f ca="1">VLOOKUP($A1593,SE,2)</f>
        <v>11.2</v>
      </c>
      <c r="D1593" s="46" t="e">
        <f ca="1">VLOOKUP($A1593,U,2)</f>
        <v>#N/A</v>
      </c>
      <c r="E1593" s="46" vm="3109">
        <f ca="1">VLOOKUP($A1593,NVDA,2)</f>
        <v>57.2</v>
      </c>
      <c r="F1593" s="46" t="e">
        <f ca="1">VLOOKUP($A1593,BILI,2)</f>
        <v>#N/A</v>
      </c>
      <c r="G1593" s="46" vm="8726">
        <f ca="1">VLOOKUP($A1593,FB,2)</f>
        <v>180.18</v>
      </c>
      <c r="H1593" s="46" t="e">
        <f ca="1">VLOOKUP($A1593,DKNG,2)</f>
        <v>#N/A</v>
      </c>
      <c r="I1593" s="46" t="e">
        <f ca="1">VLOOKUP($A1593,PDD,2)</f>
        <v>#N/A</v>
      </c>
      <c r="J1593" s="46" vm="8947">
        <f ca="1">VLOOKUP($A1593,GOOGL,2)</f>
        <v>1055.4100000000001</v>
      </c>
      <c r="K1593" s="46" vm="8948">
        <f ca="1">VLOOKUP($A1593,AMZN,2)</f>
        <v>1416.78</v>
      </c>
      <c r="L1593" s="46" t="e">
        <f ca="1">VLOOKUP($A1593,RBLX,2)</f>
        <v>#N/A</v>
      </c>
    </row>
    <row r="1594" spans="1:12" x14ac:dyDescent="0.3">
      <c r="A1594" vm="8949">
        <f ca="1"/>
        <v>43139</v>
      </c>
      <c r="B1594" vm="8950">
        <f ca="1"/>
        <v>236.79</v>
      </c>
      <c r="C1594" s="46" vm="8951">
        <f ca="1">VLOOKUP($A1594,SE,2)</f>
        <v>10.88</v>
      </c>
      <c r="D1594" s="46" t="e">
        <f ca="1">VLOOKUP($A1594,U,2)</f>
        <v>#N/A</v>
      </c>
      <c r="E1594" s="46" vm="8952">
        <f ca="1">VLOOKUP($A1594,NVDA,2)</f>
        <v>54.38</v>
      </c>
      <c r="F1594" s="46" t="e">
        <f ca="1">VLOOKUP($A1594,BILI,2)</f>
        <v>#N/A</v>
      </c>
      <c r="G1594" s="46" vm="8953">
        <f ca="1">VLOOKUP($A1594,FB,2)</f>
        <v>171.58</v>
      </c>
      <c r="H1594" s="46" t="e">
        <f ca="1">VLOOKUP($A1594,DKNG,2)</f>
        <v>#N/A</v>
      </c>
      <c r="I1594" s="46" t="e">
        <f ca="1">VLOOKUP($A1594,PDD,2)</f>
        <v>#N/A</v>
      </c>
      <c r="J1594" s="46" vm="8954">
        <f ca="1">VLOOKUP($A1594,GOOGL,2)</f>
        <v>1007.71</v>
      </c>
      <c r="K1594" s="46" vm="8955">
        <f ca="1">VLOOKUP($A1594,AMZN,2)</f>
        <v>1350.5</v>
      </c>
      <c r="L1594" s="46" t="e">
        <f ca="1">VLOOKUP($A1594,RBLX,2)</f>
        <v>#N/A</v>
      </c>
    </row>
    <row r="1595" spans="1:12" x14ac:dyDescent="0.3">
      <c r="A1595" vm="8956">
        <f ca="1"/>
        <v>43140</v>
      </c>
      <c r="B1595" vm="8957">
        <f ca="1"/>
        <v>240.44</v>
      </c>
      <c r="C1595" s="46" vm="8958">
        <f ca="1">VLOOKUP($A1595,SE,2)</f>
        <v>11.33</v>
      </c>
      <c r="D1595" s="46" t="e">
        <f ca="1">VLOOKUP($A1595,U,2)</f>
        <v>#N/A</v>
      </c>
      <c r="E1595" s="46" vm="8959">
        <f ca="1">VLOOKUP($A1595,NVDA,2)</f>
        <v>58.02</v>
      </c>
      <c r="F1595" s="46" t="e">
        <f ca="1">VLOOKUP($A1595,BILI,2)</f>
        <v>#N/A</v>
      </c>
      <c r="G1595" s="46" vm="6073">
        <f ca="1">VLOOKUP($A1595,FB,2)</f>
        <v>176.11</v>
      </c>
      <c r="H1595" s="46" t="e">
        <f ca="1">VLOOKUP($A1595,DKNG,2)</f>
        <v>#N/A</v>
      </c>
      <c r="I1595" s="46" t="e">
        <f ca="1">VLOOKUP($A1595,PDD,2)</f>
        <v>#N/A</v>
      </c>
      <c r="J1595" s="46" vm="8960">
        <f ca="1">VLOOKUP($A1595,GOOGL,2)</f>
        <v>1046.27</v>
      </c>
      <c r="K1595" s="46" vm="8961">
        <f ca="1">VLOOKUP($A1595,AMZN,2)</f>
        <v>1339.6</v>
      </c>
      <c r="L1595" s="46" t="e">
        <f ca="1">VLOOKUP($A1595,RBLX,2)</f>
        <v>#N/A</v>
      </c>
    </row>
    <row r="1596" spans="1:12" x14ac:dyDescent="0.3">
      <c r="A1596" vm="8962">
        <f ca="1"/>
        <v>43143</v>
      </c>
      <c r="B1596" vm="8963">
        <f ca="1"/>
        <v>243.74</v>
      </c>
      <c r="C1596" s="46" vm="8964">
        <f ca="1">VLOOKUP($A1596,SE,2)</f>
        <v>11.49</v>
      </c>
      <c r="D1596" s="46" t="e">
        <f ca="1">VLOOKUP($A1596,U,2)</f>
        <v>#N/A</v>
      </c>
      <c r="E1596" s="46" vm="8965">
        <f ca="1">VLOOKUP($A1596,NVDA,2)</f>
        <v>57.0075</v>
      </c>
      <c r="F1596" s="46" t="e">
        <f ca="1">VLOOKUP($A1596,BILI,2)</f>
        <v>#N/A</v>
      </c>
      <c r="G1596" s="46" vm="8966">
        <f ca="1">VLOOKUP($A1596,FB,2)</f>
        <v>176.41</v>
      </c>
      <c r="H1596" s="46" t="e">
        <f ca="1">VLOOKUP($A1596,DKNG,2)</f>
        <v>#N/A</v>
      </c>
      <c r="I1596" s="46" t="e">
        <f ca="1">VLOOKUP($A1596,PDD,2)</f>
        <v>#N/A</v>
      </c>
      <c r="J1596" s="46" vm="8967">
        <f ca="1">VLOOKUP($A1596,GOOGL,2)</f>
        <v>1054.56</v>
      </c>
      <c r="K1596" s="46" vm="8968">
        <f ca="1">VLOOKUP($A1596,AMZN,2)</f>
        <v>1386.23</v>
      </c>
      <c r="L1596" s="46" t="e">
        <f ca="1">VLOOKUP($A1596,RBLX,2)</f>
        <v>#N/A</v>
      </c>
    </row>
    <row r="1597" spans="1:12" x14ac:dyDescent="0.3">
      <c r="A1597" vm="8969">
        <f ca="1"/>
        <v>43144</v>
      </c>
      <c r="B1597" vm="8970">
        <f ca="1"/>
        <v>244.56</v>
      </c>
      <c r="C1597" s="46" vm="8651">
        <f ca="1">VLOOKUP($A1597,SE,2)</f>
        <v>11.6</v>
      </c>
      <c r="D1597" s="46" t="e">
        <f ca="1">VLOOKUP($A1597,U,2)</f>
        <v>#N/A</v>
      </c>
      <c r="E1597" s="46" vm="8971">
        <f ca="1">VLOOKUP($A1597,NVDA,2)</f>
        <v>58.157499999999999</v>
      </c>
      <c r="F1597" s="46" t="e">
        <f ca="1">VLOOKUP($A1597,BILI,2)</f>
        <v>#N/A</v>
      </c>
      <c r="G1597" s="46" vm="8972">
        <f ca="1">VLOOKUP($A1597,FB,2)</f>
        <v>173.15</v>
      </c>
      <c r="H1597" s="46" t="e">
        <f ca="1">VLOOKUP($A1597,DKNG,2)</f>
        <v>#N/A</v>
      </c>
      <c r="I1597" s="46" t="e">
        <f ca="1">VLOOKUP($A1597,PDD,2)</f>
        <v>#N/A</v>
      </c>
      <c r="J1597" s="46" vm="8973">
        <f ca="1">VLOOKUP($A1597,GOOGL,2)</f>
        <v>1054.1400000000001</v>
      </c>
      <c r="K1597" s="46" vm="8974">
        <f ca="1">VLOOKUP($A1597,AMZN,2)</f>
        <v>1414.51</v>
      </c>
      <c r="L1597" s="46" t="e">
        <f ca="1">VLOOKUP($A1597,RBLX,2)</f>
        <v>#N/A</v>
      </c>
    </row>
    <row r="1598" spans="1:12" x14ac:dyDescent="0.3">
      <c r="A1598" vm="8975">
        <f ca="1"/>
        <v>43145</v>
      </c>
      <c r="B1598" vm="8976">
        <f ca="1"/>
        <v>247.76</v>
      </c>
      <c r="C1598" s="46" vm="8977">
        <f ca="1">VLOOKUP($A1598,SE,2)</f>
        <v>11.73</v>
      </c>
      <c r="D1598" s="46" t="e">
        <f ca="1">VLOOKUP($A1598,U,2)</f>
        <v>#N/A</v>
      </c>
      <c r="E1598" s="46" vm="8978">
        <f ca="1">VLOOKUP($A1598,NVDA,2)</f>
        <v>60.354999999999997</v>
      </c>
      <c r="F1598" s="46" t="e">
        <f ca="1">VLOOKUP($A1598,BILI,2)</f>
        <v>#N/A</v>
      </c>
      <c r="G1598" s="46" vm="8979">
        <f ca="1">VLOOKUP($A1598,FB,2)</f>
        <v>179.52</v>
      </c>
      <c r="H1598" s="46" t="e">
        <f ca="1">VLOOKUP($A1598,DKNG,2)</f>
        <v>#N/A</v>
      </c>
      <c r="I1598" s="46" t="e">
        <f ca="1">VLOOKUP($A1598,PDD,2)</f>
        <v>#N/A</v>
      </c>
      <c r="J1598" s="46" vm="8980">
        <f ca="1">VLOOKUP($A1598,GOOGL,2)</f>
        <v>1072.7</v>
      </c>
      <c r="K1598" s="46" vm="8981">
        <f ca="1">VLOOKUP($A1598,AMZN,2)</f>
        <v>1451.05</v>
      </c>
      <c r="L1598" s="46" t="e">
        <f ca="1">VLOOKUP($A1598,RBLX,2)</f>
        <v>#N/A</v>
      </c>
    </row>
    <row r="1599" spans="1:12" x14ac:dyDescent="0.3">
      <c r="A1599" vm="8982">
        <f ca="1"/>
        <v>43146</v>
      </c>
      <c r="B1599" vm="8983">
        <f ca="1"/>
        <v>250.97</v>
      </c>
      <c r="C1599" s="46" vm="8984">
        <f ca="1">VLOOKUP($A1599,SE,2)</f>
        <v>12.38</v>
      </c>
      <c r="D1599" s="46" t="e">
        <f ca="1">VLOOKUP($A1599,U,2)</f>
        <v>#N/A</v>
      </c>
      <c r="E1599" s="46" vm="8985">
        <f ca="1">VLOOKUP($A1599,NVDA,2)</f>
        <v>61.625</v>
      </c>
      <c r="F1599" s="46" t="e">
        <f ca="1">VLOOKUP($A1599,BILI,2)</f>
        <v>#N/A</v>
      </c>
      <c r="G1599" s="46" vm="8986">
        <f ca="1">VLOOKUP($A1599,FB,2)</f>
        <v>179.96</v>
      </c>
      <c r="H1599" s="46" t="e">
        <f ca="1">VLOOKUP($A1599,DKNG,2)</f>
        <v>#N/A</v>
      </c>
      <c r="I1599" s="46" t="e">
        <f ca="1">VLOOKUP($A1599,PDD,2)</f>
        <v>#N/A</v>
      </c>
      <c r="J1599" s="46" vm="8987">
        <f ca="1">VLOOKUP($A1599,GOOGL,2)</f>
        <v>1091.3599999999999</v>
      </c>
      <c r="K1599" s="46" vm="8988">
        <f ca="1">VLOOKUP($A1599,AMZN,2)</f>
        <v>1461.76</v>
      </c>
      <c r="L1599" s="46" t="e">
        <f ca="1">VLOOKUP($A1599,RBLX,2)</f>
        <v>#N/A</v>
      </c>
    </row>
    <row r="1600" spans="1:12" x14ac:dyDescent="0.3">
      <c r="A1600" vm="8989">
        <f ca="1"/>
        <v>43147</v>
      </c>
      <c r="B1600" vm="8990">
        <f ca="1"/>
        <v>250.94</v>
      </c>
      <c r="C1600" s="46" vm="8991">
        <f ca="1">VLOOKUP($A1600,SE,2)</f>
        <v>12.33</v>
      </c>
      <c r="D1600" s="46" t="e">
        <f ca="1">VLOOKUP($A1600,U,2)</f>
        <v>#N/A</v>
      </c>
      <c r="E1600" s="46" vm="8992">
        <f ca="1">VLOOKUP($A1600,NVDA,2)</f>
        <v>60.96</v>
      </c>
      <c r="F1600" s="46" t="e">
        <f ca="1">VLOOKUP($A1600,BILI,2)</f>
        <v>#N/A</v>
      </c>
      <c r="G1600" s="46" vm="3721">
        <f ca="1">VLOOKUP($A1600,FB,2)</f>
        <v>177.36</v>
      </c>
      <c r="H1600" s="46" t="e">
        <f ca="1">VLOOKUP($A1600,DKNG,2)</f>
        <v>#N/A</v>
      </c>
      <c r="I1600" s="46" t="e">
        <f ca="1">VLOOKUP($A1600,PDD,2)</f>
        <v>#N/A</v>
      </c>
      <c r="J1600" s="46" vm="8993">
        <f ca="1">VLOOKUP($A1600,GOOGL,2)</f>
        <v>1095.5</v>
      </c>
      <c r="K1600" s="46" vm="8994">
        <f ca="1">VLOOKUP($A1600,AMZN,2)</f>
        <v>1448.69</v>
      </c>
      <c r="L1600" s="46" t="e">
        <f ca="1">VLOOKUP($A1600,RBLX,2)</f>
        <v>#N/A</v>
      </c>
    </row>
    <row r="1601" spans="1:12" x14ac:dyDescent="0.3">
      <c r="A1601" vm="8995">
        <f ca="1"/>
        <v>43151</v>
      </c>
      <c r="B1601" vm="8996">
        <f ca="1"/>
        <v>249.42</v>
      </c>
      <c r="C1601" s="46" vm="8991">
        <f ca="1">VLOOKUP($A1601,SE,2)</f>
        <v>12.33</v>
      </c>
      <c r="D1601" s="46" t="e">
        <f ca="1">VLOOKUP($A1601,U,2)</f>
        <v>#N/A</v>
      </c>
      <c r="E1601" s="46" vm="8997">
        <f ca="1">VLOOKUP($A1601,NVDA,2)</f>
        <v>62.27</v>
      </c>
      <c r="F1601" s="46" t="e">
        <f ca="1">VLOOKUP($A1601,BILI,2)</f>
        <v>#N/A</v>
      </c>
      <c r="G1601" s="46" vm="8998">
        <f ca="1">VLOOKUP($A1601,FB,2)</f>
        <v>176.01</v>
      </c>
      <c r="H1601" s="46" t="e">
        <f ca="1">VLOOKUP($A1601,DKNG,2)</f>
        <v>#N/A</v>
      </c>
      <c r="I1601" s="46" t="e">
        <f ca="1">VLOOKUP($A1601,PDD,2)</f>
        <v>#N/A</v>
      </c>
      <c r="J1601" s="46" vm="8999">
        <f ca="1">VLOOKUP($A1601,GOOGL,2)</f>
        <v>1103.5899999999999</v>
      </c>
      <c r="K1601" s="46" vm="9000">
        <f ca="1">VLOOKUP($A1601,AMZN,2)</f>
        <v>1468.35</v>
      </c>
      <c r="L1601" s="46" t="e">
        <f ca="1">VLOOKUP($A1601,RBLX,2)</f>
        <v>#N/A</v>
      </c>
    </row>
    <row r="1602" spans="1:12" x14ac:dyDescent="0.3">
      <c r="A1602" vm="9001">
        <f ca="1"/>
        <v>43152</v>
      </c>
      <c r="B1602" vm="9002">
        <f ca="1"/>
        <v>248.11</v>
      </c>
      <c r="C1602" s="46" vm="9003">
        <f ca="1">VLOOKUP($A1602,SE,2)</f>
        <v>12.52</v>
      </c>
      <c r="D1602" s="46" t="e">
        <f ca="1">VLOOKUP($A1602,U,2)</f>
        <v>#N/A</v>
      </c>
      <c r="E1602" s="46" vm="9004">
        <f ca="1">VLOOKUP($A1602,NVDA,2)</f>
        <v>60.377499999999998</v>
      </c>
      <c r="F1602" s="46" t="e">
        <f ca="1">VLOOKUP($A1602,BILI,2)</f>
        <v>#N/A</v>
      </c>
      <c r="G1602" s="46" vm="9005">
        <f ca="1">VLOOKUP($A1602,FB,2)</f>
        <v>177.91</v>
      </c>
      <c r="H1602" s="46" t="e">
        <f ca="1">VLOOKUP($A1602,DKNG,2)</f>
        <v>#N/A</v>
      </c>
      <c r="I1602" s="46" t="e">
        <f ca="1">VLOOKUP($A1602,PDD,2)</f>
        <v>#N/A</v>
      </c>
      <c r="J1602" s="46" vm="9006">
        <f ca="1">VLOOKUP($A1602,GOOGL,2)</f>
        <v>1113.75</v>
      </c>
      <c r="K1602" s="46" vm="9007">
        <f ca="1">VLOOKUP($A1602,AMZN,2)</f>
        <v>1482.92</v>
      </c>
      <c r="L1602" s="46" t="e">
        <f ca="1">VLOOKUP($A1602,RBLX,2)</f>
        <v>#N/A</v>
      </c>
    </row>
    <row r="1603" spans="1:12" x14ac:dyDescent="0.3">
      <c r="A1603" vm="9008">
        <f ca="1"/>
        <v>43153</v>
      </c>
      <c r="B1603" vm="9009">
        <f ca="1"/>
        <v>248.41</v>
      </c>
      <c r="C1603" s="46" vm="9010">
        <f ca="1">VLOOKUP($A1603,SE,2)</f>
        <v>11.96</v>
      </c>
      <c r="D1603" s="46" t="e">
        <f ca="1">VLOOKUP($A1603,U,2)</f>
        <v>#N/A</v>
      </c>
      <c r="E1603" s="46" vm="9011">
        <f ca="1">VLOOKUP($A1603,NVDA,2)</f>
        <v>60.537500000000001</v>
      </c>
      <c r="F1603" s="46" t="e">
        <f ca="1">VLOOKUP($A1603,BILI,2)</f>
        <v>#N/A</v>
      </c>
      <c r="G1603" s="46" vm="9012">
        <f ca="1">VLOOKUP($A1603,FB,2)</f>
        <v>178.99</v>
      </c>
      <c r="H1603" s="46" t="e">
        <f ca="1">VLOOKUP($A1603,DKNG,2)</f>
        <v>#N/A</v>
      </c>
      <c r="I1603" s="46" t="e">
        <f ca="1">VLOOKUP($A1603,PDD,2)</f>
        <v>#N/A</v>
      </c>
      <c r="J1603" s="46" vm="9013">
        <f ca="1">VLOOKUP($A1603,GOOGL,2)</f>
        <v>1109.9000000000001</v>
      </c>
      <c r="K1603" s="46" vm="9014">
        <f ca="1">VLOOKUP($A1603,AMZN,2)</f>
        <v>1485.34</v>
      </c>
      <c r="L1603" s="46" t="e">
        <f ca="1">VLOOKUP($A1603,RBLX,2)</f>
        <v>#N/A</v>
      </c>
    </row>
    <row r="1604" spans="1:12" x14ac:dyDescent="0.3">
      <c r="A1604" vm="9015">
        <f ca="1"/>
        <v>43154</v>
      </c>
      <c r="B1604" vm="9016">
        <f ca="1"/>
        <v>252.49</v>
      </c>
      <c r="C1604" s="46" vm="9017">
        <f ca="1">VLOOKUP($A1604,SE,2)</f>
        <v>12.16</v>
      </c>
      <c r="D1604" s="46" t="e">
        <f ca="1">VLOOKUP($A1604,U,2)</f>
        <v>#N/A</v>
      </c>
      <c r="E1604" s="46" vm="9018">
        <f ca="1">VLOOKUP($A1604,NVDA,2)</f>
        <v>61.482500000000002</v>
      </c>
      <c r="F1604" s="46" t="e">
        <f ca="1">VLOOKUP($A1604,BILI,2)</f>
        <v>#N/A</v>
      </c>
      <c r="G1604" s="46" vm="9019">
        <f ca="1">VLOOKUP($A1604,FB,2)</f>
        <v>183.29</v>
      </c>
      <c r="H1604" s="46" t="e">
        <f ca="1">VLOOKUP($A1604,DKNG,2)</f>
        <v>#N/A</v>
      </c>
      <c r="I1604" s="46" t="e">
        <f ca="1">VLOOKUP($A1604,PDD,2)</f>
        <v>#N/A</v>
      </c>
      <c r="J1604" s="46" vm="9020">
        <f ca="1">VLOOKUP($A1604,GOOGL,2)</f>
        <v>1128.0899999999999</v>
      </c>
      <c r="K1604" s="46" vm="9021">
        <f ca="1">VLOOKUP($A1604,AMZN,2)</f>
        <v>1500</v>
      </c>
      <c r="L1604" s="46" t="e">
        <f ca="1">VLOOKUP($A1604,RBLX,2)</f>
        <v>#N/A</v>
      </c>
    </row>
    <row r="1605" spans="1:12" x14ac:dyDescent="0.3">
      <c r="A1605" vm="9022">
        <f ca="1"/>
        <v>43157</v>
      </c>
      <c r="B1605" vm="9023">
        <f ca="1"/>
        <v>255.4</v>
      </c>
      <c r="C1605" s="46" vm="9024">
        <f ca="1">VLOOKUP($A1605,SE,2)</f>
        <v>12.15</v>
      </c>
      <c r="D1605" s="46" t="e">
        <f ca="1">VLOOKUP($A1605,U,2)</f>
        <v>#N/A</v>
      </c>
      <c r="E1605" s="46" vm="9025">
        <f ca="1">VLOOKUP($A1605,NVDA,2)</f>
        <v>61.645000000000003</v>
      </c>
      <c r="F1605" s="46" t="e">
        <f ca="1">VLOOKUP($A1605,BILI,2)</f>
        <v>#N/A</v>
      </c>
      <c r="G1605" s="46" vm="4270">
        <f ca="1">VLOOKUP($A1605,FB,2)</f>
        <v>184.93</v>
      </c>
      <c r="H1605" s="46" t="e">
        <f ca="1">VLOOKUP($A1605,DKNG,2)</f>
        <v>#N/A</v>
      </c>
      <c r="I1605" s="46" t="e">
        <f ca="1">VLOOKUP($A1605,PDD,2)</f>
        <v>#N/A</v>
      </c>
      <c r="J1605" s="46" vm="9026">
        <f ca="1">VLOOKUP($A1605,GOOGL,2)</f>
        <v>1143.7</v>
      </c>
      <c r="K1605" s="46" vm="9027">
        <f ca="1">VLOOKUP($A1605,AMZN,2)</f>
        <v>1521.95</v>
      </c>
      <c r="L1605" s="46" t="e">
        <f ca="1">VLOOKUP($A1605,RBLX,2)</f>
        <v>#N/A</v>
      </c>
    </row>
    <row r="1606" spans="1:12" x14ac:dyDescent="0.3">
      <c r="A1606" vm="9028">
        <f ca="1"/>
        <v>43158</v>
      </c>
      <c r="B1606" vm="9029">
        <f ca="1"/>
        <v>252.14</v>
      </c>
      <c r="C1606" s="46" vm="8915">
        <f ca="1">VLOOKUP($A1606,SE,2)</f>
        <v>12.26</v>
      </c>
      <c r="D1606" s="46" t="e">
        <f ca="1">VLOOKUP($A1606,U,2)</f>
        <v>#N/A</v>
      </c>
      <c r="E1606" s="46" vm="9030">
        <f ca="1">VLOOKUP($A1606,NVDA,2)</f>
        <v>61.515000000000001</v>
      </c>
      <c r="F1606" s="46" t="e">
        <f ca="1">VLOOKUP($A1606,BILI,2)</f>
        <v>#N/A</v>
      </c>
      <c r="G1606" s="46" vm="9031">
        <f ca="1">VLOOKUP($A1606,FB,2)</f>
        <v>181.46</v>
      </c>
      <c r="H1606" s="46" t="e">
        <f ca="1">VLOOKUP($A1606,DKNG,2)</f>
        <v>#N/A</v>
      </c>
      <c r="I1606" s="46" t="e">
        <f ca="1">VLOOKUP($A1606,PDD,2)</f>
        <v>#N/A</v>
      </c>
      <c r="J1606" s="46" vm="9032">
        <f ca="1">VLOOKUP($A1606,GOOGL,2)</f>
        <v>1117.51</v>
      </c>
      <c r="K1606" s="46" vm="9033">
        <f ca="1">VLOOKUP($A1606,AMZN,2)</f>
        <v>1511.98</v>
      </c>
      <c r="L1606" s="46" t="e">
        <f ca="1">VLOOKUP($A1606,RBLX,2)</f>
        <v>#N/A</v>
      </c>
    </row>
    <row r="1607" spans="1:12" x14ac:dyDescent="0.3">
      <c r="A1607" vm="9034">
        <f ca="1"/>
        <v>43159</v>
      </c>
      <c r="B1607" vm="9035">
        <f ca="1"/>
        <v>249.34</v>
      </c>
      <c r="C1607" s="46" vm="9036">
        <f ca="1">VLOOKUP($A1607,SE,2)</f>
        <v>10.96</v>
      </c>
      <c r="D1607" s="46" t="e">
        <f ca="1">VLOOKUP($A1607,U,2)</f>
        <v>#N/A</v>
      </c>
      <c r="E1607" s="46" vm="9037">
        <f ca="1">VLOOKUP($A1607,NVDA,2)</f>
        <v>60.5</v>
      </c>
      <c r="F1607" s="46" t="e">
        <f ca="1">VLOOKUP($A1607,BILI,2)</f>
        <v>#N/A</v>
      </c>
      <c r="G1607" s="46" vm="9038">
        <f ca="1">VLOOKUP($A1607,FB,2)</f>
        <v>178.32</v>
      </c>
      <c r="H1607" s="46" t="e">
        <f ca="1">VLOOKUP($A1607,DKNG,2)</f>
        <v>#N/A</v>
      </c>
      <c r="I1607" s="46" t="e">
        <f ca="1">VLOOKUP($A1607,PDD,2)</f>
        <v>#N/A</v>
      </c>
      <c r="J1607" s="46" vm="9039">
        <f ca="1">VLOOKUP($A1607,GOOGL,2)</f>
        <v>1103.92</v>
      </c>
      <c r="K1607" s="46" vm="9040">
        <f ca="1">VLOOKUP($A1607,AMZN,2)</f>
        <v>1512.45</v>
      </c>
      <c r="L1607" s="46" t="e">
        <f ca="1">VLOOKUP($A1607,RBLX,2)</f>
        <v>#N/A</v>
      </c>
    </row>
    <row r="1608" spans="1:12" x14ac:dyDescent="0.3">
      <c r="A1608" vm="9041">
        <f ca="1"/>
        <v>43160</v>
      </c>
      <c r="B1608" vm="9042">
        <f ca="1"/>
        <v>246.05</v>
      </c>
      <c r="C1608" s="46" vm="9043">
        <f ca="1">VLOOKUP($A1608,SE,2)</f>
        <v>11.03</v>
      </c>
      <c r="D1608" s="46" t="e">
        <f ca="1">VLOOKUP($A1608,U,2)</f>
        <v>#N/A</v>
      </c>
      <c r="E1608" s="46" vm="9044">
        <f ca="1">VLOOKUP($A1608,NVDA,2)</f>
        <v>58.052500000000002</v>
      </c>
      <c r="F1608" s="46" t="e">
        <f ca="1">VLOOKUP($A1608,BILI,2)</f>
        <v>#N/A</v>
      </c>
      <c r="G1608" s="46" vm="9045">
        <f ca="1">VLOOKUP($A1608,FB,2)</f>
        <v>175.94</v>
      </c>
      <c r="H1608" s="46" t="e">
        <f ca="1">VLOOKUP($A1608,DKNG,2)</f>
        <v>#N/A</v>
      </c>
      <c r="I1608" s="46" t="e">
        <f ca="1">VLOOKUP($A1608,PDD,2)</f>
        <v>#N/A</v>
      </c>
      <c r="J1608" s="46" vm="9046">
        <f ca="1">VLOOKUP($A1608,GOOGL,2)</f>
        <v>1071.4100000000001</v>
      </c>
      <c r="K1608" s="46" vm="9047">
        <f ca="1">VLOOKUP($A1608,AMZN,2)</f>
        <v>1493.45</v>
      </c>
      <c r="L1608" s="46" t="e">
        <f ca="1">VLOOKUP($A1608,RBLX,2)</f>
        <v>#N/A</v>
      </c>
    </row>
    <row r="1609" spans="1:12" x14ac:dyDescent="0.3">
      <c r="A1609" vm="9048">
        <f ca="1"/>
        <v>43161</v>
      </c>
      <c r="B1609" vm="9049">
        <f ca="1"/>
        <v>247.36</v>
      </c>
      <c r="C1609" s="46" vm="9050">
        <f ca="1">VLOOKUP($A1609,SE,2)</f>
        <v>10.67</v>
      </c>
      <c r="D1609" s="46" t="e">
        <f ca="1">VLOOKUP($A1609,U,2)</f>
        <v>#N/A</v>
      </c>
      <c r="E1609" s="46" vm="9051">
        <f ca="1">VLOOKUP($A1609,NVDA,2)</f>
        <v>59.134999999999998</v>
      </c>
      <c r="F1609" s="46" t="e">
        <f ca="1">VLOOKUP($A1609,BILI,2)</f>
        <v>#N/A</v>
      </c>
      <c r="G1609" s="46" vm="9052">
        <f ca="1">VLOOKUP($A1609,FB,2)</f>
        <v>176.62</v>
      </c>
      <c r="H1609" s="46" t="e">
        <f ca="1">VLOOKUP($A1609,DKNG,2)</f>
        <v>#N/A</v>
      </c>
      <c r="I1609" s="46" t="e">
        <f ca="1">VLOOKUP($A1609,PDD,2)</f>
        <v>#N/A</v>
      </c>
      <c r="J1609" s="46" vm="9053">
        <f ca="1">VLOOKUP($A1609,GOOGL,2)</f>
        <v>1084.1400000000001</v>
      </c>
      <c r="K1609" s="46" vm="9054">
        <f ca="1">VLOOKUP($A1609,AMZN,2)</f>
        <v>1500.25</v>
      </c>
      <c r="L1609" s="46" t="e">
        <f ca="1">VLOOKUP($A1609,RBLX,2)</f>
        <v>#N/A</v>
      </c>
    </row>
    <row r="1610" spans="1:12" x14ac:dyDescent="0.3">
      <c r="A1610" vm="9055">
        <f ca="1"/>
        <v>43164</v>
      </c>
      <c r="B1610" vm="9056">
        <f ca="1"/>
        <v>250.2</v>
      </c>
      <c r="C1610" s="46" vm="9057">
        <f ca="1">VLOOKUP($A1610,SE,2)</f>
        <v>10.78</v>
      </c>
      <c r="D1610" s="46" t="e">
        <f ca="1">VLOOKUP($A1610,U,2)</f>
        <v>#N/A</v>
      </c>
      <c r="E1610" s="46" vm="9058">
        <f ca="1">VLOOKUP($A1610,NVDA,2)</f>
        <v>58.912500000000001</v>
      </c>
      <c r="F1610" s="46" t="e">
        <f ca="1">VLOOKUP($A1610,BILI,2)</f>
        <v>#N/A</v>
      </c>
      <c r="G1610" s="46" vm="9059">
        <f ca="1">VLOOKUP($A1610,FB,2)</f>
        <v>180.4</v>
      </c>
      <c r="H1610" s="46" t="e">
        <f ca="1">VLOOKUP($A1610,DKNG,2)</f>
        <v>#N/A</v>
      </c>
      <c r="I1610" s="46" t="e">
        <f ca="1">VLOOKUP($A1610,PDD,2)</f>
        <v>#N/A</v>
      </c>
      <c r="J1610" s="46" vm="9060">
        <f ca="1">VLOOKUP($A1610,GOOGL,2)</f>
        <v>1094.76</v>
      </c>
      <c r="K1610" s="46" vm="9061">
        <f ca="1">VLOOKUP($A1610,AMZN,2)</f>
        <v>1523.61</v>
      </c>
      <c r="L1610" s="46" t="e">
        <f ca="1">VLOOKUP($A1610,RBLX,2)</f>
        <v>#N/A</v>
      </c>
    </row>
    <row r="1611" spans="1:12" x14ac:dyDescent="0.3">
      <c r="A1611" vm="9062">
        <f ca="1"/>
        <v>43165</v>
      </c>
      <c r="B1611" vm="9063">
        <f ca="1"/>
        <v>250.83</v>
      </c>
      <c r="C1611" s="46" vm="9064">
        <f ca="1">VLOOKUP($A1611,SE,2)</f>
        <v>10.93</v>
      </c>
      <c r="D1611" s="46" t="e">
        <f ca="1">VLOOKUP($A1611,U,2)</f>
        <v>#N/A</v>
      </c>
      <c r="E1611" s="46" vm="9065">
        <f ca="1">VLOOKUP($A1611,NVDA,2)</f>
        <v>60.54</v>
      </c>
      <c r="F1611" s="46" t="e">
        <f ca="1">VLOOKUP($A1611,BILI,2)</f>
        <v>#N/A</v>
      </c>
      <c r="G1611" s="46" vm="9066">
        <f ca="1">VLOOKUP($A1611,FB,2)</f>
        <v>179.78</v>
      </c>
      <c r="H1611" s="46" t="e">
        <f ca="1">VLOOKUP($A1611,DKNG,2)</f>
        <v>#N/A</v>
      </c>
      <c r="I1611" s="46" t="e">
        <f ca="1">VLOOKUP($A1611,PDD,2)</f>
        <v>#N/A</v>
      </c>
      <c r="J1611" s="46" vm="9067">
        <f ca="1">VLOOKUP($A1611,GOOGL,2)</f>
        <v>1100.9000000000001</v>
      </c>
      <c r="K1611" s="46" vm="9068">
        <f ca="1">VLOOKUP($A1611,AMZN,2)</f>
        <v>1537.64</v>
      </c>
      <c r="L1611" s="46" t="e">
        <f ca="1">VLOOKUP($A1611,RBLX,2)</f>
        <v>#N/A</v>
      </c>
    </row>
    <row r="1612" spans="1:12" x14ac:dyDescent="0.3">
      <c r="A1612" vm="9069">
        <f ca="1"/>
        <v>43166</v>
      </c>
      <c r="B1612" vm="9070">
        <f ca="1"/>
        <v>250.72</v>
      </c>
      <c r="C1612" s="46" vm="9071">
        <f ca="1">VLOOKUP($A1612,SE,2)</f>
        <v>11.59</v>
      </c>
      <c r="D1612" s="46" t="e">
        <f ca="1">VLOOKUP($A1612,U,2)</f>
        <v>#N/A</v>
      </c>
      <c r="E1612" s="46" vm="3564">
        <f ca="1">VLOOKUP($A1612,NVDA,2)</f>
        <v>60.46</v>
      </c>
      <c r="F1612" s="46" t="e">
        <f ca="1">VLOOKUP($A1612,BILI,2)</f>
        <v>#N/A</v>
      </c>
      <c r="G1612" s="46" vm="4010">
        <f ca="1">VLOOKUP($A1612,FB,2)</f>
        <v>183.71</v>
      </c>
      <c r="H1612" s="46" t="e">
        <f ca="1">VLOOKUP($A1612,DKNG,2)</f>
        <v>#N/A</v>
      </c>
      <c r="I1612" s="46" t="e">
        <f ca="1">VLOOKUP($A1612,PDD,2)</f>
        <v>#N/A</v>
      </c>
      <c r="J1612" s="46" vm="9072">
        <f ca="1">VLOOKUP($A1612,GOOGL,2)</f>
        <v>1115.04</v>
      </c>
      <c r="K1612" s="46" vm="9073">
        <f ca="1">VLOOKUP($A1612,AMZN,2)</f>
        <v>1545</v>
      </c>
      <c r="L1612" s="46" t="e">
        <f ca="1">VLOOKUP($A1612,RBLX,2)</f>
        <v>#N/A</v>
      </c>
    </row>
    <row r="1613" spans="1:12" x14ac:dyDescent="0.3">
      <c r="A1613" vm="9074">
        <f ca="1"/>
        <v>43167</v>
      </c>
      <c r="B1613" vm="9075">
        <f ca="1"/>
        <v>251.89</v>
      </c>
      <c r="C1613" s="46" vm="9076">
        <f ca="1">VLOOKUP($A1613,SE,2)</f>
        <v>11.19</v>
      </c>
      <c r="D1613" s="46" t="e">
        <f ca="1">VLOOKUP($A1613,U,2)</f>
        <v>#N/A</v>
      </c>
      <c r="E1613" s="46" vm="9077">
        <f ca="1">VLOOKUP($A1613,NVDA,2)</f>
        <v>60.295000000000002</v>
      </c>
      <c r="F1613" s="46" t="e">
        <f ca="1">VLOOKUP($A1613,BILI,2)</f>
        <v>#N/A</v>
      </c>
      <c r="G1613" s="46" vm="9078">
        <f ca="1">VLOOKUP($A1613,FB,2)</f>
        <v>182.34</v>
      </c>
      <c r="H1613" s="46" t="e">
        <f ca="1">VLOOKUP($A1613,DKNG,2)</f>
        <v>#N/A</v>
      </c>
      <c r="I1613" s="46" t="e">
        <f ca="1">VLOOKUP($A1613,PDD,2)</f>
        <v>#N/A</v>
      </c>
      <c r="J1613" s="46" vm="9079">
        <f ca="1">VLOOKUP($A1613,GOOGL,2)</f>
        <v>1129.3800000000001</v>
      </c>
      <c r="K1613" s="46" vm="9080">
        <f ca="1">VLOOKUP($A1613,AMZN,2)</f>
        <v>1551.86</v>
      </c>
      <c r="L1613" s="46" t="e">
        <f ca="1">VLOOKUP($A1613,RBLX,2)</f>
        <v>#N/A</v>
      </c>
    </row>
    <row r="1614" spans="1:12" x14ac:dyDescent="0.3">
      <c r="A1614" vm="9081">
        <f ca="1"/>
        <v>43168</v>
      </c>
      <c r="B1614" vm="9082">
        <f ca="1"/>
        <v>256.25</v>
      </c>
      <c r="C1614" s="46" vm="9083">
        <f ca="1">VLOOKUP($A1614,SE,2)</f>
        <v>11.08</v>
      </c>
      <c r="D1614" s="46" t="e">
        <f ca="1">VLOOKUP($A1614,U,2)</f>
        <v>#N/A</v>
      </c>
      <c r="E1614" s="46" vm="9084">
        <f ca="1">VLOOKUP($A1614,NVDA,2)</f>
        <v>61.332500000000003</v>
      </c>
      <c r="F1614" s="46" t="e">
        <f ca="1">VLOOKUP($A1614,BILI,2)</f>
        <v>#N/A</v>
      </c>
      <c r="G1614" s="46" vm="9085">
        <f ca="1">VLOOKUP($A1614,FB,2)</f>
        <v>185.23</v>
      </c>
      <c r="H1614" s="46" t="e">
        <f ca="1">VLOOKUP($A1614,DKNG,2)</f>
        <v>#N/A</v>
      </c>
      <c r="I1614" s="46" t="e">
        <f ca="1">VLOOKUP($A1614,PDD,2)</f>
        <v>#N/A</v>
      </c>
      <c r="J1614" s="46" vm="9086">
        <f ca="1">VLOOKUP($A1614,GOOGL,2)</f>
        <v>1160.8399999999999</v>
      </c>
      <c r="K1614" s="46" vm="9087">
        <f ca="1">VLOOKUP($A1614,AMZN,2)</f>
        <v>1578.89</v>
      </c>
      <c r="L1614" s="46" t="e">
        <f ca="1">VLOOKUP($A1614,RBLX,2)</f>
        <v>#N/A</v>
      </c>
    </row>
    <row r="1615" spans="1:12" x14ac:dyDescent="0.3">
      <c r="A1615" vm="9088">
        <f ca="1"/>
        <v>43171</v>
      </c>
      <c r="B1615" vm="9089">
        <f ca="1"/>
        <v>256</v>
      </c>
      <c r="C1615" s="46" vm="9090">
        <f ca="1">VLOOKUP($A1615,SE,2)</f>
        <v>11.46</v>
      </c>
      <c r="D1615" s="46" t="e">
        <f ca="1">VLOOKUP($A1615,U,2)</f>
        <v>#N/A</v>
      </c>
      <c r="E1615" s="46" vm="9091">
        <f ca="1">VLOOKUP($A1615,NVDA,2)</f>
        <v>62.44</v>
      </c>
      <c r="F1615" s="46" t="e">
        <f ca="1">VLOOKUP($A1615,BILI,2)</f>
        <v>#N/A</v>
      </c>
      <c r="G1615" s="46" vm="9092">
        <f ca="1">VLOOKUP($A1615,FB,2)</f>
        <v>184.76</v>
      </c>
      <c r="H1615" s="46" t="e">
        <f ca="1">VLOOKUP($A1615,DKNG,2)</f>
        <v>#N/A</v>
      </c>
      <c r="I1615" s="46" t="e">
        <f ca="1">VLOOKUP($A1615,PDD,2)</f>
        <v>#N/A</v>
      </c>
      <c r="J1615" s="46" vm="9093">
        <f ca="1">VLOOKUP($A1615,GOOGL,2)</f>
        <v>1165.93</v>
      </c>
      <c r="K1615" s="46" vm="9094">
        <f ca="1">VLOOKUP($A1615,AMZN,2)</f>
        <v>1598.39</v>
      </c>
      <c r="L1615" s="46" t="e">
        <f ca="1">VLOOKUP($A1615,RBLX,2)</f>
        <v>#N/A</v>
      </c>
    </row>
    <row r="1616" spans="1:12" x14ac:dyDescent="0.3">
      <c r="A1616" vm="9095">
        <f ca="1"/>
        <v>43172</v>
      </c>
      <c r="B1616" vm="9096">
        <f ca="1"/>
        <v>254.31</v>
      </c>
      <c r="C1616" s="46" vm="9097">
        <f ca="1">VLOOKUP($A1616,SE,2)</f>
        <v>11.3</v>
      </c>
      <c r="D1616" s="46" t="e">
        <f ca="1">VLOOKUP($A1616,U,2)</f>
        <v>#N/A</v>
      </c>
      <c r="E1616" s="46" vm="9098">
        <f ca="1">VLOOKUP($A1616,NVDA,2)</f>
        <v>61.927500000000002</v>
      </c>
      <c r="F1616" s="46" t="e">
        <f ca="1">VLOOKUP($A1616,BILI,2)</f>
        <v>#N/A</v>
      </c>
      <c r="G1616" s="46" vm="3984">
        <f ca="1">VLOOKUP($A1616,FB,2)</f>
        <v>181.88</v>
      </c>
      <c r="H1616" s="46" t="e">
        <f ca="1">VLOOKUP($A1616,DKNG,2)</f>
        <v>#N/A</v>
      </c>
      <c r="I1616" s="46" t="e">
        <f ca="1">VLOOKUP($A1616,PDD,2)</f>
        <v>#N/A</v>
      </c>
      <c r="J1616" s="46" vm="9099">
        <f ca="1">VLOOKUP($A1616,GOOGL,2)</f>
        <v>1139.9100000000001</v>
      </c>
      <c r="K1616" s="46" vm="9100">
        <f ca="1">VLOOKUP($A1616,AMZN,2)</f>
        <v>1588.18</v>
      </c>
      <c r="L1616" s="46" t="e">
        <f ca="1">VLOOKUP($A1616,RBLX,2)</f>
        <v>#N/A</v>
      </c>
    </row>
    <row r="1617" spans="1:12" x14ac:dyDescent="0.3">
      <c r="A1617" vm="9101">
        <f ca="1"/>
        <v>43173</v>
      </c>
      <c r="B1617" vm="9102">
        <f ca="1"/>
        <v>252.97</v>
      </c>
      <c r="C1617" s="46" vm="9103">
        <f ca="1">VLOOKUP($A1617,SE,2)</f>
        <v>11.15</v>
      </c>
      <c r="D1617" s="46" t="e">
        <f ca="1">VLOOKUP($A1617,U,2)</f>
        <v>#N/A</v>
      </c>
      <c r="E1617" s="46" vm="9104">
        <f ca="1">VLOOKUP($A1617,NVDA,2)</f>
        <v>62.185000000000002</v>
      </c>
      <c r="F1617" s="46" t="e">
        <f ca="1">VLOOKUP($A1617,BILI,2)</f>
        <v>#N/A</v>
      </c>
      <c r="G1617" s="46" vm="583">
        <f ca="1">VLOOKUP($A1617,FB,2)</f>
        <v>184.19</v>
      </c>
      <c r="H1617" s="46" t="e">
        <f ca="1">VLOOKUP($A1617,DKNG,2)</f>
        <v>#N/A</v>
      </c>
      <c r="I1617" s="46" t="e">
        <f ca="1">VLOOKUP($A1617,PDD,2)</f>
        <v>#N/A</v>
      </c>
      <c r="J1617" s="46" vm="9105">
        <f ca="1">VLOOKUP($A1617,GOOGL,2)</f>
        <v>1148.8900000000001</v>
      </c>
      <c r="K1617" s="46" vm="9106">
        <f ca="1">VLOOKUP($A1617,AMZN,2)</f>
        <v>1591</v>
      </c>
      <c r="L1617" s="46" t="e">
        <f ca="1">VLOOKUP($A1617,RBLX,2)</f>
        <v>#N/A</v>
      </c>
    </row>
    <row r="1618" spans="1:12" x14ac:dyDescent="0.3">
      <c r="A1618" vm="9107">
        <f ca="1"/>
        <v>43174</v>
      </c>
      <c r="B1618" vm="9108">
        <f ca="1"/>
        <v>252.73</v>
      </c>
      <c r="C1618" s="46" vm="9103">
        <f ca="1">VLOOKUP($A1618,SE,2)</f>
        <v>11.15</v>
      </c>
      <c r="D1618" s="46" t="e">
        <f ca="1">VLOOKUP($A1618,U,2)</f>
        <v>#N/A</v>
      </c>
      <c r="E1618" s="46" vm="9109">
        <f ca="1">VLOOKUP($A1618,NVDA,2)</f>
        <v>62.335000000000001</v>
      </c>
      <c r="F1618" s="46" t="e">
        <f ca="1">VLOOKUP($A1618,BILI,2)</f>
        <v>#N/A</v>
      </c>
      <c r="G1618" s="46" vm="4040">
        <f ca="1">VLOOKUP($A1618,FB,2)</f>
        <v>183.86</v>
      </c>
      <c r="H1618" s="46" t="e">
        <f ca="1">VLOOKUP($A1618,DKNG,2)</f>
        <v>#N/A</v>
      </c>
      <c r="I1618" s="46" t="e">
        <f ca="1">VLOOKUP($A1618,PDD,2)</f>
        <v>#N/A</v>
      </c>
      <c r="J1618" s="46" vm="9110">
        <f ca="1">VLOOKUP($A1618,GOOGL,2)</f>
        <v>1150.6099999999999</v>
      </c>
      <c r="K1618" s="46" vm="9111">
        <f ca="1">VLOOKUP($A1618,AMZN,2)</f>
        <v>1582.32</v>
      </c>
      <c r="L1618" s="46" t="e">
        <f ca="1">VLOOKUP($A1618,RBLX,2)</f>
        <v>#N/A</v>
      </c>
    </row>
    <row r="1619" spans="1:12" x14ac:dyDescent="0.3">
      <c r="A1619" vm="9112">
        <f ca="1"/>
        <v>43175</v>
      </c>
      <c r="B1619" vm="9113">
        <f ca="1"/>
        <v>252.99</v>
      </c>
      <c r="C1619" s="46" vm="9076">
        <f ca="1">VLOOKUP($A1619,SE,2)</f>
        <v>11.19</v>
      </c>
      <c r="D1619" s="46" t="e">
        <f ca="1">VLOOKUP($A1619,U,2)</f>
        <v>#N/A</v>
      </c>
      <c r="E1619" s="46" vm="3440">
        <f ca="1">VLOOKUP($A1619,NVDA,2)</f>
        <v>62.62</v>
      </c>
      <c r="F1619" s="46" t="e">
        <f ca="1">VLOOKUP($A1619,BILI,2)</f>
        <v>#N/A</v>
      </c>
      <c r="G1619" s="46" vm="4514">
        <f ca="1">VLOOKUP($A1619,FB,2)</f>
        <v>185.09</v>
      </c>
      <c r="H1619" s="46" t="e">
        <f ca="1">VLOOKUP($A1619,DKNG,2)</f>
        <v>#N/A</v>
      </c>
      <c r="I1619" s="46" t="e">
        <f ca="1">VLOOKUP($A1619,PDD,2)</f>
        <v>#N/A</v>
      </c>
      <c r="J1619" s="46" vm="9114">
        <f ca="1">VLOOKUP($A1619,GOOGL,2)</f>
        <v>1134.42</v>
      </c>
      <c r="K1619" s="46" vm="9115">
        <f ca="1">VLOOKUP($A1619,AMZN,2)</f>
        <v>1571.68</v>
      </c>
      <c r="L1619" s="46" t="e">
        <f ca="1">VLOOKUP($A1619,RBLX,2)</f>
        <v>#N/A</v>
      </c>
    </row>
    <row r="1620" spans="1:12" x14ac:dyDescent="0.3">
      <c r="A1620" vm="9116">
        <f ca="1"/>
        <v>43178</v>
      </c>
      <c r="B1620" vm="9117">
        <f ca="1"/>
        <v>249.61</v>
      </c>
      <c r="C1620" s="46" vm="9118">
        <f ca="1">VLOOKUP($A1620,SE,2)</f>
        <v>10.76</v>
      </c>
      <c r="D1620" s="46" t="e">
        <f ca="1">VLOOKUP($A1620,U,2)</f>
        <v>#N/A</v>
      </c>
      <c r="E1620" s="46" vm="9119">
        <f ca="1">VLOOKUP($A1620,NVDA,2)</f>
        <v>60.25</v>
      </c>
      <c r="F1620" s="46" t="e">
        <f ca="1">VLOOKUP($A1620,BILI,2)</f>
        <v>#N/A</v>
      </c>
      <c r="G1620" s="46" vm="9120">
        <f ca="1">VLOOKUP($A1620,FB,2)</f>
        <v>172.56</v>
      </c>
      <c r="H1620" s="46" t="e">
        <f ca="1">VLOOKUP($A1620,DKNG,2)</f>
        <v>#N/A</v>
      </c>
      <c r="I1620" s="46" t="e">
        <f ca="1">VLOOKUP($A1620,PDD,2)</f>
        <v>#N/A</v>
      </c>
      <c r="J1620" s="46" vm="9121">
        <f ca="1">VLOOKUP($A1620,GOOGL,2)</f>
        <v>1100.07</v>
      </c>
      <c r="K1620" s="46" vm="9122">
        <f ca="1">VLOOKUP($A1620,AMZN,2)</f>
        <v>1544.93</v>
      </c>
      <c r="L1620" s="46" t="e">
        <f ca="1">VLOOKUP($A1620,RBLX,2)</f>
        <v>#N/A</v>
      </c>
    </row>
    <row r="1621" spans="1:12" x14ac:dyDescent="0.3">
      <c r="A1621" vm="9123">
        <f ca="1"/>
        <v>43179</v>
      </c>
      <c r="B1621" vm="9124">
        <f ca="1"/>
        <v>250.05</v>
      </c>
      <c r="C1621" s="46" vm="9125">
        <f ca="1">VLOOKUP($A1621,SE,2)</f>
        <v>10.72</v>
      </c>
      <c r="D1621" s="46" t="e">
        <f ca="1">VLOOKUP($A1621,U,2)</f>
        <v>#N/A</v>
      </c>
      <c r="E1621" s="46" vm="9126">
        <f ca="1">VLOOKUP($A1621,NVDA,2)</f>
        <v>62.395000000000003</v>
      </c>
      <c r="F1621" s="46" t="e">
        <f ca="1">VLOOKUP($A1621,BILI,2)</f>
        <v>#N/A</v>
      </c>
      <c r="G1621" s="46" vm="9127">
        <f ca="1">VLOOKUP($A1621,FB,2)</f>
        <v>168.15</v>
      </c>
      <c r="H1621" s="46" t="e">
        <f ca="1">VLOOKUP($A1621,DKNG,2)</f>
        <v>#N/A</v>
      </c>
      <c r="I1621" s="46" t="e">
        <f ca="1">VLOOKUP($A1621,PDD,2)</f>
        <v>#N/A</v>
      </c>
      <c r="J1621" s="46" vm="9128">
        <f ca="1">VLOOKUP($A1621,GOOGL,2)</f>
        <v>1095.8</v>
      </c>
      <c r="K1621" s="46" vm="9129">
        <f ca="1">VLOOKUP($A1621,AMZN,2)</f>
        <v>1586.51</v>
      </c>
      <c r="L1621" s="46" t="e">
        <f ca="1">VLOOKUP($A1621,RBLX,2)</f>
        <v>#N/A</v>
      </c>
    </row>
    <row r="1622" spans="1:12" x14ac:dyDescent="0.3">
      <c r="A1622" vm="9130">
        <f ca="1"/>
        <v>43180</v>
      </c>
      <c r="B1622" vm="9131">
        <f ca="1"/>
        <v>249.47</v>
      </c>
      <c r="C1622" s="46" vm="9132">
        <f ca="1">VLOOKUP($A1622,SE,2)</f>
        <v>10.83</v>
      </c>
      <c r="D1622" s="46" t="e">
        <f ca="1">VLOOKUP($A1622,U,2)</f>
        <v>#N/A</v>
      </c>
      <c r="E1622" s="46" vm="9133">
        <f ca="1">VLOOKUP($A1622,NVDA,2)</f>
        <v>62.14</v>
      </c>
      <c r="F1622" s="46" t="e">
        <f ca="1">VLOOKUP($A1622,BILI,2)</f>
        <v>#N/A</v>
      </c>
      <c r="G1622" s="46" vm="9134">
        <f ca="1">VLOOKUP($A1622,FB,2)</f>
        <v>169.39</v>
      </c>
      <c r="H1622" s="46" t="e">
        <f ca="1">VLOOKUP($A1622,DKNG,2)</f>
        <v>#N/A</v>
      </c>
      <c r="I1622" s="46" t="e">
        <f ca="1">VLOOKUP($A1622,PDD,2)</f>
        <v>#N/A</v>
      </c>
      <c r="J1622" s="46" vm="9135">
        <f ca="1">VLOOKUP($A1622,GOOGL,2)</f>
        <v>1094</v>
      </c>
      <c r="K1622" s="46" vm="9136">
        <f ca="1">VLOOKUP($A1622,AMZN,2)</f>
        <v>1581.86</v>
      </c>
      <c r="L1622" s="46" t="e">
        <f ca="1">VLOOKUP($A1622,RBLX,2)</f>
        <v>#N/A</v>
      </c>
    </row>
    <row r="1623" spans="1:12" x14ac:dyDescent="0.3">
      <c r="A1623" vm="9137">
        <f ca="1"/>
        <v>43181</v>
      </c>
      <c r="B1623" vm="9138">
        <f ca="1"/>
        <v>243.27</v>
      </c>
      <c r="C1623" s="46" vm="9139">
        <f ca="1">VLOOKUP($A1623,SE,2)</f>
        <v>10.81</v>
      </c>
      <c r="D1623" s="46" t="e">
        <f ca="1">VLOOKUP($A1623,U,2)</f>
        <v>#N/A</v>
      </c>
      <c r="E1623" s="46" vm="9140">
        <f ca="1">VLOOKUP($A1623,NVDA,2)</f>
        <v>60.462499999999999</v>
      </c>
      <c r="F1623" s="46" t="e">
        <f ca="1">VLOOKUP($A1623,BILI,2)</f>
        <v>#N/A</v>
      </c>
      <c r="G1623" s="46" vm="9141">
        <f ca="1">VLOOKUP($A1623,FB,2)</f>
        <v>164.89</v>
      </c>
      <c r="H1623" s="46" t="e">
        <f ca="1">VLOOKUP($A1623,DKNG,2)</f>
        <v>#N/A</v>
      </c>
      <c r="I1623" s="46" t="e">
        <f ca="1">VLOOKUP($A1623,PDD,2)</f>
        <v>#N/A</v>
      </c>
      <c r="J1623" s="46" vm="9142">
        <f ca="1">VLOOKUP($A1623,GOOGL,2)</f>
        <v>1053.1500000000001</v>
      </c>
      <c r="K1623" s="46" vm="9143">
        <f ca="1">VLOOKUP($A1623,AMZN,2)</f>
        <v>1544.92</v>
      </c>
      <c r="L1623" s="46" t="e">
        <f ca="1">VLOOKUP($A1623,RBLX,2)</f>
        <v>#N/A</v>
      </c>
    </row>
    <row r="1624" spans="1:12" x14ac:dyDescent="0.3">
      <c r="A1624" vm="9144">
        <f ca="1"/>
        <v>43182</v>
      </c>
      <c r="B1624" vm="9145">
        <f ca="1"/>
        <v>238.09</v>
      </c>
      <c r="C1624" s="46" vm="9057">
        <f ca="1">VLOOKUP($A1624,SE,2)</f>
        <v>10.78</v>
      </c>
      <c r="D1624" s="46" t="e">
        <f ca="1">VLOOKUP($A1624,U,2)</f>
        <v>#N/A</v>
      </c>
      <c r="E1624" s="46" vm="9146">
        <f ca="1">VLOOKUP($A1624,NVDA,2)</f>
        <v>58.2425</v>
      </c>
      <c r="F1624" s="46" t="e">
        <f ca="1">VLOOKUP($A1624,BILI,2)</f>
        <v>#N/A</v>
      </c>
      <c r="G1624" s="46" vm="9147">
        <f ca="1">VLOOKUP($A1624,FB,2)</f>
        <v>159.38999999999999</v>
      </c>
      <c r="H1624" s="46" t="e">
        <f ca="1">VLOOKUP($A1624,DKNG,2)</f>
        <v>#N/A</v>
      </c>
      <c r="I1624" s="46" t="e">
        <f ca="1">VLOOKUP($A1624,PDD,2)</f>
        <v>#N/A</v>
      </c>
      <c r="J1624" s="46" vm="9148">
        <f ca="1">VLOOKUP($A1624,GOOGL,2)</f>
        <v>1026.55</v>
      </c>
      <c r="K1624" s="46" vm="9149">
        <f ca="1">VLOOKUP($A1624,AMZN,2)</f>
        <v>1495.56</v>
      </c>
      <c r="L1624" s="46" t="e">
        <f ca="1">VLOOKUP($A1624,RBLX,2)</f>
        <v>#N/A</v>
      </c>
    </row>
    <row r="1625" spans="1:12" x14ac:dyDescent="0.3">
      <c r="A1625" vm="9150">
        <f ca="1"/>
        <v>43185</v>
      </c>
      <c r="B1625" vm="9151">
        <f ca="1"/>
        <v>243.53</v>
      </c>
      <c r="C1625" s="46" vm="9152">
        <f ca="1">VLOOKUP($A1625,SE,2)</f>
        <v>11</v>
      </c>
      <c r="D1625" s="46" t="e">
        <f ca="1">VLOOKUP($A1625,U,2)</f>
        <v>#N/A</v>
      </c>
      <c r="E1625" s="46" vm="9153">
        <f ca="1">VLOOKUP($A1625,NVDA,2)</f>
        <v>61.12</v>
      </c>
      <c r="F1625" s="46" t="e">
        <f ca="1">VLOOKUP($A1625,BILI,2)</f>
        <v>#N/A</v>
      </c>
      <c r="G1625" s="46" vm="9154">
        <f ca="1">VLOOKUP($A1625,FB,2)</f>
        <v>160.06</v>
      </c>
      <c r="H1625" s="46" t="e">
        <f ca="1">VLOOKUP($A1625,DKNG,2)</f>
        <v>#N/A</v>
      </c>
      <c r="I1625" s="46" t="e">
        <f ca="1">VLOOKUP($A1625,PDD,2)</f>
        <v>#N/A</v>
      </c>
      <c r="J1625" s="46" vm="9155">
        <f ca="1">VLOOKUP($A1625,GOOGL,2)</f>
        <v>1054.0899999999999</v>
      </c>
      <c r="K1625" s="46" vm="9156">
        <f ca="1">VLOOKUP($A1625,AMZN,2)</f>
        <v>1555.86</v>
      </c>
      <c r="L1625" s="46" t="e">
        <f ca="1">VLOOKUP($A1625,RBLX,2)</f>
        <v>#N/A</v>
      </c>
    </row>
    <row r="1626" spans="1:12" x14ac:dyDescent="0.3">
      <c r="A1626" vm="9157">
        <f ca="1"/>
        <v>43186</v>
      </c>
      <c r="B1626" vm="9158">
        <f ca="1"/>
        <v>239.31</v>
      </c>
      <c r="C1626" s="46" vm="9159">
        <f ca="1">VLOOKUP($A1626,SE,2)</f>
        <v>10.87</v>
      </c>
      <c r="D1626" s="46" t="e">
        <f ca="1">VLOOKUP($A1626,U,2)</f>
        <v>#N/A</v>
      </c>
      <c r="E1626" s="46" vm="9160">
        <f ca="1">VLOOKUP($A1626,NVDA,2)</f>
        <v>56.38</v>
      </c>
      <c r="F1626" s="46" t="e">
        <f ca="1">VLOOKUP($A1626,BILI,2)</f>
        <v>#N/A</v>
      </c>
      <c r="G1626" s="46" vm="9161">
        <f ca="1">VLOOKUP($A1626,FB,2)</f>
        <v>152.22</v>
      </c>
      <c r="H1626" s="46" t="e">
        <f ca="1">VLOOKUP($A1626,DKNG,2)</f>
        <v>#N/A</v>
      </c>
      <c r="I1626" s="46" t="e">
        <f ca="1">VLOOKUP($A1626,PDD,2)</f>
        <v>#N/A</v>
      </c>
      <c r="J1626" s="46" vm="9162">
        <f ca="1">VLOOKUP($A1626,GOOGL,2)</f>
        <v>1006.94</v>
      </c>
      <c r="K1626" s="46" vm="9163">
        <f ca="1">VLOOKUP($A1626,AMZN,2)</f>
        <v>1497.05</v>
      </c>
      <c r="L1626" s="46" t="e">
        <f ca="1">VLOOKUP($A1626,RBLX,2)</f>
        <v>#N/A</v>
      </c>
    </row>
    <row r="1627" spans="1:12" x14ac:dyDescent="0.3">
      <c r="A1627" vm="9164">
        <f ca="1"/>
        <v>43187</v>
      </c>
      <c r="B1627" vm="9165">
        <f ca="1"/>
        <v>238.64</v>
      </c>
      <c r="C1627" s="46" vm="9064">
        <f ca="1">VLOOKUP($A1627,SE,2)</f>
        <v>10.93</v>
      </c>
      <c r="D1627" s="46" t="e">
        <f ca="1">VLOOKUP($A1627,U,2)</f>
        <v>#N/A</v>
      </c>
      <c r="E1627" s="46" vm="9166">
        <f ca="1">VLOOKUP($A1627,NVDA,2)</f>
        <v>55.337499999999999</v>
      </c>
      <c r="F1627" s="46" vm="9167">
        <f ca="1">VLOOKUP($A1627,BILI,2)</f>
        <v>11.24</v>
      </c>
      <c r="G1627" s="46" vm="9168">
        <f ca="1">VLOOKUP($A1627,FB,2)</f>
        <v>153.03</v>
      </c>
      <c r="H1627" s="46" t="e">
        <f ca="1">VLOOKUP($A1627,DKNG,2)</f>
        <v>#N/A</v>
      </c>
      <c r="I1627" s="46" t="e">
        <f ca="1">VLOOKUP($A1627,PDD,2)</f>
        <v>#N/A</v>
      </c>
      <c r="J1627" s="46" vm="9169">
        <f ca="1">VLOOKUP($A1627,GOOGL,2)</f>
        <v>1005.18</v>
      </c>
      <c r="K1627" s="46" vm="9170">
        <f ca="1">VLOOKUP($A1627,AMZN,2)</f>
        <v>1431.42</v>
      </c>
      <c r="L1627" s="46" t="e">
        <f ca="1">VLOOKUP($A1627,RBLX,2)</f>
        <v>#N/A</v>
      </c>
    </row>
    <row r="1628" spans="1:12" x14ac:dyDescent="0.3">
      <c r="A1628" vm="9171">
        <f ca="1"/>
        <v>43188</v>
      </c>
      <c r="B1628" vm="9172">
        <f ca="1"/>
        <v>242.08</v>
      </c>
      <c r="C1628" s="46" vm="9173">
        <f ca="1">VLOOKUP($A1628,SE,2)</f>
        <v>11.27</v>
      </c>
      <c r="D1628" s="46" t="e">
        <f ca="1">VLOOKUP($A1628,U,2)</f>
        <v>#N/A</v>
      </c>
      <c r="E1628" s="46" vm="9174">
        <f ca="1">VLOOKUP($A1628,NVDA,2)</f>
        <v>57.897500000000001</v>
      </c>
      <c r="F1628" s="46" vm="9152">
        <f ca="1">VLOOKUP($A1628,BILI,2)</f>
        <v>11</v>
      </c>
      <c r="G1628" s="46" vm="9175">
        <f ca="1">VLOOKUP($A1628,FB,2)</f>
        <v>159.79</v>
      </c>
      <c r="H1628" s="46" t="e">
        <f ca="1">VLOOKUP($A1628,DKNG,2)</f>
        <v>#N/A</v>
      </c>
      <c r="I1628" s="46" t="e">
        <f ca="1">VLOOKUP($A1628,PDD,2)</f>
        <v>#N/A</v>
      </c>
      <c r="J1628" s="46" vm="9176">
        <f ca="1">VLOOKUP($A1628,GOOGL,2)</f>
        <v>1037.1400000000001</v>
      </c>
      <c r="K1628" s="46" vm="9177">
        <f ca="1">VLOOKUP($A1628,AMZN,2)</f>
        <v>1447.34</v>
      </c>
      <c r="L1628" s="46" t="e">
        <f ca="1">VLOOKUP($A1628,RBLX,2)</f>
        <v>#N/A</v>
      </c>
    </row>
    <row r="1629" spans="1:12" x14ac:dyDescent="0.3">
      <c r="A1629" vm="9178">
        <f ca="1"/>
        <v>43192</v>
      </c>
      <c r="B1629" vm="9179">
        <f ca="1"/>
        <v>236.48</v>
      </c>
      <c r="C1629" s="46" vm="9180">
        <f ca="1">VLOOKUP($A1629,SE,2)</f>
        <v>11.25</v>
      </c>
      <c r="D1629" s="46" t="e">
        <f ca="1">VLOOKUP($A1629,U,2)</f>
        <v>#N/A</v>
      </c>
      <c r="E1629" s="46" vm="9181">
        <f ca="1">VLOOKUP($A1629,NVDA,2)</f>
        <v>55.262500000000003</v>
      </c>
      <c r="F1629" s="46" vm="9152">
        <f ca="1">VLOOKUP($A1629,BILI,2)</f>
        <v>11</v>
      </c>
      <c r="G1629" s="46" vm="9182">
        <f ca="1">VLOOKUP($A1629,FB,2)</f>
        <v>155.38999999999999</v>
      </c>
      <c r="H1629" s="46" t="e">
        <f ca="1">VLOOKUP($A1629,DKNG,2)</f>
        <v>#N/A</v>
      </c>
      <c r="I1629" s="46" t="e">
        <f ca="1">VLOOKUP($A1629,PDD,2)</f>
        <v>#N/A</v>
      </c>
      <c r="J1629" s="46" vm="9183">
        <f ca="1">VLOOKUP($A1629,GOOGL,2)</f>
        <v>1012.63</v>
      </c>
      <c r="K1629" s="46" vm="9184">
        <f ca="1">VLOOKUP($A1629,AMZN,2)</f>
        <v>1371.99</v>
      </c>
      <c r="L1629" s="46" t="e">
        <f ca="1">VLOOKUP($A1629,RBLX,2)</f>
        <v>#N/A</v>
      </c>
    </row>
    <row r="1630" spans="1:12" x14ac:dyDescent="0.3">
      <c r="A1630" vm="9185">
        <f ca="1"/>
        <v>43193</v>
      </c>
      <c r="B1630" vm="9186">
        <f ca="1"/>
        <v>239.48</v>
      </c>
      <c r="C1630" s="46" vm="9187">
        <f ca="1">VLOOKUP($A1630,SE,2)</f>
        <v>11.11</v>
      </c>
      <c r="D1630" s="46" t="e">
        <f ca="1">VLOOKUP($A1630,U,2)</f>
        <v>#N/A</v>
      </c>
      <c r="E1630" s="46" vm="9188">
        <f ca="1">VLOOKUP($A1630,NVDA,2)</f>
        <v>56.337499999999999</v>
      </c>
      <c r="F1630" s="46" vm="9189">
        <f ca="1">VLOOKUP($A1630,BILI,2)</f>
        <v>10.91</v>
      </c>
      <c r="G1630" s="46" vm="9190">
        <f ca="1">VLOOKUP($A1630,FB,2)</f>
        <v>156.11000000000001</v>
      </c>
      <c r="H1630" s="46" t="e">
        <f ca="1">VLOOKUP($A1630,DKNG,2)</f>
        <v>#N/A</v>
      </c>
      <c r="I1630" s="46" t="e">
        <f ca="1">VLOOKUP($A1630,PDD,2)</f>
        <v>#N/A</v>
      </c>
      <c r="J1630" s="46" vm="9191">
        <f ca="1">VLOOKUP($A1630,GOOGL,2)</f>
        <v>1018.68</v>
      </c>
      <c r="K1630" s="46" vm="9192">
        <f ca="1">VLOOKUP($A1630,AMZN,2)</f>
        <v>1392.05</v>
      </c>
      <c r="L1630" s="46" t="e">
        <f ca="1">VLOOKUP($A1630,RBLX,2)</f>
        <v>#N/A</v>
      </c>
    </row>
    <row r="1631" spans="1:12" x14ac:dyDescent="0.3">
      <c r="A1631" vm="9193">
        <f ca="1"/>
        <v>43194</v>
      </c>
      <c r="B1631" vm="9194">
        <f ca="1"/>
        <v>242.24</v>
      </c>
      <c r="C1631" s="46" vm="9195">
        <f ca="1">VLOOKUP($A1631,SE,2)</f>
        <v>11.09</v>
      </c>
      <c r="D1631" s="46" t="e">
        <f ca="1">VLOOKUP($A1631,U,2)</f>
        <v>#N/A</v>
      </c>
      <c r="E1631" s="46" vm="9196">
        <f ca="1">VLOOKUP($A1631,NVDA,2)</f>
        <v>56.56</v>
      </c>
      <c r="F1631" s="46" vm="8645">
        <f ca="1">VLOOKUP($A1631,BILI,2)</f>
        <v>10.97</v>
      </c>
      <c r="G1631" s="46" vm="2555">
        <f ca="1">VLOOKUP($A1631,FB,2)</f>
        <v>155.1</v>
      </c>
      <c r="H1631" s="46" t="e">
        <f ca="1">VLOOKUP($A1631,DKNG,2)</f>
        <v>#N/A</v>
      </c>
      <c r="I1631" s="46" t="e">
        <f ca="1">VLOOKUP($A1631,PDD,2)</f>
        <v>#N/A</v>
      </c>
      <c r="J1631" s="46" vm="9197">
        <f ca="1">VLOOKUP($A1631,GOOGL,2)</f>
        <v>1029.71</v>
      </c>
      <c r="K1631" s="46" vm="9198">
        <f ca="1">VLOOKUP($A1631,AMZN,2)</f>
        <v>1410.57</v>
      </c>
      <c r="L1631" s="46" t="e">
        <f ca="1">VLOOKUP($A1631,RBLX,2)</f>
        <v>#N/A</v>
      </c>
    </row>
    <row r="1632" spans="1:12" x14ac:dyDescent="0.3">
      <c r="A1632" vm="9199">
        <f ca="1"/>
        <v>43195</v>
      </c>
      <c r="B1632" vm="9200">
        <f ca="1"/>
        <v>243.99</v>
      </c>
      <c r="C1632" s="46" vm="9201">
        <f ca="1">VLOOKUP($A1632,SE,2)</f>
        <v>11.01</v>
      </c>
      <c r="D1632" s="46" t="e">
        <f ca="1">VLOOKUP($A1632,U,2)</f>
        <v>#N/A</v>
      </c>
      <c r="E1632" s="46" vm="9202">
        <f ca="1">VLOOKUP($A1632,NVDA,2)</f>
        <v>55.344999999999999</v>
      </c>
      <c r="F1632" s="46" vm="9203">
        <f ca="1">VLOOKUP($A1632,BILI,2)</f>
        <v>10.98</v>
      </c>
      <c r="G1632" s="46" vm="9204">
        <f ca="1">VLOOKUP($A1632,FB,2)</f>
        <v>159.34</v>
      </c>
      <c r="H1632" s="46" t="e">
        <f ca="1">VLOOKUP($A1632,DKNG,2)</f>
        <v>#N/A</v>
      </c>
      <c r="I1632" s="46" t="e">
        <f ca="1">VLOOKUP($A1632,PDD,2)</f>
        <v>#N/A</v>
      </c>
      <c r="J1632" s="46" vm="9205">
        <f ca="1">VLOOKUP($A1632,GOOGL,2)</f>
        <v>1032.6400000000001</v>
      </c>
      <c r="K1632" s="46" vm="9206">
        <f ca="1">VLOOKUP($A1632,AMZN,2)</f>
        <v>1451.75</v>
      </c>
      <c r="L1632" s="46" t="e">
        <f ca="1">VLOOKUP($A1632,RBLX,2)</f>
        <v>#N/A</v>
      </c>
    </row>
    <row r="1633" spans="1:12" x14ac:dyDescent="0.3">
      <c r="A1633" vm="9207">
        <f ca="1"/>
        <v>43196</v>
      </c>
      <c r="B1633" vm="8618">
        <f ca="1"/>
        <v>238.62</v>
      </c>
      <c r="C1633" s="46" vm="9208">
        <f ca="1">VLOOKUP($A1633,SE,2)</f>
        <v>10.66</v>
      </c>
      <c r="D1633" s="46" t="e">
        <f ca="1">VLOOKUP($A1633,U,2)</f>
        <v>#N/A</v>
      </c>
      <c r="E1633" s="46" vm="9209">
        <f ca="1">VLOOKUP($A1633,NVDA,2)</f>
        <v>53.5625</v>
      </c>
      <c r="F1633" s="46" vm="9210">
        <f ca="1">VLOOKUP($A1633,BILI,2)</f>
        <v>10.94</v>
      </c>
      <c r="G1633" s="46" vm="9211">
        <f ca="1">VLOOKUP($A1633,FB,2)</f>
        <v>157.19999999999999</v>
      </c>
      <c r="H1633" s="46" t="e">
        <f ca="1">VLOOKUP($A1633,DKNG,2)</f>
        <v>#N/A</v>
      </c>
      <c r="I1633" s="46" t="e">
        <f ca="1">VLOOKUP($A1633,PDD,2)</f>
        <v>#N/A</v>
      </c>
      <c r="J1633" s="46" vm="9212">
        <f ca="1">VLOOKUP($A1633,GOOGL,2)</f>
        <v>1009.95</v>
      </c>
      <c r="K1633" s="46" vm="9213">
        <f ca="1">VLOOKUP($A1633,AMZN,2)</f>
        <v>1405.23</v>
      </c>
      <c r="L1633" s="46" t="e">
        <f ca="1">VLOOKUP($A1633,RBLX,2)</f>
        <v>#N/A</v>
      </c>
    </row>
    <row r="1634" spans="1:12" x14ac:dyDescent="0.3">
      <c r="A1634" vm="9214">
        <f ca="1"/>
        <v>43199</v>
      </c>
      <c r="B1634" vm="9215">
        <f ca="1"/>
        <v>239.59</v>
      </c>
      <c r="C1634" s="46" vm="9216">
        <f ca="1">VLOOKUP($A1634,SE,2)</f>
        <v>10.79</v>
      </c>
      <c r="D1634" s="46" t="e">
        <f ca="1">VLOOKUP($A1634,U,2)</f>
        <v>#N/A</v>
      </c>
      <c r="E1634" s="46" vm="9217">
        <f ca="1">VLOOKUP($A1634,NVDA,2)</f>
        <v>53.852499999999999</v>
      </c>
      <c r="F1634" s="46" vm="6441">
        <f ca="1">VLOOKUP($A1634,BILI,2)</f>
        <v>11.1</v>
      </c>
      <c r="G1634" s="46" vm="9218">
        <f ca="1">VLOOKUP($A1634,FB,2)</f>
        <v>157.93</v>
      </c>
      <c r="H1634" s="46" t="e">
        <f ca="1">VLOOKUP($A1634,DKNG,2)</f>
        <v>#N/A</v>
      </c>
      <c r="I1634" s="46" t="e">
        <f ca="1">VLOOKUP($A1634,PDD,2)</f>
        <v>#N/A</v>
      </c>
      <c r="J1634" s="46" vm="9219">
        <f ca="1">VLOOKUP($A1634,GOOGL,2)</f>
        <v>1020.09</v>
      </c>
      <c r="K1634" s="46" vm="9220">
        <f ca="1">VLOOKUP($A1634,AMZN,2)</f>
        <v>1406.08</v>
      </c>
      <c r="L1634" s="46" t="e">
        <f ca="1">VLOOKUP($A1634,RBLX,2)</f>
        <v>#N/A</v>
      </c>
    </row>
    <row r="1635" spans="1:12" x14ac:dyDescent="0.3">
      <c r="A1635" vm="9221">
        <f ca="1"/>
        <v>43200</v>
      </c>
      <c r="B1635" vm="9222">
        <f ca="1"/>
        <v>243.54</v>
      </c>
      <c r="C1635" s="46" vm="9223">
        <f ca="1">VLOOKUP($A1635,SE,2)</f>
        <v>10.7</v>
      </c>
      <c r="D1635" s="46" t="e">
        <f ca="1">VLOOKUP($A1635,U,2)</f>
        <v>#N/A</v>
      </c>
      <c r="E1635" s="46" vm="9224">
        <f ca="1">VLOOKUP($A1635,NVDA,2)</f>
        <v>56.977499999999999</v>
      </c>
      <c r="F1635" s="46" vm="8934">
        <f ca="1">VLOOKUP($A1635,BILI,2)</f>
        <v>11.5</v>
      </c>
      <c r="G1635" s="46" vm="9225">
        <f ca="1">VLOOKUP($A1635,FB,2)</f>
        <v>165.04</v>
      </c>
      <c r="H1635" s="46" t="e">
        <f ca="1">VLOOKUP($A1635,DKNG,2)</f>
        <v>#N/A</v>
      </c>
      <c r="I1635" s="46" t="e">
        <f ca="1">VLOOKUP($A1635,PDD,2)</f>
        <v>#N/A</v>
      </c>
      <c r="J1635" s="46" vm="9226">
        <f ca="1">VLOOKUP($A1635,GOOGL,2)</f>
        <v>1036.5</v>
      </c>
      <c r="K1635" s="46" vm="9227">
        <f ca="1">VLOOKUP($A1635,AMZN,2)</f>
        <v>1436.22</v>
      </c>
      <c r="L1635" s="46" t="e">
        <f ca="1">VLOOKUP($A1635,RBLX,2)</f>
        <v>#N/A</v>
      </c>
    </row>
    <row r="1636" spans="1:12" x14ac:dyDescent="0.3">
      <c r="A1636" vm="9228">
        <f ca="1"/>
        <v>43201</v>
      </c>
      <c r="B1636" vm="9229">
        <f ca="1"/>
        <v>242.25</v>
      </c>
      <c r="C1636" s="46" vm="9230">
        <f ca="1">VLOOKUP($A1636,SE,2)</f>
        <v>10.5</v>
      </c>
      <c r="D1636" s="46" t="e">
        <f ca="1">VLOOKUP($A1636,U,2)</f>
        <v>#N/A</v>
      </c>
      <c r="E1636" s="46" vm="9196">
        <f ca="1">VLOOKUP($A1636,NVDA,2)</f>
        <v>56.56</v>
      </c>
      <c r="F1636" s="46" vm="9231">
        <f ca="1">VLOOKUP($A1636,BILI,2)</f>
        <v>11.48</v>
      </c>
      <c r="G1636" s="46" vm="8251">
        <f ca="1">VLOOKUP($A1636,FB,2)</f>
        <v>166.32</v>
      </c>
      <c r="H1636" s="46" t="e">
        <f ca="1">VLOOKUP($A1636,DKNG,2)</f>
        <v>#N/A</v>
      </c>
      <c r="I1636" s="46" t="e">
        <f ca="1">VLOOKUP($A1636,PDD,2)</f>
        <v>#N/A</v>
      </c>
      <c r="J1636" s="46" vm="9232">
        <f ca="1">VLOOKUP($A1636,GOOGL,2)</f>
        <v>1025.06</v>
      </c>
      <c r="K1636" s="46" vm="9233">
        <f ca="1">VLOOKUP($A1636,AMZN,2)</f>
        <v>1427.05</v>
      </c>
      <c r="L1636" s="46" t="e">
        <f ca="1">VLOOKUP($A1636,RBLX,2)</f>
        <v>#N/A</v>
      </c>
    </row>
    <row r="1637" spans="1:12" x14ac:dyDescent="0.3">
      <c r="A1637" vm="9234">
        <f ca="1"/>
        <v>43202</v>
      </c>
      <c r="B1637" vm="9235">
        <f ca="1"/>
        <v>244.28</v>
      </c>
      <c r="C1637" s="46" vm="9236">
        <f ca="1">VLOOKUP($A1637,SE,2)</f>
        <v>10.47</v>
      </c>
      <c r="D1637" s="46" t="e">
        <f ca="1">VLOOKUP($A1637,U,2)</f>
        <v>#N/A</v>
      </c>
      <c r="E1637" s="46" vm="9237">
        <f ca="1">VLOOKUP($A1637,NVDA,2)</f>
        <v>58.65</v>
      </c>
      <c r="F1637" s="46" vm="6485">
        <f ca="1">VLOOKUP($A1637,BILI,2)</f>
        <v>11.62</v>
      </c>
      <c r="G1637" s="46" vm="9238">
        <f ca="1">VLOOKUP($A1637,FB,2)</f>
        <v>163.87</v>
      </c>
      <c r="H1637" s="46" t="e">
        <f ca="1">VLOOKUP($A1637,DKNG,2)</f>
        <v>#N/A</v>
      </c>
      <c r="I1637" s="46" t="e">
        <f ca="1">VLOOKUP($A1637,PDD,2)</f>
        <v>#N/A</v>
      </c>
      <c r="J1637" s="46" vm="9239">
        <f ca="1">VLOOKUP($A1637,GOOGL,2)</f>
        <v>1037.29</v>
      </c>
      <c r="K1637" s="46" vm="9240">
        <f ca="1">VLOOKUP($A1637,AMZN,2)</f>
        <v>1448.5</v>
      </c>
      <c r="L1637" s="46" t="e">
        <f ca="1">VLOOKUP($A1637,RBLX,2)</f>
        <v>#N/A</v>
      </c>
    </row>
    <row r="1638" spans="1:12" x14ac:dyDescent="0.3">
      <c r="A1638" vm="9241">
        <f ca="1"/>
        <v>43203</v>
      </c>
      <c r="B1638" vm="9242">
        <f ca="1"/>
        <v>243.6</v>
      </c>
      <c r="C1638" s="46" vm="9243">
        <f ca="1">VLOOKUP($A1638,SE,2)</f>
        <v>10.35</v>
      </c>
      <c r="D1638" s="46" t="e">
        <f ca="1">VLOOKUP($A1638,U,2)</f>
        <v>#N/A</v>
      </c>
      <c r="E1638" s="46" vm="9244">
        <f ca="1">VLOOKUP($A1638,NVDA,2)</f>
        <v>57.875</v>
      </c>
      <c r="F1638" s="46" vm="9245">
        <f ca="1">VLOOKUP($A1638,BILI,2)</f>
        <v>11.4</v>
      </c>
      <c r="G1638" s="46" vm="9246">
        <f ca="1">VLOOKUP($A1638,FB,2)</f>
        <v>164.52</v>
      </c>
      <c r="H1638" s="46" t="e">
        <f ca="1">VLOOKUP($A1638,DKNG,2)</f>
        <v>#N/A</v>
      </c>
      <c r="I1638" s="46" t="e">
        <f ca="1">VLOOKUP($A1638,PDD,2)</f>
        <v>#N/A</v>
      </c>
      <c r="J1638" s="46" vm="9247">
        <f ca="1">VLOOKUP($A1638,GOOGL,2)</f>
        <v>1036.04</v>
      </c>
      <c r="K1638" s="46" vm="9248">
        <f ca="1">VLOOKUP($A1638,AMZN,2)</f>
        <v>1430.79</v>
      </c>
      <c r="L1638" s="46" t="e">
        <f ca="1">VLOOKUP($A1638,RBLX,2)</f>
        <v>#N/A</v>
      </c>
    </row>
    <row r="1639" spans="1:12" x14ac:dyDescent="0.3">
      <c r="A1639" vm="9249">
        <f ca="1"/>
        <v>43206</v>
      </c>
      <c r="B1639" vm="9250">
        <f ca="1"/>
        <v>245.58</v>
      </c>
      <c r="C1639" s="46" vm="9251">
        <f ca="1">VLOOKUP($A1639,SE,2)</f>
        <v>10.53</v>
      </c>
      <c r="D1639" s="46" t="e">
        <f ca="1">VLOOKUP($A1639,U,2)</f>
        <v>#N/A</v>
      </c>
      <c r="E1639" s="46" vm="9252">
        <f ca="1">VLOOKUP($A1639,NVDA,2)</f>
        <v>57.872500000000002</v>
      </c>
      <c r="F1639" s="46" vm="8958">
        <f ca="1">VLOOKUP($A1639,BILI,2)</f>
        <v>11.33</v>
      </c>
      <c r="G1639" s="46" vm="2950">
        <f ca="1">VLOOKUP($A1639,FB,2)</f>
        <v>164.83</v>
      </c>
      <c r="H1639" s="46" t="e">
        <f ca="1">VLOOKUP($A1639,DKNG,2)</f>
        <v>#N/A</v>
      </c>
      <c r="I1639" s="46" t="e">
        <f ca="1">VLOOKUP($A1639,PDD,2)</f>
        <v>#N/A</v>
      </c>
      <c r="J1639" s="46" vm="9253">
        <f ca="1">VLOOKUP($A1639,GOOGL,2)</f>
        <v>1046.0999999999999</v>
      </c>
      <c r="K1639" s="46" vm="9254">
        <f ca="1">VLOOKUP($A1639,AMZN,2)</f>
        <v>1441.5</v>
      </c>
      <c r="L1639" s="46" t="e">
        <f ca="1">VLOOKUP($A1639,RBLX,2)</f>
        <v>#N/A</v>
      </c>
    </row>
    <row r="1640" spans="1:12" x14ac:dyDescent="0.3">
      <c r="A1640" vm="9255">
        <f ca="1"/>
        <v>43207</v>
      </c>
      <c r="B1640" vm="9256">
        <f ca="1"/>
        <v>248.22</v>
      </c>
      <c r="C1640" s="46" vm="9159">
        <f ca="1">VLOOKUP($A1640,SE,2)</f>
        <v>10.87</v>
      </c>
      <c r="D1640" s="46" t="e">
        <f ca="1">VLOOKUP($A1640,U,2)</f>
        <v>#N/A</v>
      </c>
      <c r="E1640" s="46" vm="9257">
        <f ca="1">VLOOKUP($A1640,NVDA,2)</f>
        <v>59.384999999999998</v>
      </c>
      <c r="F1640" s="46" vm="9258">
        <f ca="1">VLOOKUP($A1640,BILI,2)</f>
        <v>11.32</v>
      </c>
      <c r="G1640" s="46" vm="3130">
        <f ca="1">VLOOKUP($A1640,FB,2)</f>
        <v>168.66</v>
      </c>
      <c r="H1640" s="46" t="e">
        <f ca="1">VLOOKUP($A1640,DKNG,2)</f>
        <v>#N/A</v>
      </c>
      <c r="I1640" s="46" t="e">
        <f ca="1">VLOOKUP($A1640,PDD,2)</f>
        <v>#N/A</v>
      </c>
      <c r="J1640" s="46" vm="9259">
        <f ca="1">VLOOKUP($A1640,GOOGL,2)</f>
        <v>1079.3599999999999</v>
      </c>
      <c r="K1640" s="46" vm="9260">
        <f ca="1">VLOOKUP($A1640,AMZN,2)</f>
        <v>1503.83</v>
      </c>
      <c r="L1640" s="46" t="e">
        <f ca="1">VLOOKUP($A1640,RBLX,2)</f>
        <v>#N/A</v>
      </c>
    </row>
    <row r="1641" spans="1:12" x14ac:dyDescent="0.3">
      <c r="A1641" vm="9261">
        <f ca="1"/>
        <v>43208</v>
      </c>
      <c r="B1641" vm="9262">
        <f ca="1"/>
        <v>248.36</v>
      </c>
      <c r="C1641" s="46" vm="9263">
        <f ca="1">VLOOKUP($A1641,SE,2)</f>
        <v>11.91</v>
      </c>
      <c r="D1641" s="46" t="e">
        <f ca="1">VLOOKUP($A1641,U,2)</f>
        <v>#N/A</v>
      </c>
      <c r="E1641" s="46" vm="9264">
        <f ca="1">VLOOKUP($A1641,NVDA,2)</f>
        <v>59.092500000000001</v>
      </c>
      <c r="F1641" s="46" vm="9265">
        <f ca="1">VLOOKUP($A1641,BILI,2)</f>
        <v>11.35</v>
      </c>
      <c r="G1641" s="46" vm="9266">
        <f ca="1">VLOOKUP($A1641,FB,2)</f>
        <v>166.36</v>
      </c>
      <c r="H1641" s="46" t="e">
        <f ca="1">VLOOKUP($A1641,DKNG,2)</f>
        <v>#N/A</v>
      </c>
      <c r="I1641" s="46" t="e">
        <f ca="1">VLOOKUP($A1641,PDD,2)</f>
        <v>#N/A</v>
      </c>
      <c r="J1641" s="46" vm="9267">
        <f ca="1">VLOOKUP($A1641,GOOGL,2)</f>
        <v>1075.3900000000001</v>
      </c>
      <c r="K1641" s="46" vm="9268">
        <f ca="1">VLOOKUP($A1641,AMZN,2)</f>
        <v>1527.84</v>
      </c>
      <c r="L1641" s="46" t="e">
        <f ca="1">VLOOKUP($A1641,RBLX,2)</f>
        <v>#N/A</v>
      </c>
    </row>
    <row r="1642" spans="1:12" x14ac:dyDescent="0.3">
      <c r="A1642" vm="9269">
        <f ca="1"/>
        <v>43209</v>
      </c>
      <c r="B1642" vm="9270">
        <f ca="1"/>
        <v>247</v>
      </c>
      <c r="C1642" s="46" vm="9071">
        <f ca="1">VLOOKUP($A1642,SE,2)</f>
        <v>11.59</v>
      </c>
      <c r="D1642" s="46" t="e">
        <f ca="1">VLOOKUP($A1642,U,2)</f>
        <v>#N/A</v>
      </c>
      <c r="E1642" s="46" vm="9271">
        <f ca="1">VLOOKUP($A1642,NVDA,2)</f>
        <v>57.26</v>
      </c>
      <c r="F1642" s="46" vm="9265">
        <f ca="1">VLOOKUP($A1642,BILI,2)</f>
        <v>11.35</v>
      </c>
      <c r="G1642" s="46" vm="3113">
        <f ca="1">VLOOKUP($A1642,FB,2)</f>
        <v>168.1</v>
      </c>
      <c r="H1642" s="46" t="e">
        <f ca="1">VLOOKUP($A1642,DKNG,2)</f>
        <v>#N/A</v>
      </c>
      <c r="I1642" s="46" t="e">
        <f ca="1">VLOOKUP($A1642,PDD,2)</f>
        <v>#N/A</v>
      </c>
      <c r="J1642" s="46" vm="9272">
        <f ca="1">VLOOKUP($A1642,GOOGL,2)</f>
        <v>1089.45</v>
      </c>
      <c r="K1642" s="46" vm="9273">
        <f ca="1">VLOOKUP($A1642,AMZN,2)</f>
        <v>1556.91</v>
      </c>
      <c r="L1642" s="46" t="e">
        <f ca="1">VLOOKUP($A1642,RBLX,2)</f>
        <v>#N/A</v>
      </c>
    </row>
    <row r="1643" spans="1:12" x14ac:dyDescent="0.3">
      <c r="A1643" vm="9274">
        <f ca="1"/>
        <v>43210</v>
      </c>
      <c r="B1643" vm="9275">
        <f ca="1"/>
        <v>245</v>
      </c>
      <c r="C1643" s="46" vm="9276">
        <f ca="1">VLOOKUP($A1643,SE,2)</f>
        <v>11.38</v>
      </c>
      <c r="D1643" s="46" t="e">
        <f ca="1">VLOOKUP($A1643,U,2)</f>
        <v>#N/A</v>
      </c>
      <c r="E1643" s="46" vm="9277">
        <f ca="1">VLOOKUP($A1643,NVDA,2)</f>
        <v>57.177500000000002</v>
      </c>
      <c r="F1643" s="46" vm="9076">
        <f ca="1">VLOOKUP($A1643,BILI,2)</f>
        <v>11.19</v>
      </c>
      <c r="G1643" s="46" vm="9278">
        <f ca="1">VLOOKUP($A1643,FB,2)</f>
        <v>166.28</v>
      </c>
      <c r="H1643" s="46" t="e">
        <f ca="1">VLOOKUP($A1643,DKNG,2)</f>
        <v>#N/A</v>
      </c>
      <c r="I1643" s="46" t="e">
        <f ca="1">VLOOKUP($A1643,PDD,2)</f>
        <v>#N/A</v>
      </c>
      <c r="J1643" s="46" vm="9279">
        <f ca="1">VLOOKUP($A1643,GOOGL,2)</f>
        <v>1077.32</v>
      </c>
      <c r="K1643" s="46" vm="9280">
        <f ca="1">VLOOKUP($A1643,AMZN,2)</f>
        <v>1527.49</v>
      </c>
      <c r="L1643" s="46" t="e">
        <f ca="1">VLOOKUP($A1643,RBLX,2)</f>
        <v>#N/A</v>
      </c>
    </row>
    <row r="1644" spans="1:12" x14ac:dyDescent="0.3">
      <c r="A1644" vm="9281">
        <f ca="1"/>
        <v>43213</v>
      </c>
      <c r="B1644" vm="9282">
        <f ca="1"/>
        <v>244.89</v>
      </c>
      <c r="C1644" s="46" vm="9216">
        <f ca="1">VLOOKUP($A1644,SE,2)</f>
        <v>10.79</v>
      </c>
      <c r="D1644" s="46" t="e">
        <f ca="1">VLOOKUP($A1644,U,2)</f>
        <v>#N/A</v>
      </c>
      <c r="E1644" s="46" vm="9283">
        <f ca="1">VLOOKUP($A1644,NVDA,2)</f>
        <v>55.97</v>
      </c>
      <c r="F1644" s="46" vm="9076">
        <f ca="1">VLOOKUP($A1644,BILI,2)</f>
        <v>11.19</v>
      </c>
      <c r="G1644" s="46" vm="3004">
        <f ca="1">VLOOKUP($A1644,FB,2)</f>
        <v>165.84</v>
      </c>
      <c r="H1644" s="46" t="e">
        <f ca="1">VLOOKUP($A1644,DKNG,2)</f>
        <v>#N/A</v>
      </c>
      <c r="I1644" s="46" t="e">
        <f ca="1">VLOOKUP($A1644,PDD,2)</f>
        <v>#N/A</v>
      </c>
      <c r="J1644" s="46" vm="9284">
        <f ca="1">VLOOKUP($A1644,GOOGL,2)</f>
        <v>1073.81</v>
      </c>
      <c r="K1644" s="46" vm="9285">
        <f ca="1">VLOOKUP($A1644,AMZN,2)</f>
        <v>1517.86</v>
      </c>
      <c r="L1644" s="46" t="e">
        <f ca="1">VLOOKUP($A1644,RBLX,2)</f>
        <v>#N/A</v>
      </c>
    </row>
    <row r="1645" spans="1:12" x14ac:dyDescent="0.3">
      <c r="A1645" vm="9286">
        <f ca="1"/>
        <v>43214</v>
      </c>
      <c r="B1645" vm="1260">
        <f ca="1"/>
        <v>241.55</v>
      </c>
      <c r="C1645" s="46" vm="8645">
        <f ca="1">VLOOKUP($A1645,SE,2)</f>
        <v>10.97</v>
      </c>
      <c r="D1645" s="46" t="e">
        <f ca="1">VLOOKUP($A1645,U,2)</f>
        <v>#N/A</v>
      </c>
      <c r="E1645" s="46" vm="9287">
        <f ca="1">VLOOKUP($A1645,NVDA,2)</f>
        <v>55.3</v>
      </c>
      <c r="F1645" s="46" vm="9288">
        <f ca="1">VLOOKUP($A1645,BILI,2)</f>
        <v>11.29</v>
      </c>
      <c r="G1645" s="46" vm="9289">
        <f ca="1">VLOOKUP($A1645,FB,2)</f>
        <v>159.69</v>
      </c>
      <c r="H1645" s="46" t="e">
        <f ca="1">VLOOKUP($A1645,DKNG,2)</f>
        <v>#N/A</v>
      </c>
      <c r="I1645" s="46" t="e">
        <f ca="1">VLOOKUP($A1645,PDD,2)</f>
        <v>#N/A</v>
      </c>
      <c r="J1645" s="46" vm="9290">
        <f ca="1">VLOOKUP($A1645,GOOGL,2)</f>
        <v>1022.64</v>
      </c>
      <c r="K1645" s="46" vm="9291">
        <f ca="1">VLOOKUP($A1645,AMZN,2)</f>
        <v>1460.09</v>
      </c>
      <c r="L1645" s="46" t="e">
        <f ca="1">VLOOKUP($A1645,RBLX,2)</f>
        <v>#N/A</v>
      </c>
    </row>
    <row r="1646" spans="1:12" x14ac:dyDescent="0.3">
      <c r="A1646" vm="9292">
        <f ca="1"/>
        <v>43215</v>
      </c>
      <c r="B1646" vm="9293">
        <f ca="1"/>
        <v>242.17</v>
      </c>
      <c r="C1646" s="46" vm="9294">
        <f ca="1">VLOOKUP($A1646,SE,2)</f>
        <v>10.62</v>
      </c>
      <c r="D1646" s="46" t="e">
        <f ca="1">VLOOKUP($A1646,U,2)</f>
        <v>#N/A</v>
      </c>
      <c r="E1646" s="46" vm="9295">
        <f ca="1">VLOOKUP($A1646,NVDA,2)</f>
        <v>54.164999999999999</v>
      </c>
      <c r="F1646" s="46" vm="9296">
        <f ca="1">VLOOKUP($A1646,BILI,2)</f>
        <v>10.9</v>
      </c>
      <c r="G1646" s="46" vm="9289">
        <f ca="1">VLOOKUP($A1646,FB,2)</f>
        <v>159.69</v>
      </c>
      <c r="H1646" s="46" t="e">
        <f ca="1">VLOOKUP($A1646,DKNG,2)</f>
        <v>#N/A</v>
      </c>
      <c r="I1646" s="46" t="e">
        <f ca="1">VLOOKUP($A1646,PDD,2)</f>
        <v>#N/A</v>
      </c>
      <c r="J1646" s="46" vm="9297">
        <f ca="1">VLOOKUP($A1646,GOOGL,2)</f>
        <v>1022.99</v>
      </c>
      <c r="K1646" s="46" vm="9298">
        <f ca="1">VLOOKUP($A1646,AMZN,2)</f>
        <v>1460.17</v>
      </c>
      <c r="L1646" s="46" t="e">
        <f ca="1">VLOOKUP($A1646,RBLX,2)</f>
        <v>#N/A</v>
      </c>
    </row>
    <row r="1647" spans="1:12" x14ac:dyDescent="0.3">
      <c r="A1647" vm="9299">
        <f ca="1"/>
        <v>43216</v>
      </c>
      <c r="B1647" vm="9300">
        <f ca="1"/>
        <v>244.66</v>
      </c>
      <c r="C1647" s="46" vm="9301">
        <f ca="1">VLOOKUP($A1647,SE,2)</f>
        <v>10.49</v>
      </c>
      <c r="D1647" s="46" t="e">
        <f ca="1">VLOOKUP($A1647,U,2)</f>
        <v>#N/A</v>
      </c>
      <c r="E1647" s="46" vm="9302">
        <f ca="1">VLOOKUP($A1647,NVDA,2)</f>
        <v>56.305</v>
      </c>
      <c r="F1647" s="46" vm="9152">
        <f ca="1">VLOOKUP($A1647,BILI,2)</f>
        <v>11</v>
      </c>
      <c r="G1647" s="46" vm="9303">
        <f ca="1">VLOOKUP($A1647,FB,2)</f>
        <v>174.16</v>
      </c>
      <c r="H1647" s="46" t="e">
        <f ca="1">VLOOKUP($A1647,DKNG,2)</f>
        <v>#N/A</v>
      </c>
      <c r="I1647" s="46" t="e">
        <f ca="1">VLOOKUP($A1647,PDD,2)</f>
        <v>#N/A</v>
      </c>
      <c r="J1647" s="46" vm="9304">
        <f ca="1">VLOOKUP($A1647,GOOGL,2)</f>
        <v>1043.31</v>
      </c>
      <c r="K1647" s="46" vm="9305">
        <f ca="1">VLOOKUP($A1647,AMZN,2)</f>
        <v>1517.96</v>
      </c>
      <c r="L1647" s="46" t="e">
        <f ca="1">VLOOKUP($A1647,RBLX,2)</f>
        <v>#N/A</v>
      </c>
    </row>
    <row r="1648" spans="1:12" x14ac:dyDescent="0.3">
      <c r="A1648" vm="9306">
        <f ca="1"/>
        <v>43217</v>
      </c>
      <c r="B1648" vm="9307">
        <f ca="1"/>
        <v>244.92</v>
      </c>
      <c r="C1648" s="46" vm="9308">
        <f ca="1">VLOOKUP($A1648,SE,2)</f>
        <v>10.61</v>
      </c>
      <c r="D1648" s="46" t="e">
        <f ca="1">VLOOKUP($A1648,U,2)</f>
        <v>#N/A</v>
      </c>
      <c r="E1648" s="46" vm="9309">
        <f ca="1">VLOOKUP($A1648,NVDA,2)</f>
        <v>56.582500000000003</v>
      </c>
      <c r="F1648" s="46" vm="9308">
        <f ca="1">VLOOKUP($A1648,BILI,2)</f>
        <v>10.61</v>
      </c>
      <c r="G1648" s="46" vm="9310">
        <f ca="1">VLOOKUP($A1648,FB,2)</f>
        <v>173.59</v>
      </c>
      <c r="H1648" s="46" t="e">
        <f ca="1">VLOOKUP($A1648,DKNG,2)</f>
        <v>#N/A</v>
      </c>
      <c r="I1648" s="46" t="e">
        <f ca="1">VLOOKUP($A1648,PDD,2)</f>
        <v>#N/A</v>
      </c>
      <c r="J1648" s="46" vm="9311">
        <f ca="1">VLOOKUP($A1648,GOOGL,2)</f>
        <v>1031.45</v>
      </c>
      <c r="K1648" s="46" vm="9312">
        <f ca="1">VLOOKUP($A1648,AMZN,2)</f>
        <v>1572.62</v>
      </c>
      <c r="L1648" s="46" t="e">
        <f ca="1">VLOOKUP($A1648,RBLX,2)</f>
        <v>#N/A</v>
      </c>
    </row>
    <row r="1649" spans="1:12" x14ac:dyDescent="0.3">
      <c r="A1649" vm="9313">
        <f ca="1"/>
        <v>43220</v>
      </c>
      <c r="B1649" vm="9314">
        <f ca="1"/>
        <v>242.92</v>
      </c>
      <c r="C1649" s="46" vm="9301">
        <f ca="1">VLOOKUP($A1649,SE,2)</f>
        <v>10.49</v>
      </c>
      <c r="D1649" s="46" t="e">
        <f ca="1">VLOOKUP($A1649,U,2)</f>
        <v>#N/A</v>
      </c>
      <c r="E1649" s="46" vm="9315">
        <f ca="1">VLOOKUP($A1649,NVDA,2)</f>
        <v>56.225000000000001</v>
      </c>
      <c r="F1649" s="46" vm="9316">
        <f ca="1">VLOOKUP($A1649,BILI,2)</f>
        <v>10.92</v>
      </c>
      <c r="G1649" s="46" vm="9317">
        <f ca="1">VLOOKUP($A1649,FB,2)</f>
        <v>172</v>
      </c>
      <c r="H1649" s="46" t="e">
        <f ca="1">VLOOKUP($A1649,DKNG,2)</f>
        <v>#N/A</v>
      </c>
      <c r="I1649" s="46" t="e">
        <f ca="1">VLOOKUP($A1649,PDD,2)</f>
        <v>#N/A</v>
      </c>
      <c r="J1649" s="46" vm="9318">
        <f ca="1">VLOOKUP($A1649,GOOGL,2)</f>
        <v>1018.58</v>
      </c>
      <c r="K1649" s="46" vm="9319">
        <f ca="1">VLOOKUP($A1649,AMZN,2)</f>
        <v>1566.13</v>
      </c>
      <c r="L1649" s="46" t="e">
        <f ca="1">VLOOKUP($A1649,RBLX,2)</f>
        <v>#N/A</v>
      </c>
    </row>
    <row r="1650" spans="1:12" x14ac:dyDescent="0.3">
      <c r="A1650" vm="9320">
        <f ca="1"/>
        <v>43221</v>
      </c>
      <c r="B1650" vm="9321">
        <f ca="1"/>
        <v>243.44</v>
      </c>
      <c r="C1650" s="46" vm="9322">
        <f ca="1">VLOOKUP($A1650,SE,2)</f>
        <v>10.48</v>
      </c>
      <c r="D1650" s="46" t="e">
        <f ca="1">VLOOKUP($A1650,U,2)</f>
        <v>#N/A</v>
      </c>
      <c r="E1650" s="46" vm="9323">
        <f ca="1">VLOOKUP($A1650,NVDA,2)</f>
        <v>56.784999999999997</v>
      </c>
      <c r="F1650" s="46" vm="9324">
        <f ca="1">VLOOKUP($A1650,BILI,2)</f>
        <v>10.58</v>
      </c>
      <c r="G1650" s="46" vm="464">
        <f ca="1">VLOOKUP($A1650,FB,2)</f>
        <v>173.86</v>
      </c>
      <c r="H1650" s="46" t="e">
        <f ca="1">VLOOKUP($A1650,DKNG,2)</f>
        <v>#N/A</v>
      </c>
      <c r="I1650" s="46" t="e">
        <f ca="1">VLOOKUP($A1650,PDD,2)</f>
        <v>#N/A</v>
      </c>
      <c r="J1650" s="46" vm="9325">
        <f ca="1">VLOOKUP($A1650,GOOGL,2)</f>
        <v>1040.75</v>
      </c>
      <c r="K1650" s="46" vm="9326">
        <f ca="1">VLOOKUP($A1650,AMZN,2)</f>
        <v>1582.26</v>
      </c>
      <c r="L1650" s="46" t="e">
        <f ca="1">VLOOKUP($A1650,RBLX,2)</f>
        <v>#N/A</v>
      </c>
    </row>
    <row r="1651" spans="1:12" x14ac:dyDescent="0.3">
      <c r="A1651" vm="9327">
        <f ca="1"/>
        <v>43222</v>
      </c>
      <c r="B1651" vm="8670">
        <f ca="1"/>
        <v>241.78</v>
      </c>
      <c r="C1651" s="46" vm="9296">
        <f ca="1">VLOOKUP($A1651,SE,2)</f>
        <v>10.9</v>
      </c>
      <c r="D1651" s="46" t="e">
        <f ca="1">VLOOKUP($A1651,U,2)</f>
        <v>#N/A</v>
      </c>
      <c r="E1651" s="46" vm="9328">
        <f ca="1">VLOOKUP($A1651,NVDA,2)</f>
        <v>56.577500000000001</v>
      </c>
      <c r="F1651" s="46" vm="9329">
        <f ca="1">VLOOKUP($A1651,BILI,2)</f>
        <v>10.26</v>
      </c>
      <c r="G1651" s="46" vm="6079">
        <f ca="1">VLOOKUP($A1651,FB,2)</f>
        <v>176.07</v>
      </c>
      <c r="H1651" s="46" t="e">
        <f ca="1">VLOOKUP($A1651,DKNG,2)</f>
        <v>#N/A</v>
      </c>
      <c r="I1651" s="46" t="e">
        <f ca="1">VLOOKUP($A1651,PDD,2)</f>
        <v>#N/A</v>
      </c>
      <c r="J1651" s="46" vm="9330">
        <f ca="1">VLOOKUP($A1651,GOOGL,2)</f>
        <v>1026.05</v>
      </c>
      <c r="K1651" s="46" vm="9331">
        <f ca="1">VLOOKUP($A1651,AMZN,2)</f>
        <v>1569.68</v>
      </c>
      <c r="L1651" s="46" t="e">
        <f ca="1">VLOOKUP($A1651,RBLX,2)</f>
        <v>#N/A</v>
      </c>
    </row>
    <row r="1652" spans="1:12" x14ac:dyDescent="0.3">
      <c r="A1652" vm="9332">
        <f ca="1"/>
        <v>43223</v>
      </c>
      <c r="B1652" vm="9333">
        <f ca="1"/>
        <v>241.21</v>
      </c>
      <c r="C1652" s="46" vm="9334">
        <f ca="1">VLOOKUP($A1652,SE,2)</f>
        <v>10.89</v>
      </c>
      <c r="D1652" s="46" t="e">
        <f ca="1">VLOOKUP($A1652,U,2)</f>
        <v>#N/A</v>
      </c>
      <c r="E1652" s="46" vm="9335">
        <f ca="1">VLOOKUP($A1652,NVDA,2)</f>
        <v>58.247500000000002</v>
      </c>
      <c r="F1652" s="46" vm="9336">
        <f ca="1">VLOOKUP($A1652,BILI,2)</f>
        <v>10.08</v>
      </c>
      <c r="G1652" s="46" vm="9337">
        <f ca="1">VLOOKUP($A1652,FB,2)</f>
        <v>174.02</v>
      </c>
      <c r="H1652" s="46" t="e">
        <f ca="1">VLOOKUP($A1652,DKNG,2)</f>
        <v>#N/A</v>
      </c>
      <c r="I1652" s="46" t="e">
        <f ca="1">VLOOKUP($A1652,PDD,2)</f>
        <v>#N/A</v>
      </c>
      <c r="J1652" s="46" vm="9338">
        <f ca="1">VLOOKUP($A1652,GOOGL,2)</f>
        <v>1026.3</v>
      </c>
      <c r="K1652" s="46" vm="9339">
        <f ca="1">VLOOKUP($A1652,AMZN,2)</f>
        <v>1572.075</v>
      </c>
      <c r="L1652" s="46" t="e">
        <f ca="1">VLOOKUP($A1652,RBLX,2)</f>
        <v>#N/A</v>
      </c>
    </row>
    <row r="1653" spans="1:12" x14ac:dyDescent="0.3">
      <c r="A1653" vm="9340">
        <f ca="1"/>
        <v>43224</v>
      </c>
      <c r="B1653" vm="9341">
        <f ca="1"/>
        <v>244.41</v>
      </c>
      <c r="C1653" s="46" vm="9342">
        <f ca="1">VLOOKUP($A1653,SE,2)</f>
        <v>10.82</v>
      </c>
      <c r="D1653" s="46" t="e">
        <f ca="1">VLOOKUP($A1653,U,2)</f>
        <v>#N/A</v>
      </c>
      <c r="E1653" s="46" vm="9343">
        <f ca="1">VLOOKUP($A1653,NVDA,2)</f>
        <v>59.765000000000001</v>
      </c>
      <c r="F1653" s="46" vm="9344">
        <f ca="1">VLOOKUP($A1653,BILI,2)</f>
        <v>9.99</v>
      </c>
      <c r="G1653" s="46" vm="9345">
        <f ca="1">VLOOKUP($A1653,FB,2)</f>
        <v>176.61</v>
      </c>
      <c r="H1653" s="46" t="e">
        <f ca="1">VLOOKUP($A1653,DKNG,2)</f>
        <v>#N/A</v>
      </c>
      <c r="I1653" s="46" t="e">
        <f ca="1">VLOOKUP($A1653,PDD,2)</f>
        <v>#N/A</v>
      </c>
      <c r="J1653" s="46" vm="9346">
        <f ca="1">VLOOKUP($A1653,GOOGL,2)</f>
        <v>1051</v>
      </c>
      <c r="K1653" s="46" vm="9347">
        <f ca="1">VLOOKUP($A1653,AMZN,2)</f>
        <v>1580.95</v>
      </c>
      <c r="L1653" s="46" t="e">
        <f ca="1">VLOOKUP($A1653,RBLX,2)</f>
        <v>#N/A</v>
      </c>
    </row>
    <row r="1654" spans="1:12" x14ac:dyDescent="0.3">
      <c r="A1654" vm="9348">
        <f ca="1"/>
        <v>43227</v>
      </c>
      <c r="B1654" vm="9349">
        <f ca="1"/>
        <v>245.17</v>
      </c>
      <c r="C1654" s="46" vm="9322">
        <f ca="1">VLOOKUP($A1654,SE,2)</f>
        <v>10.48</v>
      </c>
      <c r="D1654" s="46" t="e">
        <f ca="1">VLOOKUP($A1654,U,2)</f>
        <v>#N/A</v>
      </c>
      <c r="E1654" s="46" vm="9350">
        <f ca="1">VLOOKUP($A1654,NVDA,2)</f>
        <v>62.17</v>
      </c>
      <c r="F1654" s="46" vm="9351">
        <f ca="1">VLOOKUP($A1654,BILI,2)</f>
        <v>10</v>
      </c>
      <c r="G1654" s="46" vm="9352">
        <f ca="1">VLOOKUP($A1654,FB,2)</f>
        <v>177.97</v>
      </c>
      <c r="H1654" s="46" t="e">
        <f ca="1">VLOOKUP($A1654,DKNG,2)</f>
        <v>#N/A</v>
      </c>
      <c r="I1654" s="46" t="e">
        <f ca="1">VLOOKUP($A1654,PDD,2)</f>
        <v>#N/A</v>
      </c>
      <c r="J1654" s="46" vm="9353">
        <f ca="1">VLOOKUP($A1654,GOOGL,2)</f>
        <v>1059.46</v>
      </c>
      <c r="K1654" s="46" vm="9354">
        <f ca="1">VLOOKUP($A1654,AMZN,2)</f>
        <v>1600.14</v>
      </c>
      <c r="L1654" s="46" t="e">
        <f ca="1">VLOOKUP($A1654,RBLX,2)</f>
        <v>#N/A</v>
      </c>
    </row>
    <row r="1655" spans="1:12" x14ac:dyDescent="0.3">
      <c r="A1655" vm="9355">
        <f ca="1"/>
        <v>43228</v>
      </c>
      <c r="B1655" vm="9356">
        <f ca="1"/>
        <v>245.16</v>
      </c>
      <c r="C1655" s="46" vm="9357">
        <f ca="1">VLOOKUP($A1655,SE,2)</f>
        <v>10.39</v>
      </c>
      <c r="D1655" s="46" t="e">
        <f ca="1">VLOOKUP($A1655,U,2)</f>
        <v>#N/A</v>
      </c>
      <c r="E1655" s="46" vm="9358">
        <f ca="1">VLOOKUP($A1655,NVDA,2)</f>
        <v>62.6</v>
      </c>
      <c r="F1655" s="46" vm="9359">
        <f ca="1">VLOOKUP($A1655,BILI,2)</f>
        <v>10.27</v>
      </c>
      <c r="G1655" s="46" vm="8531">
        <f ca="1">VLOOKUP($A1655,FB,2)</f>
        <v>178.92</v>
      </c>
      <c r="H1655" s="46" t="e">
        <f ca="1">VLOOKUP($A1655,DKNG,2)</f>
        <v>#N/A</v>
      </c>
      <c r="I1655" s="46" t="e">
        <f ca="1">VLOOKUP($A1655,PDD,2)</f>
        <v>#N/A</v>
      </c>
      <c r="J1655" s="46" vm="9360">
        <f ca="1">VLOOKUP($A1655,GOOGL,2)</f>
        <v>1058.5899999999999</v>
      </c>
      <c r="K1655" s="46" vm="9361">
        <f ca="1">VLOOKUP($A1655,AMZN,2)</f>
        <v>1592.39</v>
      </c>
      <c r="L1655" s="46" t="e">
        <f ca="1">VLOOKUP($A1655,RBLX,2)</f>
        <v>#N/A</v>
      </c>
    </row>
    <row r="1656" spans="1:12" x14ac:dyDescent="0.3">
      <c r="A1656" vm="9362">
        <f ca="1"/>
        <v>43229</v>
      </c>
      <c r="B1656" vm="9363">
        <f ca="1"/>
        <v>247.54</v>
      </c>
      <c r="C1656" s="46" vm="9364">
        <f ca="1">VLOOKUP($A1656,SE,2)</f>
        <v>10.34</v>
      </c>
      <c r="D1656" s="46" t="e">
        <f ca="1">VLOOKUP($A1656,U,2)</f>
        <v>#N/A</v>
      </c>
      <c r="E1656" s="46" vm="9365">
        <f ca="1">VLOOKUP($A1656,NVDA,2)</f>
        <v>63.945</v>
      </c>
      <c r="F1656" s="46" vm="9366">
        <f ca="1">VLOOKUP($A1656,BILI,2)</f>
        <v>10.65</v>
      </c>
      <c r="G1656" s="46" vm="8525">
        <f ca="1">VLOOKUP($A1656,FB,2)</f>
        <v>182.66</v>
      </c>
      <c r="H1656" s="46" t="e">
        <f ca="1">VLOOKUP($A1656,DKNG,2)</f>
        <v>#N/A</v>
      </c>
      <c r="I1656" s="46" t="e">
        <f ca="1">VLOOKUP($A1656,PDD,2)</f>
        <v>#N/A</v>
      </c>
      <c r="J1656" s="46" vm="9367">
        <f ca="1">VLOOKUP($A1656,GOOGL,2)</f>
        <v>1088.95</v>
      </c>
      <c r="K1656" s="46" vm="9368">
        <f ca="1">VLOOKUP($A1656,AMZN,2)</f>
        <v>1608</v>
      </c>
      <c r="L1656" s="46" t="e">
        <f ca="1">VLOOKUP($A1656,RBLX,2)</f>
        <v>#N/A</v>
      </c>
    </row>
    <row r="1657" spans="1:12" x14ac:dyDescent="0.3">
      <c r="A1657" vm="9369">
        <f ca="1"/>
        <v>43230</v>
      </c>
      <c r="B1657" vm="9370">
        <f ca="1"/>
        <v>249.86</v>
      </c>
      <c r="C1657" s="46" vm="9036">
        <f ca="1">VLOOKUP($A1657,SE,2)</f>
        <v>10.96</v>
      </c>
      <c r="D1657" s="46" t="e">
        <f ca="1">VLOOKUP($A1657,U,2)</f>
        <v>#N/A</v>
      </c>
      <c r="E1657" s="46" vm="9371">
        <f ca="1">VLOOKUP($A1657,NVDA,2)</f>
        <v>65.032499999999999</v>
      </c>
      <c r="F1657" s="46" vm="9152">
        <f ca="1">VLOOKUP($A1657,BILI,2)</f>
        <v>11</v>
      </c>
      <c r="G1657" s="46" vm="9372">
        <f ca="1">VLOOKUP($A1657,FB,2)</f>
        <v>185.53</v>
      </c>
      <c r="H1657" s="46" t="e">
        <f ca="1">VLOOKUP($A1657,DKNG,2)</f>
        <v>#N/A</v>
      </c>
      <c r="I1657" s="46" t="e">
        <f ca="1">VLOOKUP($A1657,PDD,2)</f>
        <v>#N/A</v>
      </c>
      <c r="J1657" s="46" vm="9373">
        <f ca="1">VLOOKUP($A1657,GOOGL,2)</f>
        <v>1105.47</v>
      </c>
      <c r="K1657" s="46" vm="9374">
        <f ca="1">VLOOKUP($A1657,AMZN,2)</f>
        <v>1609.08</v>
      </c>
      <c r="L1657" s="46" t="e">
        <f ca="1">VLOOKUP($A1657,RBLX,2)</f>
        <v>#N/A</v>
      </c>
    </row>
    <row r="1658" spans="1:12" x14ac:dyDescent="0.3">
      <c r="A1658" vm="9375">
        <f ca="1"/>
        <v>43231</v>
      </c>
      <c r="B1658" vm="9376">
        <f ca="1"/>
        <v>250.47</v>
      </c>
      <c r="C1658" s="46" vm="9377">
        <f ca="1">VLOOKUP($A1658,SE,2)</f>
        <v>10.52</v>
      </c>
      <c r="D1658" s="46" t="e">
        <f ca="1">VLOOKUP($A1658,U,2)</f>
        <v>#N/A</v>
      </c>
      <c r="E1658" s="46" vm="9378">
        <f ca="1">VLOOKUP($A1658,NVDA,2)</f>
        <v>63.6325</v>
      </c>
      <c r="F1658" s="46" vm="9090">
        <f ca="1">VLOOKUP($A1658,BILI,2)</f>
        <v>11.46</v>
      </c>
      <c r="G1658" s="46" vm="9379">
        <f ca="1">VLOOKUP($A1658,FB,2)</f>
        <v>186.99</v>
      </c>
      <c r="H1658" s="46" t="e">
        <f ca="1">VLOOKUP($A1658,DKNG,2)</f>
        <v>#N/A</v>
      </c>
      <c r="I1658" s="46" t="e">
        <f ca="1">VLOOKUP($A1658,PDD,2)</f>
        <v>#N/A</v>
      </c>
      <c r="J1658" s="46" vm="9380">
        <f ca="1">VLOOKUP($A1658,GOOGL,2)</f>
        <v>1103.3800000000001</v>
      </c>
      <c r="K1658" s="46" vm="9381">
        <f ca="1">VLOOKUP($A1658,AMZN,2)</f>
        <v>1602.91</v>
      </c>
      <c r="L1658" s="46" t="e">
        <f ca="1">VLOOKUP($A1658,RBLX,2)</f>
        <v>#N/A</v>
      </c>
    </row>
    <row r="1659" spans="1:12" x14ac:dyDescent="0.3">
      <c r="A1659" vm="9382">
        <f ca="1"/>
        <v>43234</v>
      </c>
      <c r="B1659" vm="9383">
        <f ca="1"/>
        <v>250.75</v>
      </c>
      <c r="C1659" s="46" vm="9384">
        <f ca="1">VLOOKUP($A1659,SE,2)</f>
        <v>10.45</v>
      </c>
      <c r="D1659" s="46" t="e">
        <f ca="1">VLOOKUP($A1659,U,2)</f>
        <v>#N/A</v>
      </c>
      <c r="E1659" s="46" vm="9385">
        <f ca="1">VLOOKUP($A1659,NVDA,2)</f>
        <v>63.84</v>
      </c>
      <c r="F1659" s="46" vm="9386">
        <f ca="1">VLOOKUP($A1659,BILI,2)</f>
        <v>12.07</v>
      </c>
      <c r="G1659" s="46" vm="9387">
        <f ca="1">VLOOKUP($A1659,FB,2)</f>
        <v>186.64</v>
      </c>
      <c r="H1659" s="46" t="e">
        <f ca="1">VLOOKUP($A1659,DKNG,2)</f>
        <v>#N/A</v>
      </c>
      <c r="I1659" s="46" t="e">
        <f ca="1">VLOOKUP($A1659,PDD,2)</f>
        <v>#N/A</v>
      </c>
      <c r="J1659" s="46" vm="9388">
        <f ca="1">VLOOKUP($A1659,GOOGL,2)</f>
        <v>1106.5999999999999</v>
      </c>
      <c r="K1659" s="46" vm="9389">
        <f ca="1">VLOOKUP($A1659,AMZN,2)</f>
        <v>1601.54</v>
      </c>
      <c r="L1659" s="46" t="e">
        <f ca="1">VLOOKUP($A1659,RBLX,2)</f>
        <v>#N/A</v>
      </c>
    </row>
    <row r="1660" spans="1:12" x14ac:dyDescent="0.3">
      <c r="A1660" vm="9390">
        <f ca="1"/>
        <v>43235</v>
      </c>
      <c r="B1660" vm="9391">
        <f ca="1"/>
        <v>249.03</v>
      </c>
      <c r="C1660" s="46" vm="9392">
        <f ca="1">VLOOKUP($A1660,SE,2)</f>
        <v>10.64</v>
      </c>
      <c r="D1660" s="46" t="e">
        <f ca="1">VLOOKUP($A1660,U,2)</f>
        <v>#N/A</v>
      </c>
      <c r="E1660" s="46" vm="9393">
        <f ca="1">VLOOKUP($A1660,NVDA,2)</f>
        <v>61.39</v>
      </c>
      <c r="F1660" s="46" vm="9017">
        <f ca="1">VLOOKUP($A1660,BILI,2)</f>
        <v>12.16</v>
      </c>
      <c r="G1660" s="46" vm="690">
        <f ca="1">VLOOKUP($A1660,FB,2)</f>
        <v>184.32</v>
      </c>
      <c r="H1660" s="46" t="e">
        <f ca="1">VLOOKUP($A1660,DKNG,2)</f>
        <v>#N/A</v>
      </c>
      <c r="I1660" s="46" t="e">
        <f ca="1">VLOOKUP($A1660,PDD,2)</f>
        <v>#N/A</v>
      </c>
      <c r="J1660" s="46" vm="9394">
        <f ca="1">VLOOKUP($A1660,GOOGL,2)</f>
        <v>1084.8699999999999</v>
      </c>
      <c r="K1660" s="46" vm="9395">
        <f ca="1">VLOOKUP($A1660,AMZN,2)</f>
        <v>1576.12</v>
      </c>
      <c r="L1660" s="46" t="e">
        <f ca="1">VLOOKUP($A1660,RBLX,2)</f>
        <v>#N/A</v>
      </c>
    </row>
    <row r="1661" spans="1:12" x14ac:dyDescent="0.3">
      <c r="A1661" vm="9396">
        <f ca="1"/>
        <v>43236</v>
      </c>
      <c r="B1661" vm="9397">
        <f ca="1"/>
        <v>250.09</v>
      </c>
      <c r="C1661" s="46" vm="8664">
        <f ca="1">VLOOKUP($A1661,SE,2)</f>
        <v>11.98</v>
      </c>
      <c r="D1661" s="46" t="e">
        <f ca="1">VLOOKUP($A1661,U,2)</f>
        <v>#N/A</v>
      </c>
      <c r="E1661" s="46" vm="9398">
        <f ca="1">VLOOKUP($A1661,NVDA,2)</f>
        <v>61.502499999999998</v>
      </c>
      <c r="F1661" s="46" vm="9399">
        <f ca="1">VLOOKUP($A1661,BILI,2)</f>
        <v>14.11</v>
      </c>
      <c r="G1661" s="46" vm="9400">
        <f ca="1">VLOOKUP($A1661,FB,2)</f>
        <v>183.2</v>
      </c>
      <c r="H1661" s="46" t="e">
        <f ca="1">VLOOKUP($A1661,DKNG,2)</f>
        <v>#N/A</v>
      </c>
      <c r="I1661" s="46" t="e">
        <f ca="1">VLOOKUP($A1661,PDD,2)</f>
        <v>#N/A</v>
      </c>
      <c r="J1661" s="46" vm="9401">
        <f ca="1">VLOOKUP($A1661,GOOGL,2)</f>
        <v>1084.0899999999999</v>
      </c>
      <c r="K1661" s="46" vm="9402">
        <f ca="1">VLOOKUP($A1661,AMZN,2)</f>
        <v>1587.28</v>
      </c>
      <c r="L1661" s="46" t="e">
        <f ca="1">VLOOKUP($A1661,RBLX,2)</f>
        <v>#N/A</v>
      </c>
    </row>
    <row r="1662" spans="1:12" x14ac:dyDescent="0.3">
      <c r="A1662" vm="9403">
        <f ca="1"/>
        <v>43237</v>
      </c>
      <c r="B1662" vm="9404">
        <f ca="1"/>
        <v>249.88</v>
      </c>
      <c r="C1662" s="46" vm="9405">
        <f ca="1">VLOOKUP($A1662,SE,2)</f>
        <v>11.74</v>
      </c>
      <c r="D1662" s="46" t="e">
        <f ca="1">VLOOKUP($A1662,U,2)</f>
        <v>#N/A</v>
      </c>
      <c r="E1662" s="46" vm="9098">
        <f ca="1">VLOOKUP($A1662,NVDA,2)</f>
        <v>61.927500000000002</v>
      </c>
      <c r="F1662" s="46" vm="9406">
        <f ca="1">VLOOKUP($A1662,BILI,2)</f>
        <v>13.55</v>
      </c>
      <c r="G1662" s="46" vm="9407">
        <f ca="1">VLOOKUP($A1662,FB,2)</f>
        <v>183.76</v>
      </c>
      <c r="H1662" s="46" t="e">
        <f ca="1">VLOOKUP($A1662,DKNG,2)</f>
        <v>#N/A</v>
      </c>
      <c r="I1662" s="46" t="e">
        <f ca="1">VLOOKUP($A1662,PDD,2)</f>
        <v>#N/A</v>
      </c>
      <c r="J1662" s="46" vm="9408">
        <f ca="1">VLOOKUP($A1662,GOOGL,2)</f>
        <v>1081.26</v>
      </c>
      <c r="K1662" s="46" vm="9409">
        <f ca="1">VLOOKUP($A1662,AMZN,2)</f>
        <v>1581.76</v>
      </c>
      <c r="L1662" s="46" t="e">
        <f ca="1">VLOOKUP($A1662,RBLX,2)</f>
        <v>#N/A</v>
      </c>
    </row>
    <row r="1663" spans="1:12" x14ac:dyDescent="0.3">
      <c r="A1663" vm="9410">
        <f ca="1"/>
        <v>43238</v>
      </c>
      <c r="B1663" vm="9411">
        <f ca="1"/>
        <v>249.26</v>
      </c>
      <c r="C1663" s="46" vm="9412">
        <f ca="1">VLOOKUP($A1663,SE,2)</f>
        <v>13.07</v>
      </c>
      <c r="D1663" s="46" t="e">
        <f ca="1">VLOOKUP($A1663,U,2)</f>
        <v>#N/A</v>
      </c>
      <c r="E1663" s="46" vm="9413">
        <f ca="1">VLOOKUP($A1663,NVDA,2)</f>
        <v>61.484999999999999</v>
      </c>
      <c r="F1663" s="46" vm="9414">
        <f ca="1">VLOOKUP($A1663,BILI,2)</f>
        <v>12.84</v>
      </c>
      <c r="G1663" s="46" vm="9415">
        <f ca="1">VLOOKUP($A1663,FB,2)</f>
        <v>182.68</v>
      </c>
      <c r="H1663" s="46" t="e">
        <f ca="1">VLOOKUP($A1663,DKNG,2)</f>
        <v>#N/A</v>
      </c>
      <c r="I1663" s="46" t="e">
        <f ca="1">VLOOKUP($A1663,PDD,2)</f>
        <v>#N/A</v>
      </c>
      <c r="J1663" s="46" vm="9416">
        <f ca="1">VLOOKUP($A1663,GOOGL,2)</f>
        <v>1069.6400000000001</v>
      </c>
      <c r="K1663" s="46" vm="9417">
        <f ca="1">VLOOKUP($A1663,AMZN,2)</f>
        <v>1574.37</v>
      </c>
      <c r="L1663" s="46" t="e">
        <f ca="1">VLOOKUP($A1663,RBLX,2)</f>
        <v>#N/A</v>
      </c>
    </row>
    <row r="1664" spans="1:12" x14ac:dyDescent="0.3">
      <c r="A1664" vm="9418">
        <f ca="1"/>
        <v>43241</v>
      </c>
      <c r="B1664" vm="9419">
        <f ca="1"/>
        <v>251.09</v>
      </c>
      <c r="C1664" s="46" vm="9420">
        <f ca="1">VLOOKUP($A1664,SE,2)</f>
        <v>13.61</v>
      </c>
      <c r="D1664" s="46" t="e">
        <f ca="1">VLOOKUP($A1664,U,2)</f>
        <v>#N/A</v>
      </c>
      <c r="E1664" s="46" vm="9421">
        <f ca="1">VLOOKUP($A1664,NVDA,2)</f>
        <v>61.06</v>
      </c>
      <c r="F1664" s="46" vm="8892">
        <f ca="1">VLOOKUP($A1664,BILI,2)</f>
        <v>12.75</v>
      </c>
      <c r="G1664" s="46" vm="9422">
        <f ca="1">VLOOKUP($A1664,FB,2)</f>
        <v>184.49</v>
      </c>
      <c r="H1664" s="46" t="e">
        <f ca="1">VLOOKUP($A1664,DKNG,2)</f>
        <v>#N/A</v>
      </c>
      <c r="I1664" s="46" t="e">
        <f ca="1">VLOOKUP($A1664,PDD,2)</f>
        <v>#N/A</v>
      </c>
      <c r="J1664" s="46" vm="9423">
        <f ca="1">VLOOKUP($A1664,GOOGL,2)</f>
        <v>1084.01</v>
      </c>
      <c r="K1664" s="46" vm="9424">
        <f ca="1">VLOOKUP($A1664,AMZN,2)</f>
        <v>1585.46</v>
      </c>
      <c r="L1664" s="46" t="e">
        <f ca="1">VLOOKUP($A1664,RBLX,2)</f>
        <v>#N/A</v>
      </c>
    </row>
    <row r="1665" spans="1:12" x14ac:dyDescent="0.3">
      <c r="A1665" vm="9425">
        <f ca="1"/>
        <v>43242</v>
      </c>
      <c r="B1665" vm="9426">
        <f ca="1"/>
        <v>250.37</v>
      </c>
      <c r="C1665" s="46" vm="9427">
        <f ca="1">VLOOKUP($A1665,SE,2)</f>
        <v>13.37</v>
      </c>
      <c r="D1665" s="46" t="e">
        <f ca="1">VLOOKUP($A1665,U,2)</f>
        <v>#N/A</v>
      </c>
      <c r="E1665" s="46" vm="9428">
        <f ca="1">VLOOKUP($A1665,NVDA,2)</f>
        <v>60.674999999999997</v>
      </c>
      <c r="F1665" s="46" vm="9429">
        <f ca="1">VLOOKUP($A1665,BILI,2)</f>
        <v>13.14</v>
      </c>
      <c r="G1665" s="46" vm="652">
        <f ca="1">VLOOKUP($A1665,FB,2)</f>
        <v>183.8</v>
      </c>
      <c r="H1665" s="46" t="e">
        <f ca="1">VLOOKUP($A1665,DKNG,2)</f>
        <v>#N/A</v>
      </c>
      <c r="I1665" s="46" t="e">
        <f ca="1">VLOOKUP($A1665,PDD,2)</f>
        <v>#N/A</v>
      </c>
      <c r="J1665" s="46" vm="9430">
        <f ca="1">VLOOKUP($A1665,GOOGL,2)</f>
        <v>1075.31</v>
      </c>
      <c r="K1665" s="46" vm="9431">
        <f ca="1">VLOOKUP($A1665,AMZN,2)</f>
        <v>1581.4</v>
      </c>
      <c r="L1665" s="46" t="e">
        <f ca="1">VLOOKUP($A1665,RBLX,2)</f>
        <v>#N/A</v>
      </c>
    </row>
    <row r="1666" spans="1:12" x14ac:dyDescent="0.3">
      <c r="A1666" vm="9432">
        <f ca="1"/>
        <v>43243</v>
      </c>
      <c r="B1666" vm="9433">
        <f ca="1"/>
        <v>251.15</v>
      </c>
      <c r="C1666" s="46" vm="9434">
        <f ca="1">VLOOKUP($A1666,SE,2)</f>
        <v>14.26</v>
      </c>
      <c r="D1666" s="46" t="e">
        <f ca="1">VLOOKUP($A1666,U,2)</f>
        <v>#N/A</v>
      </c>
      <c r="E1666" s="46" vm="9435">
        <f ca="1">VLOOKUP($A1666,NVDA,2)</f>
        <v>61.884999999999998</v>
      </c>
      <c r="F1666" s="46" vm="9436">
        <f ca="1">VLOOKUP($A1666,BILI,2)</f>
        <v>12.44</v>
      </c>
      <c r="G1666" s="46" vm="9437">
        <f ca="1">VLOOKUP($A1666,FB,2)</f>
        <v>186.9</v>
      </c>
      <c r="H1666" s="46" t="e">
        <f ca="1">VLOOKUP($A1666,DKNG,2)</f>
        <v>#N/A</v>
      </c>
      <c r="I1666" s="46" t="e">
        <f ca="1">VLOOKUP($A1666,PDD,2)</f>
        <v>#N/A</v>
      </c>
      <c r="J1666" s="46" vm="9438">
        <f ca="1">VLOOKUP($A1666,GOOGL,2)</f>
        <v>1085.96</v>
      </c>
      <c r="K1666" s="46" vm="9439">
        <f ca="1">VLOOKUP($A1666,AMZN,2)</f>
        <v>1601.86</v>
      </c>
      <c r="L1666" s="46" t="e">
        <f ca="1">VLOOKUP($A1666,RBLX,2)</f>
        <v>#N/A</v>
      </c>
    </row>
    <row r="1667" spans="1:12" x14ac:dyDescent="0.3">
      <c r="A1667" vm="9440">
        <f ca="1"/>
        <v>43244</v>
      </c>
      <c r="B1667" vm="9441">
        <f ca="1"/>
        <v>250.67</v>
      </c>
      <c r="C1667" s="46" vm="9442">
        <f ca="1">VLOOKUP($A1667,SE,2)</f>
        <v>14.61</v>
      </c>
      <c r="D1667" s="46" t="e">
        <f ca="1">VLOOKUP($A1667,U,2)</f>
        <v>#N/A</v>
      </c>
      <c r="E1667" s="46" vm="9443">
        <f ca="1">VLOOKUP($A1667,NVDA,2)</f>
        <v>61.922499999999999</v>
      </c>
      <c r="F1667" s="46" vm="8619">
        <f ca="1">VLOOKUP($A1667,BILI,2)</f>
        <v>13.85</v>
      </c>
      <c r="G1667" s="46" vm="9444">
        <f ca="1">VLOOKUP($A1667,FB,2)</f>
        <v>185.93</v>
      </c>
      <c r="H1667" s="46" t="e">
        <f ca="1">VLOOKUP($A1667,DKNG,2)</f>
        <v>#N/A</v>
      </c>
      <c r="I1667" s="46" t="e">
        <f ca="1">VLOOKUP($A1667,PDD,2)</f>
        <v>#N/A</v>
      </c>
      <c r="J1667" s="46" vm="9445">
        <f ca="1">VLOOKUP($A1667,GOOGL,2)</f>
        <v>1085.45</v>
      </c>
      <c r="K1667" s="46" vm="9446">
        <f ca="1">VLOOKUP($A1667,AMZN,2)</f>
        <v>1603.07</v>
      </c>
      <c r="L1667" s="46" t="e">
        <f ca="1">VLOOKUP($A1667,RBLX,2)</f>
        <v>#N/A</v>
      </c>
    </row>
    <row r="1668" spans="1:12" x14ac:dyDescent="0.3">
      <c r="A1668" vm="9447">
        <f ca="1"/>
        <v>43245</v>
      </c>
      <c r="B1668" vm="9448">
        <f ca="1"/>
        <v>250.04</v>
      </c>
      <c r="C1668" s="46" vm="9449">
        <f ca="1">VLOOKUP($A1668,SE,2)</f>
        <v>14.56</v>
      </c>
      <c r="D1668" s="46" t="e">
        <f ca="1">VLOOKUP($A1668,U,2)</f>
        <v>#N/A</v>
      </c>
      <c r="E1668" s="46" vm="9450">
        <f ca="1">VLOOKUP($A1668,NVDA,2)</f>
        <v>62.32</v>
      </c>
      <c r="F1668" s="46" vm="9451">
        <f ca="1">VLOOKUP($A1668,BILI,2)</f>
        <v>14.24</v>
      </c>
      <c r="G1668" s="46" vm="9452">
        <f ca="1">VLOOKUP($A1668,FB,2)</f>
        <v>184.92</v>
      </c>
      <c r="H1668" s="46" t="e">
        <f ca="1">VLOOKUP($A1668,DKNG,2)</f>
        <v>#N/A</v>
      </c>
      <c r="I1668" s="46" t="e">
        <f ca="1">VLOOKUP($A1668,PDD,2)</f>
        <v>#N/A</v>
      </c>
      <c r="J1668" s="46" vm="9453">
        <f ca="1">VLOOKUP($A1668,GOOGL,2)</f>
        <v>1084.08</v>
      </c>
      <c r="K1668" s="46" vm="9454">
        <f ca="1">VLOOKUP($A1668,AMZN,2)</f>
        <v>1610.15</v>
      </c>
      <c r="L1668" s="46" t="e">
        <f ca="1">VLOOKUP($A1668,RBLX,2)</f>
        <v>#N/A</v>
      </c>
    </row>
    <row r="1669" spans="1:12" x14ac:dyDescent="0.3">
      <c r="A1669" vm="9455">
        <f ca="1"/>
        <v>43249</v>
      </c>
      <c r="B1669" vm="9456">
        <f ca="1"/>
        <v>247.15</v>
      </c>
      <c r="C1669" s="46" vm="9457">
        <f ca="1">VLOOKUP($A1669,SE,2)</f>
        <v>14.9</v>
      </c>
      <c r="D1669" s="46" t="e">
        <f ca="1">VLOOKUP($A1669,U,2)</f>
        <v>#N/A</v>
      </c>
      <c r="E1669" s="46" vm="9458">
        <f ca="1">VLOOKUP($A1669,NVDA,2)</f>
        <v>62.147500000000001</v>
      </c>
      <c r="F1669" s="46" vm="8593">
        <f ca="1">VLOOKUP($A1669,BILI,2)</f>
        <v>15.03</v>
      </c>
      <c r="G1669" s="46" vm="9459">
        <f ca="1">VLOOKUP($A1669,FB,2)</f>
        <v>185.74</v>
      </c>
      <c r="H1669" s="46" t="e">
        <f ca="1">VLOOKUP($A1669,DKNG,2)</f>
        <v>#N/A</v>
      </c>
      <c r="I1669" s="46" t="e">
        <f ca="1">VLOOKUP($A1669,PDD,2)</f>
        <v>#N/A</v>
      </c>
      <c r="J1669" s="46" vm="9460">
        <f ca="1">VLOOKUP($A1669,GOOGL,2)</f>
        <v>1068.07</v>
      </c>
      <c r="K1669" s="46" vm="9461">
        <f ca="1">VLOOKUP($A1669,AMZN,2)</f>
        <v>1612.87</v>
      </c>
      <c r="L1669" s="46" t="e">
        <f ca="1">VLOOKUP($A1669,RBLX,2)</f>
        <v>#N/A</v>
      </c>
    </row>
    <row r="1670" spans="1:12" x14ac:dyDescent="0.3">
      <c r="A1670" vm="9462">
        <f ca="1"/>
        <v>43250</v>
      </c>
      <c r="B1670" vm="9463">
        <f ca="1"/>
        <v>250.41</v>
      </c>
      <c r="C1670" s="46" vm="9442">
        <f ca="1">VLOOKUP($A1670,SE,2)</f>
        <v>14.61</v>
      </c>
      <c r="D1670" s="46" t="e">
        <f ca="1">VLOOKUP($A1670,U,2)</f>
        <v>#N/A</v>
      </c>
      <c r="E1670" s="46" vm="9464">
        <f ca="1">VLOOKUP($A1670,NVDA,2)</f>
        <v>63.247500000000002</v>
      </c>
      <c r="F1670" s="46" vm="9465">
        <f ca="1">VLOOKUP($A1670,BILI,2)</f>
        <v>16.670000000000002</v>
      </c>
      <c r="G1670" s="46" vm="9466">
        <f ca="1">VLOOKUP($A1670,FB,2)</f>
        <v>187.67</v>
      </c>
      <c r="H1670" s="46" t="e">
        <f ca="1">VLOOKUP($A1670,DKNG,2)</f>
        <v>#N/A</v>
      </c>
      <c r="I1670" s="46" t="e">
        <f ca="1">VLOOKUP($A1670,PDD,2)</f>
        <v>#N/A</v>
      </c>
      <c r="J1670" s="46" vm="9467">
        <f ca="1">VLOOKUP($A1670,GOOGL,2)</f>
        <v>1077.47</v>
      </c>
      <c r="K1670" s="46" vm="9468">
        <f ca="1">VLOOKUP($A1670,AMZN,2)</f>
        <v>1624.89</v>
      </c>
      <c r="L1670" s="46" t="e">
        <f ca="1">VLOOKUP($A1670,RBLX,2)</f>
        <v>#N/A</v>
      </c>
    </row>
    <row r="1671" spans="1:12" x14ac:dyDescent="0.3">
      <c r="A1671" vm="9469">
        <f ca="1"/>
        <v>43251</v>
      </c>
      <c r="B1671" vm="9470">
        <f ca="1"/>
        <v>248.79</v>
      </c>
      <c r="C1671" s="46" vm="9471">
        <f ca="1">VLOOKUP($A1671,SE,2)</f>
        <v>14.79</v>
      </c>
      <c r="D1671" s="46" t="e">
        <f ca="1">VLOOKUP($A1671,U,2)</f>
        <v>#N/A</v>
      </c>
      <c r="E1671" s="46" vm="9472">
        <f ca="1">VLOOKUP($A1671,NVDA,2)</f>
        <v>63.047499999999999</v>
      </c>
      <c r="F1671" s="46" vm="9473">
        <f ca="1">VLOOKUP($A1671,BILI,2)</f>
        <v>16.23</v>
      </c>
      <c r="G1671" s="46" vm="9474">
        <f ca="1">VLOOKUP($A1671,FB,2)</f>
        <v>191.78</v>
      </c>
      <c r="H1671" s="46" t="e">
        <f ca="1">VLOOKUP($A1671,DKNG,2)</f>
        <v>#N/A</v>
      </c>
      <c r="I1671" s="46" t="e">
        <f ca="1">VLOOKUP($A1671,PDD,2)</f>
        <v>#N/A</v>
      </c>
      <c r="J1671" s="46" vm="9475">
        <f ca="1">VLOOKUP($A1671,GOOGL,2)</f>
        <v>1100</v>
      </c>
      <c r="K1671" s="46" vm="9476">
        <f ca="1">VLOOKUP($A1671,AMZN,2)</f>
        <v>1629.62</v>
      </c>
      <c r="L1671" s="46" t="e">
        <f ca="1">VLOOKUP($A1671,RBLX,2)</f>
        <v>#N/A</v>
      </c>
    </row>
    <row r="1672" spans="1:12" x14ac:dyDescent="0.3">
      <c r="A1672" vm="9477">
        <f ca="1"/>
        <v>43252</v>
      </c>
      <c r="B1672" vm="9478">
        <f ca="1"/>
        <v>251.41</v>
      </c>
      <c r="C1672" s="46" vm="9479">
        <f ca="1">VLOOKUP($A1672,SE,2)</f>
        <v>16.309999999999999</v>
      </c>
      <c r="D1672" s="46" t="e">
        <f ca="1">VLOOKUP($A1672,U,2)</f>
        <v>#N/A</v>
      </c>
      <c r="E1672" s="46" vm="9480">
        <f ca="1">VLOOKUP($A1672,NVDA,2)</f>
        <v>64.405000000000001</v>
      </c>
      <c r="F1672" s="46" vm="9481">
        <f ca="1">VLOOKUP($A1672,BILI,2)</f>
        <v>16.91</v>
      </c>
      <c r="G1672" s="46" vm="772">
        <f ca="1">VLOOKUP($A1672,FB,2)</f>
        <v>193.99</v>
      </c>
      <c r="H1672" s="46" t="e">
        <f ca="1">VLOOKUP($A1672,DKNG,2)</f>
        <v>#N/A</v>
      </c>
      <c r="I1672" s="46" t="e">
        <f ca="1">VLOOKUP($A1672,PDD,2)</f>
        <v>#N/A</v>
      </c>
      <c r="J1672" s="46" vm="9482">
        <f ca="1">VLOOKUP($A1672,GOOGL,2)</f>
        <v>1135</v>
      </c>
      <c r="K1672" s="46" vm="9483">
        <f ca="1">VLOOKUP($A1672,AMZN,2)</f>
        <v>1641.54</v>
      </c>
      <c r="L1672" s="46" t="e">
        <f ca="1">VLOOKUP($A1672,RBLX,2)</f>
        <v>#N/A</v>
      </c>
    </row>
    <row r="1673" spans="1:12" x14ac:dyDescent="0.3">
      <c r="A1673" vm="9484">
        <f ca="1"/>
        <v>43255</v>
      </c>
      <c r="B1673" vm="9485">
        <f ca="1"/>
        <v>252.52</v>
      </c>
      <c r="C1673" s="46" vm="9486">
        <f ca="1">VLOOKUP($A1673,SE,2)</f>
        <v>15.31</v>
      </c>
      <c r="D1673" s="46" t="e">
        <f ca="1">VLOOKUP($A1673,U,2)</f>
        <v>#N/A</v>
      </c>
      <c r="E1673" s="46" vm="9487">
        <f ca="1">VLOOKUP($A1673,NVDA,2)</f>
        <v>66.212500000000006</v>
      </c>
      <c r="F1673" s="46" vm="9488">
        <f ca="1">VLOOKUP($A1673,BILI,2)</f>
        <v>16.43</v>
      </c>
      <c r="G1673" s="46" vm="5298">
        <f ca="1">VLOOKUP($A1673,FB,2)</f>
        <v>193.28</v>
      </c>
      <c r="H1673" s="46" t="e">
        <f ca="1">VLOOKUP($A1673,DKNG,2)</f>
        <v>#N/A</v>
      </c>
      <c r="I1673" s="46" t="e">
        <f ca="1">VLOOKUP($A1673,PDD,2)</f>
        <v>#N/A</v>
      </c>
      <c r="J1673" s="46" vm="9489">
        <f ca="1">VLOOKUP($A1673,GOOGL,2)</f>
        <v>1153.04</v>
      </c>
      <c r="K1673" s="46" vm="9490">
        <f ca="1">VLOOKUP($A1673,AMZN,2)</f>
        <v>1665.27</v>
      </c>
      <c r="L1673" s="46" t="e">
        <f ca="1">VLOOKUP($A1673,RBLX,2)</f>
        <v>#N/A</v>
      </c>
    </row>
    <row r="1674" spans="1:12" x14ac:dyDescent="0.3">
      <c r="A1674" vm="9491">
        <f ca="1"/>
        <v>43256</v>
      </c>
      <c r="B1674" vm="9492">
        <f ca="1"/>
        <v>252.87</v>
      </c>
      <c r="C1674" s="46" vm="9493">
        <f ca="1">VLOOKUP($A1674,SE,2)</f>
        <v>16.399999999999999</v>
      </c>
      <c r="D1674" s="46" t="e">
        <f ca="1">VLOOKUP($A1674,U,2)</f>
        <v>#N/A</v>
      </c>
      <c r="E1674" s="46" vm="9494">
        <f ca="1">VLOOKUP($A1674,NVDA,2)</f>
        <v>66.267499999999998</v>
      </c>
      <c r="F1674" s="46" vm="9495">
        <f ca="1">VLOOKUP($A1674,BILI,2)</f>
        <v>16.71</v>
      </c>
      <c r="G1674" s="46" vm="9496">
        <f ca="1">VLOOKUP($A1674,FB,2)</f>
        <v>192.94</v>
      </c>
      <c r="H1674" s="46" t="e">
        <f ca="1">VLOOKUP($A1674,DKNG,2)</f>
        <v>#N/A</v>
      </c>
      <c r="I1674" s="46" t="e">
        <f ca="1">VLOOKUP($A1674,PDD,2)</f>
        <v>#N/A</v>
      </c>
      <c r="J1674" s="46" vm="9497">
        <f ca="1">VLOOKUP($A1674,GOOGL,2)</f>
        <v>1151.02</v>
      </c>
      <c r="K1674" s="46" vm="9498">
        <f ca="1">VLOOKUP($A1674,AMZN,2)</f>
        <v>1696.35</v>
      </c>
      <c r="L1674" s="46" t="e">
        <f ca="1">VLOOKUP($A1674,RBLX,2)</f>
        <v>#N/A</v>
      </c>
    </row>
    <row r="1675" spans="1:12" x14ac:dyDescent="0.3">
      <c r="A1675" vm="9499">
        <f ca="1"/>
        <v>43257</v>
      </c>
      <c r="B1675" vm="9500">
        <f ca="1"/>
        <v>254.89</v>
      </c>
      <c r="C1675" s="46" vm="9501">
        <f ca="1">VLOOKUP($A1675,SE,2)</f>
        <v>16</v>
      </c>
      <c r="D1675" s="46" t="e">
        <f ca="1">VLOOKUP($A1675,U,2)</f>
        <v>#N/A</v>
      </c>
      <c r="E1675" s="46" vm="9502">
        <f ca="1">VLOOKUP($A1675,NVDA,2)</f>
        <v>66.287499999999994</v>
      </c>
      <c r="F1675" s="46" vm="9503">
        <f ca="1">VLOOKUP($A1675,BILI,2)</f>
        <v>16.57</v>
      </c>
      <c r="G1675" s="46" vm="9504">
        <f ca="1">VLOOKUP($A1675,FB,2)</f>
        <v>191.34</v>
      </c>
      <c r="H1675" s="46" t="e">
        <f ca="1">VLOOKUP($A1675,DKNG,2)</f>
        <v>#N/A</v>
      </c>
      <c r="I1675" s="46" t="e">
        <f ca="1">VLOOKUP($A1675,PDD,2)</f>
        <v>#N/A</v>
      </c>
      <c r="J1675" s="46" vm="9505">
        <f ca="1">VLOOKUP($A1675,GOOGL,2)</f>
        <v>1146.95</v>
      </c>
      <c r="K1675" s="46" vm="9506">
        <f ca="1">VLOOKUP($A1675,AMZN,2)</f>
        <v>1695.75</v>
      </c>
      <c r="L1675" s="46" t="e">
        <f ca="1">VLOOKUP($A1675,RBLX,2)</f>
        <v>#N/A</v>
      </c>
    </row>
    <row r="1676" spans="1:12" x14ac:dyDescent="0.3">
      <c r="A1676" vm="9507">
        <f ca="1"/>
        <v>43258</v>
      </c>
      <c r="B1676" vm="9508">
        <f ca="1"/>
        <v>254.77</v>
      </c>
      <c r="C1676" s="46" vm="9509">
        <f ca="1">VLOOKUP($A1676,SE,2)</f>
        <v>15.92</v>
      </c>
      <c r="D1676" s="46" t="e">
        <f ca="1">VLOOKUP($A1676,U,2)</f>
        <v>#N/A</v>
      </c>
      <c r="E1676" s="46" vm="9510">
        <f ca="1">VLOOKUP($A1676,NVDA,2)</f>
        <v>65.724999999999994</v>
      </c>
      <c r="F1676" s="46" vm="9511">
        <f ca="1">VLOOKUP($A1676,BILI,2)</f>
        <v>16.22</v>
      </c>
      <c r="G1676" s="46" vm="9512">
        <f ca="1">VLOOKUP($A1676,FB,2)</f>
        <v>188.18</v>
      </c>
      <c r="H1676" s="46" t="e">
        <f ca="1">VLOOKUP($A1676,DKNG,2)</f>
        <v>#N/A</v>
      </c>
      <c r="I1676" s="46" t="e">
        <f ca="1">VLOOKUP($A1676,PDD,2)</f>
        <v>#N/A</v>
      </c>
      <c r="J1676" s="46" vm="9114">
        <f ca="1">VLOOKUP($A1676,GOOGL,2)</f>
        <v>1134.42</v>
      </c>
      <c r="K1676" s="46" vm="9513">
        <f ca="1">VLOOKUP($A1676,AMZN,2)</f>
        <v>1689.3</v>
      </c>
      <c r="L1676" s="46" t="e">
        <f ca="1">VLOOKUP($A1676,RBLX,2)</f>
        <v>#N/A</v>
      </c>
    </row>
    <row r="1677" spans="1:12" x14ac:dyDescent="0.3">
      <c r="A1677" vm="9514">
        <f ca="1"/>
        <v>43259</v>
      </c>
      <c r="B1677" vm="9515">
        <f ca="1"/>
        <v>255.57</v>
      </c>
      <c r="C1677" s="46" vm="9501">
        <f ca="1">VLOOKUP($A1677,SE,2)</f>
        <v>16</v>
      </c>
      <c r="D1677" s="46" t="e">
        <f ca="1">VLOOKUP($A1677,U,2)</f>
        <v>#N/A</v>
      </c>
      <c r="E1677" s="46" vm="9516">
        <f ca="1">VLOOKUP($A1677,NVDA,2)</f>
        <v>65.569999999999993</v>
      </c>
      <c r="F1677" s="46" vm="9517">
        <f ca="1">VLOOKUP($A1677,BILI,2)</f>
        <v>18.95</v>
      </c>
      <c r="G1677" s="46" vm="6363">
        <f ca="1">VLOOKUP($A1677,FB,2)</f>
        <v>189.1</v>
      </c>
      <c r="H1677" s="46" t="e">
        <f ca="1">VLOOKUP($A1677,DKNG,2)</f>
        <v>#N/A</v>
      </c>
      <c r="I1677" s="46" t="e">
        <f ca="1">VLOOKUP($A1677,PDD,2)</f>
        <v>#N/A</v>
      </c>
      <c r="J1677" s="46" vm="9518">
        <f ca="1">VLOOKUP($A1677,GOOGL,2)</f>
        <v>1132.71</v>
      </c>
      <c r="K1677" s="46" vm="9519">
        <f ca="1">VLOOKUP($A1677,AMZN,2)</f>
        <v>1683.99</v>
      </c>
      <c r="L1677" s="46" t="e">
        <f ca="1">VLOOKUP($A1677,RBLX,2)</f>
        <v>#N/A</v>
      </c>
    </row>
    <row r="1678" spans="1:12" x14ac:dyDescent="0.3">
      <c r="A1678" vm="9520">
        <f ca="1"/>
        <v>43262</v>
      </c>
      <c r="B1678" vm="9521">
        <f ca="1"/>
        <v>255.9</v>
      </c>
      <c r="C1678" s="46" vm="9522">
        <f ca="1">VLOOKUP($A1678,SE,2)</f>
        <v>15.87</v>
      </c>
      <c r="D1678" s="46" t="e">
        <f ca="1">VLOOKUP($A1678,U,2)</f>
        <v>#N/A</v>
      </c>
      <c r="E1678" s="46" vm="9523">
        <f ca="1">VLOOKUP($A1678,NVDA,2)</f>
        <v>65.155000000000001</v>
      </c>
      <c r="F1678" s="46" vm="9524">
        <f ca="1">VLOOKUP($A1678,BILI,2)</f>
        <v>18.420000000000002</v>
      </c>
      <c r="G1678" s="46" vm="9525">
        <f ca="1">VLOOKUP($A1678,FB,2)</f>
        <v>191.54</v>
      </c>
      <c r="H1678" s="46" t="e">
        <f ca="1">VLOOKUP($A1678,DKNG,2)</f>
        <v>#N/A</v>
      </c>
      <c r="I1678" s="46" t="e">
        <f ca="1">VLOOKUP($A1678,PDD,2)</f>
        <v>#N/A</v>
      </c>
      <c r="J1678" s="46" vm="9526">
        <f ca="1">VLOOKUP($A1678,GOOGL,2)</f>
        <v>1140.9000000000001</v>
      </c>
      <c r="K1678" s="46" vm="9527">
        <f ca="1">VLOOKUP($A1678,AMZN,2)</f>
        <v>1689.12</v>
      </c>
      <c r="L1678" s="46" t="e">
        <f ca="1">VLOOKUP($A1678,RBLX,2)</f>
        <v>#N/A</v>
      </c>
    </row>
    <row r="1679" spans="1:12" x14ac:dyDescent="0.3">
      <c r="A1679" vm="9528">
        <f ca="1"/>
        <v>43263</v>
      </c>
      <c r="B1679" vm="9529">
        <f ca="1"/>
        <v>256.33</v>
      </c>
      <c r="C1679" s="46" vm="9493">
        <f ca="1">VLOOKUP($A1679,SE,2)</f>
        <v>16.399999999999999</v>
      </c>
      <c r="D1679" s="46" t="e">
        <f ca="1">VLOOKUP($A1679,U,2)</f>
        <v>#N/A</v>
      </c>
      <c r="E1679" s="46" vm="9530">
        <f ca="1">VLOOKUP($A1679,NVDA,2)</f>
        <v>65.644999999999996</v>
      </c>
      <c r="F1679" s="46" vm="9531">
        <f ca="1">VLOOKUP($A1679,BILI,2)</f>
        <v>18.66</v>
      </c>
      <c r="G1679" s="46" vm="732">
        <f ca="1">VLOOKUP($A1679,FB,2)</f>
        <v>192.4</v>
      </c>
      <c r="H1679" s="46" t="e">
        <f ca="1">VLOOKUP($A1679,DKNG,2)</f>
        <v>#N/A</v>
      </c>
      <c r="I1679" s="46" t="e">
        <f ca="1">VLOOKUP($A1679,PDD,2)</f>
        <v>#N/A</v>
      </c>
      <c r="J1679" s="46" vm="9532">
        <f ca="1">VLOOKUP($A1679,GOOGL,2)</f>
        <v>1148.19</v>
      </c>
      <c r="K1679" s="46" vm="9533">
        <f ca="1">VLOOKUP($A1679,AMZN,2)</f>
        <v>1698.75</v>
      </c>
      <c r="L1679" s="46" t="e">
        <f ca="1">VLOOKUP($A1679,RBLX,2)</f>
        <v>#N/A</v>
      </c>
    </row>
    <row r="1680" spans="1:12" x14ac:dyDescent="0.3">
      <c r="A1680" vm="9534">
        <f ca="1"/>
        <v>43264</v>
      </c>
      <c r="B1680" vm="9535">
        <f ca="1"/>
        <v>255.31</v>
      </c>
      <c r="C1680" s="46" vm="9536">
        <f ca="1">VLOOKUP($A1680,SE,2)</f>
        <v>14.94</v>
      </c>
      <c r="D1680" s="46" t="e">
        <f ca="1">VLOOKUP($A1680,U,2)</f>
        <v>#N/A</v>
      </c>
      <c r="E1680" s="46" vm="3747">
        <f ca="1">VLOOKUP($A1680,NVDA,2)</f>
        <v>65.599999999999994</v>
      </c>
      <c r="F1680" s="46" vm="1580">
        <f ca="1">VLOOKUP($A1680,BILI,2)</f>
        <v>20.07</v>
      </c>
      <c r="G1680" s="46" vm="9537">
        <f ca="1">VLOOKUP($A1680,FB,2)</f>
        <v>192.41</v>
      </c>
      <c r="H1680" s="46" t="e">
        <f ca="1">VLOOKUP($A1680,DKNG,2)</f>
        <v>#N/A</v>
      </c>
      <c r="I1680" s="46" t="e">
        <f ca="1">VLOOKUP($A1680,PDD,2)</f>
        <v>#N/A</v>
      </c>
      <c r="J1680" s="46" vm="9538">
        <f ca="1">VLOOKUP($A1680,GOOGL,2)</f>
        <v>1144.23</v>
      </c>
      <c r="K1680" s="46" vm="9539">
        <f ca="1">VLOOKUP($A1680,AMZN,2)</f>
        <v>1704.86</v>
      </c>
      <c r="L1680" s="46" t="e">
        <f ca="1">VLOOKUP($A1680,RBLX,2)</f>
        <v>#N/A</v>
      </c>
    </row>
    <row r="1681" spans="1:12" x14ac:dyDescent="0.3">
      <c r="A1681" vm="9540">
        <f ca="1"/>
        <v>43265</v>
      </c>
      <c r="B1681" vm="9541">
        <f ca="1"/>
        <v>256.05</v>
      </c>
      <c r="C1681" s="46" vm="9542">
        <f ca="1">VLOOKUP($A1681,SE,2)</f>
        <v>15.96</v>
      </c>
      <c r="D1681" s="46" t="e">
        <f ca="1">VLOOKUP($A1681,U,2)</f>
        <v>#N/A</v>
      </c>
      <c r="E1681" s="46" vm="9543">
        <f ca="1">VLOOKUP($A1681,NVDA,2)</f>
        <v>66.727500000000006</v>
      </c>
      <c r="F1681" s="46" vm="9544">
        <f ca="1">VLOOKUP($A1681,BILI,2)</f>
        <v>20.5</v>
      </c>
      <c r="G1681" s="46" vm="9545">
        <f ca="1">VLOOKUP($A1681,FB,2)</f>
        <v>196.81</v>
      </c>
      <c r="H1681" s="46" t="e">
        <f ca="1">VLOOKUP($A1681,DKNG,2)</f>
        <v>#N/A</v>
      </c>
      <c r="I1681" s="46" t="e">
        <f ca="1">VLOOKUP($A1681,PDD,2)</f>
        <v>#N/A</v>
      </c>
      <c r="J1681" s="46" vm="9546">
        <f ca="1">VLOOKUP($A1681,GOOGL,2)</f>
        <v>1160.1099999999999</v>
      </c>
      <c r="K1681" s="46" vm="9547">
        <f ca="1">VLOOKUP($A1681,AMZN,2)</f>
        <v>1723.86</v>
      </c>
      <c r="L1681" s="46" t="e">
        <f ca="1">VLOOKUP($A1681,RBLX,2)</f>
        <v>#N/A</v>
      </c>
    </row>
    <row r="1682" spans="1:12" x14ac:dyDescent="0.3">
      <c r="A1682" vm="9548">
        <f ca="1"/>
        <v>43266</v>
      </c>
      <c r="B1682" vm="9549">
        <f ca="1"/>
        <v>255.83</v>
      </c>
      <c r="C1682" s="46" vm="9550">
        <f ca="1">VLOOKUP($A1682,SE,2)</f>
        <v>15.51</v>
      </c>
      <c r="D1682" s="46" t="e">
        <f ca="1">VLOOKUP($A1682,U,2)</f>
        <v>#N/A</v>
      </c>
      <c r="E1682" s="46" vm="9551">
        <f ca="1">VLOOKUP($A1682,NVDA,2)</f>
        <v>66.314999999999998</v>
      </c>
      <c r="F1682" s="46" vm="9552">
        <f ca="1">VLOOKUP($A1682,BILI,2)</f>
        <v>19.649999999999999</v>
      </c>
      <c r="G1682" s="46" vm="6624">
        <f ca="1">VLOOKUP($A1682,FB,2)</f>
        <v>195.85</v>
      </c>
      <c r="H1682" s="46" t="e">
        <f ca="1">VLOOKUP($A1682,DKNG,2)</f>
        <v>#N/A</v>
      </c>
      <c r="I1682" s="46" t="e">
        <f ca="1">VLOOKUP($A1682,PDD,2)</f>
        <v>#N/A</v>
      </c>
      <c r="J1682" s="46" vm="9553">
        <f ca="1">VLOOKUP($A1682,GOOGL,2)</f>
        <v>1159.27</v>
      </c>
      <c r="K1682" s="46" vm="9554">
        <f ca="1">VLOOKUP($A1682,AMZN,2)</f>
        <v>1715.97</v>
      </c>
      <c r="L1682" s="46" t="e">
        <f ca="1">VLOOKUP($A1682,RBLX,2)</f>
        <v>#N/A</v>
      </c>
    </row>
    <row r="1683" spans="1:12" x14ac:dyDescent="0.3">
      <c r="A1683" vm="9555">
        <f ca="1"/>
        <v>43269</v>
      </c>
      <c r="B1683" vm="9556">
        <f ca="1"/>
        <v>255.22</v>
      </c>
      <c r="C1683" s="46" vm="9557">
        <f ca="1">VLOOKUP($A1683,SE,2)</f>
        <v>15.56</v>
      </c>
      <c r="D1683" s="46" t="e">
        <f ca="1">VLOOKUP($A1683,U,2)</f>
        <v>#N/A</v>
      </c>
      <c r="E1683" s="46" vm="9558">
        <f ca="1">VLOOKUP($A1683,NVDA,2)</f>
        <v>66.272499999999994</v>
      </c>
      <c r="F1683" s="46" vm="9559">
        <f ca="1">VLOOKUP($A1683,BILI,2)</f>
        <v>21.28</v>
      </c>
      <c r="G1683" s="46" vm="6642">
        <f ca="1">VLOOKUP($A1683,FB,2)</f>
        <v>198.31</v>
      </c>
      <c r="H1683" s="46" t="e">
        <f ca="1">VLOOKUP($A1683,DKNG,2)</f>
        <v>#N/A</v>
      </c>
      <c r="I1683" s="46" t="e">
        <f ca="1">VLOOKUP($A1683,PDD,2)</f>
        <v>#N/A</v>
      </c>
      <c r="J1683" s="46" vm="9560">
        <f ca="1">VLOOKUP($A1683,GOOGL,2)</f>
        <v>1183.58</v>
      </c>
      <c r="K1683" s="46" vm="9561">
        <f ca="1">VLOOKUP($A1683,AMZN,2)</f>
        <v>1723.79</v>
      </c>
      <c r="L1683" s="46" t="e">
        <f ca="1">VLOOKUP($A1683,RBLX,2)</f>
        <v>#N/A</v>
      </c>
    </row>
    <row r="1684" spans="1:12" x14ac:dyDescent="0.3">
      <c r="A1684" vm="9562">
        <f ca="1"/>
        <v>43270</v>
      </c>
      <c r="B1684" vm="9563">
        <f ca="1"/>
        <v>254.25</v>
      </c>
      <c r="C1684" s="46" vm="6892">
        <f ca="1">VLOOKUP($A1684,SE,2)</f>
        <v>15.1</v>
      </c>
      <c r="D1684" s="46" t="e">
        <f ca="1">VLOOKUP($A1684,U,2)</f>
        <v>#N/A</v>
      </c>
      <c r="E1684" s="46" vm="9564">
        <f ca="1">VLOOKUP($A1684,NVDA,2)</f>
        <v>65.042500000000004</v>
      </c>
      <c r="F1684" s="46" vm="9565">
        <f ca="1">VLOOKUP($A1684,BILI,2)</f>
        <v>19.18</v>
      </c>
      <c r="G1684" s="46" vm="9566">
        <f ca="1">VLOOKUP($A1684,FB,2)</f>
        <v>197.49</v>
      </c>
      <c r="H1684" s="46" t="e">
        <f ca="1">VLOOKUP($A1684,DKNG,2)</f>
        <v>#N/A</v>
      </c>
      <c r="I1684" s="46" t="e">
        <f ca="1">VLOOKUP($A1684,PDD,2)</f>
        <v>#N/A</v>
      </c>
      <c r="J1684" s="46" vm="9567">
        <f ca="1">VLOOKUP($A1684,GOOGL,2)</f>
        <v>1178.69</v>
      </c>
      <c r="K1684" s="46" vm="9568">
        <f ca="1">VLOOKUP($A1684,AMZN,2)</f>
        <v>1734.78</v>
      </c>
      <c r="L1684" s="46" t="e">
        <f ca="1">VLOOKUP($A1684,RBLX,2)</f>
        <v>#N/A</v>
      </c>
    </row>
    <row r="1685" spans="1:12" x14ac:dyDescent="0.3">
      <c r="A1685" vm="9569">
        <f ca="1"/>
        <v>43271</v>
      </c>
      <c r="B1685" vm="9570">
        <f ca="1"/>
        <v>254.71</v>
      </c>
      <c r="C1685" s="46" vm="9571">
        <f ca="1">VLOOKUP($A1685,SE,2)</f>
        <v>15.13</v>
      </c>
      <c r="D1685" s="46" t="e">
        <f ca="1">VLOOKUP($A1685,U,2)</f>
        <v>#N/A</v>
      </c>
      <c r="E1685" s="46" vm="9572">
        <f ca="1">VLOOKUP($A1685,NVDA,2)</f>
        <v>65.577500000000001</v>
      </c>
      <c r="F1685" s="46" vm="9573">
        <f ca="1">VLOOKUP($A1685,BILI,2)</f>
        <v>18.54</v>
      </c>
      <c r="G1685" s="46" vm="9574">
        <f ca="1">VLOOKUP($A1685,FB,2)</f>
        <v>202</v>
      </c>
      <c r="H1685" s="46" t="e">
        <f ca="1">VLOOKUP($A1685,DKNG,2)</f>
        <v>#N/A</v>
      </c>
      <c r="I1685" s="46" t="e">
        <f ca="1">VLOOKUP($A1685,PDD,2)</f>
        <v>#N/A</v>
      </c>
      <c r="J1685" s="46" vm="9575">
        <f ca="1">VLOOKUP($A1685,GOOGL,2)</f>
        <v>1184.07</v>
      </c>
      <c r="K1685" s="46" vm="9576">
        <f ca="1">VLOOKUP($A1685,AMZN,2)</f>
        <v>1750.08</v>
      </c>
      <c r="L1685" s="46" t="e">
        <f ca="1">VLOOKUP($A1685,RBLX,2)</f>
        <v>#N/A</v>
      </c>
    </row>
    <row r="1686" spans="1:12" x14ac:dyDescent="0.3">
      <c r="A1686" vm="9577">
        <f ca="1"/>
        <v>43272</v>
      </c>
      <c r="B1686" vm="9578">
        <f ca="1"/>
        <v>253.12</v>
      </c>
      <c r="C1686" s="46" vm="9579">
        <f ca="1">VLOOKUP($A1686,SE,2)</f>
        <v>14.82</v>
      </c>
      <c r="D1686" s="46" t="e">
        <f ca="1">VLOOKUP($A1686,U,2)</f>
        <v>#N/A</v>
      </c>
      <c r="E1686" s="46" vm="9580">
        <f ca="1">VLOOKUP($A1686,NVDA,2)</f>
        <v>64.277500000000003</v>
      </c>
      <c r="F1686" s="46" vm="9581">
        <f ca="1">VLOOKUP($A1686,BILI,2)</f>
        <v>16.440000000000001</v>
      </c>
      <c r="G1686" s="46" vm="9582">
        <f ca="1">VLOOKUP($A1686,FB,2)</f>
        <v>201.5</v>
      </c>
      <c r="H1686" s="46" t="e">
        <f ca="1">VLOOKUP($A1686,DKNG,2)</f>
        <v>#N/A</v>
      </c>
      <c r="I1686" s="46" t="e">
        <f ca="1">VLOOKUP($A1686,PDD,2)</f>
        <v>#N/A</v>
      </c>
      <c r="J1686" s="46" vm="9583">
        <f ca="1">VLOOKUP($A1686,GOOGL,2)</f>
        <v>1169.44</v>
      </c>
      <c r="K1686" s="46" vm="9584">
        <f ca="1">VLOOKUP($A1686,AMZN,2)</f>
        <v>1730.22</v>
      </c>
      <c r="L1686" s="46" t="e">
        <f ca="1">VLOOKUP($A1686,RBLX,2)</f>
        <v>#N/A</v>
      </c>
    </row>
    <row r="1687" spans="1:12" x14ac:dyDescent="0.3">
      <c r="A1687" vm="9585">
        <f ca="1"/>
        <v>43273</v>
      </c>
      <c r="B1687" vm="9586">
        <f ca="1"/>
        <v>253.57</v>
      </c>
      <c r="C1687" s="46" vm="9587">
        <f ca="1">VLOOKUP($A1687,SE,2)</f>
        <v>15.39</v>
      </c>
      <c r="D1687" s="46" t="e">
        <f ca="1">VLOOKUP($A1687,U,2)</f>
        <v>#N/A</v>
      </c>
      <c r="E1687" s="46" vm="9588">
        <f ca="1">VLOOKUP($A1687,NVDA,2)</f>
        <v>62.737499999999997</v>
      </c>
      <c r="F1687" s="46" vm="9589">
        <f ca="1">VLOOKUP($A1687,BILI,2)</f>
        <v>16.649999999999999</v>
      </c>
      <c r="G1687" s="46" vm="9590">
        <f ca="1">VLOOKUP($A1687,FB,2)</f>
        <v>201.74</v>
      </c>
      <c r="H1687" s="46" t="e">
        <f ca="1">VLOOKUP($A1687,DKNG,2)</f>
        <v>#N/A</v>
      </c>
      <c r="I1687" s="46" t="e">
        <f ca="1">VLOOKUP($A1687,PDD,2)</f>
        <v>#N/A</v>
      </c>
      <c r="J1687" s="46" vm="9591">
        <f ca="1">VLOOKUP($A1687,GOOGL,2)</f>
        <v>1169.29</v>
      </c>
      <c r="K1687" s="46" vm="9592">
        <f ca="1">VLOOKUP($A1687,AMZN,2)</f>
        <v>1715.67</v>
      </c>
      <c r="L1687" s="46" t="e">
        <f ca="1">VLOOKUP($A1687,RBLX,2)</f>
        <v>#N/A</v>
      </c>
    </row>
    <row r="1688" spans="1:12" x14ac:dyDescent="0.3">
      <c r="A1688" vm="9593">
        <f ca="1"/>
        <v>43276</v>
      </c>
      <c r="B1688" vm="9594">
        <f ca="1"/>
        <v>250.06</v>
      </c>
      <c r="C1688" s="46" vm="9595">
        <f ca="1">VLOOKUP($A1688,SE,2)</f>
        <v>14.85</v>
      </c>
      <c r="D1688" s="46" t="e">
        <f ca="1">VLOOKUP($A1688,U,2)</f>
        <v>#N/A</v>
      </c>
      <c r="E1688" s="46" vm="3553">
        <f ca="1">VLOOKUP($A1688,NVDA,2)</f>
        <v>59.78</v>
      </c>
      <c r="F1688" s="46" vm="9596">
        <f ca="1">VLOOKUP($A1688,BILI,2)</f>
        <v>15.36</v>
      </c>
      <c r="G1688" s="46" vm="9597">
        <f ca="1">VLOOKUP($A1688,FB,2)</f>
        <v>196.35</v>
      </c>
      <c r="H1688" s="46" t="e">
        <f ca="1">VLOOKUP($A1688,DKNG,2)</f>
        <v>#N/A</v>
      </c>
      <c r="I1688" s="46" t="e">
        <f ca="1">VLOOKUP($A1688,PDD,2)</f>
        <v>#N/A</v>
      </c>
      <c r="J1688" s="46" vm="9598">
        <f ca="1">VLOOKUP($A1688,GOOGL,2)</f>
        <v>1139.28</v>
      </c>
      <c r="K1688" s="46" vm="9599">
        <f ca="1">VLOOKUP($A1688,AMZN,2)</f>
        <v>1663.15</v>
      </c>
      <c r="L1688" s="46" t="e">
        <f ca="1">VLOOKUP($A1688,RBLX,2)</f>
        <v>#N/A</v>
      </c>
    </row>
    <row r="1689" spans="1:12" x14ac:dyDescent="0.3">
      <c r="A1689" vm="9600">
        <f ca="1"/>
        <v>43277</v>
      </c>
      <c r="B1689" vm="9601">
        <f ca="1"/>
        <v>250.61</v>
      </c>
      <c r="C1689" s="46" vm="9602">
        <f ca="1">VLOOKUP($A1689,SE,2)</f>
        <v>15.22</v>
      </c>
      <c r="D1689" s="46" t="e">
        <f ca="1">VLOOKUP($A1689,U,2)</f>
        <v>#N/A</v>
      </c>
      <c r="E1689" s="46" vm="9603">
        <f ca="1">VLOOKUP($A1689,NVDA,2)</f>
        <v>60.497500000000002</v>
      </c>
      <c r="F1689" s="46" vm="9604">
        <f ca="1">VLOOKUP($A1689,BILI,2)</f>
        <v>15.85</v>
      </c>
      <c r="G1689" s="46" vm="9605">
        <f ca="1">VLOOKUP($A1689,FB,2)</f>
        <v>199</v>
      </c>
      <c r="H1689" s="46" t="e">
        <f ca="1">VLOOKUP($A1689,DKNG,2)</f>
        <v>#N/A</v>
      </c>
      <c r="I1689" s="46" t="e">
        <f ca="1">VLOOKUP($A1689,PDD,2)</f>
        <v>#N/A</v>
      </c>
      <c r="J1689" s="46" vm="9606">
        <f ca="1">VLOOKUP($A1689,GOOGL,2)</f>
        <v>1132.6199999999999</v>
      </c>
      <c r="K1689" s="46" vm="9607">
        <f ca="1">VLOOKUP($A1689,AMZN,2)</f>
        <v>1691.09</v>
      </c>
      <c r="L1689" s="46" t="e">
        <f ca="1">VLOOKUP($A1689,RBLX,2)</f>
        <v>#N/A</v>
      </c>
    </row>
    <row r="1690" spans="1:12" x14ac:dyDescent="0.3">
      <c r="A1690" vm="9608">
        <f ca="1"/>
        <v>43278</v>
      </c>
      <c r="B1690" vm="9609">
        <f ca="1"/>
        <v>248.53</v>
      </c>
      <c r="C1690" s="46" vm="9579">
        <f ca="1">VLOOKUP($A1690,SE,2)</f>
        <v>14.82</v>
      </c>
      <c r="D1690" s="46" t="e">
        <f ca="1">VLOOKUP($A1690,U,2)</f>
        <v>#N/A</v>
      </c>
      <c r="E1690" s="46" vm="9610">
        <f ca="1">VLOOKUP($A1690,NVDA,2)</f>
        <v>58.93</v>
      </c>
      <c r="F1690" s="46" vm="9611">
        <f ca="1">VLOOKUP($A1690,BILI,2)</f>
        <v>13.9</v>
      </c>
      <c r="G1690" s="46" vm="9612">
        <f ca="1">VLOOKUP($A1690,FB,2)</f>
        <v>195.84</v>
      </c>
      <c r="H1690" s="46" t="e">
        <f ca="1">VLOOKUP($A1690,DKNG,2)</f>
        <v>#N/A</v>
      </c>
      <c r="I1690" s="46" t="e">
        <f ca="1">VLOOKUP($A1690,PDD,2)</f>
        <v>#N/A</v>
      </c>
      <c r="J1690" s="46" vm="9613">
        <f ca="1">VLOOKUP($A1690,GOOGL,2)</f>
        <v>1116.94</v>
      </c>
      <c r="K1690" s="46" vm="9614">
        <f ca="1">VLOOKUP($A1690,AMZN,2)</f>
        <v>1660.51</v>
      </c>
      <c r="L1690" s="46" t="e">
        <f ca="1">VLOOKUP($A1690,RBLX,2)</f>
        <v>#N/A</v>
      </c>
    </row>
    <row r="1691" spans="1:12" x14ac:dyDescent="0.3">
      <c r="A1691" vm="9615">
        <f ca="1"/>
        <v>43279</v>
      </c>
      <c r="B1691" vm="9616">
        <f ca="1"/>
        <v>248.88</v>
      </c>
      <c r="C1691" s="46" vm="9617">
        <f ca="1">VLOOKUP($A1691,SE,2)</f>
        <v>14.65</v>
      </c>
      <c r="D1691" s="46" t="e">
        <f ca="1">VLOOKUP($A1691,U,2)</f>
        <v>#N/A</v>
      </c>
      <c r="E1691" s="46" vm="9618">
        <f ca="1">VLOOKUP($A1691,NVDA,2)</f>
        <v>60.215000000000003</v>
      </c>
      <c r="F1691" s="46" vm="8562">
        <f ca="1">VLOOKUP($A1691,BILI,2)</f>
        <v>14.5</v>
      </c>
      <c r="G1691" s="46" vm="9619">
        <f ca="1">VLOOKUP($A1691,FB,2)</f>
        <v>196.23</v>
      </c>
      <c r="H1691" s="46" t="e">
        <f ca="1">VLOOKUP($A1691,DKNG,2)</f>
        <v>#N/A</v>
      </c>
      <c r="I1691" s="46" t="e">
        <f ca="1">VLOOKUP($A1691,PDD,2)</f>
        <v>#N/A</v>
      </c>
      <c r="J1691" s="46" vm="9620">
        <f ca="1">VLOOKUP($A1691,GOOGL,2)</f>
        <v>1126.78</v>
      </c>
      <c r="K1691" s="46" vm="9621">
        <f ca="1">VLOOKUP($A1691,AMZN,2)</f>
        <v>1701.45</v>
      </c>
      <c r="L1691" s="46" t="e">
        <f ca="1">VLOOKUP($A1691,RBLX,2)</f>
        <v>#N/A</v>
      </c>
    </row>
    <row r="1692" spans="1:12" x14ac:dyDescent="0.3">
      <c r="A1692" vm="9622">
        <f ca="1"/>
        <v>43280</v>
      </c>
      <c r="B1692" vm="9623">
        <f ca="1"/>
        <v>249.51</v>
      </c>
      <c r="C1692" s="46" vm="8549">
        <f ca="1">VLOOKUP($A1692,SE,2)</f>
        <v>15</v>
      </c>
      <c r="D1692" s="46" t="e">
        <f ca="1">VLOOKUP($A1692,U,2)</f>
        <v>#N/A</v>
      </c>
      <c r="E1692" s="46" vm="9624">
        <f ca="1">VLOOKUP($A1692,NVDA,2)</f>
        <v>59.225000000000001</v>
      </c>
      <c r="F1692" s="46" vm="9625">
        <f ca="1">VLOOKUP($A1692,BILI,2)</f>
        <v>13.99</v>
      </c>
      <c r="G1692" s="46" vm="9626">
        <f ca="1">VLOOKUP($A1692,FB,2)</f>
        <v>194.32</v>
      </c>
      <c r="H1692" s="46" t="e">
        <f ca="1">VLOOKUP($A1692,DKNG,2)</f>
        <v>#N/A</v>
      </c>
      <c r="I1692" s="46" t="e">
        <f ca="1">VLOOKUP($A1692,PDD,2)</f>
        <v>#N/A</v>
      </c>
      <c r="J1692" s="46" vm="9627">
        <f ca="1">VLOOKUP($A1692,GOOGL,2)</f>
        <v>1129.19</v>
      </c>
      <c r="K1692" s="46" vm="9628">
        <f ca="1">VLOOKUP($A1692,AMZN,2)</f>
        <v>1699.8</v>
      </c>
      <c r="L1692" s="46" t="e">
        <f ca="1">VLOOKUP($A1692,RBLX,2)</f>
        <v>#N/A</v>
      </c>
    </row>
    <row r="1693" spans="1:12" x14ac:dyDescent="0.3">
      <c r="A1693" vm="9629">
        <f ca="1"/>
        <v>43283</v>
      </c>
      <c r="B1693" vm="9630">
        <f ca="1"/>
        <v>249.8</v>
      </c>
      <c r="C1693" s="46" vm="9631">
        <f ca="1">VLOOKUP($A1693,SE,2)</f>
        <v>14.51</v>
      </c>
      <c r="D1693" s="46" t="e">
        <f ca="1">VLOOKUP($A1693,U,2)</f>
        <v>#N/A</v>
      </c>
      <c r="E1693" s="46" vm="9632">
        <f ca="1">VLOOKUP($A1693,NVDA,2)</f>
        <v>60.56</v>
      </c>
      <c r="F1693" s="46" vm="9633">
        <f ca="1">VLOOKUP($A1693,BILI,2)</f>
        <v>13.36</v>
      </c>
      <c r="G1693" s="46" vm="9634">
        <f ca="1">VLOOKUP($A1693,FB,2)</f>
        <v>197.36</v>
      </c>
      <c r="H1693" s="46" t="e">
        <f ca="1">VLOOKUP($A1693,DKNG,2)</f>
        <v>#N/A</v>
      </c>
      <c r="I1693" s="46" t="e">
        <f ca="1">VLOOKUP($A1693,PDD,2)</f>
        <v>#N/A</v>
      </c>
      <c r="J1693" s="46" vm="9635">
        <f ca="1">VLOOKUP($A1693,GOOGL,2)</f>
        <v>1142.1099999999999</v>
      </c>
      <c r="K1693" s="46" vm="9636">
        <f ca="1">VLOOKUP($A1693,AMZN,2)</f>
        <v>1713.78</v>
      </c>
      <c r="L1693" s="46" t="e">
        <f ca="1">VLOOKUP($A1693,RBLX,2)</f>
        <v>#N/A</v>
      </c>
    </row>
    <row r="1694" spans="1:12" x14ac:dyDescent="0.3">
      <c r="A1694" vm="9637">
        <f ca="1"/>
        <v>43284</v>
      </c>
      <c r="B1694" vm="9470">
        <f ca="1"/>
        <v>248.79</v>
      </c>
      <c r="C1694" s="46" vm="9638">
        <f ca="1">VLOOKUP($A1694,SE,2)</f>
        <v>14.87</v>
      </c>
      <c r="D1694" s="46" t="e">
        <f ca="1">VLOOKUP($A1694,U,2)</f>
        <v>#N/A</v>
      </c>
      <c r="E1694" s="46" vm="3626">
        <f ca="1">VLOOKUP($A1694,NVDA,2)</f>
        <v>59.21</v>
      </c>
      <c r="F1694" s="46" vm="9639">
        <f ca="1">VLOOKUP($A1694,BILI,2)</f>
        <v>13.8</v>
      </c>
      <c r="G1694" s="46" vm="9640">
        <f ca="1">VLOOKUP($A1694,FB,2)</f>
        <v>192.73</v>
      </c>
      <c r="H1694" s="46" t="e">
        <f ca="1">VLOOKUP($A1694,DKNG,2)</f>
        <v>#N/A</v>
      </c>
      <c r="I1694" s="46" t="e">
        <f ca="1">VLOOKUP($A1694,PDD,2)</f>
        <v>#N/A</v>
      </c>
      <c r="J1694" s="46" vm="9641">
        <f ca="1">VLOOKUP($A1694,GOOGL,2)</f>
        <v>1116.28</v>
      </c>
      <c r="K1694" s="46" vm="9642">
        <f ca="1">VLOOKUP($A1694,AMZN,2)</f>
        <v>1693.96</v>
      </c>
      <c r="L1694" s="46" t="e">
        <f ca="1">VLOOKUP($A1694,RBLX,2)</f>
        <v>#N/A</v>
      </c>
    </row>
    <row r="1695" spans="1:12" x14ac:dyDescent="0.3">
      <c r="A1695" vm="9643">
        <f ca="1"/>
        <v>43286</v>
      </c>
      <c r="B1695" vm="9644">
        <f ca="1"/>
        <v>250.92</v>
      </c>
      <c r="C1695" s="46" vm="9645">
        <f ca="1">VLOOKUP($A1695,SE,2)</f>
        <v>15.6</v>
      </c>
      <c r="D1695" s="46" t="e">
        <f ca="1">VLOOKUP($A1695,U,2)</f>
        <v>#N/A</v>
      </c>
      <c r="E1695" s="46" vm="9646">
        <f ca="1">VLOOKUP($A1695,NVDA,2)</f>
        <v>60.682499999999997</v>
      </c>
      <c r="F1695" s="46" vm="8879">
        <f ca="1">VLOOKUP($A1695,BILI,2)</f>
        <v>12.9</v>
      </c>
      <c r="G1695" s="46" vm="9647">
        <f ca="1">VLOOKUP($A1695,FB,2)</f>
        <v>198.45</v>
      </c>
      <c r="H1695" s="46" t="e">
        <f ca="1">VLOOKUP($A1695,DKNG,2)</f>
        <v>#N/A</v>
      </c>
      <c r="I1695" s="46" t="e">
        <f ca="1">VLOOKUP($A1695,PDD,2)</f>
        <v>#N/A</v>
      </c>
      <c r="J1695" s="46" vm="9648">
        <f ca="1">VLOOKUP($A1695,GOOGL,2)</f>
        <v>1141.29</v>
      </c>
      <c r="K1695" s="46" vm="9649">
        <f ca="1">VLOOKUP($A1695,AMZN,2)</f>
        <v>1699.73</v>
      </c>
      <c r="L1695" s="46" t="e">
        <f ca="1">VLOOKUP($A1695,RBLX,2)</f>
        <v>#N/A</v>
      </c>
    </row>
    <row r="1696" spans="1:12" x14ac:dyDescent="0.3">
      <c r="A1696" vm="9650">
        <f ca="1"/>
        <v>43287</v>
      </c>
      <c r="B1696" vm="9651">
        <f ca="1"/>
        <v>253.01</v>
      </c>
      <c r="C1696" s="46" vm="9652">
        <f ca="1">VLOOKUP($A1696,SE,2)</f>
        <v>16.53</v>
      </c>
      <c r="D1696" s="46" t="e">
        <f ca="1">VLOOKUP($A1696,U,2)</f>
        <v>#N/A</v>
      </c>
      <c r="E1696" s="46" vm="9653">
        <f ca="1">VLOOKUP($A1696,NVDA,2)</f>
        <v>61.832500000000003</v>
      </c>
      <c r="F1696" s="46" vm="9654">
        <f ca="1">VLOOKUP($A1696,BILI,2)</f>
        <v>13.3</v>
      </c>
      <c r="G1696" s="46" vm="9655">
        <f ca="1">VLOOKUP($A1696,FB,2)</f>
        <v>203.23</v>
      </c>
      <c r="H1696" s="46" t="e">
        <f ca="1">VLOOKUP($A1696,DKNG,2)</f>
        <v>#N/A</v>
      </c>
      <c r="I1696" s="46" t="e">
        <f ca="1">VLOOKUP($A1696,PDD,2)</f>
        <v>#N/A</v>
      </c>
      <c r="J1696" s="46" vm="9656">
        <f ca="1">VLOOKUP($A1696,GOOGL,2)</f>
        <v>1155.08</v>
      </c>
      <c r="K1696" s="46" vm="9657">
        <f ca="1">VLOOKUP($A1696,AMZN,2)</f>
        <v>1710.63</v>
      </c>
      <c r="L1696" s="46" t="e">
        <f ca="1">VLOOKUP($A1696,RBLX,2)</f>
        <v>#N/A</v>
      </c>
    </row>
    <row r="1697" spans="1:12" x14ac:dyDescent="0.3">
      <c r="A1697" vm="9658">
        <f ca="1"/>
        <v>43290</v>
      </c>
      <c r="B1697" vm="9659">
        <f ca="1"/>
        <v>255.25</v>
      </c>
      <c r="C1697" s="46" vm="9660">
        <f ca="1">VLOOKUP($A1697,SE,2)</f>
        <v>16.25</v>
      </c>
      <c r="D1697" s="46" t="e">
        <f ca="1">VLOOKUP($A1697,U,2)</f>
        <v>#N/A</v>
      </c>
      <c r="E1697" s="46" vm="9661">
        <f ca="1">VLOOKUP($A1697,NVDA,2)</f>
        <v>62.3125</v>
      </c>
      <c r="F1697" s="46" vm="8619">
        <f ca="1">VLOOKUP($A1697,BILI,2)</f>
        <v>13.85</v>
      </c>
      <c r="G1697" s="46" vm="9662">
        <f ca="1">VLOOKUP($A1697,FB,2)</f>
        <v>204.74</v>
      </c>
      <c r="H1697" s="46" t="e">
        <f ca="1">VLOOKUP($A1697,DKNG,2)</f>
        <v>#N/A</v>
      </c>
      <c r="I1697" s="46" t="e">
        <f ca="1">VLOOKUP($A1697,PDD,2)</f>
        <v>#N/A</v>
      </c>
      <c r="J1697" s="46" vm="9663">
        <f ca="1">VLOOKUP($A1697,GOOGL,2)</f>
        <v>1167.28</v>
      </c>
      <c r="K1697" s="46" vm="9664">
        <f ca="1">VLOOKUP($A1697,AMZN,2)</f>
        <v>1739.02</v>
      </c>
      <c r="L1697" s="46" t="e">
        <f ca="1">VLOOKUP($A1697,RBLX,2)</f>
        <v>#N/A</v>
      </c>
    </row>
    <row r="1698" spans="1:12" x14ac:dyDescent="0.3">
      <c r="A1698" vm="9665">
        <f ca="1"/>
        <v>43291</v>
      </c>
      <c r="B1698" vm="9666">
        <f ca="1"/>
        <v>256.14</v>
      </c>
      <c r="C1698" s="46" vm="9667">
        <f ca="1">VLOOKUP($A1698,SE,2)</f>
        <v>15.68</v>
      </c>
      <c r="D1698" s="46" t="e">
        <f ca="1">VLOOKUP($A1698,U,2)</f>
        <v>#N/A</v>
      </c>
      <c r="E1698" s="46" vm="9668">
        <f ca="1">VLOOKUP($A1698,NVDA,2)</f>
        <v>63.3125</v>
      </c>
      <c r="F1698" s="46" vm="9669">
        <f ca="1">VLOOKUP($A1698,BILI,2)</f>
        <v>13.26</v>
      </c>
      <c r="G1698" s="46" vm="9670">
        <f ca="1">VLOOKUP($A1698,FB,2)</f>
        <v>203.54</v>
      </c>
      <c r="H1698" s="46" t="e">
        <f ca="1">VLOOKUP($A1698,DKNG,2)</f>
        <v>#N/A</v>
      </c>
      <c r="I1698" s="46" t="e">
        <f ca="1">VLOOKUP($A1698,PDD,2)</f>
        <v>#N/A</v>
      </c>
      <c r="J1698" s="46" vm="9671">
        <f ca="1">VLOOKUP($A1698,GOOGL,2)</f>
        <v>1167.1400000000001</v>
      </c>
      <c r="K1698" s="46" vm="9672">
        <f ca="1">VLOOKUP($A1698,AMZN,2)</f>
        <v>1743.07</v>
      </c>
      <c r="L1698" s="46" t="e">
        <f ca="1">VLOOKUP($A1698,RBLX,2)</f>
        <v>#N/A</v>
      </c>
    </row>
    <row r="1699" spans="1:12" x14ac:dyDescent="0.3">
      <c r="A1699" vm="9673">
        <f ca="1"/>
        <v>43292</v>
      </c>
      <c r="B1699" vm="9674">
        <f ca="1"/>
        <v>254.39</v>
      </c>
      <c r="C1699" s="46" vm="8606">
        <f ca="1">VLOOKUP($A1699,SE,2)</f>
        <v>15.49</v>
      </c>
      <c r="D1699" s="46" t="e">
        <f ca="1">VLOOKUP($A1699,U,2)</f>
        <v>#N/A</v>
      </c>
      <c r="E1699" s="46" vm="9675">
        <f ca="1">VLOOKUP($A1699,NVDA,2)</f>
        <v>61.8825</v>
      </c>
      <c r="F1699" s="46" vm="8846">
        <f ca="1">VLOOKUP($A1699,BILI,2)</f>
        <v>12.78</v>
      </c>
      <c r="G1699" s="46" vm="7185">
        <f ca="1">VLOOKUP($A1699,FB,2)</f>
        <v>202.54</v>
      </c>
      <c r="H1699" s="46" t="e">
        <f ca="1">VLOOKUP($A1699,DKNG,2)</f>
        <v>#N/A</v>
      </c>
      <c r="I1699" s="46" t="e">
        <f ca="1">VLOOKUP($A1699,PDD,2)</f>
        <v>#N/A</v>
      </c>
      <c r="J1699" s="46" vm="9676">
        <f ca="1">VLOOKUP($A1699,GOOGL,2)</f>
        <v>1171.46</v>
      </c>
      <c r="K1699" s="46" vm="9677">
        <f ca="1">VLOOKUP($A1699,AMZN,2)</f>
        <v>1755</v>
      </c>
      <c r="L1699" s="46" t="e">
        <f ca="1">VLOOKUP($A1699,RBLX,2)</f>
        <v>#N/A</v>
      </c>
    </row>
    <row r="1700" spans="1:12" x14ac:dyDescent="0.3">
      <c r="A1700" vm="9678">
        <f ca="1"/>
        <v>43293</v>
      </c>
      <c r="B1700" vm="9679">
        <f ca="1"/>
        <v>256.57</v>
      </c>
      <c r="C1700" s="46" vm="9680">
        <f ca="1">VLOOKUP($A1700,SE,2)</f>
        <v>16.079999999999998</v>
      </c>
      <c r="D1700" s="46" t="e">
        <f ca="1">VLOOKUP($A1700,U,2)</f>
        <v>#N/A</v>
      </c>
      <c r="E1700" s="46" vm="9681">
        <f ca="1">VLOOKUP($A1700,NVDA,2)</f>
        <v>62.807499999999997</v>
      </c>
      <c r="F1700" s="46" vm="9434">
        <f ca="1">VLOOKUP($A1700,BILI,2)</f>
        <v>14.26</v>
      </c>
      <c r="G1700" s="46" vm="9682">
        <f ca="1">VLOOKUP($A1700,FB,2)</f>
        <v>206.92</v>
      </c>
      <c r="H1700" s="46" t="e">
        <f ca="1">VLOOKUP($A1700,DKNG,2)</f>
        <v>#N/A</v>
      </c>
      <c r="I1700" s="46" t="e">
        <f ca="1">VLOOKUP($A1700,PDD,2)</f>
        <v>#N/A</v>
      </c>
      <c r="J1700" s="46" vm="9683">
        <f ca="1">VLOOKUP($A1700,GOOGL,2)</f>
        <v>1201.26</v>
      </c>
      <c r="K1700" s="46" vm="9684">
        <f ca="1">VLOOKUP($A1700,AMZN,2)</f>
        <v>1796.62</v>
      </c>
      <c r="L1700" s="46" t="e">
        <f ca="1">VLOOKUP($A1700,RBLX,2)</f>
        <v>#N/A</v>
      </c>
    </row>
    <row r="1701" spans="1:12" x14ac:dyDescent="0.3">
      <c r="A1701" vm="9685">
        <f ca="1"/>
        <v>43294</v>
      </c>
      <c r="B1701" vm="9686">
        <f ca="1"/>
        <v>256.79000000000002</v>
      </c>
      <c r="C1701" s="46" vm="9687">
        <f ca="1">VLOOKUP($A1701,SE,2)</f>
        <v>15.91</v>
      </c>
      <c r="D1701" s="46" t="e">
        <f ca="1">VLOOKUP($A1701,U,2)</f>
        <v>#N/A</v>
      </c>
      <c r="E1701" s="46" vm="9688">
        <f ca="1">VLOOKUP($A1701,NVDA,2)</f>
        <v>62.33</v>
      </c>
      <c r="F1701" s="46" vm="9639">
        <f ca="1">VLOOKUP($A1701,BILI,2)</f>
        <v>13.8</v>
      </c>
      <c r="G1701" s="46" vm="9689">
        <f ca="1">VLOOKUP($A1701,FB,2)</f>
        <v>207.32</v>
      </c>
      <c r="H1701" s="46" t="e">
        <f ca="1">VLOOKUP($A1701,DKNG,2)</f>
        <v>#N/A</v>
      </c>
      <c r="I1701" s="46" t="e">
        <f ca="1">VLOOKUP($A1701,PDD,2)</f>
        <v>#N/A</v>
      </c>
      <c r="J1701" s="46" vm="9690">
        <f ca="1">VLOOKUP($A1701,GOOGL,2)</f>
        <v>1204.42</v>
      </c>
      <c r="K1701" s="46" vm="9691">
        <f ca="1">VLOOKUP($A1701,AMZN,2)</f>
        <v>1813.03</v>
      </c>
      <c r="L1701" s="46" t="e">
        <f ca="1">VLOOKUP($A1701,RBLX,2)</f>
        <v>#N/A</v>
      </c>
    </row>
    <row r="1702" spans="1:12" x14ac:dyDescent="0.3">
      <c r="A1702" vm="9692">
        <f ca="1"/>
        <v>43297</v>
      </c>
      <c r="B1702" vm="9693">
        <f ca="1"/>
        <v>256.63</v>
      </c>
      <c r="C1702" s="46" vm="9694">
        <f ca="1">VLOOKUP($A1702,SE,2)</f>
        <v>15.62</v>
      </c>
      <c r="D1702" s="46" t="e">
        <f ca="1">VLOOKUP($A1702,U,2)</f>
        <v>#N/A</v>
      </c>
      <c r="E1702" s="46" vm="9695">
        <f ca="1">VLOOKUP($A1702,NVDA,2)</f>
        <v>62.05</v>
      </c>
      <c r="F1702" s="46" vm="9639">
        <f ca="1">VLOOKUP($A1702,BILI,2)</f>
        <v>13.8</v>
      </c>
      <c r="G1702" s="46" vm="9696">
        <f ca="1">VLOOKUP($A1702,FB,2)</f>
        <v>207.23</v>
      </c>
      <c r="H1702" s="46" t="e">
        <f ca="1">VLOOKUP($A1702,DKNG,2)</f>
        <v>#N/A</v>
      </c>
      <c r="I1702" s="46" t="e">
        <f ca="1">VLOOKUP($A1702,PDD,2)</f>
        <v>#N/A</v>
      </c>
      <c r="J1702" s="46" vm="9697">
        <f ca="1">VLOOKUP($A1702,GOOGL,2)</f>
        <v>1196.51</v>
      </c>
      <c r="K1702" s="46" vm="9698">
        <f ca="1">VLOOKUP($A1702,AMZN,2)</f>
        <v>1822.49</v>
      </c>
      <c r="L1702" s="46" t="e">
        <f ca="1">VLOOKUP($A1702,RBLX,2)</f>
        <v>#N/A</v>
      </c>
    </row>
    <row r="1703" spans="1:12" x14ac:dyDescent="0.3">
      <c r="A1703" vm="9699">
        <f ca="1"/>
        <v>43298</v>
      </c>
      <c r="B1703" vm="2214">
        <f ca="1"/>
        <v>257.73</v>
      </c>
      <c r="C1703" s="46" vm="6868">
        <f ca="1">VLOOKUP($A1703,SE,2)</f>
        <v>15.66</v>
      </c>
      <c r="D1703" s="46" t="e">
        <f ca="1">VLOOKUP($A1703,U,2)</f>
        <v>#N/A</v>
      </c>
      <c r="E1703" s="46" vm="9700">
        <f ca="1">VLOOKUP($A1703,NVDA,2)</f>
        <v>63.422499999999999</v>
      </c>
      <c r="F1703" s="46" vm="9701">
        <f ca="1">VLOOKUP($A1703,BILI,2)</f>
        <v>13.69</v>
      </c>
      <c r="G1703" s="46" vm="9702">
        <f ca="1">VLOOKUP($A1703,FB,2)</f>
        <v>209.99</v>
      </c>
      <c r="H1703" s="46" t="e">
        <f ca="1">VLOOKUP($A1703,DKNG,2)</f>
        <v>#N/A</v>
      </c>
      <c r="I1703" s="46" t="e">
        <f ca="1">VLOOKUP($A1703,PDD,2)</f>
        <v>#N/A</v>
      </c>
      <c r="J1703" s="46" vm="9703">
        <f ca="1">VLOOKUP($A1703,GOOGL,2)</f>
        <v>1213.08</v>
      </c>
      <c r="K1703" s="46" vm="9704">
        <f ca="1">VLOOKUP($A1703,AMZN,2)</f>
        <v>1843.93</v>
      </c>
      <c r="L1703" s="46" t="e">
        <f ca="1">VLOOKUP($A1703,RBLX,2)</f>
        <v>#N/A</v>
      </c>
    </row>
    <row r="1704" spans="1:12" x14ac:dyDescent="0.3">
      <c r="A1704" vm="9705">
        <f ca="1"/>
        <v>43299</v>
      </c>
      <c r="B1704" vm="9706">
        <f ca="1"/>
        <v>258.2</v>
      </c>
      <c r="C1704" s="46" vm="9557">
        <f ca="1">VLOOKUP($A1704,SE,2)</f>
        <v>15.56</v>
      </c>
      <c r="D1704" s="46" t="e">
        <f ca="1">VLOOKUP($A1704,U,2)</f>
        <v>#N/A</v>
      </c>
      <c r="E1704" s="46" vm="9707">
        <f ca="1">VLOOKUP($A1704,NVDA,2)</f>
        <v>62.924999999999997</v>
      </c>
      <c r="F1704" s="46" vm="9708">
        <f ca="1">VLOOKUP($A1704,BILI,2)</f>
        <v>14.43</v>
      </c>
      <c r="G1704" s="46" vm="9709">
        <f ca="1">VLOOKUP($A1704,FB,2)</f>
        <v>209.36</v>
      </c>
      <c r="H1704" s="46" t="e">
        <f ca="1">VLOOKUP($A1704,DKNG,2)</f>
        <v>#N/A</v>
      </c>
      <c r="I1704" s="46" t="e">
        <f ca="1">VLOOKUP($A1704,PDD,2)</f>
        <v>#N/A</v>
      </c>
      <c r="J1704" s="46" vm="9710">
        <f ca="1">VLOOKUP($A1704,GOOGL,2)</f>
        <v>1212.9100000000001</v>
      </c>
      <c r="K1704" s="46" vm="9711">
        <f ca="1">VLOOKUP($A1704,AMZN,2)</f>
        <v>1842.92</v>
      </c>
      <c r="L1704" s="46" t="e">
        <f ca="1">VLOOKUP($A1704,RBLX,2)</f>
        <v>#N/A</v>
      </c>
    </row>
    <row r="1705" spans="1:12" x14ac:dyDescent="0.3">
      <c r="A1705" vm="9712">
        <f ca="1"/>
        <v>43300</v>
      </c>
      <c r="B1705" vm="9713">
        <f ca="1"/>
        <v>257.22000000000003</v>
      </c>
      <c r="C1705" s="46" vm="9714">
        <f ca="1">VLOOKUP($A1705,SE,2)</f>
        <v>15.75</v>
      </c>
      <c r="D1705" s="46" t="e">
        <f ca="1">VLOOKUP($A1705,U,2)</f>
        <v>#N/A</v>
      </c>
      <c r="E1705" s="46" vm="9715">
        <f ca="1">VLOOKUP($A1705,NVDA,2)</f>
        <v>63.0075</v>
      </c>
      <c r="F1705" s="46" vm="6684">
        <f ca="1">VLOOKUP($A1705,BILI,2)</f>
        <v>13.92</v>
      </c>
      <c r="G1705" s="46" vm="9716">
        <f ca="1">VLOOKUP($A1705,FB,2)</f>
        <v>208.09</v>
      </c>
      <c r="H1705" s="46" t="e">
        <f ca="1">VLOOKUP($A1705,DKNG,2)</f>
        <v>#N/A</v>
      </c>
      <c r="I1705" s="46" t="e">
        <f ca="1">VLOOKUP($A1705,PDD,2)</f>
        <v>#N/A</v>
      </c>
      <c r="J1705" s="46" vm="9717">
        <f ca="1">VLOOKUP($A1705,GOOGL,2)</f>
        <v>1199.0999999999999</v>
      </c>
      <c r="K1705" s="46" vm="9718">
        <f ca="1">VLOOKUP($A1705,AMZN,2)</f>
        <v>1812.97</v>
      </c>
      <c r="L1705" s="46" t="e">
        <f ca="1">VLOOKUP($A1705,RBLX,2)</f>
        <v>#N/A</v>
      </c>
    </row>
    <row r="1706" spans="1:12" x14ac:dyDescent="0.3">
      <c r="A1706" vm="9719">
        <f ca="1"/>
        <v>43301</v>
      </c>
      <c r="B1706" vm="9720">
        <f ca="1"/>
        <v>256.98</v>
      </c>
      <c r="C1706" s="46" vm="9486">
        <f ca="1">VLOOKUP($A1706,SE,2)</f>
        <v>15.31</v>
      </c>
      <c r="D1706" s="46" t="e">
        <f ca="1">VLOOKUP($A1706,U,2)</f>
        <v>#N/A</v>
      </c>
      <c r="E1706" s="46" vm="9721">
        <f ca="1">VLOOKUP($A1706,NVDA,2)</f>
        <v>62.722499999999997</v>
      </c>
      <c r="F1706" s="46" vm="9722">
        <f ca="1">VLOOKUP($A1706,BILI,2)</f>
        <v>14.41</v>
      </c>
      <c r="G1706" s="46" vm="9723">
        <f ca="1">VLOOKUP($A1706,FB,2)</f>
        <v>209.94</v>
      </c>
      <c r="H1706" s="46" t="e">
        <f ca="1">VLOOKUP($A1706,DKNG,2)</f>
        <v>#N/A</v>
      </c>
      <c r="I1706" s="46" t="e">
        <f ca="1">VLOOKUP($A1706,PDD,2)</f>
        <v>#N/A</v>
      </c>
      <c r="J1706" s="46" vm="9724">
        <f ca="1">VLOOKUP($A1706,GOOGL,2)</f>
        <v>1197.8800000000001</v>
      </c>
      <c r="K1706" s="46" vm="9725">
        <f ca="1">VLOOKUP($A1706,AMZN,2)</f>
        <v>1813.7</v>
      </c>
      <c r="L1706" s="46" t="e">
        <f ca="1">VLOOKUP($A1706,RBLX,2)</f>
        <v>#N/A</v>
      </c>
    </row>
    <row r="1707" spans="1:12" x14ac:dyDescent="0.3">
      <c r="A1707" vm="9726">
        <f ca="1"/>
        <v>43304</v>
      </c>
      <c r="B1707" vm="1388">
        <f ca="1"/>
        <v>257.47000000000003</v>
      </c>
      <c r="C1707" s="46" vm="9727">
        <f ca="1">VLOOKUP($A1707,SE,2)</f>
        <v>15.25</v>
      </c>
      <c r="D1707" s="46" t="e">
        <f ca="1">VLOOKUP($A1707,U,2)</f>
        <v>#N/A</v>
      </c>
      <c r="E1707" s="46" vm="9728">
        <f ca="1">VLOOKUP($A1707,NVDA,2)</f>
        <v>62.352499999999999</v>
      </c>
      <c r="F1707" s="46" vm="9729">
        <f ca="1">VLOOKUP($A1707,BILI,2)</f>
        <v>14.18</v>
      </c>
      <c r="G1707" s="46" vm="9730">
        <f ca="1">VLOOKUP($A1707,FB,2)</f>
        <v>210.91</v>
      </c>
      <c r="H1707" s="46" t="e">
        <f ca="1">VLOOKUP($A1707,DKNG,2)</f>
        <v>#N/A</v>
      </c>
      <c r="I1707" s="46" t="e">
        <f ca="1">VLOOKUP($A1707,PDD,2)</f>
        <v>#N/A</v>
      </c>
      <c r="J1707" s="46" vm="9731">
        <f ca="1">VLOOKUP($A1707,GOOGL,2)</f>
        <v>1211</v>
      </c>
      <c r="K1707" s="46" vm="9732">
        <f ca="1">VLOOKUP($A1707,AMZN,2)</f>
        <v>1802</v>
      </c>
      <c r="L1707" s="46" t="e">
        <f ca="1">VLOOKUP($A1707,RBLX,2)</f>
        <v>#N/A</v>
      </c>
    </row>
    <row r="1708" spans="1:12" x14ac:dyDescent="0.3">
      <c r="A1708" vm="9733">
        <f ca="1"/>
        <v>43305</v>
      </c>
      <c r="B1708" vm="2220">
        <f ca="1"/>
        <v>258.68</v>
      </c>
      <c r="C1708" s="46" vm="9734">
        <f ca="1">VLOOKUP($A1708,SE,2)</f>
        <v>14.3</v>
      </c>
      <c r="D1708" s="46" t="e">
        <f ca="1">VLOOKUP($A1708,U,2)</f>
        <v>#N/A</v>
      </c>
      <c r="E1708" s="46" vm="9735">
        <f ca="1">VLOOKUP($A1708,NVDA,2)</f>
        <v>62.177500000000002</v>
      </c>
      <c r="F1708" s="46" vm="6684">
        <f ca="1">VLOOKUP($A1708,BILI,2)</f>
        <v>13.92</v>
      </c>
      <c r="G1708" s="46" vm="9736">
        <f ca="1">VLOOKUP($A1708,FB,2)</f>
        <v>214.67</v>
      </c>
      <c r="H1708" s="46" t="e">
        <f ca="1">VLOOKUP($A1708,DKNG,2)</f>
        <v>#N/A</v>
      </c>
      <c r="I1708" s="46" t="e">
        <f ca="1">VLOOKUP($A1708,PDD,2)</f>
        <v>#N/A</v>
      </c>
      <c r="J1708" s="46" vm="9737">
        <f ca="1">VLOOKUP($A1708,GOOGL,2)</f>
        <v>1258.1500000000001</v>
      </c>
      <c r="K1708" s="46" vm="9738">
        <f ca="1">VLOOKUP($A1708,AMZN,2)</f>
        <v>1829.24</v>
      </c>
      <c r="L1708" s="46" t="e">
        <f ca="1">VLOOKUP($A1708,RBLX,2)</f>
        <v>#N/A</v>
      </c>
    </row>
    <row r="1709" spans="1:12" x14ac:dyDescent="0.3">
      <c r="A1709" vm="9739">
        <f ca="1"/>
        <v>43306</v>
      </c>
      <c r="B1709" vm="9740">
        <f ca="1"/>
        <v>261.05</v>
      </c>
      <c r="C1709" s="46" vm="9741">
        <f ca="1">VLOOKUP($A1709,SE,2)</f>
        <v>14.46</v>
      </c>
      <c r="D1709" s="46" t="e">
        <f ca="1">VLOOKUP($A1709,U,2)</f>
        <v>#N/A</v>
      </c>
      <c r="E1709" s="46" vm="9742">
        <f ca="1">VLOOKUP($A1709,NVDA,2)</f>
        <v>62.967500000000001</v>
      </c>
      <c r="F1709" s="46" vm="9633">
        <f ca="1">VLOOKUP($A1709,BILI,2)</f>
        <v>13.36</v>
      </c>
      <c r="G1709" s="46" vm="9743">
        <f ca="1">VLOOKUP($A1709,FB,2)</f>
        <v>217.5</v>
      </c>
      <c r="H1709" s="46" t="e">
        <f ca="1">VLOOKUP($A1709,DKNG,2)</f>
        <v>#N/A</v>
      </c>
      <c r="I1709" s="46" t="e">
        <f ca="1">VLOOKUP($A1709,PDD,2)</f>
        <v>#N/A</v>
      </c>
      <c r="J1709" s="46" vm="9744">
        <f ca="1">VLOOKUP($A1709,GOOGL,2)</f>
        <v>1275.94</v>
      </c>
      <c r="K1709" s="46" vm="9745">
        <f ca="1">VLOOKUP($A1709,AMZN,2)</f>
        <v>1863.61</v>
      </c>
      <c r="L1709" s="46" t="e">
        <f ca="1">VLOOKUP($A1709,RBLX,2)</f>
        <v>#N/A</v>
      </c>
    </row>
    <row r="1710" spans="1:12" x14ac:dyDescent="0.3">
      <c r="A1710" vm="9746">
        <f ca="1"/>
        <v>43307</v>
      </c>
      <c r="B1710" vm="9747">
        <f ca="1"/>
        <v>260.27999999999997</v>
      </c>
      <c r="C1710" s="46" vm="9748">
        <f ca="1">VLOOKUP($A1710,SE,2)</f>
        <v>14.35</v>
      </c>
      <c r="D1710" s="46" t="e">
        <f ca="1">VLOOKUP($A1710,U,2)</f>
        <v>#N/A</v>
      </c>
      <c r="E1710" s="46" vm="9749">
        <f ca="1">VLOOKUP($A1710,NVDA,2)</f>
        <v>63.71</v>
      </c>
      <c r="F1710" s="46" vm="8751">
        <f ca="1">VLOOKUP($A1710,BILI,2)</f>
        <v>12.77</v>
      </c>
      <c r="G1710" s="46" vm="9750">
        <f ca="1">VLOOKUP($A1710,FB,2)</f>
        <v>176.26</v>
      </c>
      <c r="H1710" s="46" t="e">
        <f ca="1">VLOOKUP($A1710,DKNG,2)</f>
        <v>#N/A</v>
      </c>
      <c r="I1710" s="46" vm="9751">
        <f ca="1">VLOOKUP($A1710,PDD,2)</f>
        <v>26.7</v>
      </c>
      <c r="J1710" s="46" vm="9752">
        <f ca="1">VLOOKUP($A1710,GOOGL,2)</f>
        <v>1285.5</v>
      </c>
      <c r="K1710" s="46" vm="9753">
        <f ca="1">VLOOKUP($A1710,AMZN,2)</f>
        <v>1808</v>
      </c>
      <c r="L1710" s="46" t="e">
        <f ca="1">VLOOKUP($A1710,RBLX,2)</f>
        <v>#N/A</v>
      </c>
    </row>
    <row r="1711" spans="1:12" x14ac:dyDescent="0.3">
      <c r="A1711" vm="9754">
        <f ca="1"/>
        <v>43308</v>
      </c>
      <c r="B1711" vm="9755">
        <f ca="1"/>
        <v>258.58999999999997</v>
      </c>
      <c r="C1711" s="46" vm="9756">
        <f ca="1">VLOOKUP($A1711,SE,2)</f>
        <v>13.46</v>
      </c>
      <c r="D1711" s="46" t="e">
        <f ca="1">VLOOKUP($A1711,U,2)</f>
        <v>#N/A</v>
      </c>
      <c r="E1711" s="46" vm="9757">
        <f ca="1">VLOOKUP($A1711,NVDA,2)</f>
        <v>63.005000000000003</v>
      </c>
      <c r="F1711" s="46" vm="8677">
        <f ca="1">VLOOKUP($A1711,BILI,2)</f>
        <v>12.13</v>
      </c>
      <c r="G1711" s="46" vm="9758">
        <f ca="1">VLOOKUP($A1711,FB,2)</f>
        <v>174.89</v>
      </c>
      <c r="H1711" s="46" t="e">
        <f ca="1">VLOOKUP($A1711,DKNG,2)</f>
        <v>#N/A</v>
      </c>
      <c r="I1711" s="46" vm="9759">
        <f ca="1">VLOOKUP($A1711,PDD,2)</f>
        <v>24.6</v>
      </c>
      <c r="J1711" s="46" vm="9760">
        <f ca="1">VLOOKUP($A1711,GOOGL,2)</f>
        <v>1252.8900000000001</v>
      </c>
      <c r="K1711" s="46" vm="9761">
        <f ca="1">VLOOKUP($A1711,AMZN,2)</f>
        <v>1817.27</v>
      </c>
      <c r="L1711" s="46" t="e">
        <f ca="1">VLOOKUP($A1711,RBLX,2)</f>
        <v>#N/A</v>
      </c>
    </row>
    <row r="1712" spans="1:12" x14ac:dyDescent="0.3">
      <c r="A1712" vm="9762">
        <f ca="1"/>
        <v>43311</v>
      </c>
      <c r="B1712" vm="9763">
        <f ca="1"/>
        <v>257.10000000000002</v>
      </c>
      <c r="C1712" s="46" vm="9406">
        <f ca="1">VLOOKUP($A1712,SE,2)</f>
        <v>13.55</v>
      </c>
      <c r="D1712" s="46" t="e">
        <f ca="1">VLOOKUP($A1712,U,2)</f>
        <v>#N/A</v>
      </c>
      <c r="E1712" s="46" vm="9764">
        <f ca="1">VLOOKUP($A1712,NVDA,2)</f>
        <v>61.032499999999999</v>
      </c>
      <c r="F1712" s="46" vm="9071">
        <f ca="1">VLOOKUP($A1712,BILI,2)</f>
        <v>11.59</v>
      </c>
      <c r="G1712" s="46" vm="9765">
        <f ca="1">VLOOKUP($A1712,FB,2)</f>
        <v>171.06</v>
      </c>
      <c r="H1712" s="46" t="e">
        <f ca="1">VLOOKUP($A1712,DKNG,2)</f>
        <v>#N/A</v>
      </c>
      <c r="I1712" s="46" vm="9766">
        <f ca="1">VLOOKUP($A1712,PDD,2)</f>
        <v>22.5</v>
      </c>
      <c r="J1712" s="46" vm="9767">
        <f ca="1">VLOOKUP($A1712,GOOGL,2)</f>
        <v>1230.04</v>
      </c>
      <c r="K1712" s="46" vm="9768">
        <f ca="1">VLOOKUP($A1712,AMZN,2)</f>
        <v>1779.22</v>
      </c>
      <c r="L1712" s="46" t="e">
        <f ca="1">VLOOKUP($A1712,RBLX,2)</f>
        <v>#N/A</v>
      </c>
    </row>
    <row r="1713" spans="1:12" x14ac:dyDescent="0.3">
      <c r="A1713" vm="9769">
        <f ca="1"/>
        <v>43312</v>
      </c>
      <c r="B1713" vm="9770">
        <f ca="1"/>
        <v>258.39999999999998</v>
      </c>
      <c r="C1713" s="46" vm="8510">
        <f ca="1">VLOOKUP($A1713,SE,2)</f>
        <v>14.1</v>
      </c>
      <c r="D1713" s="46" t="e">
        <f ca="1">VLOOKUP($A1713,U,2)</f>
        <v>#N/A</v>
      </c>
      <c r="E1713" s="46" vm="9771">
        <f ca="1">VLOOKUP($A1713,NVDA,2)</f>
        <v>61.215000000000003</v>
      </c>
      <c r="F1713" s="46" vm="9772">
        <f ca="1">VLOOKUP($A1713,BILI,2)</f>
        <v>11.71</v>
      </c>
      <c r="G1713" s="46" vm="9773">
        <f ca="1">VLOOKUP($A1713,FB,2)</f>
        <v>172.58</v>
      </c>
      <c r="H1713" s="46" t="e">
        <f ca="1">VLOOKUP($A1713,DKNG,2)</f>
        <v>#N/A</v>
      </c>
      <c r="I1713" s="46" vm="1381">
        <f ca="1">VLOOKUP($A1713,PDD,2)</f>
        <v>22.59</v>
      </c>
      <c r="J1713" s="46" vm="9774">
        <f ca="1">VLOOKUP($A1713,GOOGL,2)</f>
        <v>1227.22</v>
      </c>
      <c r="K1713" s="46" vm="9775">
        <f ca="1">VLOOKUP($A1713,AMZN,2)</f>
        <v>1777.44</v>
      </c>
      <c r="L1713" s="46" t="e">
        <f ca="1">VLOOKUP($A1713,RBLX,2)</f>
        <v>#N/A</v>
      </c>
    </row>
    <row r="1714" spans="1:12" x14ac:dyDescent="0.3">
      <c r="A1714" vm="9776">
        <f ca="1"/>
        <v>43313</v>
      </c>
      <c r="B1714" vm="9777">
        <f ca="1"/>
        <v>258.08</v>
      </c>
      <c r="C1714" s="46" vm="9778">
        <f ca="1">VLOOKUP($A1714,SE,2)</f>
        <v>14.62</v>
      </c>
      <c r="D1714" s="46" t="e">
        <f ca="1">VLOOKUP($A1714,U,2)</f>
        <v>#N/A</v>
      </c>
      <c r="E1714" s="46" vm="9779">
        <f ca="1">VLOOKUP($A1714,NVDA,2)</f>
        <v>61.6175</v>
      </c>
      <c r="F1714" s="46" vm="8958">
        <f ca="1">VLOOKUP($A1714,BILI,2)</f>
        <v>11.33</v>
      </c>
      <c r="G1714" s="46" vm="9780">
        <f ca="1">VLOOKUP($A1714,FB,2)</f>
        <v>171.65</v>
      </c>
      <c r="H1714" s="46" t="e">
        <f ca="1">VLOOKUP($A1714,DKNG,2)</f>
        <v>#N/A</v>
      </c>
      <c r="I1714" s="46" vm="9781">
        <f ca="1">VLOOKUP($A1714,PDD,2)</f>
        <v>20.309999999999999</v>
      </c>
      <c r="J1714" s="46" vm="9782">
        <f ca="1">VLOOKUP($A1714,GOOGL,2)</f>
        <v>1232.99</v>
      </c>
      <c r="K1714" s="46" vm="9783">
        <f ca="1">VLOOKUP($A1714,AMZN,2)</f>
        <v>1797.17</v>
      </c>
      <c r="L1714" s="46" t="e">
        <f ca="1">VLOOKUP($A1714,RBLX,2)</f>
        <v>#N/A</v>
      </c>
    </row>
    <row r="1715" spans="1:12" x14ac:dyDescent="0.3">
      <c r="A1715" vm="9784">
        <f ca="1"/>
        <v>43314</v>
      </c>
      <c r="B1715" vm="9785">
        <f ca="1"/>
        <v>259.39</v>
      </c>
      <c r="C1715" s="46" vm="9638">
        <f ca="1">VLOOKUP($A1715,SE,2)</f>
        <v>14.87</v>
      </c>
      <c r="D1715" s="46" t="e">
        <f ca="1">VLOOKUP($A1715,U,2)</f>
        <v>#N/A</v>
      </c>
      <c r="E1715" s="46" vm="9786">
        <f ca="1">VLOOKUP($A1715,NVDA,2)</f>
        <v>62.655000000000001</v>
      </c>
      <c r="F1715" s="46" vm="9787">
        <f ca="1">VLOOKUP($A1715,BILI,2)</f>
        <v>11.51</v>
      </c>
      <c r="G1715" s="46" vm="9788">
        <f ca="1">VLOOKUP($A1715,FB,2)</f>
        <v>176.37</v>
      </c>
      <c r="H1715" s="46" t="e">
        <f ca="1">VLOOKUP($A1715,DKNG,2)</f>
        <v>#N/A</v>
      </c>
      <c r="I1715" s="46" vm="9789">
        <f ca="1">VLOOKUP($A1715,PDD,2)</f>
        <v>19.66</v>
      </c>
      <c r="J1715" s="46" vm="9790">
        <f ca="1">VLOOKUP($A1715,GOOGL,2)</f>
        <v>1241.1300000000001</v>
      </c>
      <c r="K1715" s="46" vm="9791">
        <f ca="1">VLOOKUP($A1715,AMZN,2)</f>
        <v>1834.33</v>
      </c>
      <c r="L1715" s="46" t="e">
        <f ca="1">VLOOKUP($A1715,RBLX,2)</f>
        <v>#N/A</v>
      </c>
    </row>
    <row r="1716" spans="1:12" x14ac:dyDescent="0.3">
      <c r="A1716" vm="9792">
        <f ca="1"/>
        <v>43315</v>
      </c>
      <c r="B1716" vm="9793">
        <f ca="1"/>
        <v>260.66000000000003</v>
      </c>
      <c r="C1716" s="46" vm="9631">
        <f ca="1">VLOOKUP($A1716,SE,2)</f>
        <v>14.51</v>
      </c>
      <c r="D1716" s="46" t="e">
        <f ca="1">VLOOKUP($A1716,U,2)</f>
        <v>#N/A</v>
      </c>
      <c r="E1716" s="46" vm="9794">
        <f ca="1">VLOOKUP($A1716,NVDA,2)</f>
        <v>63.024999999999999</v>
      </c>
      <c r="F1716" s="46" vm="9795">
        <f ca="1">VLOOKUP($A1716,BILI,2)</f>
        <v>11.06</v>
      </c>
      <c r="G1716" s="46" vm="9796">
        <f ca="1">VLOOKUP($A1716,FB,2)</f>
        <v>177.78</v>
      </c>
      <c r="H1716" s="46" t="e">
        <f ca="1">VLOOKUP($A1716,DKNG,2)</f>
        <v>#N/A</v>
      </c>
      <c r="I1716" s="46" vm="9797">
        <f ca="1">VLOOKUP($A1716,PDD,2)</f>
        <v>19.07</v>
      </c>
      <c r="J1716" s="46" vm="9798">
        <f ca="1">VLOOKUP($A1716,GOOGL,2)</f>
        <v>1238.1600000000001</v>
      </c>
      <c r="K1716" s="46" vm="9799">
        <f ca="1">VLOOKUP($A1716,AMZN,2)</f>
        <v>1823.29</v>
      </c>
      <c r="L1716" s="46" t="e">
        <f ca="1">VLOOKUP($A1716,RBLX,2)</f>
        <v>#N/A</v>
      </c>
    </row>
    <row r="1717" spans="1:12" x14ac:dyDescent="0.3">
      <c r="A1717" vm="9800">
        <f ca="1"/>
        <v>43318</v>
      </c>
      <c r="B1717" vm="9801">
        <f ca="1"/>
        <v>261.64</v>
      </c>
      <c r="C1717" s="46" vm="9802">
        <f ca="1">VLOOKUP($A1717,SE,2)</f>
        <v>14.75</v>
      </c>
      <c r="D1717" s="46" t="e">
        <f ca="1">VLOOKUP($A1717,U,2)</f>
        <v>#N/A</v>
      </c>
      <c r="E1717" s="46" vm="9803">
        <f ca="1">VLOOKUP($A1717,NVDA,2)</f>
        <v>63.5075</v>
      </c>
      <c r="F1717" s="46" vm="9173">
        <f ca="1">VLOOKUP($A1717,BILI,2)</f>
        <v>11.27</v>
      </c>
      <c r="G1717" s="46" vm="9804">
        <f ca="1">VLOOKUP($A1717,FB,2)</f>
        <v>185.69</v>
      </c>
      <c r="H1717" s="46" t="e">
        <f ca="1">VLOOKUP($A1717,DKNG,2)</f>
        <v>#N/A</v>
      </c>
      <c r="I1717" s="46" vm="9805">
        <f ca="1">VLOOKUP($A1717,PDD,2)</f>
        <v>20.16</v>
      </c>
      <c r="J1717" s="46" vm="9806">
        <f ca="1">VLOOKUP($A1717,GOOGL,2)</f>
        <v>1237.67</v>
      </c>
      <c r="K1717" s="46" vm="9807">
        <f ca="1">VLOOKUP($A1717,AMZN,2)</f>
        <v>1847.75</v>
      </c>
      <c r="L1717" s="46" t="e">
        <f ca="1">VLOOKUP($A1717,RBLX,2)</f>
        <v>#N/A</v>
      </c>
    </row>
    <row r="1718" spans="1:12" x14ac:dyDescent="0.3">
      <c r="A1718" vm="9808">
        <f ca="1"/>
        <v>43319</v>
      </c>
      <c r="B1718" vm="9809">
        <f ca="1"/>
        <v>262.37</v>
      </c>
      <c r="C1718" s="46" vm="9741">
        <f ca="1">VLOOKUP($A1718,SE,2)</f>
        <v>14.46</v>
      </c>
      <c r="D1718" s="46" t="e">
        <f ca="1">VLOOKUP($A1718,U,2)</f>
        <v>#N/A</v>
      </c>
      <c r="E1718" s="46" vm="9810">
        <f ca="1">VLOOKUP($A1718,NVDA,2)</f>
        <v>64.237499999999997</v>
      </c>
      <c r="F1718" s="46" vm="9245">
        <f ca="1">VLOOKUP($A1718,BILI,2)</f>
        <v>11.4</v>
      </c>
      <c r="G1718" s="46" vm="9811">
        <f ca="1">VLOOKUP($A1718,FB,2)</f>
        <v>183.81</v>
      </c>
      <c r="H1718" s="46" t="e">
        <f ca="1">VLOOKUP($A1718,DKNG,2)</f>
        <v>#N/A</v>
      </c>
      <c r="I1718" s="46" vm="9812">
        <f ca="1">VLOOKUP($A1718,PDD,2)</f>
        <v>20.89</v>
      </c>
      <c r="J1718" s="46" vm="9813">
        <f ca="1">VLOOKUP($A1718,GOOGL,2)</f>
        <v>1255.8399999999999</v>
      </c>
      <c r="K1718" s="46" vm="9814">
        <f ca="1">VLOOKUP($A1718,AMZN,2)</f>
        <v>1862.48</v>
      </c>
      <c r="L1718" s="46" t="e">
        <f ca="1">VLOOKUP($A1718,RBLX,2)</f>
        <v>#N/A</v>
      </c>
    </row>
    <row r="1719" spans="1:12" x14ac:dyDescent="0.3">
      <c r="A1719" vm="9815">
        <f ca="1"/>
        <v>43320</v>
      </c>
      <c r="B1719" vm="9816">
        <f ca="1"/>
        <v>262.23</v>
      </c>
      <c r="C1719" s="46" vm="9817">
        <f ca="1">VLOOKUP($A1719,SE,2)</f>
        <v>14.34</v>
      </c>
      <c r="D1719" s="46" t="e">
        <f ca="1">VLOOKUP($A1719,U,2)</f>
        <v>#N/A</v>
      </c>
      <c r="E1719" s="46" vm="9818">
        <f ca="1">VLOOKUP($A1719,NVDA,2)</f>
        <v>64.605000000000004</v>
      </c>
      <c r="F1719" s="46" vm="9819">
        <f ca="1">VLOOKUP($A1719,BILI,2)</f>
        <v>11.39</v>
      </c>
      <c r="G1719" s="46" vm="4453">
        <f ca="1">VLOOKUP($A1719,FB,2)</f>
        <v>185.18</v>
      </c>
      <c r="H1719" s="46" t="e">
        <f ca="1">VLOOKUP($A1719,DKNG,2)</f>
        <v>#N/A</v>
      </c>
      <c r="I1719" s="46" vm="9820">
        <f ca="1">VLOOKUP($A1719,PDD,2)</f>
        <v>20.27</v>
      </c>
      <c r="J1719" s="46" vm="9821">
        <f ca="1">VLOOKUP($A1719,GOOGL,2)</f>
        <v>1261.33</v>
      </c>
      <c r="K1719" s="46" vm="9822">
        <f ca="1">VLOOKUP($A1719,AMZN,2)</f>
        <v>1886.52</v>
      </c>
      <c r="L1719" s="46" t="e">
        <f ca="1">VLOOKUP($A1719,RBLX,2)</f>
        <v>#N/A</v>
      </c>
    </row>
    <row r="1720" spans="1:12" x14ac:dyDescent="0.3">
      <c r="A1720" vm="9823">
        <f ca="1"/>
        <v>43321</v>
      </c>
      <c r="B1720" vm="9824">
        <f ca="1"/>
        <v>261.89999999999998</v>
      </c>
      <c r="C1720" s="46" vm="9734">
        <f ca="1">VLOOKUP($A1720,SE,2)</f>
        <v>14.3</v>
      </c>
      <c r="D1720" s="46" t="e">
        <f ca="1">VLOOKUP($A1720,U,2)</f>
        <v>#N/A</v>
      </c>
      <c r="E1720" s="46" vm="9825">
        <f ca="1">VLOOKUP($A1720,NVDA,2)</f>
        <v>64.114999999999995</v>
      </c>
      <c r="F1720" s="46" vm="9180">
        <f ca="1">VLOOKUP($A1720,BILI,2)</f>
        <v>11.25</v>
      </c>
      <c r="G1720" s="46" vm="5486">
        <f ca="1">VLOOKUP($A1720,FB,2)</f>
        <v>183.09</v>
      </c>
      <c r="H1720" s="46" t="e">
        <f ca="1">VLOOKUP($A1720,DKNG,2)</f>
        <v>#N/A</v>
      </c>
      <c r="I1720" s="46" vm="9826">
        <f ca="1">VLOOKUP($A1720,PDD,2)</f>
        <v>20</v>
      </c>
      <c r="J1720" s="46" vm="9827">
        <f ca="1">VLOOKUP($A1720,GOOGL,2)</f>
        <v>1264.46</v>
      </c>
      <c r="K1720" s="46" vm="9828">
        <f ca="1">VLOOKUP($A1720,AMZN,2)</f>
        <v>1898.52</v>
      </c>
      <c r="L1720" s="46" t="e">
        <f ca="1">VLOOKUP($A1720,RBLX,2)</f>
        <v>#N/A</v>
      </c>
    </row>
    <row r="1721" spans="1:12" x14ac:dyDescent="0.3">
      <c r="A1721" vm="9829">
        <f ca="1"/>
        <v>43322</v>
      </c>
      <c r="B1721" vm="9830">
        <f ca="1"/>
        <v>260.12</v>
      </c>
      <c r="C1721" s="46" vm="9831">
        <f ca="1">VLOOKUP($A1721,SE,2)</f>
        <v>13.84</v>
      </c>
      <c r="D1721" s="46" t="e">
        <f ca="1">VLOOKUP($A1721,U,2)</f>
        <v>#N/A</v>
      </c>
      <c r="E1721" s="46" vm="9832">
        <f ca="1">VLOOKUP($A1721,NVDA,2)</f>
        <v>63.697499999999998</v>
      </c>
      <c r="F1721" s="46" vm="9833">
        <f ca="1">VLOOKUP($A1721,BILI,2)</f>
        <v>11.14</v>
      </c>
      <c r="G1721" s="46" vm="671">
        <f ca="1">VLOOKUP($A1721,FB,2)</f>
        <v>180.26</v>
      </c>
      <c r="H1721" s="46" t="e">
        <f ca="1">VLOOKUP($A1721,DKNG,2)</f>
        <v>#N/A</v>
      </c>
      <c r="I1721" s="46" vm="9834">
        <f ca="1">VLOOKUP($A1721,PDD,2)</f>
        <v>19.510000000000002</v>
      </c>
      <c r="J1721" s="46" vm="9835">
        <f ca="1">VLOOKUP($A1721,GOOGL,2)</f>
        <v>1252.51</v>
      </c>
      <c r="K1721" s="46" vm="9836">
        <f ca="1">VLOOKUP($A1721,AMZN,2)</f>
        <v>1886.3</v>
      </c>
      <c r="L1721" s="46" t="e">
        <f ca="1">VLOOKUP($A1721,RBLX,2)</f>
        <v>#N/A</v>
      </c>
    </row>
    <row r="1722" spans="1:12" x14ac:dyDescent="0.3">
      <c r="A1722" vm="9837">
        <f ca="1"/>
        <v>43325</v>
      </c>
      <c r="B1722" vm="1333">
        <f ca="1"/>
        <v>259.14</v>
      </c>
      <c r="C1722" s="46" vm="9838">
        <f ca="1">VLOOKUP($A1722,SE,2)</f>
        <v>14.19</v>
      </c>
      <c r="D1722" s="46" t="e">
        <f ca="1">VLOOKUP($A1722,U,2)</f>
        <v>#N/A</v>
      </c>
      <c r="E1722" s="46" vm="9839">
        <f ca="1">VLOOKUP($A1722,NVDA,2)</f>
        <v>64.03</v>
      </c>
      <c r="F1722" s="46" vm="9139">
        <f ca="1">VLOOKUP($A1722,BILI,2)</f>
        <v>10.81</v>
      </c>
      <c r="G1722" s="46" vm="4129">
        <f ca="1">VLOOKUP($A1722,FB,2)</f>
        <v>180.05</v>
      </c>
      <c r="H1722" s="46" t="e">
        <f ca="1">VLOOKUP($A1722,DKNG,2)</f>
        <v>#N/A</v>
      </c>
      <c r="I1722" s="46" vm="1283">
        <f ca="1">VLOOKUP($A1722,PDD,2)</f>
        <v>19.440000000000001</v>
      </c>
      <c r="J1722" s="46" vm="9840">
        <f ca="1">VLOOKUP($A1722,GOOGL,2)</f>
        <v>1248.6400000000001</v>
      </c>
      <c r="K1722" s="46" vm="9841">
        <f ca="1">VLOOKUP($A1722,AMZN,2)</f>
        <v>1896.2</v>
      </c>
      <c r="L1722" s="46" t="e">
        <f ca="1">VLOOKUP($A1722,RBLX,2)</f>
        <v>#N/A</v>
      </c>
    </row>
    <row r="1723" spans="1:12" x14ac:dyDescent="0.3">
      <c r="A1723" vm="9842">
        <f ca="1"/>
        <v>43326</v>
      </c>
      <c r="B1723" vm="1383">
        <f ca="1"/>
        <v>260.81</v>
      </c>
      <c r="C1723" s="46" vm="9843">
        <f ca="1">VLOOKUP($A1723,SE,2)</f>
        <v>13.95</v>
      </c>
      <c r="D1723" s="46" t="e">
        <f ca="1">VLOOKUP($A1723,U,2)</f>
        <v>#N/A</v>
      </c>
      <c r="E1723" s="46" vm="9844">
        <f ca="1">VLOOKUP($A1723,NVDA,2)</f>
        <v>65.357500000000002</v>
      </c>
      <c r="F1723" s="46" vm="9208">
        <f ca="1">VLOOKUP($A1723,BILI,2)</f>
        <v>10.66</v>
      </c>
      <c r="G1723" s="46" vm="5417">
        <f ca="1">VLOOKUP($A1723,FB,2)</f>
        <v>181.11</v>
      </c>
      <c r="H1723" s="46" t="e">
        <f ca="1">VLOOKUP($A1723,DKNG,2)</f>
        <v>#N/A</v>
      </c>
      <c r="I1723" s="46" vm="1500">
        <f ca="1">VLOOKUP($A1723,PDD,2)</f>
        <v>19</v>
      </c>
      <c r="J1723" s="46" vm="9845">
        <f ca="1">VLOOKUP($A1723,GOOGL,2)</f>
        <v>1258.1400000000001</v>
      </c>
      <c r="K1723" s="46" vm="9846">
        <f ca="1">VLOOKUP($A1723,AMZN,2)</f>
        <v>1919.65</v>
      </c>
      <c r="L1723" s="46" t="e">
        <f ca="1">VLOOKUP($A1723,RBLX,2)</f>
        <v>#N/A</v>
      </c>
    </row>
    <row r="1724" spans="1:12" x14ac:dyDescent="0.3">
      <c r="A1724" vm="9847">
        <f ca="1"/>
        <v>43327</v>
      </c>
      <c r="B1724" vm="9848">
        <f ca="1"/>
        <v>258.89</v>
      </c>
      <c r="C1724" s="46" vm="9849">
        <f ca="1">VLOOKUP($A1724,SE,2)</f>
        <v>13.42</v>
      </c>
      <c r="D1724" s="46" t="e">
        <f ca="1">VLOOKUP($A1724,U,2)</f>
        <v>#N/A</v>
      </c>
      <c r="E1724" s="46" vm="9850">
        <f ca="1">VLOOKUP($A1724,NVDA,2)</f>
        <v>64.77</v>
      </c>
      <c r="F1724" s="46" vm="9851">
        <f ca="1">VLOOKUP($A1724,BILI,2)</f>
        <v>10.265000000000001</v>
      </c>
      <c r="G1724" s="46" vm="9852">
        <f ca="1">VLOOKUP($A1724,FB,2)</f>
        <v>179.53</v>
      </c>
      <c r="H1724" s="46" t="e">
        <f ca="1">VLOOKUP($A1724,DKNG,2)</f>
        <v>#N/A</v>
      </c>
      <c r="I1724" s="46" vm="9853">
        <f ca="1">VLOOKUP($A1724,PDD,2)</f>
        <v>17.7</v>
      </c>
      <c r="J1724" s="46" vm="9854">
        <f ca="1">VLOOKUP($A1724,GOOGL,2)</f>
        <v>1232.22</v>
      </c>
      <c r="K1724" s="46" vm="9855">
        <f ca="1">VLOOKUP($A1724,AMZN,2)</f>
        <v>1882.62</v>
      </c>
      <c r="L1724" s="46" t="e">
        <f ca="1">VLOOKUP($A1724,RBLX,2)</f>
        <v>#N/A</v>
      </c>
    </row>
    <row r="1725" spans="1:12" x14ac:dyDescent="0.3">
      <c r="A1725" vm="9856">
        <f ca="1"/>
        <v>43328</v>
      </c>
      <c r="B1725" vm="9857">
        <f ca="1"/>
        <v>260.99</v>
      </c>
      <c r="C1725" s="46" vm="9858">
        <f ca="1">VLOOKUP($A1725,SE,2)</f>
        <v>13.47</v>
      </c>
      <c r="D1725" s="46" t="e">
        <f ca="1">VLOOKUP($A1725,U,2)</f>
        <v>#N/A</v>
      </c>
      <c r="E1725" s="46" vm="9859">
        <f ca="1">VLOOKUP($A1725,NVDA,2)</f>
        <v>64.36</v>
      </c>
      <c r="F1725" s="46" vm="9860">
        <f ca="1">VLOOKUP($A1725,BILI,2)</f>
        <v>10.56</v>
      </c>
      <c r="G1725" s="46" vm="4188">
        <f ca="1">VLOOKUP($A1725,FB,2)</f>
        <v>174.7</v>
      </c>
      <c r="H1725" s="46" t="e">
        <f ca="1">VLOOKUP($A1725,DKNG,2)</f>
        <v>#N/A</v>
      </c>
      <c r="I1725" s="46" vm="9861">
        <f ca="1">VLOOKUP($A1725,PDD,2)</f>
        <v>19.04</v>
      </c>
      <c r="J1725" s="46" vm="9862">
        <f ca="1">VLOOKUP($A1725,GOOGL,2)</f>
        <v>1224.06</v>
      </c>
      <c r="K1725" s="46" vm="9822">
        <f ca="1">VLOOKUP($A1725,AMZN,2)</f>
        <v>1886.52</v>
      </c>
      <c r="L1725" s="46" t="e">
        <f ca="1">VLOOKUP($A1725,RBLX,2)</f>
        <v>#N/A</v>
      </c>
    </row>
    <row r="1726" spans="1:12" x14ac:dyDescent="0.3">
      <c r="A1726" vm="9863">
        <f ca="1"/>
        <v>43329</v>
      </c>
      <c r="B1726" vm="9864">
        <f ca="1"/>
        <v>261.86</v>
      </c>
      <c r="C1726" s="46" vm="9865">
        <f ca="1">VLOOKUP($A1726,SE,2)</f>
        <v>13.58</v>
      </c>
      <c r="D1726" s="46" t="e">
        <f ca="1">VLOOKUP($A1726,U,2)</f>
        <v>#N/A</v>
      </c>
      <c r="E1726" s="46" vm="9866">
        <f ca="1">VLOOKUP($A1726,NVDA,2)</f>
        <v>61.204999999999998</v>
      </c>
      <c r="F1726" s="46" vm="9223">
        <f ca="1">VLOOKUP($A1726,BILI,2)</f>
        <v>10.7</v>
      </c>
      <c r="G1726" s="46" vm="9867">
        <f ca="1">VLOOKUP($A1726,FB,2)</f>
        <v>173.8</v>
      </c>
      <c r="H1726" s="46" t="e">
        <f ca="1">VLOOKUP($A1726,DKNG,2)</f>
        <v>#N/A</v>
      </c>
      <c r="I1726" s="46" vm="1500">
        <f ca="1">VLOOKUP($A1726,PDD,2)</f>
        <v>19</v>
      </c>
      <c r="J1726" s="46" vm="9868">
        <f ca="1">VLOOKUP($A1726,GOOGL,2)</f>
        <v>1215.8499999999999</v>
      </c>
      <c r="K1726" s="46" vm="9869">
        <f ca="1">VLOOKUP($A1726,AMZN,2)</f>
        <v>1882.22</v>
      </c>
      <c r="L1726" s="46" t="e">
        <f ca="1">VLOOKUP($A1726,RBLX,2)</f>
        <v>#N/A</v>
      </c>
    </row>
    <row r="1727" spans="1:12" x14ac:dyDescent="0.3">
      <c r="A1727" vm="9870">
        <f ca="1"/>
        <v>43332</v>
      </c>
      <c r="B1727" vm="9871">
        <f ca="1"/>
        <v>262.44</v>
      </c>
      <c r="C1727" s="46" vm="9831">
        <f ca="1">VLOOKUP($A1727,SE,2)</f>
        <v>13.84</v>
      </c>
      <c r="D1727" s="46" t="e">
        <f ca="1">VLOOKUP($A1727,U,2)</f>
        <v>#N/A</v>
      </c>
      <c r="E1727" s="46" vm="9872">
        <f ca="1">VLOOKUP($A1727,NVDA,2)</f>
        <v>61.96</v>
      </c>
      <c r="F1727" s="46" vm="9097">
        <f ca="1">VLOOKUP($A1727,BILI,2)</f>
        <v>11.3</v>
      </c>
      <c r="G1727" s="46" vm="3438">
        <f ca="1">VLOOKUP($A1727,FB,2)</f>
        <v>172.5</v>
      </c>
      <c r="H1727" s="46" t="e">
        <f ca="1">VLOOKUP($A1727,DKNG,2)</f>
        <v>#N/A</v>
      </c>
      <c r="I1727" s="46" vm="9517">
        <f ca="1">VLOOKUP($A1727,PDD,2)</f>
        <v>18.95</v>
      </c>
      <c r="J1727" s="46" vm="9873">
        <f ca="1">VLOOKUP($A1727,GOOGL,2)</f>
        <v>1221.95</v>
      </c>
      <c r="K1727" s="46" vm="9874">
        <f ca="1">VLOOKUP($A1727,AMZN,2)</f>
        <v>1876.71</v>
      </c>
      <c r="L1727" s="46" t="e">
        <f ca="1">VLOOKUP($A1727,RBLX,2)</f>
        <v>#N/A</v>
      </c>
    </row>
    <row r="1728" spans="1:12" x14ac:dyDescent="0.3">
      <c r="A1728" vm="9875">
        <f ca="1"/>
        <v>43333</v>
      </c>
      <c r="B1728" vm="9876">
        <f ca="1"/>
        <v>263.01</v>
      </c>
      <c r="C1728" s="46" vm="9434">
        <f ca="1">VLOOKUP($A1728,SE,2)</f>
        <v>14.26</v>
      </c>
      <c r="D1728" s="46" t="e">
        <f ca="1">VLOOKUP($A1728,U,2)</f>
        <v>#N/A</v>
      </c>
      <c r="E1728" s="46" vm="9877">
        <f ca="1">VLOOKUP($A1728,NVDA,2)</f>
        <v>63.33</v>
      </c>
      <c r="F1728" s="46" vm="9878">
        <f ca="1">VLOOKUP($A1728,BILI,2)</f>
        <v>11.85</v>
      </c>
      <c r="G1728" s="46" vm="9879">
        <f ca="1">VLOOKUP($A1728,FB,2)</f>
        <v>172.62</v>
      </c>
      <c r="H1728" s="46" t="e">
        <f ca="1">VLOOKUP($A1728,DKNG,2)</f>
        <v>#N/A</v>
      </c>
      <c r="I1728" s="46" vm="9880">
        <f ca="1">VLOOKUP($A1728,PDD,2)</f>
        <v>18.75</v>
      </c>
      <c r="J1728" s="46" vm="9881">
        <f ca="1">VLOOKUP($A1728,GOOGL,2)</f>
        <v>1217.4100000000001</v>
      </c>
      <c r="K1728" s="46" vm="9882">
        <f ca="1">VLOOKUP($A1728,AMZN,2)</f>
        <v>1883.42</v>
      </c>
      <c r="L1728" s="46" t="e">
        <f ca="1">VLOOKUP($A1728,RBLX,2)</f>
        <v>#N/A</v>
      </c>
    </row>
    <row r="1729" spans="1:12" x14ac:dyDescent="0.3">
      <c r="A1729" vm="9883">
        <f ca="1"/>
        <v>43334</v>
      </c>
      <c r="B1729" vm="9884">
        <f ca="1"/>
        <v>262.93</v>
      </c>
      <c r="C1729" s="46" vm="9885">
        <f ca="1">VLOOKUP($A1729,SE,2)</f>
        <v>13.57</v>
      </c>
      <c r="D1729" s="46" t="e">
        <f ca="1">VLOOKUP($A1729,U,2)</f>
        <v>#N/A</v>
      </c>
      <c r="E1729" s="46" vm="9886">
        <f ca="1">VLOOKUP($A1729,NVDA,2)</f>
        <v>65.704999999999998</v>
      </c>
      <c r="F1729" s="46" vm="9201">
        <f ca="1">VLOOKUP($A1729,BILI,2)</f>
        <v>11.01</v>
      </c>
      <c r="G1729" s="46" vm="9887">
        <f ca="1">VLOOKUP($A1729,FB,2)</f>
        <v>173.64</v>
      </c>
      <c r="H1729" s="46" t="e">
        <f ca="1">VLOOKUP($A1729,DKNG,2)</f>
        <v>#N/A</v>
      </c>
      <c r="I1729" s="46" vm="9888">
        <f ca="1">VLOOKUP($A1729,PDD,2)</f>
        <v>18.399999999999999</v>
      </c>
      <c r="J1729" s="46" vm="9889">
        <f ca="1">VLOOKUP($A1729,GOOGL,2)</f>
        <v>1221.75</v>
      </c>
      <c r="K1729" s="46" vm="9890">
        <f ca="1">VLOOKUP($A1729,AMZN,2)</f>
        <v>1904.9</v>
      </c>
      <c r="L1729" s="46" t="e">
        <f ca="1">VLOOKUP($A1729,RBLX,2)</f>
        <v>#N/A</v>
      </c>
    </row>
    <row r="1730" spans="1:12" x14ac:dyDescent="0.3">
      <c r="A1730" vm="9891">
        <f ca="1"/>
        <v>43335</v>
      </c>
      <c r="B1730" vm="9892">
        <f ca="1"/>
        <v>262.55</v>
      </c>
      <c r="C1730" s="46" vm="9748">
        <f ca="1">VLOOKUP($A1730,SE,2)</f>
        <v>14.35</v>
      </c>
      <c r="D1730" s="46" t="e">
        <f ca="1">VLOOKUP($A1730,U,2)</f>
        <v>#N/A</v>
      </c>
      <c r="E1730" s="46" vm="9893">
        <f ca="1">VLOOKUP($A1730,NVDA,2)</f>
        <v>66.709999999999994</v>
      </c>
      <c r="F1730" s="46" vm="9251">
        <f ca="1">VLOOKUP($A1730,BILI,2)</f>
        <v>10.53</v>
      </c>
      <c r="G1730" s="46" vm="9894">
        <f ca="1">VLOOKUP($A1730,FB,2)</f>
        <v>172.9</v>
      </c>
      <c r="H1730" s="46" t="e">
        <f ca="1">VLOOKUP($A1730,DKNG,2)</f>
        <v>#N/A</v>
      </c>
      <c r="I1730" s="46" vm="9895">
        <f ca="1">VLOOKUP($A1730,PDD,2)</f>
        <v>18.309999999999999</v>
      </c>
      <c r="J1730" s="46" vm="9896">
        <f ca="1">VLOOKUP($A1730,GOOGL,2)</f>
        <v>1221.1600000000001</v>
      </c>
      <c r="K1730" s="46" vm="9897">
        <f ca="1">VLOOKUP($A1730,AMZN,2)</f>
        <v>1902.9</v>
      </c>
      <c r="L1730" s="46" t="e">
        <f ca="1">VLOOKUP($A1730,RBLX,2)</f>
        <v>#N/A</v>
      </c>
    </row>
    <row r="1731" spans="1:12" x14ac:dyDescent="0.3">
      <c r="A1731" vm="9898">
        <f ca="1"/>
        <v>43336</v>
      </c>
      <c r="B1731" vm="9899">
        <f ca="1"/>
        <v>264.2</v>
      </c>
      <c r="C1731" s="46" vm="9900">
        <f ca="1">VLOOKUP($A1731,SE,2)</f>
        <v>14.74</v>
      </c>
      <c r="D1731" s="46" t="e">
        <f ca="1">VLOOKUP($A1731,U,2)</f>
        <v>#N/A</v>
      </c>
      <c r="E1731" s="46" vm="9901">
        <f ca="1">VLOOKUP($A1731,NVDA,2)</f>
        <v>68.055000000000007</v>
      </c>
      <c r="F1731" s="46" vm="9189">
        <f ca="1">VLOOKUP($A1731,BILI,2)</f>
        <v>10.91</v>
      </c>
      <c r="G1731" s="46" vm="9902">
        <f ca="1">VLOOKUP($A1731,FB,2)</f>
        <v>174.64500000000001</v>
      </c>
      <c r="H1731" s="46" t="e">
        <f ca="1">VLOOKUP($A1731,DKNG,2)</f>
        <v>#N/A</v>
      </c>
      <c r="I1731" s="46" vm="9903">
        <f ca="1">VLOOKUP($A1731,PDD,2)</f>
        <v>17.22</v>
      </c>
      <c r="J1731" s="46" vm="9904">
        <f ca="1">VLOOKUP($A1731,GOOGL,2)</f>
        <v>1236.75</v>
      </c>
      <c r="K1731" s="46" vm="9905">
        <f ca="1">VLOOKUP($A1731,AMZN,2)</f>
        <v>1905.39</v>
      </c>
      <c r="L1731" s="46" t="e">
        <f ca="1">VLOOKUP($A1731,RBLX,2)</f>
        <v>#N/A</v>
      </c>
    </row>
    <row r="1732" spans="1:12" x14ac:dyDescent="0.3">
      <c r="A1732" vm="9906">
        <f ca="1"/>
        <v>43339</v>
      </c>
      <c r="B1732" vm="9907">
        <f ca="1"/>
        <v>266.19</v>
      </c>
      <c r="C1732" s="46" vm="9908">
        <f ca="1">VLOOKUP($A1732,SE,2)</f>
        <v>15.16</v>
      </c>
      <c r="D1732" s="46" t="e">
        <f ca="1">VLOOKUP($A1732,U,2)</f>
        <v>#N/A</v>
      </c>
      <c r="E1732" s="46" vm="9909">
        <f ca="1">VLOOKUP($A1732,NVDA,2)</f>
        <v>68.974999999999994</v>
      </c>
      <c r="F1732" s="46" vm="9910">
        <f ca="1">VLOOKUP($A1732,BILI,2)</f>
        <v>11.53</v>
      </c>
      <c r="G1732" s="46" vm="9911">
        <f ca="1">VLOOKUP($A1732,FB,2)</f>
        <v>177.46</v>
      </c>
      <c r="H1732" s="46" t="e">
        <f ca="1">VLOOKUP($A1732,DKNG,2)</f>
        <v>#N/A</v>
      </c>
      <c r="I1732" s="46" vm="9912">
        <f ca="1">VLOOKUP($A1732,PDD,2)</f>
        <v>19.170000000000002</v>
      </c>
      <c r="J1732" s="46" vm="9913">
        <f ca="1">VLOOKUP($A1732,GOOGL,2)</f>
        <v>1256.27</v>
      </c>
      <c r="K1732" s="46" vm="9914">
        <f ca="1">VLOOKUP($A1732,AMZN,2)</f>
        <v>1927.68</v>
      </c>
      <c r="L1732" s="46" t="e">
        <f ca="1">VLOOKUP($A1732,RBLX,2)</f>
        <v>#N/A</v>
      </c>
    </row>
    <row r="1733" spans="1:12" x14ac:dyDescent="0.3">
      <c r="A1733" vm="9915">
        <f ca="1"/>
        <v>43340</v>
      </c>
      <c r="B1733" vm="9916">
        <f ca="1"/>
        <v>266.33999999999997</v>
      </c>
      <c r="C1733" s="46" vm="6892">
        <f ca="1">VLOOKUP($A1733,SE,2)</f>
        <v>15.1</v>
      </c>
      <c r="D1733" s="46" t="e">
        <f ca="1">VLOOKUP($A1733,U,2)</f>
        <v>#N/A</v>
      </c>
      <c r="E1733" s="46" vm="9917">
        <f ca="1">VLOOKUP($A1733,NVDA,2)</f>
        <v>68.594999999999999</v>
      </c>
      <c r="F1733" s="46" vm="9918">
        <f ca="1">VLOOKUP($A1733,BILI,2)</f>
        <v>13.08</v>
      </c>
      <c r="G1733" s="46" vm="9750">
        <f ca="1">VLOOKUP($A1733,FB,2)</f>
        <v>176.26</v>
      </c>
      <c r="H1733" s="46" t="e">
        <f ca="1">VLOOKUP($A1733,DKNG,2)</f>
        <v>#N/A</v>
      </c>
      <c r="I1733" s="46" vm="9919">
        <f ca="1">VLOOKUP($A1733,PDD,2)</f>
        <v>19.54</v>
      </c>
      <c r="J1733" s="46" vm="9920">
        <f ca="1">VLOOKUP($A1733,GOOGL,2)</f>
        <v>1245.8599999999999</v>
      </c>
      <c r="K1733" s="46" vm="9921">
        <f ca="1">VLOOKUP($A1733,AMZN,2)</f>
        <v>1932.82</v>
      </c>
      <c r="L1733" s="46" t="e">
        <f ca="1">VLOOKUP($A1733,RBLX,2)</f>
        <v>#N/A</v>
      </c>
    </row>
    <row r="1734" spans="1:12" x14ac:dyDescent="0.3">
      <c r="A1734" vm="9922">
        <f ca="1"/>
        <v>43341</v>
      </c>
      <c r="B1734" vm="9923">
        <f ca="1"/>
        <v>267.8</v>
      </c>
      <c r="C1734" s="46" vm="9924">
        <f ca="1">VLOOKUP($A1734,SE,2)</f>
        <v>14.91</v>
      </c>
      <c r="D1734" s="46" t="e">
        <f ca="1">VLOOKUP($A1734,U,2)</f>
        <v>#N/A</v>
      </c>
      <c r="E1734" s="46" vm="9925">
        <f ca="1">VLOOKUP($A1734,NVDA,2)</f>
        <v>69.622500000000002</v>
      </c>
      <c r="F1734" s="46" vm="9926">
        <f ca="1">VLOOKUP($A1734,BILI,2)</f>
        <v>13.76</v>
      </c>
      <c r="G1734" s="46" vm="9927">
        <f ca="1">VLOOKUP($A1734,FB,2)</f>
        <v>175.9</v>
      </c>
      <c r="H1734" s="46" t="e">
        <f ca="1">VLOOKUP($A1734,DKNG,2)</f>
        <v>#N/A</v>
      </c>
      <c r="I1734" s="46" vm="9928">
        <f ca="1">VLOOKUP($A1734,PDD,2)</f>
        <v>21.15</v>
      </c>
      <c r="J1734" s="46" vm="9929">
        <f ca="1">VLOOKUP($A1734,GOOGL,2)</f>
        <v>1264.6500000000001</v>
      </c>
      <c r="K1734" s="46" vm="9930">
        <f ca="1">VLOOKUP($A1734,AMZN,2)</f>
        <v>1998.1</v>
      </c>
      <c r="L1734" s="46" t="e">
        <f ca="1">VLOOKUP($A1734,RBLX,2)</f>
        <v>#N/A</v>
      </c>
    </row>
    <row r="1735" spans="1:12" x14ac:dyDescent="0.3">
      <c r="A1735" vm="9931">
        <f ca="1"/>
        <v>43342</v>
      </c>
      <c r="B1735" vm="9932">
        <f ca="1"/>
        <v>266.70999999999998</v>
      </c>
      <c r="C1735" s="46" vm="9933">
        <f ca="1">VLOOKUP($A1735,SE,2)</f>
        <v>13.88</v>
      </c>
      <c r="D1735" s="46" t="e">
        <f ca="1">VLOOKUP($A1735,U,2)</f>
        <v>#N/A</v>
      </c>
      <c r="E1735" s="46" vm="9934">
        <f ca="1">VLOOKUP($A1735,NVDA,2)</f>
        <v>69.452500000000001</v>
      </c>
      <c r="F1735" s="46" vm="9429">
        <f ca="1">VLOOKUP($A1735,BILI,2)</f>
        <v>13.14</v>
      </c>
      <c r="G1735" s="46" vm="9935">
        <f ca="1">VLOOKUP($A1735,FB,2)</f>
        <v>177.64</v>
      </c>
      <c r="H1735" s="46" t="e">
        <f ca="1">VLOOKUP($A1735,DKNG,2)</f>
        <v>#N/A</v>
      </c>
      <c r="I1735" s="46" vm="9936">
        <f ca="1">VLOOKUP($A1735,PDD,2)</f>
        <v>17.989999999999998</v>
      </c>
      <c r="J1735" s="46" vm="9937">
        <f ca="1">VLOOKUP($A1735,GOOGL,2)</f>
        <v>1254.44</v>
      </c>
      <c r="K1735" s="46" vm="9938">
        <f ca="1">VLOOKUP($A1735,AMZN,2)</f>
        <v>2002.38</v>
      </c>
      <c r="L1735" s="46" t="e">
        <f ca="1">VLOOKUP($A1735,RBLX,2)</f>
        <v>#N/A</v>
      </c>
    </row>
    <row r="1736" spans="1:12" x14ac:dyDescent="0.3">
      <c r="A1736" vm="9939">
        <f ca="1"/>
        <v>43343</v>
      </c>
      <c r="B1736" vm="9940">
        <f ca="1"/>
        <v>266.72000000000003</v>
      </c>
      <c r="C1736" s="46" vm="9941">
        <f ca="1">VLOOKUP($A1736,SE,2)</f>
        <v>14.25</v>
      </c>
      <c r="D1736" s="46" t="e">
        <f ca="1">VLOOKUP($A1736,U,2)</f>
        <v>#N/A</v>
      </c>
      <c r="E1736" s="46" vm="9942">
        <f ca="1">VLOOKUP($A1736,NVDA,2)</f>
        <v>70.17</v>
      </c>
      <c r="F1736" s="46" vm="9943">
        <f ca="1">VLOOKUP($A1736,BILI,2)</f>
        <v>12.83</v>
      </c>
      <c r="G1736" s="46" vm="9944">
        <f ca="1">VLOOKUP($A1736,FB,2)</f>
        <v>175.73</v>
      </c>
      <c r="H1736" s="46" t="e">
        <f ca="1">VLOOKUP($A1736,DKNG,2)</f>
        <v>#N/A</v>
      </c>
      <c r="I1736" s="46" vm="9945">
        <f ca="1">VLOOKUP($A1736,PDD,2)</f>
        <v>19.350000000000001</v>
      </c>
      <c r="J1736" s="46" vm="9946">
        <f ca="1">VLOOKUP($A1736,GOOGL,2)</f>
        <v>1231.8</v>
      </c>
      <c r="K1736" s="46" vm="9947">
        <f ca="1">VLOOKUP($A1736,AMZN,2)</f>
        <v>2012.71</v>
      </c>
      <c r="L1736" s="46" t="e">
        <f ca="1">VLOOKUP($A1736,RBLX,2)</f>
        <v>#N/A</v>
      </c>
    </row>
    <row r="1737" spans="1:12" x14ac:dyDescent="0.3">
      <c r="A1737" vm="9948">
        <f ca="1"/>
        <v>43347</v>
      </c>
      <c r="B1737" vm="1792">
        <f ca="1"/>
        <v>266.35000000000002</v>
      </c>
      <c r="C1737" s="46" vm="9831">
        <f ca="1">VLOOKUP($A1737,SE,2)</f>
        <v>13.84</v>
      </c>
      <c r="D1737" s="46" t="e">
        <f ca="1">VLOOKUP($A1737,U,2)</f>
        <v>#N/A</v>
      </c>
      <c r="E1737" s="46" vm="9949">
        <f ca="1">VLOOKUP($A1737,NVDA,2)</f>
        <v>70.924999999999997</v>
      </c>
      <c r="F1737" s="46" vm="9950">
        <f ca="1">VLOOKUP($A1737,BILI,2)</f>
        <v>12.5</v>
      </c>
      <c r="G1737" s="46" vm="9951">
        <f ca="1">VLOOKUP($A1737,FB,2)</f>
        <v>171.16</v>
      </c>
      <c r="H1737" s="46" t="e">
        <f ca="1">VLOOKUP($A1737,DKNG,2)</f>
        <v>#N/A</v>
      </c>
      <c r="I1737" s="46" vm="9952">
        <f ca="1">VLOOKUP($A1737,PDD,2)</f>
        <v>20.75</v>
      </c>
      <c r="J1737" s="46" vm="9953">
        <f ca="1">VLOOKUP($A1737,GOOGL,2)</f>
        <v>1211.31</v>
      </c>
      <c r="K1737" s="46" vm="9954">
        <f ca="1">VLOOKUP($A1737,AMZN,2)</f>
        <v>2039.51</v>
      </c>
      <c r="L1737" s="46" t="e">
        <f ca="1">VLOOKUP($A1737,RBLX,2)</f>
        <v>#N/A</v>
      </c>
    </row>
    <row r="1738" spans="1:12" x14ac:dyDescent="0.3">
      <c r="A1738" vm="9955">
        <f ca="1"/>
        <v>43348</v>
      </c>
      <c r="B1738" vm="9956">
        <f ca="1"/>
        <v>265.60000000000002</v>
      </c>
      <c r="C1738" s="46" vm="9957">
        <f ca="1">VLOOKUP($A1738,SE,2)</f>
        <v>13.49</v>
      </c>
      <c r="D1738" s="46" t="e">
        <f ca="1">VLOOKUP($A1738,U,2)</f>
        <v>#N/A</v>
      </c>
      <c r="E1738" s="46" vm="9958">
        <f ca="1">VLOOKUP($A1738,NVDA,2)</f>
        <v>69.605000000000004</v>
      </c>
      <c r="F1738" s="46" vm="9819">
        <f ca="1">VLOOKUP($A1738,BILI,2)</f>
        <v>11.39</v>
      </c>
      <c r="G1738" s="46" vm="3058">
        <f ca="1">VLOOKUP($A1738,FB,2)</f>
        <v>167.18</v>
      </c>
      <c r="H1738" s="46" t="e">
        <f ca="1">VLOOKUP($A1738,DKNG,2)</f>
        <v>#N/A</v>
      </c>
      <c r="I1738" s="46" vm="9959">
        <f ca="1">VLOOKUP($A1738,PDD,2)</f>
        <v>18.8</v>
      </c>
      <c r="J1738" s="46" vm="9717">
        <f ca="1">VLOOKUP($A1738,GOOGL,2)</f>
        <v>1199.0999999999999</v>
      </c>
      <c r="K1738" s="46" vm="9960">
        <f ca="1">VLOOKUP($A1738,AMZN,2)</f>
        <v>1994.82</v>
      </c>
      <c r="L1738" s="46" t="e">
        <f ca="1">VLOOKUP($A1738,RBLX,2)</f>
        <v>#N/A</v>
      </c>
    </row>
    <row r="1739" spans="1:12" x14ac:dyDescent="0.3">
      <c r="A1739" vm="9961">
        <f ca="1"/>
        <v>43349</v>
      </c>
      <c r="B1739" vm="9962">
        <f ca="1"/>
        <v>264.82</v>
      </c>
      <c r="C1739" s="46" vm="9963">
        <f ca="1">VLOOKUP($A1739,SE,2)</f>
        <v>13.65</v>
      </c>
      <c r="D1739" s="46" t="e">
        <f ca="1">VLOOKUP($A1739,U,2)</f>
        <v>#N/A</v>
      </c>
      <c r="E1739" s="46" vm="9964">
        <f ca="1">VLOOKUP($A1739,NVDA,2)</f>
        <v>68.180000000000007</v>
      </c>
      <c r="F1739" s="46" vm="9245">
        <f ca="1">VLOOKUP($A1739,BILI,2)</f>
        <v>11.4</v>
      </c>
      <c r="G1739" s="46" vm="9965">
        <f ca="1">VLOOKUP($A1739,FB,2)</f>
        <v>162.53</v>
      </c>
      <c r="H1739" s="46" t="e">
        <f ca="1">VLOOKUP($A1739,DKNG,2)</f>
        <v>#N/A</v>
      </c>
      <c r="I1739" s="46" vm="9966">
        <f ca="1">VLOOKUP($A1739,PDD,2)</f>
        <v>19.11</v>
      </c>
      <c r="J1739" s="46" vm="9967">
        <f ca="1">VLOOKUP($A1739,GOOGL,2)</f>
        <v>1183.99</v>
      </c>
      <c r="K1739" s="46" vm="9968">
        <f ca="1">VLOOKUP($A1739,AMZN,2)</f>
        <v>1958.31</v>
      </c>
      <c r="L1739" s="46" t="e">
        <f ca="1">VLOOKUP($A1739,RBLX,2)</f>
        <v>#N/A</v>
      </c>
    </row>
    <row r="1740" spans="1:12" x14ac:dyDescent="0.3">
      <c r="A1740" vm="9969">
        <f ca="1"/>
        <v>43350</v>
      </c>
      <c r="B1740" vm="9970">
        <f ca="1"/>
        <v>264.18</v>
      </c>
      <c r="C1740" s="46" vm="9957">
        <f ca="1">VLOOKUP($A1740,SE,2)</f>
        <v>13.49</v>
      </c>
      <c r="D1740" s="46" t="e">
        <f ca="1">VLOOKUP($A1740,U,2)</f>
        <v>#N/A</v>
      </c>
      <c r="E1740" s="46" vm="9971">
        <f ca="1">VLOOKUP($A1740,NVDA,2)</f>
        <v>67.965000000000003</v>
      </c>
      <c r="F1740" s="46" vm="9772">
        <f ca="1">VLOOKUP($A1740,BILI,2)</f>
        <v>11.71</v>
      </c>
      <c r="G1740" s="46" vm="9972">
        <f ca="1">VLOOKUP($A1740,FB,2)</f>
        <v>163.04</v>
      </c>
      <c r="H1740" s="46" t="e">
        <f ca="1">VLOOKUP($A1740,DKNG,2)</f>
        <v>#N/A</v>
      </c>
      <c r="I1740" s="46" vm="9973">
        <f ca="1">VLOOKUP($A1740,PDD,2)</f>
        <v>19.57</v>
      </c>
      <c r="J1740" s="46" vm="9974">
        <f ca="1">VLOOKUP($A1740,GOOGL,2)</f>
        <v>1177.5899999999999</v>
      </c>
      <c r="K1740" s="46" vm="9975">
        <f ca="1">VLOOKUP($A1740,AMZN,2)</f>
        <v>1952.07</v>
      </c>
      <c r="L1740" s="46" t="e">
        <f ca="1">VLOOKUP($A1740,RBLX,2)</f>
        <v>#N/A</v>
      </c>
    </row>
    <row r="1741" spans="1:12" x14ac:dyDescent="0.3">
      <c r="A1741" vm="9976">
        <f ca="1"/>
        <v>43353</v>
      </c>
      <c r="B1741" vm="9977">
        <f ca="1"/>
        <v>264.68</v>
      </c>
      <c r="C1741" s="46" vm="8751">
        <f ca="1">VLOOKUP($A1741,SE,2)</f>
        <v>12.77</v>
      </c>
      <c r="D1741" s="46" t="e">
        <f ca="1">VLOOKUP($A1741,U,2)</f>
        <v>#N/A</v>
      </c>
      <c r="E1741" s="46" vm="9978">
        <f ca="1">VLOOKUP($A1741,NVDA,2)</f>
        <v>68.682500000000005</v>
      </c>
      <c r="F1741" s="46" vm="6575">
        <f ca="1">VLOOKUP($A1741,BILI,2)</f>
        <v>11.31</v>
      </c>
      <c r="G1741" s="46" vm="9979">
        <f ca="1">VLOOKUP($A1741,FB,2)</f>
        <v>164.18</v>
      </c>
      <c r="H1741" s="46" t="e">
        <f ca="1">VLOOKUP($A1741,DKNG,2)</f>
        <v>#N/A</v>
      </c>
      <c r="I1741" s="46" vm="9980">
        <f ca="1">VLOOKUP($A1741,PDD,2)</f>
        <v>19.739999999999998</v>
      </c>
      <c r="J1741" s="46" vm="9981">
        <f ca="1">VLOOKUP($A1741,GOOGL,2)</f>
        <v>1175.06</v>
      </c>
      <c r="K1741" s="46" vm="9982">
        <f ca="1">VLOOKUP($A1741,AMZN,2)</f>
        <v>1939.01</v>
      </c>
      <c r="L1741" s="46" t="e">
        <f ca="1">VLOOKUP($A1741,RBLX,2)</f>
        <v>#N/A</v>
      </c>
    </row>
    <row r="1742" spans="1:12" x14ac:dyDescent="0.3">
      <c r="A1742" vm="9983">
        <f ca="1"/>
        <v>43354</v>
      </c>
      <c r="B1742" vm="9984">
        <f ca="1"/>
        <v>265.68</v>
      </c>
      <c r="C1742" s="46" vm="9985">
        <f ca="1">VLOOKUP($A1742,SE,2)</f>
        <v>12.41</v>
      </c>
      <c r="D1742" s="46" t="e">
        <f ca="1">VLOOKUP($A1742,U,2)</f>
        <v>#N/A</v>
      </c>
      <c r="E1742" s="46" vm="9986">
        <f ca="1">VLOOKUP($A1742,NVDA,2)</f>
        <v>68.2</v>
      </c>
      <c r="F1742" s="46" vm="6530">
        <f ca="1">VLOOKUP($A1742,BILI,2)</f>
        <v>11.84</v>
      </c>
      <c r="G1742" s="46" vm="2972">
        <f ca="1">VLOOKUP($A1742,FB,2)</f>
        <v>165.94</v>
      </c>
      <c r="H1742" s="46" t="e">
        <f ca="1">VLOOKUP($A1742,DKNG,2)</f>
        <v>#N/A</v>
      </c>
      <c r="I1742" s="46" vm="9987">
        <f ca="1">VLOOKUP($A1742,PDD,2)</f>
        <v>23.57</v>
      </c>
      <c r="J1742" s="46" vm="9988">
        <f ca="1">VLOOKUP($A1742,GOOGL,2)</f>
        <v>1189.99</v>
      </c>
      <c r="K1742" s="46" vm="9989">
        <f ca="1">VLOOKUP($A1742,AMZN,2)</f>
        <v>1987.15</v>
      </c>
      <c r="L1742" s="46" t="e">
        <f ca="1">VLOOKUP($A1742,RBLX,2)</f>
        <v>#N/A</v>
      </c>
    </row>
    <row r="1743" spans="1:12" x14ac:dyDescent="0.3">
      <c r="A1743" vm="9990">
        <f ca="1"/>
        <v>43355</v>
      </c>
      <c r="B1743" vm="9991">
        <f ca="1"/>
        <v>265.70999999999998</v>
      </c>
      <c r="C1743" s="46" vm="8757">
        <f ca="1">VLOOKUP($A1743,SE,2)</f>
        <v>13.24</v>
      </c>
      <c r="D1743" s="46" t="e">
        <f ca="1">VLOOKUP($A1743,U,2)</f>
        <v>#N/A</v>
      </c>
      <c r="E1743" s="46" vm="9992">
        <f ca="1">VLOOKUP($A1743,NVDA,2)</f>
        <v>67.05</v>
      </c>
      <c r="F1743" s="46" vm="9993">
        <f ca="1">VLOOKUP($A1743,BILI,2)</f>
        <v>13.03</v>
      </c>
      <c r="G1743" s="46" vm="9994">
        <f ca="1">VLOOKUP($A1743,FB,2)</f>
        <v>162</v>
      </c>
      <c r="H1743" s="46" t="e">
        <f ca="1">VLOOKUP($A1743,DKNG,2)</f>
        <v>#N/A</v>
      </c>
      <c r="I1743" s="46" vm="9995">
        <f ca="1">VLOOKUP($A1743,PDD,2)</f>
        <v>23.04</v>
      </c>
      <c r="J1743" s="46" vm="9996">
        <f ca="1">VLOOKUP($A1743,GOOGL,2)</f>
        <v>1171.5999999999999</v>
      </c>
      <c r="K1743" s="46" vm="9997">
        <f ca="1">VLOOKUP($A1743,AMZN,2)</f>
        <v>1990</v>
      </c>
      <c r="L1743" s="46" t="e">
        <f ca="1">VLOOKUP($A1743,RBLX,2)</f>
        <v>#N/A</v>
      </c>
    </row>
    <row r="1744" spans="1:12" x14ac:dyDescent="0.3">
      <c r="A1744" vm="9998">
        <f ca="1"/>
        <v>43356</v>
      </c>
      <c r="B1744" vm="9999">
        <f ca="1"/>
        <v>267.22000000000003</v>
      </c>
      <c r="C1744" s="46" vm="6684">
        <f ca="1">VLOOKUP($A1744,SE,2)</f>
        <v>13.92</v>
      </c>
      <c r="D1744" s="46" t="e">
        <f ca="1">VLOOKUP($A1744,U,2)</f>
        <v>#N/A</v>
      </c>
      <c r="E1744" s="46" vm="10000">
        <f ca="1">VLOOKUP($A1744,NVDA,2)</f>
        <v>67.834999999999994</v>
      </c>
      <c r="F1744" s="46" vm="10001">
        <f ca="1">VLOOKUP($A1744,BILI,2)</f>
        <v>13.35</v>
      </c>
      <c r="G1744" s="46" vm="10002">
        <f ca="1">VLOOKUP($A1744,FB,2)</f>
        <v>161.36000000000001</v>
      </c>
      <c r="H1744" s="46" t="e">
        <f ca="1">VLOOKUP($A1744,DKNG,2)</f>
        <v>#N/A</v>
      </c>
      <c r="I1744" s="46" vm="10003">
        <f ca="1">VLOOKUP($A1744,PDD,2)</f>
        <v>29.96</v>
      </c>
      <c r="J1744" s="46" vm="8895">
        <f ca="1">VLOOKUP($A1744,GOOGL,2)</f>
        <v>1182.1400000000001</v>
      </c>
      <c r="K1744" s="46" vm="10004">
        <f ca="1">VLOOKUP($A1744,AMZN,2)</f>
        <v>1989.87</v>
      </c>
      <c r="L1744" s="46" t="e">
        <f ca="1">VLOOKUP($A1744,RBLX,2)</f>
        <v>#N/A</v>
      </c>
    </row>
    <row r="1745" spans="1:12" x14ac:dyDescent="0.3">
      <c r="A1745" vm="10005">
        <f ca="1"/>
        <v>43357</v>
      </c>
      <c r="B1745" vm="10006">
        <f ca="1"/>
        <v>267.36</v>
      </c>
      <c r="C1745" s="46" vm="10007">
        <f ca="1">VLOOKUP($A1745,SE,2)</f>
        <v>13.63</v>
      </c>
      <c r="D1745" s="46" t="e">
        <f ca="1">VLOOKUP($A1745,U,2)</f>
        <v>#N/A</v>
      </c>
      <c r="E1745" s="46" vm="10008">
        <f ca="1">VLOOKUP($A1745,NVDA,2)</f>
        <v>69.107500000000002</v>
      </c>
      <c r="F1745" s="46" vm="10009">
        <f ca="1">VLOOKUP($A1745,BILI,2)</f>
        <v>13.52</v>
      </c>
      <c r="G1745" s="46" vm="10010">
        <f ca="1">VLOOKUP($A1745,FB,2)</f>
        <v>162.32</v>
      </c>
      <c r="H1745" s="46" t="e">
        <f ca="1">VLOOKUP($A1745,DKNG,2)</f>
        <v>#N/A</v>
      </c>
      <c r="I1745" s="46" vm="10011">
        <f ca="1">VLOOKUP($A1745,PDD,2)</f>
        <v>26.34</v>
      </c>
      <c r="J1745" s="46" vm="10012">
        <f ca="1">VLOOKUP($A1745,GOOGL,2)</f>
        <v>1177.98</v>
      </c>
      <c r="K1745" s="46" vm="10013">
        <f ca="1">VLOOKUP($A1745,AMZN,2)</f>
        <v>1970.19</v>
      </c>
      <c r="L1745" s="46" t="e">
        <f ca="1">VLOOKUP($A1745,RBLX,2)</f>
        <v>#N/A</v>
      </c>
    </row>
    <row r="1746" spans="1:12" x14ac:dyDescent="0.3">
      <c r="A1746" vm="10014">
        <f ca="1"/>
        <v>43360</v>
      </c>
      <c r="B1746" vm="10015">
        <f ca="1"/>
        <v>265.85000000000002</v>
      </c>
      <c r="C1746" s="46" vm="10016">
        <f ca="1">VLOOKUP($A1746,SE,2)</f>
        <v>13.66</v>
      </c>
      <c r="D1746" s="46" t="e">
        <f ca="1">VLOOKUP($A1746,U,2)</f>
        <v>#N/A</v>
      </c>
      <c r="E1746" s="46" vm="10017">
        <f ca="1">VLOOKUP($A1746,NVDA,2)</f>
        <v>68.482500000000002</v>
      </c>
      <c r="F1746" s="46" vm="10018">
        <f ca="1">VLOOKUP($A1746,BILI,2)</f>
        <v>13.23</v>
      </c>
      <c r="G1746" s="46" vm="10019">
        <f ca="1">VLOOKUP($A1746,FB,2)</f>
        <v>160.58000000000001</v>
      </c>
      <c r="H1746" s="46" t="e">
        <f ca="1">VLOOKUP($A1746,DKNG,2)</f>
        <v>#N/A</v>
      </c>
      <c r="I1746" s="46" vm="10020">
        <f ca="1">VLOOKUP($A1746,PDD,2)</f>
        <v>24.36</v>
      </c>
      <c r="J1746" s="46" vm="10021">
        <f ca="1">VLOOKUP($A1746,GOOGL,2)</f>
        <v>1159.83</v>
      </c>
      <c r="K1746" s="46" vm="10022">
        <f ca="1">VLOOKUP($A1746,AMZN,2)</f>
        <v>1908.03</v>
      </c>
      <c r="L1746" s="46" t="e">
        <f ca="1">VLOOKUP($A1746,RBLX,2)</f>
        <v>#N/A</v>
      </c>
    </row>
    <row r="1747" spans="1:12" x14ac:dyDescent="0.3">
      <c r="A1747" vm="10023">
        <f ca="1"/>
        <v>43361</v>
      </c>
      <c r="B1747" vm="10024">
        <f ca="1"/>
        <v>267.3</v>
      </c>
      <c r="C1747" s="46" vm="10016">
        <f ca="1">VLOOKUP($A1747,SE,2)</f>
        <v>13.66</v>
      </c>
      <c r="D1747" s="46" t="e">
        <f ca="1">VLOOKUP($A1747,U,2)</f>
        <v>#N/A</v>
      </c>
      <c r="E1747" s="46" vm="10025">
        <f ca="1">VLOOKUP($A1747,NVDA,2)</f>
        <v>67.754999999999995</v>
      </c>
      <c r="F1747" s="46" vm="9926">
        <f ca="1">VLOOKUP($A1747,BILI,2)</f>
        <v>13.76</v>
      </c>
      <c r="G1747" s="46" vm="10026">
        <f ca="1">VLOOKUP($A1747,FB,2)</f>
        <v>160.30000000000001</v>
      </c>
      <c r="H1747" s="46" t="e">
        <f ca="1">VLOOKUP($A1747,DKNG,2)</f>
        <v>#N/A</v>
      </c>
      <c r="I1747" s="46" vm="10027">
        <f ca="1">VLOOKUP($A1747,PDD,2)</f>
        <v>22.64</v>
      </c>
      <c r="J1747" s="46" vm="10028">
        <f ca="1">VLOOKUP($A1747,GOOGL,2)</f>
        <v>1167.1099999999999</v>
      </c>
      <c r="K1747" s="46" vm="10029">
        <f ca="1">VLOOKUP($A1747,AMZN,2)</f>
        <v>1941.05</v>
      </c>
      <c r="L1747" s="46" t="e">
        <f ca="1">VLOOKUP($A1747,RBLX,2)</f>
        <v>#N/A</v>
      </c>
    </row>
    <row r="1748" spans="1:12" x14ac:dyDescent="0.3">
      <c r="A1748" vm="10030">
        <f ca="1"/>
        <v>43362</v>
      </c>
      <c r="B1748" vm="10031">
        <f ca="1"/>
        <v>267.60000000000002</v>
      </c>
      <c r="C1748" s="46" vm="10032">
        <f ca="1">VLOOKUP($A1748,SE,2)</f>
        <v>13.44</v>
      </c>
      <c r="D1748" s="46" t="e">
        <f ca="1">VLOOKUP($A1748,U,2)</f>
        <v>#N/A</v>
      </c>
      <c r="E1748" s="46" vm="10033">
        <f ca="1">VLOOKUP($A1748,NVDA,2)</f>
        <v>67.995000000000005</v>
      </c>
      <c r="F1748" s="46" vm="10034">
        <f ca="1">VLOOKUP($A1748,BILI,2)</f>
        <v>13.22</v>
      </c>
      <c r="G1748" s="46" vm="10035">
        <f ca="1">VLOOKUP($A1748,FB,2)</f>
        <v>163.06</v>
      </c>
      <c r="H1748" s="46" t="e">
        <f ca="1">VLOOKUP($A1748,DKNG,2)</f>
        <v>#N/A</v>
      </c>
      <c r="I1748" s="46" vm="10036">
        <f ca="1">VLOOKUP($A1748,PDD,2)</f>
        <v>23</v>
      </c>
      <c r="J1748" s="46" vm="10037">
        <f ca="1">VLOOKUP($A1748,GOOGL,2)</f>
        <v>1174.27</v>
      </c>
      <c r="K1748" s="46" vm="10038">
        <f ca="1">VLOOKUP($A1748,AMZN,2)</f>
        <v>1926.42</v>
      </c>
      <c r="L1748" s="46" t="e">
        <f ca="1">VLOOKUP($A1748,RBLX,2)</f>
        <v>#N/A</v>
      </c>
    </row>
    <row r="1749" spans="1:12" x14ac:dyDescent="0.3">
      <c r="A1749" vm="10039">
        <f ca="1"/>
        <v>43363</v>
      </c>
      <c r="B1749" vm="1930">
        <f ca="1"/>
        <v>269.75</v>
      </c>
      <c r="C1749" s="46" vm="6684">
        <f ca="1">VLOOKUP($A1749,SE,2)</f>
        <v>13.92</v>
      </c>
      <c r="D1749" s="46" t="e">
        <f ca="1">VLOOKUP($A1749,U,2)</f>
        <v>#N/A</v>
      </c>
      <c r="E1749" s="46" vm="10040">
        <f ca="1">VLOOKUP($A1749,NVDA,2)</f>
        <v>66.569999999999993</v>
      </c>
      <c r="F1749" s="46" vm="10032">
        <f ca="1">VLOOKUP($A1749,BILI,2)</f>
        <v>13.44</v>
      </c>
      <c r="G1749" s="46" vm="10041">
        <f ca="1">VLOOKUP($A1749,FB,2)</f>
        <v>166.02</v>
      </c>
      <c r="H1749" s="46" t="e">
        <f ca="1">VLOOKUP($A1749,DKNG,2)</f>
        <v>#N/A</v>
      </c>
      <c r="I1749" s="46" vm="10042">
        <f ca="1">VLOOKUP($A1749,PDD,2)</f>
        <v>24.65</v>
      </c>
      <c r="J1749" s="46" vm="10043">
        <f ca="1">VLOOKUP($A1749,GOOGL,2)</f>
        <v>1191.57</v>
      </c>
      <c r="K1749" s="46" vm="10044">
        <f ca="1">VLOOKUP($A1749,AMZN,2)</f>
        <v>1944.3</v>
      </c>
      <c r="L1749" s="46" t="e">
        <f ca="1">VLOOKUP($A1749,RBLX,2)</f>
        <v>#N/A</v>
      </c>
    </row>
    <row r="1750" spans="1:12" x14ac:dyDescent="0.3">
      <c r="A1750" vm="10045">
        <f ca="1"/>
        <v>43364</v>
      </c>
      <c r="B1750" vm="10046">
        <f ca="1"/>
        <v>269.56</v>
      </c>
      <c r="C1750" s="46" vm="10047">
        <f ca="1">VLOOKUP($A1750,SE,2)</f>
        <v>14.6</v>
      </c>
      <c r="D1750" s="46" t="e">
        <f ca="1">VLOOKUP($A1750,U,2)</f>
        <v>#N/A</v>
      </c>
      <c r="E1750" s="46" vm="10048">
        <f ca="1">VLOOKUP($A1750,NVDA,2)</f>
        <v>65.862499999999997</v>
      </c>
      <c r="F1750" s="46" vm="8657">
        <f ca="1">VLOOKUP($A1750,BILI,2)</f>
        <v>12.43</v>
      </c>
      <c r="G1750" s="46" vm="10049">
        <f ca="1">VLOOKUP($A1750,FB,2)</f>
        <v>162.93</v>
      </c>
      <c r="H1750" s="46" t="e">
        <f ca="1">VLOOKUP($A1750,DKNG,2)</f>
        <v>#N/A</v>
      </c>
      <c r="I1750" s="46" vm="10050">
        <f ca="1">VLOOKUP($A1750,PDD,2)</f>
        <v>25.6</v>
      </c>
      <c r="J1750" s="46" vm="10051">
        <f ca="1">VLOOKUP($A1750,GOOGL,2)</f>
        <v>1172.1199999999999</v>
      </c>
      <c r="K1750" s="46" vm="10052">
        <f ca="1">VLOOKUP($A1750,AMZN,2)</f>
        <v>1915.01</v>
      </c>
      <c r="L1750" s="46" t="e">
        <f ca="1">VLOOKUP($A1750,RBLX,2)</f>
        <v>#N/A</v>
      </c>
    </row>
    <row r="1751" spans="1:12" x14ac:dyDescent="0.3">
      <c r="A1751" vm="10053">
        <f ca="1"/>
        <v>43367</v>
      </c>
      <c r="B1751" vm="10054">
        <f ca="1"/>
        <v>268.66000000000003</v>
      </c>
      <c r="C1751" s="46" vm="9451">
        <f ca="1">VLOOKUP($A1751,SE,2)</f>
        <v>14.24</v>
      </c>
      <c r="D1751" s="46" t="e">
        <f ca="1">VLOOKUP($A1751,U,2)</f>
        <v>#N/A</v>
      </c>
      <c r="E1751" s="46" vm="10055">
        <f ca="1">VLOOKUP($A1751,NVDA,2)</f>
        <v>66.424999999999997</v>
      </c>
      <c r="F1751" s="46" vm="8724">
        <f ca="1">VLOOKUP($A1751,BILI,2)</f>
        <v>12</v>
      </c>
      <c r="G1751" s="46" vm="10056">
        <f ca="1">VLOOKUP($A1751,FB,2)</f>
        <v>165.41</v>
      </c>
      <c r="H1751" s="46" t="e">
        <f ca="1">VLOOKUP($A1751,DKNG,2)</f>
        <v>#N/A</v>
      </c>
      <c r="I1751" s="46" vm="2028">
        <f ca="1">VLOOKUP($A1751,PDD,2)</f>
        <v>26.49</v>
      </c>
      <c r="J1751" s="46" vm="10057">
        <f ca="1">VLOOKUP($A1751,GOOGL,2)</f>
        <v>1179.56</v>
      </c>
      <c r="K1751" s="46" vm="10058">
        <f ca="1">VLOOKUP($A1751,AMZN,2)</f>
        <v>1934.36</v>
      </c>
      <c r="L1751" s="46" t="e">
        <f ca="1">VLOOKUP($A1751,RBLX,2)</f>
        <v>#N/A</v>
      </c>
    </row>
    <row r="1752" spans="1:12" x14ac:dyDescent="0.3">
      <c r="A1752" vm="10059">
        <f ca="1"/>
        <v>43368</v>
      </c>
      <c r="B1752" vm="2241">
        <f ca="1"/>
        <v>268.33</v>
      </c>
      <c r="C1752" s="46" vm="10060">
        <f ca="1">VLOOKUP($A1752,SE,2)</f>
        <v>14.47</v>
      </c>
      <c r="D1752" s="46" t="e">
        <f ca="1">VLOOKUP($A1752,U,2)</f>
        <v>#N/A</v>
      </c>
      <c r="E1752" s="46" vm="10061">
        <f ca="1">VLOOKUP($A1752,NVDA,2)</f>
        <v>67.102500000000006</v>
      </c>
      <c r="F1752" s="46" vm="10062">
        <f ca="1">VLOOKUP($A1752,BILI,2)</f>
        <v>12.55</v>
      </c>
      <c r="G1752" s="46" vm="10063">
        <f ca="1">VLOOKUP($A1752,FB,2)</f>
        <v>164.91</v>
      </c>
      <c r="H1752" s="46" t="e">
        <f ca="1">VLOOKUP($A1752,DKNG,2)</f>
        <v>#N/A</v>
      </c>
      <c r="I1752" s="46" vm="10064">
        <f ca="1">VLOOKUP($A1752,PDD,2)</f>
        <v>26.94</v>
      </c>
      <c r="J1752" s="46" vm="10065">
        <f ca="1">VLOOKUP($A1752,GOOGL,2)</f>
        <v>1193.8900000000001</v>
      </c>
      <c r="K1752" s="46" vm="10066">
        <f ca="1">VLOOKUP($A1752,AMZN,2)</f>
        <v>1974.55</v>
      </c>
      <c r="L1752" s="46" t="e">
        <f ca="1">VLOOKUP($A1752,RBLX,2)</f>
        <v>#N/A</v>
      </c>
    </row>
    <row r="1753" spans="1:12" x14ac:dyDescent="0.3">
      <c r="A1753" vm="10067">
        <f ca="1"/>
        <v>43369</v>
      </c>
      <c r="B1753" vm="9916">
        <f ca="1"/>
        <v>266.33999999999997</v>
      </c>
      <c r="C1753" s="46" vm="10068">
        <f ca="1">VLOOKUP($A1753,SE,2)</f>
        <v>14.22</v>
      </c>
      <c r="D1753" s="46" t="e">
        <f ca="1">VLOOKUP($A1753,U,2)</f>
        <v>#N/A</v>
      </c>
      <c r="E1753" s="46" vm="10069">
        <f ca="1">VLOOKUP($A1753,NVDA,2)</f>
        <v>66.73</v>
      </c>
      <c r="F1753" s="46" vm="10070">
        <f ca="1">VLOOKUP($A1753,BILI,2)</f>
        <v>12.87</v>
      </c>
      <c r="G1753" s="46" vm="10071">
        <f ca="1">VLOOKUP($A1753,FB,2)</f>
        <v>166.95</v>
      </c>
      <c r="H1753" s="46" t="e">
        <f ca="1">VLOOKUP($A1753,DKNG,2)</f>
        <v>#N/A</v>
      </c>
      <c r="I1753" s="46" vm="10072">
        <f ca="1">VLOOKUP($A1753,PDD,2)</f>
        <v>26.06</v>
      </c>
      <c r="J1753" s="46" vm="10073">
        <f ca="1">VLOOKUP($A1753,GOOGL,2)</f>
        <v>1194.06</v>
      </c>
      <c r="K1753" s="46" vm="10074">
        <f ca="1">VLOOKUP($A1753,AMZN,2)</f>
        <v>1974.85</v>
      </c>
      <c r="L1753" s="46" t="e">
        <f ca="1">VLOOKUP($A1753,RBLX,2)</f>
        <v>#N/A</v>
      </c>
    </row>
    <row r="1754" spans="1:12" x14ac:dyDescent="0.3">
      <c r="A1754" vm="10075">
        <f ca="1"/>
        <v>43370</v>
      </c>
      <c r="B1754" vm="10076">
        <f ca="1"/>
        <v>267.08</v>
      </c>
      <c r="C1754" s="46" vm="10077">
        <f ca="1">VLOOKUP($A1754,SE,2)</f>
        <v>14.16</v>
      </c>
      <c r="D1754" s="46" t="e">
        <f ca="1">VLOOKUP($A1754,U,2)</f>
        <v>#N/A</v>
      </c>
      <c r="E1754" s="46" vm="10078">
        <f ca="1">VLOOKUP($A1754,NVDA,2)</f>
        <v>66.849999999999994</v>
      </c>
      <c r="F1754" s="46" vm="10079">
        <f ca="1">VLOOKUP($A1754,BILI,2)</f>
        <v>13.02</v>
      </c>
      <c r="G1754" s="46" vm="3172">
        <f ca="1">VLOOKUP($A1754,FB,2)</f>
        <v>168.84</v>
      </c>
      <c r="H1754" s="46" t="e">
        <f ca="1">VLOOKUP($A1754,DKNG,2)</f>
        <v>#N/A</v>
      </c>
      <c r="I1754" s="46" vm="10080">
        <f ca="1">VLOOKUP($A1754,PDD,2)</f>
        <v>26.33</v>
      </c>
      <c r="J1754" s="46" vm="10081">
        <f ca="1">VLOOKUP($A1754,GOOGL,2)</f>
        <v>1207.3599999999999</v>
      </c>
      <c r="K1754" s="46" vm="10082">
        <f ca="1">VLOOKUP($A1754,AMZN,2)</f>
        <v>2012.98</v>
      </c>
      <c r="L1754" s="46" t="e">
        <f ca="1">VLOOKUP($A1754,RBLX,2)</f>
        <v>#N/A</v>
      </c>
    </row>
    <row r="1755" spans="1:12" x14ac:dyDescent="0.3">
      <c r="A1755" vm="10083">
        <f ca="1"/>
        <v>43371</v>
      </c>
      <c r="B1755" vm="10084">
        <f ca="1"/>
        <v>267.05</v>
      </c>
      <c r="C1755" s="46" vm="10085">
        <f ca="1">VLOOKUP($A1755,SE,2)</f>
        <v>13.83</v>
      </c>
      <c r="D1755" s="46" t="e">
        <f ca="1">VLOOKUP($A1755,U,2)</f>
        <v>#N/A</v>
      </c>
      <c r="E1755" s="46" vm="10086">
        <f ca="1">VLOOKUP($A1755,NVDA,2)</f>
        <v>70.254999999999995</v>
      </c>
      <c r="F1755" s="46" vm="10087">
        <f ca="1">VLOOKUP($A1755,BILI,2)</f>
        <v>13.48</v>
      </c>
      <c r="G1755" s="46" vm="10088">
        <f ca="1">VLOOKUP($A1755,FB,2)</f>
        <v>164.46</v>
      </c>
      <c r="H1755" s="46" t="e">
        <f ca="1">VLOOKUP($A1755,DKNG,2)</f>
        <v>#N/A</v>
      </c>
      <c r="I1755" s="46" vm="7355">
        <f ca="1">VLOOKUP($A1755,PDD,2)</f>
        <v>26.29</v>
      </c>
      <c r="J1755" s="46" vm="10089">
        <f ca="1">VLOOKUP($A1755,GOOGL,2)</f>
        <v>1207.08</v>
      </c>
      <c r="K1755" s="46" vm="10090">
        <f ca="1">VLOOKUP($A1755,AMZN,2)</f>
        <v>2003</v>
      </c>
      <c r="L1755" s="46" t="e">
        <f ca="1">VLOOKUP($A1755,RBLX,2)</f>
        <v>#N/A</v>
      </c>
    </row>
    <row r="1756" spans="1:12" x14ac:dyDescent="0.3">
      <c r="A1756" vm="10091">
        <f ca="1"/>
        <v>43374</v>
      </c>
      <c r="B1756" vm="10092">
        <f ca="1"/>
        <v>268.04000000000002</v>
      </c>
      <c r="C1756" s="46" vm="10093">
        <f ca="1">VLOOKUP($A1756,SE,2)</f>
        <v>14.49</v>
      </c>
      <c r="D1756" s="46" t="e">
        <f ca="1">VLOOKUP($A1756,U,2)</f>
        <v>#N/A</v>
      </c>
      <c r="E1756" s="46" vm="10094">
        <f ca="1">VLOOKUP($A1756,NVDA,2)</f>
        <v>72.34</v>
      </c>
      <c r="F1756" s="46" vm="9843">
        <f ca="1">VLOOKUP($A1756,BILI,2)</f>
        <v>13.95</v>
      </c>
      <c r="G1756" s="46" vm="10095">
        <f ca="1">VLOOKUP($A1756,FB,2)</f>
        <v>162.44</v>
      </c>
      <c r="H1756" s="46" t="e">
        <f ca="1">VLOOKUP($A1756,DKNG,2)</f>
        <v>#N/A</v>
      </c>
      <c r="I1756" s="46" vm="7509">
        <f ca="1">VLOOKUP($A1756,PDD,2)</f>
        <v>27.69</v>
      </c>
      <c r="J1756" s="46" vm="10096">
        <f ca="1">VLOOKUP($A1756,GOOGL,2)</f>
        <v>1208.53</v>
      </c>
      <c r="K1756" s="46" vm="10097">
        <f ca="1">VLOOKUP($A1756,AMZN,2)</f>
        <v>2004.36</v>
      </c>
      <c r="L1756" s="46" t="e">
        <f ca="1">VLOOKUP($A1756,RBLX,2)</f>
        <v>#N/A</v>
      </c>
    </row>
    <row r="1757" spans="1:12" x14ac:dyDescent="0.3">
      <c r="A1757" vm="10098">
        <f ca="1"/>
        <v>43375</v>
      </c>
      <c r="B1757" vm="10099">
        <f ca="1"/>
        <v>268.01</v>
      </c>
      <c r="C1757" s="46" vm="9611">
        <f ca="1">VLOOKUP($A1757,SE,2)</f>
        <v>13.9</v>
      </c>
      <c r="D1757" s="46" t="e">
        <f ca="1">VLOOKUP($A1757,U,2)</f>
        <v>#N/A</v>
      </c>
      <c r="E1757" s="46" vm="10100">
        <f ca="1">VLOOKUP($A1757,NVDA,2)</f>
        <v>71.62</v>
      </c>
      <c r="F1757" s="46" vm="10101">
        <f ca="1">VLOOKUP($A1757,BILI,2)</f>
        <v>13.31</v>
      </c>
      <c r="G1757" s="46" vm="10102">
        <f ca="1">VLOOKUP($A1757,FB,2)</f>
        <v>159.33000000000001</v>
      </c>
      <c r="H1757" s="46" t="e">
        <f ca="1">VLOOKUP($A1757,DKNG,2)</f>
        <v>#N/A</v>
      </c>
      <c r="I1757" s="46" vm="2266">
        <f ca="1">VLOOKUP($A1757,PDD,2)</f>
        <v>25.66</v>
      </c>
      <c r="J1757" s="46" vm="10103">
        <f ca="1">VLOOKUP($A1757,GOOGL,2)</f>
        <v>1207.6400000000001</v>
      </c>
      <c r="K1757" s="46" vm="10104">
        <f ca="1">VLOOKUP($A1757,AMZN,2)</f>
        <v>1971.31</v>
      </c>
      <c r="L1757" s="46" t="e">
        <f ca="1">VLOOKUP($A1757,RBLX,2)</f>
        <v>#N/A</v>
      </c>
    </row>
    <row r="1758" spans="1:12" x14ac:dyDescent="0.3">
      <c r="A1758" vm="10105">
        <f ca="1"/>
        <v>43376</v>
      </c>
      <c r="B1758" vm="10106">
        <f ca="1"/>
        <v>268.24</v>
      </c>
      <c r="C1758" s="46" vm="8806">
        <f ca="1">VLOOKUP($A1758,SE,2)</f>
        <v>13.89</v>
      </c>
      <c r="D1758" s="46" t="e">
        <f ca="1">VLOOKUP($A1758,U,2)</f>
        <v>#N/A</v>
      </c>
      <c r="E1758" s="46" vm="10107">
        <f ca="1">VLOOKUP($A1758,NVDA,2)</f>
        <v>71.682500000000005</v>
      </c>
      <c r="F1758" s="46" vm="10108">
        <f ca="1">VLOOKUP($A1758,BILI,2)</f>
        <v>14.37</v>
      </c>
      <c r="G1758" s="46" vm="10109">
        <f ca="1">VLOOKUP($A1758,FB,2)</f>
        <v>162.43</v>
      </c>
      <c r="H1758" s="46" t="e">
        <f ca="1">VLOOKUP($A1758,DKNG,2)</f>
        <v>#N/A</v>
      </c>
      <c r="I1758" s="46" vm="2459">
        <f ca="1">VLOOKUP($A1758,PDD,2)</f>
        <v>26.28</v>
      </c>
      <c r="J1758" s="46" vm="10110">
        <f ca="1">VLOOKUP($A1758,GOOGL,2)</f>
        <v>1211.53</v>
      </c>
      <c r="K1758" s="46" vm="10111">
        <f ca="1">VLOOKUP($A1758,AMZN,2)</f>
        <v>1952.76</v>
      </c>
      <c r="L1758" s="46" t="e">
        <f ca="1">VLOOKUP($A1758,RBLX,2)</f>
        <v>#N/A</v>
      </c>
    </row>
    <row r="1759" spans="1:12" x14ac:dyDescent="0.3">
      <c r="A1759" vm="10112">
        <f ca="1"/>
        <v>43377</v>
      </c>
      <c r="B1759" vm="10113">
        <f ca="1"/>
        <v>266.04000000000002</v>
      </c>
      <c r="C1759" s="46" vm="10114">
        <f ca="1">VLOOKUP($A1759,SE,2)</f>
        <v>12.82</v>
      </c>
      <c r="D1759" s="46" t="e">
        <f ca="1">VLOOKUP($A1759,U,2)</f>
        <v>#N/A</v>
      </c>
      <c r="E1759" s="46" vm="10115">
        <f ca="1">VLOOKUP($A1759,NVDA,2)</f>
        <v>69.822500000000005</v>
      </c>
      <c r="F1759" s="46" vm="9406">
        <f ca="1">VLOOKUP($A1759,BILI,2)</f>
        <v>13.55</v>
      </c>
      <c r="G1759" s="46" vm="10116">
        <f ca="1">VLOOKUP($A1759,FB,2)</f>
        <v>158.85</v>
      </c>
      <c r="H1759" s="46" t="e">
        <f ca="1">VLOOKUP($A1759,DKNG,2)</f>
        <v>#N/A</v>
      </c>
      <c r="I1759" s="46" vm="10117">
        <f ca="1">VLOOKUP($A1759,PDD,2)</f>
        <v>22.7</v>
      </c>
      <c r="J1759" s="46" vm="10118">
        <f ca="1">VLOOKUP($A1759,GOOGL,2)</f>
        <v>1177.07</v>
      </c>
      <c r="K1759" s="46" vm="10119">
        <f ca="1">VLOOKUP($A1759,AMZN,2)</f>
        <v>1909.42</v>
      </c>
      <c r="L1759" s="46" t="e">
        <f ca="1">VLOOKUP($A1759,RBLX,2)</f>
        <v>#N/A</v>
      </c>
    </row>
    <row r="1760" spans="1:12" x14ac:dyDescent="0.3">
      <c r="A1760" vm="10120">
        <f ca="1"/>
        <v>43378</v>
      </c>
      <c r="B1760" vm="10121">
        <f ca="1"/>
        <v>264.54000000000002</v>
      </c>
      <c r="C1760" s="46" vm="8684">
        <f ca="1">VLOOKUP($A1760,SE,2)</f>
        <v>12.92</v>
      </c>
      <c r="D1760" s="46" t="e">
        <f ca="1">VLOOKUP($A1760,U,2)</f>
        <v>#N/A</v>
      </c>
      <c r="E1760" s="46" vm="10122">
        <f ca="1">VLOOKUP($A1760,NVDA,2)</f>
        <v>67.465000000000003</v>
      </c>
      <c r="F1760" s="46" vm="10001">
        <f ca="1">VLOOKUP($A1760,BILI,2)</f>
        <v>13.35</v>
      </c>
      <c r="G1760" s="46" vm="10123">
        <f ca="1">VLOOKUP($A1760,FB,2)</f>
        <v>157.33000000000001</v>
      </c>
      <c r="H1760" s="46" t="e">
        <f ca="1">VLOOKUP($A1760,DKNG,2)</f>
        <v>#N/A</v>
      </c>
      <c r="I1760" s="46" vm="10124">
        <f ca="1">VLOOKUP($A1760,PDD,2)</f>
        <v>21.78</v>
      </c>
      <c r="J1760" s="46" vm="10125">
        <f ca="1">VLOOKUP($A1760,GOOGL,2)</f>
        <v>1167.83</v>
      </c>
      <c r="K1760" s="46" vm="10126">
        <f ca="1">VLOOKUP($A1760,AMZN,2)</f>
        <v>1889.65</v>
      </c>
      <c r="L1760" s="46" t="e">
        <f ca="1">VLOOKUP($A1760,RBLX,2)</f>
        <v>#N/A</v>
      </c>
    </row>
    <row r="1761" spans="1:12" x14ac:dyDescent="0.3">
      <c r="A1761" vm="10127">
        <f ca="1"/>
        <v>43381</v>
      </c>
      <c r="B1761" vm="10128">
        <f ca="1"/>
        <v>264.47000000000003</v>
      </c>
      <c r="C1761" s="46" vm="8631">
        <f ca="1">VLOOKUP($A1761,SE,2)</f>
        <v>12.67</v>
      </c>
      <c r="D1761" s="46" t="e">
        <f ca="1">VLOOKUP($A1761,U,2)</f>
        <v>#N/A</v>
      </c>
      <c r="E1761" s="46" vm="10129">
        <f ca="1">VLOOKUP($A1761,NVDA,2)</f>
        <v>66.442499999999995</v>
      </c>
      <c r="F1761" s="46" vm="10007">
        <f ca="1">VLOOKUP($A1761,BILI,2)</f>
        <v>13.63</v>
      </c>
      <c r="G1761" s="46" vm="10130">
        <f ca="1">VLOOKUP($A1761,FB,2)</f>
        <v>157.25</v>
      </c>
      <c r="H1761" s="46" t="e">
        <f ca="1">VLOOKUP($A1761,DKNG,2)</f>
        <v>#N/A</v>
      </c>
      <c r="I1761" s="46" vm="10131">
        <f ca="1">VLOOKUP($A1761,PDD,2)</f>
        <v>21.19</v>
      </c>
      <c r="J1761" s="46" vm="10132">
        <f ca="1">VLOOKUP($A1761,GOOGL,2)</f>
        <v>1155.92</v>
      </c>
      <c r="K1761" s="46" vm="10133">
        <f ca="1">VLOOKUP($A1761,AMZN,2)</f>
        <v>1864.42</v>
      </c>
      <c r="L1761" s="46" t="e">
        <f ca="1">VLOOKUP($A1761,RBLX,2)</f>
        <v>#N/A</v>
      </c>
    </row>
    <row r="1762" spans="1:12" x14ac:dyDescent="0.3">
      <c r="A1762" vm="10134">
        <f ca="1"/>
        <v>43382</v>
      </c>
      <c r="B1762" vm="10135">
        <f ca="1"/>
        <v>264.13</v>
      </c>
      <c r="C1762" s="46" vm="10136">
        <f ca="1">VLOOKUP($A1762,SE,2)</f>
        <v>12.69</v>
      </c>
      <c r="D1762" s="46" t="e">
        <f ca="1">VLOOKUP($A1762,U,2)</f>
        <v>#N/A</v>
      </c>
      <c r="E1762" s="46" vm="10137">
        <f ca="1">VLOOKUP($A1762,NVDA,2)</f>
        <v>66.385000000000005</v>
      </c>
      <c r="F1762" s="46" vm="10138">
        <f ca="1">VLOOKUP($A1762,BILI,2)</f>
        <v>13.17</v>
      </c>
      <c r="G1762" s="46" vm="10139">
        <f ca="1">VLOOKUP($A1762,FB,2)</f>
        <v>157.9</v>
      </c>
      <c r="H1762" s="46" t="e">
        <f ca="1">VLOOKUP($A1762,DKNG,2)</f>
        <v>#N/A</v>
      </c>
      <c r="I1762" s="46" vm="10140">
        <f ca="1">VLOOKUP($A1762,PDD,2)</f>
        <v>22.34</v>
      </c>
      <c r="J1762" s="46" vm="10141">
        <f ca="1">VLOOKUP($A1762,GOOGL,2)</f>
        <v>1145.17</v>
      </c>
      <c r="K1762" s="46" vm="10142">
        <f ca="1">VLOOKUP($A1762,AMZN,2)</f>
        <v>1870.32</v>
      </c>
      <c r="L1762" s="46" t="e">
        <f ca="1">VLOOKUP($A1762,RBLX,2)</f>
        <v>#N/A</v>
      </c>
    </row>
    <row r="1763" spans="1:12" x14ac:dyDescent="0.3">
      <c r="A1763" vm="10143">
        <f ca="1"/>
        <v>43383</v>
      </c>
      <c r="B1763" vm="10144">
        <f ca="1"/>
        <v>255.6</v>
      </c>
      <c r="C1763" s="46" vm="9263">
        <f ca="1">VLOOKUP($A1763,SE,2)</f>
        <v>11.91</v>
      </c>
      <c r="D1763" s="46" t="e">
        <f ca="1">VLOOKUP($A1763,U,2)</f>
        <v>#N/A</v>
      </c>
      <c r="E1763" s="46" vm="10145">
        <f ca="1">VLOOKUP($A1763,NVDA,2)</f>
        <v>61.422499999999999</v>
      </c>
      <c r="F1763" s="46" vm="10146">
        <f ca="1">VLOOKUP($A1763,BILI,2)</f>
        <v>12.42</v>
      </c>
      <c r="G1763" s="46" vm="10147">
        <f ca="1">VLOOKUP($A1763,FB,2)</f>
        <v>151.38</v>
      </c>
      <c r="H1763" s="46" t="e">
        <f ca="1">VLOOKUP($A1763,DKNG,2)</f>
        <v>#N/A</v>
      </c>
      <c r="I1763" s="46" vm="10148">
        <f ca="1">VLOOKUP($A1763,PDD,2)</f>
        <v>20.329999999999998</v>
      </c>
      <c r="J1763" s="46" vm="10149">
        <f ca="1">VLOOKUP($A1763,GOOGL,2)</f>
        <v>1092.1600000000001</v>
      </c>
      <c r="K1763" s="46" vm="10150">
        <f ca="1">VLOOKUP($A1763,AMZN,2)</f>
        <v>1755.25</v>
      </c>
      <c r="L1763" s="46" t="e">
        <f ca="1">VLOOKUP($A1763,RBLX,2)</f>
        <v>#N/A</v>
      </c>
    </row>
    <row r="1764" spans="1:12" x14ac:dyDescent="0.3">
      <c r="A1764" vm="10151">
        <f ca="1"/>
        <v>43384</v>
      </c>
      <c r="B1764" vm="10152">
        <f ca="1"/>
        <v>250.22</v>
      </c>
      <c r="C1764" s="46" vm="10153">
        <f ca="1">VLOOKUP($A1764,SE,2)</f>
        <v>11.9</v>
      </c>
      <c r="D1764" s="46" t="e">
        <f ca="1">VLOOKUP($A1764,U,2)</f>
        <v>#N/A</v>
      </c>
      <c r="E1764" s="46" vm="10154">
        <f ca="1">VLOOKUP($A1764,NVDA,2)</f>
        <v>58.782499999999999</v>
      </c>
      <c r="F1764" s="46" vm="10136">
        <f ca="1">VLOOKUP($A1764,BILI,2)</f>
        <v>12.69</v>
      </c>
      <c r="G1764" s="46" vm="10155">
        <f ca="1">VLOOKUP($A1764,FB,2)</f>
        <v>153.35</v>
      </c>
      <c r="H1764" s="46" t="e">
        <f ca="1">VLOOKUP($A1764,DKNG,2)</f>
        <v>#N/A</v>
      </c>
      <c r="I1764" s="46" vm="10156">
        <f ca="1">VLOOKUP($A1764,PDD,2)</f>
        <v>20.82</v>
      </c>
      <c r="J1764" s="46" vm="10157">
        <f ca="1">VLOOKUP($A1764,GOOGL,2)</f>
        <v>1090.74</v>
      </c>
      <c r="K1764" s="46" vm="10158">
        <f ca="1">VLOOKUP($A1764,AMZN,2)</f>
        <v>1719.36</v>
      </c>
      <c r="L1764" s="46" t="e">
        <f ca="1">VLOOKUP($A1764,RBLX,2)</f>
        <v>#N/A</v>
      </c>
    </row>
    <row r="1765" spans="1:12" x14ac:dyDescent="0.3">
      <c r="A1765" vm="10159">
        <f ca="1"/>
        <v>43385</v>
      </c>
      <c r="B1765" vm="10160">
        <f ca="1"/>
        <v>253.6</v>
      </c>
      <c r="C1765" s="46" vm="8751">
        <f ca="1">VLOOKUP($A1765,SE,2)</f>
        <v>12.77</v>
      </c>
      <c r="D1765" s="46" t="e">
        <f ca="1">VLOOKUP($A1765,U,2)</f>
        <v>#N/A</v>
      </c>
      <c r="E1765" s="46" vm="10161">
        <f ca="1">VLOOKUP($A1765,NVDA,2)</f>
        <v>61.634999999999998</v>
      </c>
      <c r="F1765" s="46" vm="10162">
        <f ca="1">VLOOKUP($A1765,BILI,2)</f>
        <v>13.71</v>
      </c>
      <c r="G1765" s="46" vm="10163">
        <f ca="1">VLOOKUP($A1765,FB,2)</f>
        <v>153.74</v>
      </c>
      <c r="H1765" s="46" t="e">
        <f ca="1">VLOOKUP($A1765,DKNG,2)</f>
        <v>#N/A</v>
      </c>
      <c r="I1765" s="46" vm="10164">
        <f ca="1">VLOOKUP($A1765,PDD,2)</f>
        <v>21.62</v>
      </c>
      <c r="J1765" s="46" vm="10165">
        <f ca="1">VLOOKUP($A1765,GOOGL,2)</f>
        <v>1120.54</v>
      </c>
      <c r="K1765" s="46" vm="10166">
        <f ca="1">VLOOKUP($A1765,AMZN,2)</f>
        <v>1788.61</v>
      </c>
      <c r="L1765" s="46" t="e">
        <f ca="1">VLOOKUP($A1765,RBLX,2)</f>
        <v>#N/A</v>
      </c>
    </row>
    <row r="1766" spans="1:12" x14ac:dyDescent="0.3">
      <c r="A1766" vm="10167">
        <f ca="1"/>
        <v>43388</v>
      </c>
      <c r="B1766" vm="10168">
        <f ca="1"/>
        <v>252.21</v>
      </c>
      <c r="C1766" s="46" vm="10169">
        <f ca="1">VLOOKUP($A1766,SE,2)</f>
        <v>13.09</v>
      </c>
      <c r="D1766" s="46" t="e">
        <f ca="1">VLOOKUP($A1766,U,2)</f>
        <v>#N/A</v>
      </c>
      <c r="E1766" s="46" vm="10170">
        <f ca="1">VLOOKUP($A1766,NVDA,2)</f>
        <v>58.844999999999999</v>
      </c>
      <c r="F1766" s="46" vm="9843">
        <f ca="1">VLOOKUP($A1766,BILI,2)</f>
        <v>13.95</v>
      </c>
      <c r="G1766" s="46" vm="10171">
        <f ca="1">VLOOKUP($A1766,FB,2)</f>
        <v>153.52000000000001</v>
      </c>
      <c r="H1766" s="46" t="e">
        <f ca="1">VLOOKUP($A1766,DKNG,2)</f>
        <v>#N/A</v>
      </c>
      <c r="I1766" s="46" vm="1533">
        <f ca="1">VLOOKUP($A1766,PDD,2)</f>
        <v>21.11</v>
      </c>
      <c r="J1766" s="46" vm="10172">
        <f ca="1">VLOOKUP($A1766,GOOGL,2)</f>
        <v>1102.44</v>
      </c>
      <c r="K1766" s="46" vm="10173">
        <f ca="1">VLOOKUP($A1766,AMZN,2)</f>
        <v>1760.95</v>
      </c>
      <c r="L1766" s="46" t="e">
        <f ca="1">VLOOKUP($A1766,RBLX,2)</f>
        <v>#N/A</v>
      </c>
    </row>
    <row r="1767" spans="1:12" x14ac:dyDescent="0.3">
      <c r="A1767" vm="10174">
        <f ca="1"/>
        <v>43389</v>
      </c>
      <c r="B1767" vm="10175">
        <f ca="1"/>
        <v>257.58</v>
      </c>
      <c r="C1767" s="46" vm="10176">
        <f ca="1">VLOOKUP($A1767,SE,2)</f>
        <v>13.67</v>
      </c>
      <c r="D1767" s="46" t="e">
        <f ca="1">VLOOKUP($A1767,U,2)</f>
        <v>#N/A</v>
      </c>
      <c r="E1767" s="46" vm="10177">
        <f ca="1">VLOOKUP($A1767,NVDA,2)</f>
        <v>61.457500000000003</v>
      </c>
      <c r="F1767" s="46" vm="9756">
        <f ca="1">VLOOKUP($A1767,BILI,2)</f>
        <v>13.46</v>
      </c>
      <c r="G1767" s="46" vm="10178">
        <f ca="1">VLOOKUP($A1767,FB,2)</f>
        <v>158.78</v>
      </c>
      <c r="H1767" s="46" t="e">
        <f ca="1">VLOOKUP($A1767,DKNG,2)</f>
        <v>#N/A</v>
      </c>
      <c r="I1767" s="46" vm="10179">
        <f ca="1">VLOOKUP($A1767,PDD,2)</f>
        <v>20.81</v>
      </c>
      <c r="J1767" s="46" vm="10180">
        <f ca="1">VLOOKUP($A1767,GOOGL,2)</f>
        <v>1133.08</v>
      </c>
      <c r="K1767" s="46" vm="10181">
        <f ca="1">VLOOKUP($A1767,AMZN,2)</f>
        <v>1819.96</v>
      </c>
      <c r="L1767" s="46" t="e">
        <f ca="1">VLOOKUP($A1767,RBLX,2)</f>
        <v>#N/A</v>
      </c>
    </row>
    <row r="1768" spans="1:12" x14ac:dyDescent="0.3">
      <c r="A1768" vm="10182">
        <f ca="1"/>
        <v>43390</v>
      </c>
      <c r="B1768" vm="10183">
        <f ca="1"/>
        <v>257.67</v>
      </c>
      <c r="C1768" s="46" vm="9701">
        <f ca="1">VLOOKUP($A1768,SE,2)</f>
        <v>13.69</v>
      </c>
      <c r="D1768" s="46" t="e">
        <f ca="1">VLOOKUP($A1768,U,2)</f>
        <v>#N/A</v>
      </c>
      <c r="E1768" s="46" vm="10184">
        <f ca="1">VLOOKUP($A1768,NVDA,2)</f>
        <v>60.765000000000001</v>
      </c>
      <c r="F1768" s="46" vm="10185">
        <f ca="1">VLOOKUP($A1768,BILI,2)</f>
        <v>13.25</v>
      </c>
      <c r="G1768" s="46" vm="10186">
        <f ca="1">VLOOKUP($A1768,FB,2)</f>
        <v>159.41999999999999</v>
      </c>
      <c r="H1768" s="46" t="e">
        <f ca="1">VLOOKUP($A1768,DKNG,2)</f>
        <v>#N/A</v>
      </c>
      <c r="I1768" s="46" vm="1568">
        <f ca="1">VLOOKUP($A1768,PDD,2)</f>
        <v>19.989999999999998</v>
      </c>
      <c r="J1768" s="46" vm="10187">
        <f ca="1">VLOOKUP($A1768,GOOGL,2)</f>
        <v>1127.5899999999999</v>
      </c>
      <c r="K1768" s="46" vm="10188">
        <f ca="1">VLOOKUP($A1768,AMZN,2)</f>
        <v>1831.73</v>
      </c>
      <c r="L1768" s="46" t="e">
        <f ca="1">VLOOKUP($A1768,RBLX,2)</f>
        <v>#N/A</v>
      </c>
    </row>
    <row r="1769" spans="1:12" x14ac:dyDescent="0.3">
      <c r="A1769" vm="10189">
        <f ca="1"/>
        <v>43391</v>
      </c>
      <c r="B1769" vm="10190">
        <f ca="1"/>
        <v>254.05</v>
      </c>
      <c r="C1769" s="46" vm="8704">
        <f ca="1">VLOOKUP($A1769,SE,2)</f>
        <v>13.19</v>
      </c>
      <c r="D1769" s="46" t="e">
        <f ca="1">VLOOKUP($A1769,U,2)</f>
        <v>#N/A</v>
      </c>
      <c r="E1769" s="46" vm="10191">
        <f ca="1">VLOOKUP($A1769,NVDA,2)</f>
        <v>59.8825</v>
      </c>
      <c r="F1769" s="46" vm="10192">
        <f ca="1">VLOOKUP($A1769,BILI,2)</f>
        <v>12.61</v>
      </c>
      <c r="G1769" s="46" vm="10193">
        <f ca="1">VLOOKUP($A1769,FB,2)</f>
        <v>154.91999999999999</v>
      </c>
      <c r="H1769" s="46" t="e">
        <f ca="1">VLOOKUP($A1769,DKNG,2)</f>
        <v>#N/A</v>
      </c>
      <c r="I1769" s="46" vm="9959">
        <f ca="1">VLOOKUP($A1769,PDD,2)</f>
        <v>18.8</v>
      </c>
      <c r="J1769" s="46" vm="10194">
        <f ca="1">VLOOKUP($A1769,GOOGL,2)</f>
        <v>1097.9100000000001</v>
      </c>
      <c r="K1769" s="46" vm="10195">
        <f ca="1">VLOOKUP($A1769,AMZN,2)</f>
        <v>1770.72</v>
      </c>
      <c r="L1769" s="46" t="e">
        <f ca="1">VLOOKUP($A1769,RBLX,2)</f>
        <v>#N/A</v>
      </c>
    </row>
    <row r="1770" spans="1:12" x14ac:dyDescent="0.3">
      <c r="A1770" vm="10196">
        <f ca="1"/>
        <v>43392</v>
      </c>
      <c r="B1770" vm="10197">
        <f ca="1"/>
        <v>253.85</v>
      </c>
      <c r="C1770" s="46" vm="10198">
        <f ca="1">VLOOKUP($A1770,SE,2)</f>
        <v>12.94</v>
      </c>
      <c r="D1770" s="46" t="e">
        <f ca="1">VLOOKUP($A1770,U,2)</f>
        <v>#N/A</v>
      </c>
      <c r="E1770" s="46" vm="10199">
        <f ca="1">VLOOKUP($A1770,NVDA,2)</f>
        <v>57.292499999999997</v>
      </c>
      <c r="F1770" s="46" vm="10200">
        <f ca="1">VLOOKUP($A1770,BILI,2)</f>
        <v>12.49</v>
      </c>
      <c r="G1770" s="46" vm="10201">
        <f ca="1">VLOOKUP($A1770,FB,2)</f>
        <v>154.05000000000001</v>
      </c>
      <c r="H1770" s="46" t="e">
        <f ca="1">VLOOKUP($A1770,DKNG,2)</f>
        <v>#N/A</v>
      </c>
      <c r="I1770" s="46" vm="10202">
        <f ca="1">VLOOKUP($A1770,PDD,2)</f>
        <v>18.68</v>
      </c>
      <c r="J1770" s="46" vm="10203">
        <f ca="1">VLOOKUP($A1770,GOOGL,2)</f>
        <v>1105.18</v>
      </c>
      <c r="K1770" s="46" vm="10204">
        <f ca="1">VLOOKUP($A1770,AMZN,2)</f>
        <v>1764.03</v>
      </c>
      <c r="L1770" s="46" t="e">
        <f ca="1">VLOOKUP($A1770,RBLX,2)</f>
        <v>#N/A</v>
      </c>
    </row>
    <row r="1771" spans="1:12" x14ac:dyDescent="0.3">
      <c r="A1771" vm="10205">
        <f ca="1"/>
        <v>43395</v>
      </c>
      <c r="B1771" vm="10206">
        <f ca="1"/>
        <v>252.8</v>
      </c>
      <c r="C1771" s="46" vm="10207">
        <f ca="1">VLOOKUP($A1771,SE,2)</f>
        <v>13.1</v>
      </c>
      <c r="D1771" s="46" t="e">
        <f ca="1">VLOOKUP($A1771,U,2)</f>
        <v>#N/A</v>
      </c>
      <c r="E1771" s="46" vm="10208">
        <f ca="1">VLOOKUP($A1771,NVDA,2)</f>
        <v>57.805</v>
      </c>
      <c r="F1771" s="46" vm="10209">
        <f ca="1">VLOOKUP($A1771,BILI,2)</f>
        <v>13.05</v>
      </c>
      <c r="G1771" s="46" vm="10210">
        <f ca="1">VLOOKUP($A1771,FB,2)</f>
        <v>154.78</v>
      </c>
      <c r="H1771" s="46" t="e">
        <f ca="1">VLOOKUP($A1771,DKNG,2)</f>
        <v>#N/A</v>
      </c>
      <c r="I1771" s="46" vm="10211">
        <f ca="1">VLOOKUP($A1771,PDD,2)</f>
        <v>19.95</v>
      </c>
      <c r="J1771" s="46" vm="10212">
        <f ca="1">VLOOKUP($A1771,GOOGL,2)</f>
        <v>1111.3699999999999</v>
      </c>
      <c r="K1771" s="46" vm="10213">
        <f ca="1">VLOOKUP($A1771,AMZN,2)</f>
        <v>1789.3</v>
      </c>
      <c r="L1771" s="46" t="e">
        <f ca="1">VLOOKUP($A1771,RBLX,2)</f>
        <v>#N/A</v>
      </c>
    </row>
    <row r="1772" spans="1:12" x14ac:dyDescent="0.3">
      <c r="A1772" vm="10214">
        <f ca="1"/>
        <v>43396</v>
      </c>
      <c r="B1772" vm="10215">
        <f ca="1"/>
        <v>251.28</v>
      </c>
      <c r="C1772" s="46" vm="10216">
        <f ca="1">VLOOKUP($A1772,SE,2)</f>
        <v>13.04</v>
      </c>
      <c r="D1772" s="46" t="e">
        <f ca="1">VLOOKUP($A1772,U,2)</f>
        <v>#N/A</v>
      </c>
      <c r="E1772" s="46" vm="10217">
        <f ca="1">VLOOKUP($A1772,NVDA,2)</f>
        <v>55.265000000000001</v>
      </c>
      <c r="F1772" s="46" vm="8839">
        <f ca="1">VLOOKUP($A1772,BILI,2)</f>
        <v>12.97</v>
      </c>
      <c r="G1772" s="46" vm="10218">
        <f ca="1">VLOOKUP($A1772,FB,2)</f>
        <v>154.38999999999999</v>
      </c>
      <c r="H1772" s="46" t="e">
        <f ca="1">VLOOKUP($A1772,DKNG,2)</f>
        <v>#N/A</v>
      </c>
      <c r="I1772" s="46" vm="10219">
        <f ca="1">VLOOKUP($A1772,PDD,2)</f>
        <v>18.510000000000002</v>
      </c>
      <c r="J1772" s="46" vm="10220">
        <f ca="1">VLOOKUP($A1772,GOOGL,2)</f>
        <v>1114.9100000000001</v>
      </c>
      <c r="K1772" s="46" vm="10221">
        <f ca="1">VLOOKUP($A1772,AMZN,2)</f>
        <v>1768.7</v>
      </c>
      <c r="L1772" s="46" t="e">
        <f ca="1">VLOOKUP($A1772,RBLX,2)</f>
        <v>#N/A</v>
      </c>
    </row>
    <row r="1773" spans="1:12" x14ac:dyDescent="0.3">
      <c r="A1773" vm="10222">
        <f ca="1"/>
        <v>43397</v>
      </c>
      <c r="B1773" vm="10223">
        <f ca="1"/>
        <v>243.78</v>
      </c>
      <c r="C1773" s="46" vm="10224">
        <f ca="1">VLOOKUP($A1773,SE,2)</f>
        <v>12.51</v>
      </c>
      <c r="D1773" s="46" t="e">
        <f ca="1">VLOOKUP($A1773,U,2)</f>
        <v>#N/A</v>
      </c>
      <c r="E1773" s="46" vm="10225">
        <f ca="1">VLOOKUP($A1773,NVDA,2)</f>
        <v>49.852499999999999</v>
      </c>
      <c r="F1773" s="46" vm="10226">
        <f ca="1">VLOOKUP($A1773,BILI,2)</f>
        <v>11.99</v>
      </c>
      <c r="G1773" s="46" vm="10227">
        <f ca="1">VLOOKUP($A1773,FB,2)</f>
        <v>146.04</v>
      </c>
      <c r="H1773" s="46" t="e">
        <f ca="1">VLOOKUP($A1773,DKNG,2)</f>
        <v>#N/A</v>
      </c>
      <c r="I1773" s="46" vm="10228">
        <f ca="1">VLOOKUP($A1773,PDD,2)</f>
        <v>17.32</v>
      </c>
      <c r="J1773" s="46" vm="10229">
        <f ca="1">VLOOKUP($A1773,GOOGL,2)</f>
        <v>1057.1199999999999</v>
      </c>
      <c r="K1773" s="46" vm="10230">
        <f ca="1">VLOOKUP($A1773,AMZN,2)</f>
        <v>1664.2</v>
      </c>
      <c r="L1773" s="46" t="e">
        <f ca="1">VLOOKUP($A1773,RBLX,2)</f>
        <v>#N/A</v>
      </c>
    </row>
    <row r="1774" spans="1:12" x14ac:dyDescent="0.3">
      <c r="A1774" vm="10231">
        <f ca="1"/>
        <v>43398</v>
      </c>
      <c r="B1774" vm="10232">
        <f ca="1"/>
        <v>248.15</v>
      </c>
      <c r="C1774" s="46" vm="8892">
        <f ca="1">VLOOKUP($A1774,SE,2)</f>
        <v>12.75</v>
      </c>
      <c r="D1774" s="46" t="e">
        <f ca="1">VLOOKUP($A1774,U,2)</f>
        <v>#N/A</v>
      </c>
      <c r="E1774" s="46" vm="10233">
        <f ca="1">VLOOKUP($A1774,NVDA,2)</f>
        <v>51.96</v>
      </c>
      <c r="F1774" s="46" vm="10234">
        <f ca="1">VLOOKUP($A1774,BILI,2)</f>
        <v>12.57</v>
      </c>
      <c r="G1774" s="46" vm="10235">
        <f ca="1">VLOOKUP($A1774,FB,2)</f>
        <v>150.94999999999999</v>
      </c>
      <c r="H1774" s="46" t="e">
        <f ca="1">VLOOKUP($A1774,DKNG,2)</f>
        <v>#N/A</v>
      </c>
      <c r="I1774" s="46" vm="10236">
        <f ca="1">VLOOKUP($A1774,PDD,2)</f>
        <v>18.559999999999999</v>
      </c>
      <c r="J1774" s="46" vm="8999">
        <f ca="1">VLOOKUP($A1774,GOOGL,2)</f>
        <v>1103.5899999999999</v>
      </c>
      <c r="K1774" s="46" vm="10237">
        <f ca="1">VLOOKUP($A1774,AMZN,2)</f>
        <v>1782.17</v>
      </c>
      <c r="L1774" s="46" t="e">
        <f ca="1">VLOOKUP($A1774,RBLX,2)</f>
        <v>#N/A</v>
      </c>
    </row>
    <row r="1775" spans="1:12" x14ac:dyDescent="0.3">
      <c r="A1775" vm="10238">
        <f ca="1"/>
        <v>43399</v>
      </c>
      <c r="B1775" vm="10239">
        <f ca="1"/>
        <v>243.76</v>
      </c>
      <c r="C1775" s="46" vm="10240">
        <f ca="1">VLOOKUP($A1775,SE,2)</f>
        <v>12.62</v>
      </c>
      <c r="D1775" s="46" t="e">
        <f ca="1">VLOOKUP($A1775,U,2)</f>
        <v>#N/A</v>
      </c>
      <c r="E1775" s="46" vm="10241">
        <f ca="1">VLOOKUP($A1775,NVDA,2)</f>
        <v>49.572499999999998</v>
      </c>
      <c r="F1775" s="46" vm="10138">
        <f ca="1">VLOOKUP($A1775,BILI,2)</f>
        <v>13.17</v>
      </c>
      <c r="G1775" s="46" vm="10242">
        <f ca="1">VLOOKUP($A1775,FB,2)</f>
        <v>145.37</v>
      </c>
      <c r="H1775" s="46" t="e">
        <f ca="1">VLOOKUP($A1775,DKNG,2)</f>
        <v>#N/A</v>
      </c>
      <c r="I1775" s="46" vm="10243">
        <f ca="1">VLOOKUP($A1775,PDD,2)</f>
        <v>18.2</v>
      </c>
      <c r="J1775" s="46" vm="10244">
        <f ca="1">VLOOKUP($A1775,GOOGL,2)</f>
        <v>1083.75</v>
      </c>
      <c r="K1775" s="46" vm="10245">
        <f ca="1">VLOOKUP($A1775,AMZN,2)</f>
        <v>1642.81</v>
      </c>
      <c r="L1775" s="46" t="e">
        <f ca="1">VLOOKUP($A1775,RBLX,2)</f>
        <v>#N/A</v>
      </c>
    </row>
    <row r="1776" spans="1:12" x14ac:dyDescent="0.3">
      <c r="A1776" vm="10246">
        <f ca="1"/>
        <v>43402</v>
      </c>
      <c r="B1776" vm="10247">
        <f ca="1"/>
        <v>242.5</v>
      </c>
      <c r="C1776" s="46" vm="10248">
        <f ca="1">VLOOKUP($A1776,SE,2)</f>
        <v>12.1</v>
      </c>
      <c r="D1776" s="46" t="e">
        <f ca="1">VLOOKUP($A1776,U,2)</f>
        <v>#N/A</v>
      </c>
      <c r="E1776" s="46" vm="10249">
        <f ca="1">VLOOKUP($A1776,NVDA,2)</f>
        <v>46.405000000000001</v>
      </c>
      <c r="F1776" s="46" vm="10250">
        <f ca="1">VLOOKUP($A1776,BILI,2)</f>
        <v>12.47</v>
      </c>
      <c r="G1776" s="46" vm="10251">
        <f ca="1">VLOOKUP($A1776,FB,2)</f>
        <v>142.09</v>
      </c>
      <c r="H1776" s="46" t="e">
        <f ca="1">VLOOKUP($A1776,DKNG,2)</f>
        <v>#N/A</v>
      </c>
      <c r="I1776" s="46" vm="10252">
        <f ca="1">VLOOKUP($A1776,PDD,2)</f>
        <v>17.37</v>
      </c>
      <c r="J1776" s="46" vm="10253">
        <f ca="1">VLOOKUP($A1776,GOOGL,2)</f>
        <v>1034.73</v>
      </c>
      <c r="K1776" s="46" vm="10254">
        <f ca="1">VLOOKUP($A1776,AMZN,2)</f>
        <v>1538.88</v>
      </c>
      <c r="L1776" s="46" t="e">
        <f ca="1">VLOOKUP($A1776,RBLX,2)</f>
        <v>#N/A</v>
      </c>
    </row>
    <row r="1777" spans="1:12" x14ac:dyDescent="0.3">
      <c r="A1777" vm="10255">
        <f ca="1"/>
        <v>43403</v>
      </c>
      <c r="B1777" vm="10256">
        <f ca="1"/>
        <v>246.21</v>
      </c>
      <c r="C1777" s="46" vm="10257">
        <f ca="1">VLOOKUP($A1777,SE,2)</f>
        <v>12.39</v>
      </c>
      <c r="D1777" s="46" t="e">
        <f ca="1">VLOOKUP($A1777,U,2)</f>
        <v>#N/A</v>
      </c>
      <c r="E1777" s="46" vm="10258">
        <f ca="1">VLOOKUP($A1777,NVDA,2)</f>
        <v>50.75</v>
      </c>
      <c r="F1777" s="46" vm="10207">
        <f ca="1">VLOOKUP($A1777,BILI,2)</f>
        <v>13.1</v>
      </c>
      <c r="G1777" s="46" vm="10259">
        <f ca="1">VLOOKUP($A1777,FB,2)</f>
        <v>146.22</v>
      </c>
      <c r="H1777" s="46" t="e">
        <f ca="1">VLOOKUP($A1777,DKNG,2)</f>
        <v>#N/A</v>
      </c>
      <c r="I1777" s="46" vm="10260">
        <f ca="1">VLOOKUP($A1777,PDD,2)</f>
        <v>17.2</v>
      </c>
      <c r="J1777" s="46" vm="10261">
        <f ca="1">VLOOKUP($A1777,GOOGL,2)</f>
        <v>1049.51</v>
      </c>
      <c r="K1777" s="46" vm="10262">
        <f ca="1">VLOOKUP($A1777,AMZN,2)</f>
        <v>1530.42</v>
      </c>
      <c r="L1777" s="46" t="e">
        <f ca="1">VLOOKUP($A1777,RBLX,2)</f>
        <v>#N/A</v>
      </c>
    </row>
    <row r="1778" spans="1:12" x14ac:dyDescent="0.3">
      <c r="A1778" vm="10263">
        <f ca="1"/>
        <v>43404</v>
      </c>
      <c r="B1778" vm="9470">
        <f ca="1"/>
        <v>248.79</v>
      </c>
      <c r="C1778" s="46" vm="10209">
        <f ca="1">VLOOKUP($A1778,SE,2)</f>
        <v>13.05</v>
      </c>
      <c r="D1778" s="46" t="e">
        <f ca="1">VLOOKUP($A1778,U,2)</f>
        <v>#N/A</v>
      </c>
      <c r="E1778" s="46" vm="10264">
        <f ca="1">VLOOKUP($A1778,NVDA,2)</f>
        <v>52.707500000000003</v>
      </c>
      <c r="F1778" s="46" vm="8776">
        <f ca="1">VLOOKUP($A1778,BILI,2)</f>
        <v>13.5</v>
      </c>
      <c r="G1778" s="46" vm="10265">
        <f ca="1">VLOOKUP($A1778,FB,2)</f>
        <v>151.79</v>
      </c>
      <c r="H1778" s="46" t="e">
        <f ca="1">VLOOKUP($A1778,DKNG,2)</f>
        <v>#N/A</v>
      </c>
      <c r="I1778" s="46" vm="10266">
        <f ca="1">VLOOKUP($A1778,PDD,2)</f>
        <v>17.649999999999999</v>
      </c>
      <c r="J1778" s="46" vm="10267">
        <f ca="1">VLOOKUP($A1778,GOOGL,2)</f>
        <v>1090.58</v>
      </c>
      <c r="K1778" s="46" vm="10268">
        <f ca="1">VLOOKUP($A1778,AMZN,2)</f>
        <v>1598.01</v>
      </c>
      <c r="L1778" s="46" t="e">
        <f ca="1">VLOOKUP($A1778,RBLX,2)</f>
        <v>#N/A</v>
      </c>
    </row>
    <row r="1779" spans="1:12" x14ac:dyDescent="0.3">
      <c r="A1779" vm="10269">
        <f ca="1"/>
        <v>43405</v>
      </c>
      <c r="B1779" vm="10270">
        <f ca="1"/>
        <v>251.37</v>
      </c>
      <c r="C1779" s="46" vm="10079">
        <f ca="1">VLOOKUP($A1779,SE,2)</f>
        <v>13.02</v>
      </c>
      <c r="D1779" s="46" t="e">
        <f ca="1">VLOOKUP($A1779,U,2)</f>
        <v>#N/A</v>
      </c>
      <c r="E1779" s="46" vm="10271">
        <f ca="1">VLOOKUP($A1779,NVDA,2)</f>
        <v>54.527500000000003</v>
      </c>
      <c r="F1779" s="46" vm="9838">
        <f ca="1">VLOOKUP($A1779,BILI,2)</f>
        <v>14.19</v>
      </c>
      <c r="G1779" s="46" vm="10272">
        <f ca="1">VLOOKUP($A1779,FB,2)</f>
        <v>151.75</v>
      </c>
      <c r="H1779" s="46" t="e">
        <f ca="1">VLOOKUP($A1779,DKNG,2)</f>
        <v>#N/A</v>
      </c>
      <c r="I1779" s="46" vm="10273">
        <f ca="1">VLOOKUP($A1779,PDD,2)</f>
        <v>20.34</v>
      </c>
      <c r="J1779" s="46" vm="10274">
        <f ca="1">VLOOKUP($A1779,GOOGL,2)</f>
        <v>1085.98</v>
      </c>
      <c r="K1779" s="46" vm="10275">
        <f ca="1">VLOOKUP($A1779,AMZN,2)</f>
        <v>1665.53</v>
      </c>
      <c r="L1779" s="46" t="e">
        <f ca="1">VLOOKUP($A1779,RBLX,2)</f>
        <v>#N/A</v>
      </c>
    </row>
    <row r="1780" spans="1:12" x14ac:dyDescent="0.3">
      <c r="A1780" vm="10276">
        <f ca="1"/>
        <v>43406</v>
      </c>
      <c r="B1780" vm="10277">
        <f ca="1"/>
        <v>249.81</v>
      </c>
      <c r="C1780" s="46" vm="10278">
        <f ca="1">VLOOKUP($A1780,SE,2)</f>
        <v>12.86</v>
      </c>
      <c r="D1780" s="46" t="e">
        <f ca="1">VLOOKUP($A1780,U,2)</f>
        <v>#N/A</v>
      </c>
      <c r="E1780" s="46" vm="10279">
        <f ca="1">VLOOKUP($A1780,NVDA,2)</f>
        <v>53.73</v>
      </c>
      <c r="F1780" s="46" vm="9708">
        <f ca="1">VLOOKUP($A1780,BILI,2)</f>
        <v>14.43</v>
      </c>
      <c r="G1780" s="46" vm="10280">
        <f ca="1">VLOOKUP($A1780,FB,2)</f>
        <v>150.35</v>
      </c>
      <c r="H1780" s="46" t="e">
        <f ca="1">VLOOKUP($A1780,DKNG,2)</f>
        <v>#N/A</v>
      </c>
      <c r="I1780" s="46" vm="10281">
        <f ca="1">VLOOKUP($A1780,PDD,2)</f>
        <v>20.37</v>
      </c>
      <c r="J1780" s="46" vm="10282">
        <f ca="1">VLOOKUP($A1780,GOOGL,2)</f>
        <v>1071.49</v>
      </c>
      <c r="K1780" s="46" vm="10275">
        <f ca="1">VLOOKUP($A1780,AMZN,2)</f>
        <v>1665.53</v>
      </c>
      <c r="L1780" s="46" t="e">
        <f ca="1">VLOOKUP($A1780,RBLX,2)</f>
        <v>#N/A</v>
      </c>
    </row>
    <row r="1781" spans="1:12" x14ac:dyDescent="0.3">
      <c r="A1781" vm="10283">
        <f ca="1"/>
        <v>43409</v>
      </c>
      <c r="B1781" vm="10284">
        <f ca="1"/>
        <v>251.23</v>
      </c>
      <c r="C1781" s="46" vm="10285">
        <f ca="1">VLOOKUP($A1781,SE,2)</f>
        <v>12.21</v>
      </c>
      <c r="D1781" s="46" t="e">
        <f ca="1">VLOOKUP($A1781,U,2)</f>
        <v>#N/A</v>
      </c>
      <c r="E1781" s="46" vm="10286">
        <f ca="1">VLOOKUP($A1781,NVDA,2)</f>
        <v>52.942500000000003</v>
      </c>
      <c r="F1781" s="46" vm="10287">
        <f ca="1">VLOOKUP($A1781,BILI,2)</f>
        <v>14.36</v>
      </c>
      <c r="G1781" s="46" vm="10288">
        <f ca="1">VLOOKUP($A1781,FB,2)</f>
        <v>148.68</v>
      </c>
      <c r="H1781" s="46" t="e">
        <f ca="1">VLOOKUP($A1781,DKNG,2)</f>
        <v>#N/A</v>
      </c>
      <c r="I1781" s="46" vm="10289">
        <f ca="1">VLOOKUP($A1781,PDD,2)</f>
        <v>20.05</v>
      </c>
      <c r="J1781" s="46" vm="10290">
        <f ca="1">VLOOKUP($A1781,GOOGL,2)</f>
        <v>1055.73</v>
      </c>
      <c r="K1781" s="46" vm="10291">
        <f ca="1">VLOOKUP($A1781,AMZN,2)</f>
        <v>1627.8</v>
      </c>
      <c r="L1781" s="46" t="e">
        <f ca="1">VLOOKUP($A1781,RBLX,2)</f>
        <v>#N/A</v>
      </c>
    </row>
    <row r="1782" spans="1:12" x14ac:dyDescent="0.3">
      <c r="A1782" vm="10292">
        <f ca="1"/>
        <v>43410</v>
      </c>
      <c r="B1782" vm="10293">
        <f ca="1"/>
        <v>252.82</v>
      </c>
      <c r="C1782" s="46" vm="10294">
        <f ca="1">VLOOKUP($A1782,SE,2)</f>
        <v>12.65</v>
      </c>
      <c r="D1782" s="46" t="e">
        <f ca="1">VLOOKUP($A1782,U,2)</f>
        <v>#N/A</v>
      </c>
      <c r="E1782" s="46" vm="10295">
        <f ca="1">VLOOKUP($A1782,NVDA,2)</f>
        <v>52.765000000000001</v>
      </c>
      <c r="F1782" s="46" vm="9924">
        <f ca="1">VLOOKUP($A1782,BILI,2)</f>
        <v>14.91</v>
      </c>
      <c r="G1782" s="46" vm="10296">
        <f ca="1">VLOOKUP($A1782,FB,2)</f>
        <v>149.94</v>
      </c>
      <c r="H1782" s="46" t="e">
        <f ca="1">VLOOKUP($A1782,DKNG,2)</f>
        <v>#N/A</v>
      </c>
      <c r="I1782" s="46" vm="1460">
        <f ca="1">VLOOKUP($A1782,PDD,2)</f>
        <v>19.64</v>
      </c>
      <c r="J1782" s="46" vm="10297">
        <f ca="1">VLOOKUP($A1782,GOOGL,2)</f>
        <v>1069.57</v>
      </c>
      <c r="K1782" s="46" vm="10245">
        <f ca="1">VLOOKUP($A1782,AMZN,2)</f>
        <v>1642.81</v>
      </c>
      <c r="L1782" s="46" t="e">
        <f ca="1">VLOOKUP($A1782,RBLX,2)</f>
        <v>#N/A</v>
      </c>
    </row>
    <row r="1783" spans="1:12" x14ac:dyDescent="0.3">
      <c r="A1783" vm="10298">
        <f ca="1"/>
        <v>43411</v>
      </c>
      <c r="B1783" vm="10299">
        <f ca="1"/>
        <v>258.16000000000003</v>
      </c>
      <c r="C1783" s="46" vm="8704">
        <f ca="1">VLOOKUP($A1783,SE,2)</f>
        <v>13.19</v>
      </c>
      <c r="D1783" s="46" t="e">
        <f ca="1">VLOOKUP($A1783,U,2)</f>
        <v>#N/A</v>
      </c>
      <c r="E1783" s="46" vm="10300">
        <f ca="1">VLOOKUP($A1783,NVDA,2)</f>
        <v>53.447499999999998</v>
      </c>
      <c r="F1783" s="46" vm="10301">
        <f ca="1">VLOOKUP($A1783,BILI,2)</f>
        <v>15.15</v>
      </c>
      <c r="G1783" s="46" vm="7905">
        <f ca="1">VLOOKUP($A1783,FB,2)</f>
        <v>151.53</v>
      </c>
      <c r="H1783" s="46" t="e">
        <f ca="1">VLOOKUP($A1783,DKNG,2)</f>
        <v>#N/A</v>
      </c>
      <c r="I1783" s="46" vm="1222">
        <f ca="1">VLOOKUP($A1783,PDD,2)</f>
        <v>20.72</v>
      </c>
      <c r="J1783" s="46" vm="10302">
        <f ca="1">VLOOKUP($A1783,GOOGL,2)</f>
        <v>1108.24</v>
      </c>
      <c r="K1783" s="46" vm="10303">
        <f ca="1">VLOOKUP($A1783,AMZN,2)</f>
        <v>1755.49</v>
      </c>
      <c r="L1783" s="46" t="e">
        <f ca="1">VLOOKUP($A1783,RBLX,2)</f>
        <v>#N/A</v>
      </c>
    </row>
    <row r="1784" spans="1:12" x14ac:dyDescent="0.3">
      <c r="A1784" vm="10304">
        <f ca="1"/>
        <v>43412</v>
      </c>
      <c r="B1784" vm="10305">
        <f ca="1"/>
        <v>257.72000000000003</v>
      </c>
      <c r="C1784" s="46" vm="10209">
        <f ca="1">VLOOKUP($A1784,SE,2)</f>
        <v>13.05</v>
      </c>
      <c r="D1784" s="46" t="e">
        <f ca="1">VLOOKUP($A1784,U,2)</f>
        <v>#N/A</v>
      </c>
      <c r="E1784" s="46" vm="10306">
        <f ca="1">VLOOKUP($A1784,NVDA,2)</f>
        <v>51.497500000000002</v>
      </c>
      <c r="F1784" s="46" vm="10093">
        <f ca="1">VLOOKUP($A1784,BILI,2)</f>
        <v>14.49</v>
      </c>
      <c r="G1784" s="46" vm="10307">
        <f ca="1">VLOOKUP($A1784,FB,2)</f>
        <v>147.87</v>
      </c>
      <c r="H1784" s="46" t="e">
        <f ca="1">VLOOKUP($A1784,DKNG,2)</f>
        <v>#N/A</v>
      </c>
      <c r="I1784" s="46" vm="10308">
        <f ca="1">VLOOKUP($A1784,PDD,2)</f>
        <v>19.28</v>
      </c>
      <c r="J1784" s="46" vm="10309">
        <f ca="1">VLOOKUP($A1784,GOOGL,2)</f>
        <v>1094.6300000000001</v>
      </c>
      <c r="K1784" s="46" vm="10310">
        <f ca="1">VLOOKUP($A1784,AMZN,2)</f>
        <v>1754.91</v>
      </c>
      <c r="L1784" s="46" t="e">
        <f ca="1">VLOOKUP($A1784,RBLX,2)</f>
        <v>#N/A</v>
      </c>
    </row>
    <row r="1785" spans="1:12" x14ac:dyDescent="0.3">
      <c r="A1785" vm="10311">
        <f ca="1"/>
        <v>43413</v>
      </c>
      <c r="B1785" vm="10312">
        <f ca="1"/>
        <v>255.34</v>
      </c>
      <c r="C1785" s="46" vm="8991">
        <f ca="1">VLOOKUP($A1785,SE,2)</f>
        <v>12.33</v>
      </c>
      <c r="D1785" s="46" t="e">
        <f ca="1">VLOOKUP($A1785,U,2)</f>
        <v>#N/A</v>
      </c>
      <c r="E1785" s="46" vm="10313">
        <f ca="1">VLOOKUP($A1785,NVDA,2)</f>
        <v>51.417499999999997</v>
      </c>
      <c r="F1785" s="46" vm="10314">
        <f ca="1">VLOOKUP($A1785,BILI,2)</f>
        <v>13.4</v>
      </c>
      <c r="G1785" s="46" vm="2189">
        <f ca="1">VLOOKUP($A1785,FB,2)</f>
        <v>144.96</v>
      </c>
      <c r="H1785" s="46" t="e">
        <f ca="1">VLOOKUP($A1785,DKNG,2)</f>
        <v>#N/A</v>
      </c>
      <c r="I1785" s="46" vm="9895">
        <f ca="1">VLOOKUP($A1785,PDD,2)</f>
        <v>18.309999999999999</v>
      </c>
      <c r="J1785" s="46" vm="10315">
        <f ca="1">VLOOKUP($A1785,GOOGL,2)</f>
        <v>1077.02</v>
      </c>
      <c r="K1785" s="46" vm="10316">
        <f ca="1">VLOOKUP($A1785,AMZN,2)</f>
        <v>1712.43</v>
      </c>
      <c r="L1785" s="46" t="e">
        <f ca="1">VLOOKUP($A1785,RBLX,2)</f>
        <v>#N/A</v>
      </c>
    </row>
    <row r="1786" spans="1:12" x14ac:dyDescent="0.3">
      <c r="A1786" vm="10317">
        <f ca="1"/>
        <v>43416</v>
      </c>
      <c r="B1786" vm="9463">
        <f ca="1"/>
        <v>250.41</v>
      </c>
      <c r="C1786" s="46" vm="8846">
        <f ca="1">VLOOKUP($A1786,SE,2)</f>
        <v>12.78</v>
      </c>
      <c r="D1786" s="46" t="e">
        <f ca="1">VLOOKUP($A1786,U,2)</f>
        <v>#N/A</v>
      </c>
      <c r="E1786" s="46" vm="10318">
        <f ca="1">VLOOKUP($A1786,NVDA,2)</f>
        <v>47.384999999999998</v>
      </c>
      <c r="F1786" s="46" vm="8879">
        <f ca="1">VLOOKUP($A1786,BILI,2)</f>
        <v>12.9</v>
      </c>
      <c r="G1786" s="46" vm="10319">
        <f ca="1">VLOOKUP($A1786,FB,2)</f>
        <v>141.55000000000001</v>
      </c>
      <c r="H1786" s="46" t="e">
        <f ca="1">VLOOKUP($A1786,DKNG,2)</f>
        <v>#N/A</v>
      </c>
      <c r="I1786" s="46" vm="9903">
        <f ca="1">VLOOKUP($A1786,PDD,2)</f>
        <v>17.22</v>
      </c>
      <c r="J1786" s="46" vm="10320">
        <f ca="1">VLOOKUP($A1786,GOOGL,2)</f>
        <v>1049.3599999999999</v>
      </c>
      <c r="K1786" s="46" vm="10321">
        <f ca="1">VLOOKUP($A1786,AMZN,2)</f>
        <v>1636.85</v>
      </c>
      <c r="L1786" s="46" t="e">
        <f ca="1">VLOOKUP($A1786,RBLX,2)</f>
        <v>#N/A</v>
      </c>
    </row>
    <row r="1787" spans="1:12" x14ac:dyDescent="0.3">
      <c r="A1787" vm="10322">
        <f ca="1"/>
        <v>43417</v>
      </c>
      <c r="B1787" vm="10323">
        <f ca="1"/>
        <v>249.99</v>
      </c>
      <c r="C1787" s="46" vm="9436">
        <f ca="1">VLOOKUP($A1787,SE,2)</f>
        <v>12.44</v>
      </c>
      <c r="D1787" s="46" t="e">
        <f ca="1">VLOOKUP($A1787,U,2)</f>
        <v>#N/A</v>
      </c>
      <c r="E1787" s="46" vm="10324">
        <f ca="1">VLOOKUP($A1787,NVDA,2)</f>
        <v>49.827500000000001</v>
      </c>
      <c r="F1787" s="46" vm="10325">
        <f ca="1">VLOOKUP($A1787,BILI,2)</f>
        <v>13.77</v>
      </c>
      <c r="G1787" s="46" vm="10326">
        <f ca="1">VLOOKUP($A1787,FB,2)</f>
        <v>142.16</v>
      </c>
      <c r="H1787" s="46" t="e">
        <f ca="1">VLOOKUP($A1787,DKNG,2)</f>
        <v>#N/A</v>
      </c>
      <c r="I1787" s="46" vm="10327">
        <f ca="1">VLOOKUP($A1787,PDD,2)</f>
        <v>17.149999999999999</v>
      </c>
      <c r="J1787" s="46" vm="10328">
        <f ca="1">VLOOKUP($A1787,GOOGL,2)</f>
        <v>1047.97</v>
      </c>
      <c r="K1787" s="46" vm="10329">
        <f ca="1">VLOOKUP($A1787,AMZN,2)</f>
        <v>1631.17</v>
      </c>
      <c r="L1787" s="46" t="e">
        <f ca="1">VLOOKUP($A1787,RBLX,2)</f>
        <v>#N/A</v>
      </c>
    </row>
    <row r="1788" spans="1:12" x14ac:dyDescent="0.3">
      <c r="A1788" vm="10330">
        <f ca="1"/>
        <v>43418</v>
      </c>
      <c r="B1788" vm="10331">
        <f ca="1"/>
        <v>248.28</v>
      </c>
      <c r="C1788" s="46" vm="10332">
        <f ca="1">VLOOKUP($A1788,SE,2)</f>
        <v>12.24</v>
      </c>
      <c r="D1788" s="46" t="e">
        <f ca="1">VLOOKUP($A1788,U,2)</f>
        <v>#N/A</v>
      </c>
      <c r="E1788" s="46" vm="10333">
        <f ca="1">VLOOKUP($A1788,NVDA,2)</f>
        <v>49.297499999999999</v>
      </c>
      <c r="F1788" s="46" vm="10334">
        <f ca="1">VLOOKUP($A1788,BILI,2)</f>
        <v>13.56</v>
      </c>
      <c r="G1788" s="46" vm="10335">
        <f ca="1">VLOOKUP($A1788,FB,2)</f>
        <v>144.22</v>
      </c>
      <c r="H1788" s="46" t="e">
        <f ca="1">VLOOKUP($A1788,DKNG,2)</f>
        <v>#N/A</v>
      </c>
      <c r="I1788" s="46" vm="1291">
        <f ca="1">VLOOKUP($A1788,PDD,2)</f>
        <v>19.149999999999999</v>
      </c>
      <c r="J1788" s="46" vm="10336">
        <f ca="1">VLOOKUP($A1788,GOOGL,2)</f>
        <v>1054.58</v>
      </c>
      <c r="K1788" s="46" vm="10337">
        <f ca="1">VLOOKUP($A1788,AMZN,2)</f>
        <v>1599.01</v>
      </c>
      <c r="L1788" s="46" t="e">
        <f ca="1">VLOOKUP($A1788,RBLX,2)</f>
        <v>#N/A</v>
      </c>
    </row>
    <row r="1789" spans="1:12" x14ac:dyDescent="0.3">
      <c r="A1789" vm="10338">
        <f ca="1"/>
        <v>43419</v>
      </c>
      <c r="B1789" vm="10339">
        <f ca="1"/>
        <v>250.85</v>
      </c>
      <c r="C1789" s="46" vm="10340">
        <f ca="1">VLOOKUP($A1789,SE,2)</f>
        <v>12.46</v>
      </c>
      <c r="D1789" s="46" t="e">
        <f ca="1">VLOOKUP($A1789,U,2)</f>
        <v>#N/A</v>
      </c>
      <c r="E1789" s="46" vm="10341">
        <f ca="1">VLOOKUP($A1789,NVDA,2)</f>
        <v>50.597499999999997</v>
      </c>
      <c r="F1789" s="46" vm="10060">
        <f ca="1">VLOOKUP($A1789,BILI,2)</f>
        <v>14.47</v>
      </c>
      <c r="G1789" s="46" vm="10342">
        <f ca="1">VLOOKUP($A1789,FB,2)</f>
        <v>143.85</v>
      </c>
      <c r="H1789" s="46" t="e">
        <f ca="1">VLOOKUP($A1789,DKNG,2)</f>
        <v>#N/A</v>
      </c>
      <c r="I1789" s="46" vm="1247">
        <f ca="1">VLOOKUP($A1789,PDD,2)</f>
        <v>20.38</v>
      </c>
      <c r="J1789" s="46" vm="10343">
        <f ca="1">VLOOKUP($A1789,GOOGL,2)</f>
        <v>1071.05</v>
      </c>
      <c r="K1789" s="46" vm="10344">
        <f ca="1">VLOOKUP($A1789,AMZN,2)</f>
        <v>1619.44</v>
      </c>
      <c r="L1789" s="46" t="e">
        <f ca="1">VLOOKUP($A1789,RBLX,2)</f>
        <v>#N/A</v>
      </c>
    </row>
    <row r="1790" spans="1:12" x14ac:dyDescent="0.3">
      <c r="A1790" vm="10345">
        <f ca="1"/>
        <v>43420</v>
      </c>
      <c r="B1790" vm="10346">
        <f ca="1"/>
        <v>251.49</v>
      </c>
      <c r="C1790" s="46" vm="10224">
        <f ca="1">VLOOKUP($A1790,SE,2)</f>
        <v>12.51</v>
      </c>
      <c r="D1790" s="46" t="e">
        <f ca="1">VLOOKUP($A1790,U,2)</f>
        <v>#N/A</v>
      </c>
      <c r="E1790" s="46" vm="10347">
        <f ca="1">VLOOKUP($A1790,NVDA,2)</f>
        <v>41.107500000000002</v>
      </c>
      <c r="F1790" s="46" vm="8562">
        <f ca="1">VLOOKUP($A1790,BILI,2)</f>
        <v>14.5</v>
      </c>
      <c r="G1790" s="46" vm="7630">
        <f ca="1">VLOOKUP($A1790,FB,2)</f>
        <v>139.53</v>
      </c>
      <c r="H1790" s="46" t="e">
        <f ca="1">VLOOKUP($A1790,DKNG,2)</f>
        <v>#N/A</v>
      </c>
      <c r="I1790" s="46" vm="10348">
        <f ca="1">VLOOKUP($A1790,PDD,2)</f>
        <v>20.83</v>
      </c>
      <c r="J1790" s="46" vm="10349">
        <f ca="1">VLOOKUP($A1790,GOOGL,2)</f>
        <v>1068.27</v>
      </c>
      <c r="K1790" s="46" vm="10350">
        <f ca="1">VLOOKUP($A1790,AMZN,2)</f>
        <v>1593.41</v>
      </c>
      <c r="L1790" s="46" t="e">
        <f ca="1">VLOOKUP($A1790,RBLX,2)</f>
        <v>#N/A</v>
      </c>
    </row>
    <row r="1791" spans="1:12" x14ac:dyDescent="0.3">
      <c r="A1791" vm="10351">
        <f ca="1"/>
        <v>43423</v>
      </c>
      <c r="B1791" vm="10352">
        <f ca="1"/>
        <v>247.32</v>
      </c>
      <c r="C1791" s="46" vm="10353">
        <f ca="1">VLOOKUP($A1791,SE,2)</f>
        <v>12.7</v>
      </c>
      <c r="D1791" s="46" t="e">
        <f ca="1">VLOOKUP($A1791,U,2)</f>
        <v>#N/A</v>
      </c>
      <c r="E1791" s="46" vm="10354">
        <f ca="1">VLOOKUP($A1791,NVDA,2)</f>
        <v>36.174999999999997</v>
      </c>
      <c r="F1791" s="46" vm="10355">
        <f ca="1">VLOOKUP($A1791,BILI,2)</f>
        <v>13.025</v>
      </c>
      <c r="G1791" s="46" vm="10356">
        <f ca="1">VLOOKUP($A1791,FB,2)</f>
        <v>131.55000000000001</v>
      </c>
      <c r="H1791" s="46" t="e">
        <f ca="1">VLOOKUP($A1791,DKNG,2)</f>
        <v>#N/A</v>
      </c>
      <c r="I1791" s="46" vm="10357">
        <f ca="1">VLOOKUP($A1791,PDD,2)</f>
        <v>19.84</v>
      </c>
      <c r="J1791" s="46" vm="10358">
        <f ca="1">VLOOKUP($A1791,GOOGL,2)</f>
        <v>1027.42</v>
      </c>
      <c r="K1791" s="46" vm="10359">
        <f ca="1">VLOOKUP($A1791,AMZN,2)</f>
        <v>1512.29</v>
      </c>
      <c r="L1791" s="46" t="e">
        <f ca="1">VLOOKUP($A1791,RBLX,2)</f>
        <v>#N/A</v>
      </c>
    </row>
    <row r="1792" spans="1:12" x14ac:dyDescent="0.3">
      <c r="A1792" vm="10360">
        <f ca="1"/>
        <v>43424</v>
      </c>
      <c r="B1792" vm="10361">
        <f ca="1"/>
        <v>242.77</v>
      </c>
      <c r="C1792" s="46" vm="10362">
        <f ca="1">VLOOKUP($A1792,SE,2)</f>
        <v>12.11</v>
      </c>
      <c r="D1792" s="46" t="e">
        <f ca="1">VLOOKUP($A1792,U,2)</f>
        <v>#N/A</v>
      </c>
      <c r="E1792" s="46" vm="10363">
        <f ca="1">VLOOKUP($A1792,NVDA,2)</f>
        <v>37.270000000000003</v>
      </c>
      <c r="F1792" s="46" vm="10364">
        <f ca="1">VLOOKUP($A1792,BILI,2)</f>
        <v>13.6</v>
      </c>
      <c r="G1792" s="46" vm="10365">
        <f ca="1">VLOOKUP($A1792,FB,2)</f>
        <v>132.43</v>
      </c>
      <c r="H1792" s="46" t="e">
        <f ca="1">VLOOKUP($A1792,DKNG,2)</f>
        <v>#N/A</v>
      </c>
      <c r="I1792" s="46" vm="10366">
        <f ca="1">VLOOKUP($A1792,PDD,2)</f>
        <v>23.14</v>
      </c>
      <c r="J1792" s="46" vm="10367">
        <f ca="1">VLOOKUP($A1792,GOOGL,2)</f>
        <v>1030.45</v>
      </c>
      <c r="K1792" s="46" vm="10368">
        <f ca="1">VLOOKUP($A1792,AMZN,2)</f>
        <v>1495.46</v>
      </c>
      <c r="L1792" s="46" t="e">
        <f ca="1">VLOOKUP($A1792,RBLX,2)</f>
        <v>#N/A</v>
      </c>
    </row>
    <row r="1793" spans="1:12" x14ac:dyDescent="0.3">
      <c r="A1793" vm="10369">
        <f ca="1"/>
        <v>43425</v>
      </c>
      <c r="B1793" vm="10370">
        <f ca="1"/>
        <v>243.58</v>
      </c>
      <c r="C1793" s="46" vm="10371">
        <f ca="1">VLOOKUP($A1793,SE,2)</f>
        <v>12.8</v>
      </c>
      <c r="D1793" s="46" t="e">
        <f ca="1">VLOOKUP($A1793,U,2)</f>
        <v>#N/A</v>
      </c>
      <c r="E1793" s="46" vm="10372">
        <f ca="1">VLOOKUP($A1793,NVDA,2)</f>
        <v>36.177500000000002</v>
      </c>
      <c r="F1793" s="46" vm="10373">
        <f ca="1">VLOOKUP($A1793,BILI,2)</f>
        <v>15.14</v>
      </c>
      <c r="G1793" s="46" vm="10374">
        <f ca="1">VLOOKUP($A1793,FB,2)</f>
        <v>134.82</v>
      </c>
      <c r="H1793" s="46" t="e">
        <f ca="1">VLOOKUP($A1793,DKNG,2)</f>
        <v>#N/A</v>
      </c>
      <c r="I1793" s="46" vm="10375">
        <f ca="1">VLOOKUP($A1793,PDD,2)</f>
        <v>23.66</v>
      </c>
      <c r="J1793" s="46" vm="10376">
        <f ca="1">VLOOKUP($A1793,GOOGL,2)</f>
        <v>1043.43</v>
      </c>
      <c r="K1793" s="46" vm="10377">
        <f ca="1">VLOOKUP($A1793,AMZN,2)</f>
        <v>1516.73</v>
      </c>
      <c r="L1793" s="46" t="e">
        <f ca="1">VLOOKUP($A1793,RBLX,2)</f>
        <v>#N/A</v>
      </c>
    </row>
    <row r="1794" spans="1:12" x14ac:dyDescent="0.3">
      <c r="A1794" vm="10378">
        <f ca="1"/>
        <v>43427</v>
      </c>
      <c r="B1794" vm="10379">
        <f ca="1"/>
        <v>242.01</v>
      </c>
      <c r="C1794" s="46" vm="8879">
        <f ca="1">VLOOKUP($A1794,SE,2)</f>
        <v>12.9</v>
      </c>
      <c r="D1794" s="46" t="e">
        <f ca="1">VLOOKUP($A1794,U,2)</f>
        <v>#N/A</v>
      </c>
      <c r="E1794" s="46" vm="10380">
        <f ca="1">VLOOKUP($A1794,NVDA,2)</f>
        <v>36.25</v>
      </c>
      <c r="F1794" s="46" vm="10381">
        <f ca="1">VLOOKUP($A1794,BILI,2)</f>
        <v>14.98</v>
      </c>
      <c r="G1794" s="46" vm="10382">
        <f ca="1">VLOOKUP($A1794,FB,2)</f>
        <v>131.72999999999999</v>
      </c>
      <c r="H1794" s="46" t="e">
        <f ca="1">VLOOKUP($A1794,DKNG,2)</f>
        <v>#N/A</v>
      </c>
      <c r="I1794" s="46" vm="9766">
        <f ca="1">VLOOKUP($A1794,PDD,2)</f>
        <v>22.5</v>
      </c>
      <c r="J1794" s="46" vm="10383">
        <f ca="1">VLOOKUP($A1794,GOOGL,2)</f>
        <v>1030.0999999999999</v>
      </c>
      <c r="K1794" s="46" vm="10384">
        <f ca="1">VLOOKUP($A1794,AMZN,2)</f>
        <v>1502.06</v>
      </c>
      <c r="L1794" s="46" t="e">
        <f ca="1">VLOOKUP($A1794,RBLX,2)</f>
        <v>#N/A</v>
      </c>
    </row>
    <row r="1795" spans="1:12" x14ac:dyDescent="0.3">
      <c r="A1795" vm="10385">
        <f ca="1"/>
        <v>43430</v>
      </c>
      <c r="B1795" vm="10386">
        <f ca="1"/>
        <v>245.8</v>
      </c>
      <c r="C1795" s="46" vm="8852">
        <f ca="1">VLOOKUP($A1795,SE,2)</f>
        <v>12.63</v>
      </c>
      <c r="D1795" s="46" t="e">
        <f ca="1">VLOOKUP($A1795,U,2)</f>
        <v>#N/A</v>
      </c>
      <c r="E1795" s="46" vm="10387">
        <f ca="1">VLOOKUP($A1795,NVDA,2)</f>
        <v>38.262500000000003</v>
      </c>
      <c r="F1795" s="46" vm="9536">
        <f ca="1">VLOOKUP($A1795,BILI,2)</f>
        <v>14.94</v>
      </c>
      <c r="G1795" s="46" vm="10388">
        <f ca="1">VLOOKUP($A1795,FB,2)</f>
        <v>136.38</v>
      </c>
      <c r="H1795" s="46" t="e">
        <f ca="1">VLOOKUP($A1795,DKNG,2)</f>
        <v>#N/A</v>
      </c>
      <c r="I1795" s="46" vm="10389">
        <f ca="1">VLOOKUP($A1795,PDD,2)</f>
        <v>21.22</v>
      </c>
      <c r="J1795" s="46" vm="10390">
        <f ca="1">VLOOKUP($A1795,GOOGL,2)</f>
        <v>1055.94</v>
      </c>
      <c r="K1795" s="46" vm="10391">
        <f ca="1">VLOOKUP($A1795,AMZN,2)</f>
        <v>1581.33</v>
      </c>
      <c r="L1795" s="46" t="e">
        <f ca="1">VLOOKUP($A1795,RBLX,2)</f>
        <v>#N/A</v>
      </c>
    </row>
    <row r="1796" spans="1:12" x14ac:dyDescent="0.3">
      <c r="A1796" vm="10392">
        <f ca="1"/>
        <v>43431</v>
      </c>
      <c r="B1796" vm="10393">
        <f ca="1"/>
        <v>246.57</v>
      </c>
      <c r="C1796" s="46" vm="6643">
        <f ca="1">VLOOKUP($A1796,SE,2)</f>
        <v>13.33</v>
      </c>
      <c r="D1796" s="46" t="e">
        <f ca="1">VLOOKUP($A1796,U,2)</f>
        <v>#N/A</v>
      </c>
      <c r="E1796" s="46" vm="10394">
        <f ca="1">VLOOKUP($A1796,NVDA,2)</f>
        <v>38.432499999999997</v>
      </c>
      <c r="F1796" s="46" vm="10395">
        <f ca="1">VLOOKUP($A1796,BILI,2)</f>
        <v>14.97</v>
      </c>
      <c r="G1796" s="46" vm="10396">
        <f ca="1">VLOOKUP($A1796,FB,2)</f>
        <v>135</v>
      </c>
      <c r="H1796" s="46" t="e">
        <f ca="1">VLOOKUP($A1796,DKNG,2)</f>
        <v>#N/A</v>
      </c>
      <c r="I1796" s="46" vm="10397">
        <f ca="1">VLOOKUP($A1796,PDD,2)</f>
        <v>22.45</v>
      </c>
      <c r="J1796" s="46" vm="10398">
        <f ca="1">VLOOKUP($A1796,GOOGL,2)</f>
        <v>1052.28</v>
      </c>
      <c r="K1796" s="46" vm="10399">
        <f ca="1">VLOOKUP($A1796,AMZN,2)</f>
        <v>1581.42</v>
      </c>
      <c r="L1796" s="46" t="e">
        <f ca="1">VLOOKUP($A1796,RBLX,2)</f>
        <v>#N/A</v>
      </c>
    </row>
    <row r="1797" spans="1:12" x14ac:dyDescent="0.3">
      <c r="A1797" vm="10400">
        <f ca="1"/>
        <v>43432</v>
      </c>
      <c r="B1797" vm="10401">
        <f ca="1"/>
        <v>252.33</v>
      </c>
      <c r="C1797" s="46" vm="10185">
        <f ca="1">VLOOKUP($A1797,SE,2)</f>
        <v>13.25</v>
      </c>
      <c r="D1797" s="46" t="e">
        <f ca="1">VLOOKUP($A1797,U,2)</f>
        <v>#N/A</v>
      </c>
      <c r="E1797" s="46" vm="10402">
        <f ca="1">VLOOKUP($A1797,NVDA,2)</f>
        <v>40.017499999999998</v>
      </c>
      <c r="F1797" s="46" vm="10403">
        <f ca="1">VLOOKUP($A1797,BILI,2)</f>
        <v>16.14</v>
      </c>
      <c r="G1797" s="46" vm="7544">
        <f ca="1">VLOOKUP($A1797,FB,2)</f>
        <v>136.76</v>
      </c>
      <c r="H1797" s="46" t="e">
        <f ca="1">VLOOKUP($A1797,DKNG,2)</f>
        <v>#N/A</v>
      </c>
      <c r="I1797" s="46" vm="10404">
        <f ca="1">VLOOKUP($A1797,PDD,2)</f>
        <v>22.9</v>
      </c>
      <c r="J1797" s="46" vm="10405">
        <f ca="1">VLOOKUP($A1797,GOOGL,2)</f>
        <v>1091.79</v>
      </c>
      <c r="K1797" s="46" vm="10406">
        <f ca="1">VLOOKUP($A1797,AMZN,2)</f>
        <v>1677.75</v>
      </c>
      <c r="L1797" s="46" t="e">
        <f ca="1">VLOOKUP($A1797,RBLX,2)</f>
        <v>#N/A</v>
      </c>
    </row>
    <row r="1798" spans="1:12" x14ac:dyDescent="0.3">
      <c r="A1798" vm="10407">
        <f ca="1"/>
        <v>43433</v>
      </c>
      <c r="B1798" vm="10408">
        <f ca="1"/>
        <v>251.81</v>
      </c>
      <c r="C1798" s="46" vm="8879">
        <f ca="1">VLOOKUP($A1798,SE,2)</f>
        <v>12.9</v>
      </c>
      <c r="D1798" s="46" t="e">
        <f ca="1">VLOOKUP($A1798,U,2)</f>
        <v>#N/A</v>
      </c>
      <c r="E1798" s="46" vm="10409">
        <f ca="1">VLOOKUP($A1798,NVDA,2)</f>
        <v>39.340000000000003</v>
      </c>
      <c r="F1798" s="46" vm="10410">
        <f ca="1">VLOOKUP($A1798,BILI,2)</f>
        <v>14.93</v>
      </c>
      <c r="G1798" s="46" vm="10411">
        <f ca="1">VLOOKUP($A1798,FB,2)</f>
        <v>138.68</v>
      </c>
      <c r="H1798" s="46" t="e">
        <f ca="1">VLOOKUP($A1798,DKNG,2)</f>
        <v>#N/A</v>
      </c>
      <c r="I1798" s="46" vm="10412">
        <f ca="1">VLOOKUP($A1798,PDD,2)</f>
        <v>22.44</v>
      </c>
      <c r="J1798" s="46" vm="10413">
        <f ca="1">VLOOKUP($A1798,GOOGL,2)</f>
        <v>1094.58</v>
      </c>
      <c r="K1798" s="46" vm="10414">
        <f ca="1">VLOOKUP($A1798,AMZN,2)</f>
        <v>1673.57</v>
      </c>
      <c r="L1798" s="46" t="e">
        <f ca="1">VLOOKUP($A1798,RBLX,2)</f>
        <v>#N/A</v>
      </c>
    </row>
    <row r="1799" spans="1:12" x14ac:dyDescent="0.3">
      <c r="A1799" vm="10415">
        <f ca="1"/>
        <v>43434</v>
      </c>
      <c r="B1799" vm="10416">
        <f ca="1"/>
        <v>253.48</v>
      </c>
      <c r="C1799" s="46" vm="10417">
        <f ca="1">VLOOKUP($A1799,SE,2)</f>
        <v>13.34</v>
      </c>
      <c r="D1799" s="46" t="e">
        <f ca="1">VLOOKUP($A1799,U,2)</f>
        <v>#N/A</v>
      </c>
      <c r="E1799" s="46" vm="10418">
        <f ca="1">VLOOKUP($A1799,NVDA,2)</f>
        <v>40.857500000000002</v>
      </c>
      <c r="F1799" s="46" vm="10419">
        <f ca="1">VLOOKUP($A1799,BILI,2)</f>
        <v>15.61</v>
      </c>
      <c r="G1799" s="46" vm="10420">
        <f ca="1">VLOOKUP($A1799,FB,2)</f>
        <v>140.61000000000001</v>
      </c>
      <c r="H1799" s="46" t="e">
        <f ca="1">VLOOKUP($A1799,DKNG,2)</f>
        <v>#N/A</v>
      </c>
      <c r="I1799" s="46" vm="10421">
        <f ca="1">VLOOKUP($A1799,PDD,2)</f>
        <v>22.96</v>
      </c>
      <c r="J1799" s="46" vm="10422">
        <f ca="1">VLOOKUP($A1799,GOOGL,2)</f>
        <v>1109.6500000000001</v>
      </c>
      <c r="K1799" s="46" vm="10423">
        <f ca="1">VLOOKUP($A1799,AMZN,2)</f>
        <v>1690.17</v>
      </c>
      <c r="L1799" s="46" t="e">
        <f ca="1">VLOOKUP($A1799,RBLX,2)</f>
        <v>#N/A</v>
      </c>
    </row>
    <row r="1800" spans="1:12" x14ac:dyDescent="0.3">
      <c r="A1800" vm="10424">
        <f ca="1"/>
        <v>43437</v>
      </c>
      <c r="B1800" vm="10425">
        <f ca="1"/>
        <v>256.61</v>
      </c>
      <c r="C1800" s="46" vm="8691">
        <f ca="1">VLOOKUP($A1800,SE,2)</f>
        <v>13.29</v>
      </c>
      <c r="D1800" s="46" t="e">
        <f ca="1">VLOOKUP($A1800,U,2)</f>
        <v>#N/A</v>
      </c>
      <c r="E1800" s="46" vm="2690">
        <f ca="1">VLOOKUP($A1800,NVDA,2)</f>
        <v>42.51</v>
      </c>
      <c r="F1800" s="46" vm="10426">
        <f ca="1">VLOOKUP($A1800,BILI,2)</f>
        <v>15.42</v>
      </c>
      <c r="G1800" s="46" vm="10427">
        <f ca="1">VLOOKUP($A1800,FB,2)</f>
        <v>141.09</v>
      </c>
      <c r="H1800" s="46" t="e">
        <f ca="1">VLOOKUP($A1800,DKNG,2)</f>
        <v>#N/A</v>
      </c>
      <c r="I1800" s="46" vm="10428">
        <f ca="1">VLOOKUP($A1800,PDD,2)</f>
        <v>23.97</v>
      </c>
      <c r="J1800" s="46" vm="10429">
        <f ca="1">VLOOKUP($A1800,GOOGL,2)</f>
        <v>1116.3599999999999</v>
      </c>
      <c r="K1800" s="46" vm="10430">
        <f ca="1">VLOOKUP($A1800,AMZN,2)</f>
        <v>1772.36</v>
      </c>
      <c r="L1800" s="46" t="e">
        <f ca="1">VLOOKUP($A1800,RBLX,2)</f>
        <v>#N/A</v>
      </c>
    </row>
    <row r="1801" spans="1:12" x14ac:dyDescent="0.3">
      <c r="A1801" vm="10431">
        <f ca="1"/>
        <v>43438</v>
      </c>
      <c r="B1801" vm="10432">
        <f ca="1"/>
        <v>248.65</v>
      </c>
      <c r="C1801" s="46" vm="10433">
        <f ca="1">VLOOKUP($A1801,SE,2)</f>
        <v>12.45</v>
      </c>
      <c r="D1801" s="46" t="e">
        <f ca="1">VLOOKUP($A1801,U,2)</f>
        <v>#N/A</v>
      </c>
      <c r="E1801" s="46" vm="10434">
        <f ca="1">VLOOKUP($A1801,NVDA,2)</f>
        <v>39.277500000000003</v>
      </c>
      <c r="F1801" s="46" vm="10435">
        <f ca="1">VLOOKUP($A1801,BILI,2)</f>
        <v>14.33</v>
      </c>
      <c r="G1801" s="46" vm="10436">
        <f ca="1">VLOOKUP($A1801,FB,2)</f>
        <v>137.93</v>
      </c>
      <c r="H1801" s="46" t="e">
        <f ca="1">VLOOKUP($A1801,DKNG,2)</f>
        <v>#N/A</v>
      </c>
      <c r="I1801" s="46" vm="2291">
        <f ca="1">VLOOKUP($A1801,PDD,2)</f>
        <v>23.32</v>
      </c>
      <c r="J1801" s="46" vm="10437">
        <f ca="1">VLOOKUP($A1801,GOOGL,2)</f>
        <v>1062.47</v>
      </c>
      <c r="K1801" s="46" vm="10438">
        <f ca="1">VLOOKUP($A1801,AMZN,2)</f>
        <v>1668.4</v>
      </c>
      <c r="L1801" s="46" t="e">
        <f ca="1">VLOOKUP($A1801,RBLX,2)</f>
        <v>#N/A</v>
      </c>
    </row>
    <row r="1802" spans="1:12" x14ac:dyDescent="0.3">
      <c r="A1802" vm="10439">
        <f ca="1"/>
        <v>43440</v>
      </c>
      <c r="B1802" vm="10440">
        <f ca="1"/>
        <v>248.02</v>
      </c>
      <c r="C1802" s="46" vm="9436">
        <f ca="1">VLOOKUP($A1802,SE,2)</f>
        <v>12.44</v>
      </c>
      <c r="D1802" s="46" t="e">
        <f ca="1">VLOOKUP($A1802,U,2)</f>
        <v>#N/A</v>
      </c>
      <c r="E1802" s="46" vm="10441">
        <f ca="1">VLOOKUP($A1802,NVDA,2)</f>
        <v>39.572499999999998</v>
      </c>
      <c r="F1802" s="46" vm="10442">
        <f ca="1">VLOOKUP($A1802,BILI,2)</f>
        <v>14.68</v>
      </c>
      <c r="G1802" s="46" vm="10443">
        <f ca="1">VLOOKUP($A1802,FB,2)</f>
        <v>139.63</v>
      </c>
      <c r="H1802" s="46" t="e">
        <f ca="1">VLOOKUP($A1802,DKNG,2)</f>
        <v>#N/A</v>
      </c>
      <c r="I1802" s="46" vm="10444">
        <f ca="1">VLOOKUP($A1802,PDD,2)</f>
        <v>22.54</v>
      </c>
      <c r="J1802" s="46" vm="10445">
        <f ca="1">VLOOKUP($A1802,GOOGL,2)</f>
        <v>1078.08</v>
      </c>
      <c r="K1802" s="46" vm="10446">
        <f ca="1">VLOOKUP($A1802,AMZN,2)</f>
        <v>1699.19</v>
      </c>
      <c r="L1802" s="46" t="e">
        <f ca="1">VLOOKUP($A1802,RBLX,2)</f>
        <v>#N/A</v>
      </c>
    </row>
    <row r="1803" spans="1:12" x14ac:dyDescent="0.3">
      <c r="A1803" vm="10447">
        <f ca="1"/>
        <v>43441</v>
      </c>
      <c r="B1803" vm="10448">
        <f ca="1"/>
        <v>242.26</v>
      </c>
      <c r="C1803" s="46" vm="10248">
        <f ca="1">VLOOKUP($A1803,SE,2)</f>
        <v>12.1</v>
      </c>
      <c r="D1803" s="46" t="e">
        <f ca="1">VLOOKUP($A1803,U,2)</f>
        <v>#N/A</v>
      </c>
      <c r="E1803" s="46" vm="10449">
        <f ca="1">VLOOKUP($A1803,NVDA,2)</f>
        <v>36.902500000000003</v>
      </c>
      <c r="F1803" s="46" vm="10450">
        <f ca="1">VLOOKUP($A1803,BILI,2)</f>
        <v>14.69</v>
      </c>
      <c r="G1803" s="46" vm="1851">
        <f ca="1">VLOOKUP($A1803,FB,2)</f>
        <v>137.41999999999999</v>
      </c>
      <c r="H1803" s="46" t="e">
        <f ca="1">VLOOKUP($A1803,DKNG,2)</f>
        <v>#N/A</v>
      </c>
      <c r="I1803" s="46" vm="10451">
        <f ca="1">VLOOKUP($A1803,PDD,2)</f>
        <v>20.61</v>
      </c>
      <c r="J1803" s="46" vm="10452">
        <f ca="1">VLOOKUP($A1803,GOOGL,2)</f>
        <v>1046.58</v>
      </c>
      <c r="K1803" s="46" vm="10453">
        <f ca="1">VLOOKUP($A1803,AMZN,2)</f>
        <v>1629.13</v>
      </c>
      <c r="L1803" s="46" t="e">
        <f ca="1">VLOOKUP($A1803,RBLX,2)</f>
        <v>#N/A</v>
      </c>
    </row>
    <row r="1804" spans="1:12" x14ac:dyDescent="0.3">
      <c r="A1804" vm="10454">
        <f ca="1"/>
        <v>43444</v>
      </c>
      <c r="B1804" vm="10455">
        <f ca="1"/>
        <v>242.55</v>
      </c>
      <c r="C1804" s="46" vm="10456">
        <f ca="1">VLOOKUP($A1804,SE,2)</f>
        <v>11.81</v>
      </c>
      <c r="D1804" s="46" t="e">
        <f ca="1">VLOOKUP($A1804,U,2)</f>
        <v>#N/A</v>
      </c>
      <c r="E1804" s="46" vm="10457">
        <f ca="1">VLOOKUP($A1804,NVDA,2)</f>
        <v>37.965000000000003</v>
      </c>
      <c r="F1804" s="46" vm="8586">
        <f ca="1">VLOOKUP($A1804,BILI,2)</f>
        <v>14.71</v>
      </c>
      <c r="G1804" s="46" vm="7681">
        <f ca="1">VLOOKUP($A1804,FB,2)</f>
        <v>141.85</v>
      </c>
      <c r="H1804" s="46" t="e">
        <f ca="1">VLOOKUP($A1804,DKNG,2)</f>
        <v>#N/A</v>
      </c>
      <c r="I1804" s="46" vm="10458">
        <f ca="1">VLOOKUP($A1804,PDD,2)</f>
        <v>20.11</v>
      </c>
      <c r="J1804" s="46" vm="10459">
        <f ca="1">VLOOKUP($A1804,GOOGL,2)</f>
        <v>1053.18</v>
      </c>
      <c r="K1804" s="46" vm="10460">
        <f ca="1">VLOOKUP($A1804,AMZN,2)</f>
        <v>1641.03</v>
      </c>
      <c r="L1804" s="46" t="e">
        <f ca="1">VLOOKUP($A1804,RBLX,2)</f>
        <v>#N/A</v>
      </c>
    </row>
    <row r="1805" spans="1:12" x14ac:dyDescent="0.3">
      <c r="A1805" vm="10461">
        <f ca="1"/>
        <v>43445</v>
      </c>
      <c r="B1805" vm="10462">
        <f ca="1"/>
        <v>242.62</v>
      </c>
      <c r="C1805" s="46" vm="8724">
        <f ca="1">VLOOKUP($A1805,SE,2)</f>
        <v>12</v>
      </c>
      <c r="D1805" s="46" t="e">
        <f ca="1">VLOOKUP($A1805,U,2)</f>
        <v>#N/A</v>
      </c>
      <c r="E1805" s="46" vm="10463">
        <f ca="1">VLOOKUP($A1805,NVDA,2)</f>
        <v>37.047499999999999</v>
      </c>
      <c r="F1805" s="46" vm="10464">
        <f ca="1">VLOOKUP($A1805,BILI,2)</f>
        <v>15.05</v>
      </c>
      <c r="G1805" s="46" vm="10465">
        <f ca="1">VLOOKUP($A1805,FB,2)</f>
        <v>142.08000000000001</v>
      </c>
      <c r="H1805" s="46" t="e">
        <f ca="1">VLOOKUP($A1805,DKNG,2)</f>
        <v>#N/A</v>
      </c>
      <c r="I1805" s="46" vm="10179">
        <f ca="1">VLOOKUP($A1805,PDD,2)</f>
        <v>20.81</v>
      </c>
      <c r="J1805" s="46" vm="10466">
        <f ca="1">VLOOKUP($A1805,GOOGL,2)</f>
        <v>1061.6500000000001</v>
      </c>
      <c r="K1805" s="46" vm="10467">
        <f ca="1">VLOOKUP($A1805,AMZN,2)</f>
        <v>1643.24</v>
      </c>
      <c r="L1805" s="46" t="e">
        <f ca="1">VLOOKUP($A1805,RBLX,2)</f>
        <v>#N/A</v>
      </c>
    </row>
    <row r="1806" spans="1:12" x14ac:dyDescent="0.3">
      <c r="A1806" vm="10468">
        <f ca="1"/>
        <v>43446</v>
      </c>
      <c r="B1806" vm="10469">
        <f ca="1"/>
        <v>243.96</v>
      </c>
      <c r="C1806" s="46" vm="10470">
        <f ca="1">VLOOKUP($A1806,SE,2)</f>
        <v>12.23</v>
      </c>
      <c r="D1806" s="46" t="e">
        <f ca="1">VLOOKUP($A1806,U,2)</f>
        <v>#N/A</v>
      </c>
      <c r="E1806" s="46" vm="10471">
        <f ca="1">VLOOKUP($A1806,NVDA,2)</f>
        <v>37.225000000000001</v>
      </c>
      <c r="F1806" s="46" vm="10472">
        <f ca="1">VLOOKUP($A1806,BILI,2)</f>
        <v>15.29</v>
      </c>
      <c r="G1806" s="46" vm="10473">
        <f ca="1">VLOOKUP($A1806,FB,2)</f>
        <v>144.5</v>
      </c>
      <c r="H1806" s="46" t="e">
        <f ca="1">VLOOKUP($A1806,DKNG,2)</f>
        <v>#N/A</v>
      </c>
      <c r="I1806" s="46" vm="10474">
        <f ca="1">VLOOKUP($A1806,PDD,2)</f>
        <v>22.65</v>
      </c>
      <c r="J1806" s="46" vm="10475">
        <f ca="1">VLOOKUP($A1806,GOOGL,2)</f>
        <v>1073.73</v>
      </c>
      <c r="K1806" s="46" vm="10476">
        <f ca="1">VLOOKUP($A1806,AMZN,2)</f>
        <v>1663.54</v>
      </c>
      <c r="L1806" s="46" t="e">
        <f ca="1">VLOOKUP($A1806,RBLX,2)</f>
        <v>#N/A</v>
      </c>
    </row>
    <row r="1807" spans="1:12" x14ac:dyDescent="0.3">
      <c r="A1807" vm="10477">
        <f ca="1"/>
        <v>43447</v>
      </c>
      <c r="B1807" vm="226">
        <f ca="1"/>
        <v>243.88</v>
      </c>
      <c r="C1807" s="46" vm="9017">
        <f ca="1">VLOOKUP($A1807,SE,2)</f>
        <v>12.16</v>
      </c>
      <c r="D1807" s="46" t="e">
        <f ca="1">VLOOKUP($A1807,U,2)</f>
        <v>#N/A</v>
      </c>
      <c r="E1807" s="46" vm="10478">
        <f ca="1">VLOOKUP($A1807,NVDA,2)</f>
        <v>37.222499999999997</v>
      </c>
      <c r="F1807" s="46" vm="10479">
        <f ca="1">VLOOKUP($A1807,BILI,2)</f>
        <v>14.95</v>
      </c>
      <c r="G1807" s="46" vm="10480">
        <f ca="1">VLOOKUP($A1807,FB,2)</f>
        <v>145.01</v>
      </c>
      <c r="H1807" s="46" t="e">
        <f ca="1">VLOOKUP($A1807,DKNG,2)</f>
        <v>#N/A</v>
      </c>
      <c r="I1807" s="46" vm="10481">
        <f ca="1">VLOOKUP($A1807,PDD,2)</f>
        <v>22.58</v>
      </c>
      <c r="J1807" s="46" vm="10482">
        <f ca="1">VLOOKUP($A1807,GOOGL,2)</f>
        <v>1073.54</v>
      </c>
      <c r="K1807" s="46" vm="10483">
        <f ca="1">VLOOKUP($A1807,AMZN,2)</f>
        <v>1658.38</v>
      </c>
      <c r="L1807" s="46" t="e">
        <f ca="1">VLOOKUP($A1807,RBLX,2)</f>
        <v>#N/A</v>
      </c>
    </row>
    <row r="1808" spans="1:12" x14ac:dyDescent="0.3">
      <c r="A1808" vm="10484">
        <f ca="1"/>
        <v>43448</v>
      </c>
      <c r="B1808" vm="10485">
        <f ca="1"/>
        <v>239.38</v>
      </c>
      <c r="C1808" s="46" vm="8737">
        <f ca="1">VLOOKUP($A1808,SE,2)</f>
        <v>11.87</v>
      </c>
      <c r="D1808" s="46" t="e">
        <f ca="1">VLOOKUP($A1808,U,2)</f>
        <v>#N/A</v>
      </c>
      <c r="E1808" s="46" vm="10486">
        <f ca="1">VLOOKUP($A1808,NVDA,2)</f>
        <v>36.612499999999997</v>
      </c>
      <c r="F1808" s="46" vm="9602">
        <f ca="1">VLOOKUP($A1808,BILI,2)</f>
        <v>15.22</v>
      </c>
      <c r="G1808" s="46" vm="10487">
        <f ca="1">VLOOKUP($A1808,FB,2)</f>
        <v>144.06</v>
      </c>
      <c r="H1808" s="46" t="e">
        <f ca="1">VLOOKUP($A1808,DKNG,2)</f>
        <v>#N/A</v>
      </c>
      <c r="I1808" s="46" vm="1614">
        <f ca="1">VLOOKUP($A1808,PDD,2)</f>
        <v>23.1</v>
      </c>
      <c r="J1808" s="46" vm="10488">
        <f ca="1">VLOOKUP($A1808,GOOGL,2)</f>
        <v>1051.71</v>
      </c>
      <c r="K1808" s="46" vm="10489">
        <f ca="1">VLOOKUP($A1808,AMZN,2)</f>
        <v>1591.91</v>
      </c>
      <c r="L1808" s="46" t="e">
        <f ca="1">VLOOKUP($A1808,RBLX,2)</f>
        <v>#N/A</v>
      </c>
    </row>
    <row r="1809" spans="1:12" x14ac:dyDescent="0.3">
      <c r="A1809" vm="10490">
        <f ca="1"/>
        <v>43451</v>
      </c>
      <c r="B1809" vm="10491">
        <f ca="1"/>
        <v>233.23</v>
      </c>
      <c r="C1809" s="46" vm="9772">
        <f ca="1">VLOOKUP($A1809,SE,2)</f>
        <v>11.71</v>
      </c>
      <c r="D1809" s="46" t="e">
        <f ca="1">VLOOKUP($A1809,U,2)</f>
        <v>#N/A</v>
      </c>
      <c r="E1809" s="46" vm="10492">
        <f ca="1">VLOOKUP($A1809,NVDA,2)</f>
        <v>35.895000000000003</v>
      </c>
      <c r="F1809" s="46" vm="10493">
        <f ca="1">VLOOKUP($A1809,BILI,2)</f>
        <v>14.28</v>
      </c>
      <c r="G1809" s="46" vm="10494">
        <f ca="1">VLOOKUP($A1809,FB,2)</f>
        <v>140.19</v>
      </c>
      <c r="H1809" s="46" t="e">
        <f ca="1">VLOOKUP($A1809,DKNG,2)</f>
        <v>#N/A</v>
      </c>
      <c r="I1809" s="46" vm="10495">
        <f ca="1">VLOOKUP($A1809,PDD,2)</f>
        <v>22.18</v>
      </c>
      <c r="J1809" s="46" vm="10496">
        <f ca="1">VLOOKUP($A1809,GOOGL,2)</f>
        <v>1025.6500000000001</v>
      </c>
      <c r="K1809" s="46" vm="10497">
        <f ca="1">VLOOKUP($A1809,AMZN,2)</f>
        <v>1520.91</v>
      </c>
      <c r="L1809" s="46" t="e">
        <f ca="1">VLOOKUP($A1809,RBLX,2)</f>
        <v>#N/A</v>
      </c>
    </row>
    <row r="1810" spans="1:12" x14ac:dyDescent="0.3">
      <c r="A1810" vm="10498">
        <f ca="1"/>
        <v>43452</v>
      </c>
      <c r="B1810" vm="10499">
        <f ca="1"/>
        <v>233.14</v>
      </c>
      <c r="C1810" s="46" vm="10500">
        <f ca="1">VLOOKUP($A1810,SE,2)</f>
        <v>11.66</v>
      </c>
      <c r="D1810" s="46" t="e">
        <f ca="1">VLOOKUP($A1810,U,2)</f>
        <v>#N/A</v>
      </c>
      <c r="E1810" s="46" vm="10501">
        <f ca="1">VLOOKUP($A1810,NVDA,2)</f>
        <v>36.734999999999999</v>
      </c>
      <c r="F1810" s="46" vm="8568">
        <f ca="1">VLOOKUP($A1810,BILI,2)</f>
        <v>14.72</v>
      </c>
      <c r="G1810" s="46" vm="10502">
        <f ca="1">VLOOKUP($A1810,FB,2)</f>
        <v>143.66</v>
      </c>
      <c r="H1810" s="46" t="e">
        <f ca="1">VLOOKUP($A1810,DKNG,2)</f>
        <v>#N/A</v>
      </c>
      <c r="I1810" s="46" vm="10036">
        <f ca="1">VLOOKUP($A1810,PDD,2)</f>
        <v>23</v>
      </c>
      <c r="J1810" s="46" vm="10503">
        <f ca="1">VLOOKUP($A1810,GOOGL,2)</f>
        <v>1043.4100000000001</v>
      </c>
      <c r="K1810" s="46" vm="10504">
        <f ca="1">VLOOKUP($A1810,AMZN,2)</f>
        <v>1551.48</v>
      </c>
      <c r="L1810" s="46" t="e">
        <f ca="1">VLOOKUP($A1810,RBLX,2)</f>
        <v>#N/A</v>
      </c>
    </row>
    <row r="1811" spans="1:12" x14ac:dyDescent="0.3">
      <c r="A1811" vm="10505">
        <f ca="1"/>
        <v>43453</v>
      </c>
      <c r="B1811" vm="10506">
        <f ca="1"/>
        <v>229.42</v>
      </c>
      <c r="C1811" s="46" vm="10507">
        <f ca="1">VLOOKUP($A1811,SE,2)</f>
        <v>11.41</v>
      </c>
      <c r="D1811" s="46" t="e">
        <f ca="1">VLOOKUP($A1811,U,2)</f>
        <v>#N/A</v>
      </c>
      <c r="E1811" s="46" vm="10508">
        <f ca="1">VLOOKUP($A1811,NVDA,2)</f>
        <v>34.627499999999998</v>
      </c>
      <c r="F1811" s="46" vm="6736">
        <f ca="1">VLOOKUP($A1811,BILI,2)</f>
        <v>14.55</v>
      </c>
      <c r="G1811" s="46" vm="1481">
        <f ca="1">VLOOKUP($A1811,FB,2)</f>
        <v>133.24</v>
      </c>
      <c r="H1811" s="46" t="e">
        <f ca="1">VLOOKUP($A1811,DKNG,2)</f>
        <v>#N/A</v>
      </c>
      <c r="I1811" s="46" vm="10509">
        <f ca="1">VLOOKUP($A1811,PDD,2)</f>
        <v>22.32</v>
      </c>
      <c r="J1811" s="46" vm="10510">
        <f ca="1">VLOOKUP($A1811,GOOGL,2)</f>
        <v>1035.46</v>
      </c>
      <c r="K1811" s="46" vm="10511">
        <f ca="1">VLOOKUP($A1811,AMZN,2)</f>
        <v>1495.08</v>
      </c>
      <c r="L1811" s="46" t="e">
        <f ca="1">VLOOKUP($A1811,RBLX,2)</f>
        <v>#N/A</v>
      </c>
    </row>
    <row r="1812" spans="1:12" x14ac:dyDescent="0.3">
      <c r="A1812" vm="10512">
        <f ca="1"/>
        <v>43454</v>
      </c>
      <c r="B1812" vm="10513">
        <f ca="1"/>
        <v>225.65</v>
      </c>
      <c r="C1812" s="46" vm="10514">
        <f ca="1">VLOOKUP($A1812,SE,2)</f>
        <v>10.99</v>
      </c>
      <c r="D1812" s="46" t="e">
        <f ca="1">VLOOKUP($A1812,U,2)</f>
        <v>#N/A</v>
      </c>
      <c r="E1812" s="46" vm="10515">
        <f ca="1">VLOOKUP($A1812,NVDA,2)</f>
        <v>33.774999999999999</v>
      </c>
      <c r="F1812" s="46" vm="10516">
        <f ca="1">VLOOKUP($A1812,BILI,2)</f>
        <v>14.63</v>
      </c>
      <c r="G1812" s="46" vm="10517">
        <f ca="1">VLOOKUP($A1812,FB,2)</f>
        <v>133.4</v>
      </c>
      <c r="H1812" s="46" t="e">
        <f ca="1">VLOOKUP($A1812,DKNG,2)</f>
        <v>#N/A</v>
      </c>
      <c r="I1812" s="46" vm="10518">
        <f ca="1">VLOOKUP($A1812,PDD,2)</f>
        <v>21.49</v>
      </c>
      <c r="J1812" s="46" vm="10519">
        <f ca="1">VLOOKUP($A1812,GOOGL,2)</f>
        <v>1023.58</v>
      </c>
      <c r="K1812" s="46" vm="10520">
        <f ca="1">VLOOKUP($A1812,AMZN,2)</f>
        <v>1460.83</v>
      </c>
      <c r="L1812" s="46" t="e">
        <f ca="1">VLOOKUP($A1812,RBLX,2)</f>
        <v>#N/A</v>
      </c>
    </row>
    <row r="1813" spans="1:12" x14ac:dyDescent="0.3">
      <c r="A1813" vm="10521">
        <f ca="1"/>
        <v>43455</v>
      </c>
      <c r="B1813" vm="10522">
        <f ca="1"/>
        <v>221.16</v>
      </c>
      <c r="C1813" s="46" vm="10523">
        <f ca="1">VLOOKUP($A1813,SE,2)</f>
        <v>10.74</v>
      </c>
      <c r="D1813" s="46" t="e">
        <f ca="1">VLOOKUP($A1813,U,2)</f>
        <v>#N/A</v>
      </c>
      <c r="E1813" s="46" vm="10524">
        <f ca="1">VLOOKUP($A1813,NVDA,2)</f>
        <v>32.392499999999998</v>
      </c>
      <c r="F1813" s="46" vm="9654">
        <f ca="1">VLOOKUP($A1813,BILI,2)</f>
        <v>13.3</v>
      </c>
      <c r="G1813" s="46" vm="10525">
        <f ca="1">VLOOKUP($A1813,FB,2)</f>
        <v>124.95</v>
      </c>
      <c r="H1813" s="46" t="e">
        <f ca="1">VLOOKUP($A1813,DKNG,2)</f>
        <v>#N/A</v>
      </c>
      <c r="I1813" s="46" vm="10526">
        <f ca="1">VLOOKUP($A1813,PDD,2)</f>
        <v>21.13</v>
      </c>
      <c r="J1813" s="46" vm="10527">
        <f ca="1">VLOOKUP($A1813,GOOGL,2)</f>
        <v>991.25</v>
      </c>
      <c r="K1813" s="46" vm="10528">
        <f ca="1">VLOOKUP($A1813,AMZN,2)</f>
        <v>1377.45</v>
      </c>
      <c r="L1813" s="46" t="e">
        <f ca="1">VLOOKUP($A1813,RBLX,2)</f>
        <v>#N/A</v>
      </c>
    </row>
    <row r="1814" spans="1:12" x14ac:dyDescent="0.3">
      <c r="A1814" vm="10529">
        <f ca="1"/>
        <v>43458</v>
      </c>
      <c r="B1814" vm="10530">
        <f ca="1"/>
        <v>215.07</v>
      </c>
      <c r="C1814" s="46" vm="10523">
        <f ca="1">VLOOKUP($A1814,SE,2)</f>
        <v>10.74</v>
      </c>
      <c r="D1814" s="46" t="e">
        <f ca="1">VLOOKUP($A1814,U,2)</f>
        <v>#N/A</v>
      </c>
      <c r="E1814" s="46" vm="10531">
        <f ca="1">VLOOKUP($A1814,NVDA,2)</f>
        <v>31.77</v>
      </c>
      <c r="F1814" s="46" vm="10162">
        <f ca="1">VLOOKUP($A1814,BILI,2)</f>
        <v>13.71</v>
      </c>
      <c r="G1814" s="46" vm="10532">
        <f ca="1">VLOOKUP($A1814,FB,2)</f>
        <v>124.06</v>
      </c>
      <c r="H1814" s="46" t="e">
        <f ca="1">VLOOKUP($A1814,DKNG,2)</f>
        <v>#N/A</v>
      </c>
      <c r="I1814" s="46" vm="10533">
        <f ca="1">VLOOKUP($A1814,PDD,2)</f>
        <v>21.3</v>
      </c>
      <c r="J1814" s="46" vm="10534">
        <f ca="1">VLOOKUP($A1814,GOOGL,2)</f>
        <v>984.67</v>
      </c>
      <c r="K1814" s="46" vm="10535">
        <f ca="1">VLOOKUP($A1814,AMZN,2)</f>
        <v>1343.96</v>
      </c>
      <c r="L1814" s="46" t="e">
        <f ca="1">VLOOKUP($A1814,RBLX,2)</f>
        <v>#N/A</v>
      </c>
    </row>
    <row r="1815" spans="1:12" x14ac:dyDescent="0.3">
      <c r="A1815" vm="10536">
        <f ca="1"/>
        <v>43460</v>
      </c>
      <c r="B1815" vm="10537">
        <f ca="1"/>
        <v>225.95</v>
      </c>
      <c r="C1815" s="46" vm="9819">
        <f ca="1">VLOOKUP($A1815,SE,2)</f>
        <v>11.39</v>
      </c>
      <c r="D1815" s="46" t="e">
        <f ca="1">VLOOKUP($A1815,U,2)</f>
        <v>#N/A</v>
      </c>
      <c r="E1815" s="46" vm="10538">
        <f ca="1">VLOOKUP($A1815,NVDA,2)</f>
        <v>33.274999999999999</v>
      </c>
      <c r="F1815" s="46" vm="8619">
        <f ca="1">VLOOKUP($A1815,BILI,2)</f>
        <v>13.85</v>
      </c>
      <c r="G1815" s="46" vm="10539">
        <f ca="1">VLOOKUP($A1815,FB,2)</f>
        <v>134.18</v>
      </c>
      <c r="H1815" s="46" t="e">
        <f ca="1">VLOOKUP($A1815,DKNG,2)</f>
        <v>#N/A</v>
      </c>
      <c r="I1815" s="46" vm="10540">
        <f ca="1">VLOOKUP($A1815,PDD,2)</f>
        <v>21.51</v>
      </c>
      <c r="J1815" s="46" vm="10541">
        <f ca="1">VLOOKUP($A1815,GOOGL,2)</f>
        <v>1047.8499999999999</v>
      </c>
      <c r="K1815" s="46" vm="10542">
        <f ca="1">VLOOKUP($A1815,AMZN,2)</f>
        <v>1470.9</v>
      </c>
      <c r="L1815" s="46" t="e">
        <f ca="1">VLOOKUP($A1815,RBLX,2)</f>
        <v>#N/A</v>
      </c>
    </row>
    <row r="1816" spans="1:12" x14ac:dyDescent="0.3">
      <c r="A1816" vm="10543">
        <f ca="1"/>
        <v>43461</v>
      </c>
      <c r="B1816" vm="10544">
        <f ca="1"/>
        <v>228.05</v>
      </c>
      <c r="C1816" s="46" vm="9245">
        <f ca="1">VLOOKUP($A1816,SE,2)</f>
        <v>11.4</v>
      </c>
      <c r="D1816" s="46" t="e">
        <f ca="1">VLOOKUP($A1816,U,2)</f>
        <v>#N/A</v>
      </c>
      <c r="E1816" s="46" vm="10545">
        <f ca="1">VLOOKUP($A1816,NVDA,2)</f>
        <v>32.792499999999997</v>
      </c>
      <c r="F1816" s="46" vm="10546">
        <f ca="1">VLOOKUP($A1816,BILI,2)</f>
        <v>14.08</v>
      </c>
      <c r="G1816" s="46" vm="10547">
        <f ca="1">VLOOKUP($A1816,FB,2)</f>
        <v>134.52000000000001</v>
      </c>
      <c r="H1816" s="46" t="e">
        <f ca="1">VLOOKUP($A1816,DKNG,2)</f>
        <v>#N/A</v>
      </c>
      <c r="I1816" s="46" vm="10548">
        <f ca="1">VLOOKUP($A1816,PDD,2)</f>
        <v>21.9</v>
      </c>
      <c r="J1816" s="46" vm="10549">
        <f ca="1">VLOOKUP($A1816,GOOGL,2)</f>
        <v>1052.9000000000001</v>
      </c>
      <c r="K1816" s="46" vm="10550">
        <f ca="1">VLOOKUP($A1816,AMZN,2)</f>
        <v>1461.64</v>
      </c>
      <c r="L1816" s="46" t="e">
        <f ca="1">VLOOKUP($A1816,RBLX,2)</f>
        <v>#N/A</v>
      </c>
    </row>
    <row r="1817" spans="1:12" x14ac:dyDescent="0.3">
      <c r="A1817" vm="10551">
        <f ca="1"/>
        <v>43462</v>
      </c>
      <c r="B1817" vm="10552">
        <f ca="1"/>
        <v>227.76</v>
      </c>
      <c r="C1817" s="46" vm="9103">
        <f ca="1">VLOOKUP($A1817,SE,2)</f>
        <v>11.15</v>
      </c>
      <c r="D1817" s="46" t="e">
        <f ca="1">VLOOKUP($A1817,U,2)</f>
        <v>#N/A</v>
      </c>
      <c r="E1817" s="46" vm="10553">
        <f ca="1">VLOOKUP($A1817,NVDA,2)</f>
        <v>33.412500000000001</v>
      </c>
      <c r="F1817" s="46" vm="10108">
        <f ca="1">VLOOKUP($A1817,BILI,2)</f>
        <v>14.37</v>
      </c>
      <c r="G1817" s="46" vm="10554">
        <f ca="1">VLOOKUP($A1817,FB,2)</f>
        <v>133.19999999999999</v>
      </c>
      <c r="H1817" s="46" t="e">
        <f ca="1">VLOOKUP($A1817,DKNG,2)</f>
        <v>#N/A</v>
      </c>
      <c r="I1817" s="46" vm="10555">
        <f ca="1">VLOOKUP($A1817,PDD,2)</f>
        <v>22.06</v>
      </c>
      <c r="J1817" s="46" vm="10556">
        <f ca="1">VLOOKUP($A1817,GOOGL,2)</f>
        <v>1046.68</v>
      </c>
      <c r="K1817" s="46" vm="10557">
        <f ca="1">VLOOKUP($A1817,AMZN,2)</f>
        <v>1478.02</v>
      </c>
      <c r="L1817" s="46" t="e">
        <f ca="1">VLOOKUP($A1817,RBLX,2)</f>
        <v>#N/A</v>
      </c>
    </row>
    <row r="1818" spans="1:12" x14ac:dyDescent="0.3">
      <c r="A1818" vm="10558">
        <f ca="1"/>
        <v>43465</v>
      </c>
      <c r="B1818" vm="10559">
        <f ca="1"/>
        <v>229.81</v>
      </c>
      <c r="C1818" s="46" vm="9258">
        <f ca="1">VLOOKUP($A1818,SE,2)</f>
        <v>11.32</v>
      </c>
      <c r="D1818" s="46" t="e">
        <f ca="1">VLOOKUP($A1818,U,2)</f>
        <v>#N/A</v>
      </c>
      <c r="E1818" s="46" vm="10560">
        <f ca="1">VLOOKUP($A1818,NVDA,2)</f>
        <v>33.375</v>
      </c>
      <c r="F1818" s="46" vm="10561">
        <f ca="1">VLOOKUP($A1818,BILI,2)</f>
        <v>14.59</v>
      </c>
      <c r="G1818" s="46" vm="10562">
        <f ca="1">VLOOKUP($A1818,FB,2)</f>
        <v>131.09</v>
      </c>
      <c r="H1818" s="46" t="e">
        <f ca="1">VLOOKUP($A1818,DKNG,2)</f>
        <v>#N/A</v>
      </c>
      <c r="I1818" s="46" vm="10412">
        <f ca="1">VLOOKUP($A1818,PDD,2)</f>
        <v>22.44</v>
      </c>
      <c r="J1818" s="46" vm="10563">
        <f ca="1">VLOOKUP($A1818,GOOGL,2)</f>
        <v>1044.96</v>
      </c>
      <c r="K1818" s="46" vm="10564">
        <f ca="1">VLOOKUP($A1818,AMZN,2)</f>
        <v>1501.97</v>
      </c>
      <c r="L1818" s="46" t="e">
        <f ca="1">VLOOKUP($A1818,RBLX,2)</f>
        <v>#N/A</v>
      </c>
    </row>
    <row r="1819" spans="1:12" x14ac:dyDescent="0.3">
      <c r="A1819" vm="10565">
        <f ca="1"/>
        <v>43467</v>
      </c>
      <c r="B1819" vm="10566">
        <f ca="1"/>
        <v>229.99</v>
      </c>
      <c r="C1819" s="46" vm="10567">
        <f ca="1">VLOOKUP($A1819,SE,2)</f>
        <v>11.05</v>
      </c>
      <c r="D1819" s="46" t="e">
        <f ca="1">VLOOKUP($A1819,U,2)</f>
        <v>#N/A</v>
      </c>
      <c r="E1819" s="46" vm="10568">
        <f ca="1">VLOOKUP($A1819,NVDA,2)</f>
        <v>34.055</v>
      </c>
      <c r="F1819" s="46" vm="10493">
        <f ca="1">VLOOKUP($A1819,BILI,2)</f>
        <v>14.28</v>
      </c>
      <c r="G1819" s="46" vm="10569">
        <f ca="1">VLOOKUP($A1819,FB,2)</f>
        <v>135.68</v>
      </c>
      <c r="H1819" s="46" t="e">
        <f ca="1">VLOOKUP($A1819,DKNG,2)</f>
        <v>#N/A</v>
      </c>
      <c r="I1819" s="46" vm="10570">
        <f ca="1">VLOOKUP($A1819,PDD,2)</f>
        <v>22.21</v>
      </c>
      <c r="J1819" s="46" vm="10571">
        <f ca="1">VLOOKUP($A1819,GOOGL,2)</f>
        <v>1054.68</v>
      </c>
      <c r="K1819" s="46" vm="10572">
        <f ca="1">VLOOKUP($A1819,AMZN,2)</f>
        <v>1539.13</v>
      </c>
      <c r="L1819" s="46" t="e">
        <f ca="1">VLOOKUP($A1819,RBLX,2)</f>
        <v>#N/A</v>
      </c>
    </row>
    <row r="1820" spans="1:12" x14ac:dyDescent="0.3">
      <c r="A1820" vm="10573">
        <f ca="1"/>
        <v>43468</v>
      </c>
      <c r="B1820" vm="7951">
        <f ca="1"/>
        <v>224.5</v>
      </c>
      <c r="C1820" s="46" vm="9125">
        <f ca="1">VLOOKUP($A1820,SE,2)</f>
        <v>10.72</v>
      </c>
      <c r="D1820" s="46" t="e">
        <f ca="1">VLOOKUP($A1820,U,2)</f>
        <v>#N/A</v>
      </c>
      <c r="E1820" s="46" vm="10574">
        <f ca="1">VLOOKUP($A1820,NVDA,2)</f>
        <v>31.997499999999999</v>
      </c>
      <c r="F1820" s="46" vm="10575">
        <f ca="1">VLOOKUP($A1820,BILI,2)</f>
        <v>12.95</v>
      </c>
      <c r="G1820" s="46" vm="1711">
        <f ca="1">VLOOKUP($A1820,FB,2)</f>
        <v>131.74</v>
      </c>
      <c r="H1820" s="46" t="e">
        <f ca="1">VLOOKUP($A1820,DKNG,2)</f>
        <v>#N/A</v>
      </c>
      <c r="I1820" s="46" vm="1364">
        <f ca="1">VLOOKUP($A1820,PDD,2)</f>
        <v>21.52</v>
      </c>
      <c r="J1820" s="46" vm="10576">
        <f ca="1">VLOOKUP($A1820,GOOGL,2)</f>
        <v>1025.47</v>
      </c>
      <c r="K1820" s="46" vm="10577">
        <f ca="1">VLOOKUP($A1820,AMZN,2)</f>
        <v>1500.28</v>
      </c>
      <c r="L1820" s="46" t="e">
        <f ca="1">VLOOKUP($A1820,RBLX,2)</f>
        <v>#N/A</v>
      </c>
    </row>
    <row r="1821" spans="1:12" x14ac:dyDescent="0.3">
      <c r="A1821" vm="10578">
        <f ca="1"/>
        <v>43469</v>
      </c>
      <c r="B1821" vm="10579">
        <f ca="1"/>
        <v>231.91</v>
      </c>
      <c r="C1821" s="46" vm="6490">
        <f ca="1">VLOOKUP($A1821,SE,2)</f>
        <v>11.56</v>
      </c>
      <c r="D1821" s="46" t="e">
        <f ca="1">VLOOKUP($A1821,U,2)</f>
        <v>#N/A</v>
      </c>
      <c r="E1821" s="46" vm="10580">
        <f ca="1">VLOOKUP($A1821,NVDA,2)</f>
        <v>34.047499999999999</v>
      </c>
      <c r="F1821" s="46" vm="10581">
        <f ca="1">VLOOKUP($A1821,BILI,2)</f>
        <v>13.7</v>
      </c>
      <c r="G1821" s="46" vm="10582">
        <f ca="1">VLOOKUP($A1821,FB,2)</f>
        <v>137.94999999999999</v>
      </c>
      <c r="H1821" s="46" t="e">
        <f ca="1">VLOOKUP($A1821,DKNG,2)</f>
        <v>#N/A</v>
      </c>
      <c r="I1821" s="46" vm="10583">
        <f ca="1">VLOOKUP($A1821,PDD,2)</f>
        <v>22.69</v>
      </c>
      <c r="J1821" s="46" vm="10584">
        <f ca="1">VLOOKUP($A1821,GOOGL,2)</f>
        <v>1078.07</v>
      </c>
      <c r="K1821" s="46" vm="10585">
        <f ca="1">VLOOKUP($A1821,AMZN,2)</f>
        <v>1575.39</v>
      </c>
      <c r="L1821" s="46" t="e">
        <f ca="1">VLOOKUP($A1821,RBLX,2)</f>
        <v>#N/A</v>
      </c>
    </row>
    <row r="1822" spans="1:12" x14ac:dyDescent="0.3">
      <c r="A1822" vm="10586">
        <f ca="1"/>
        <v>43472</v>
      </c>
      <c r="B1822" vm="10587">
        <f ca="1"/>
        <v>233.65</v>
      </c>
      <c r="C1822" s="46" vm="10588">
        <f ca="1">VLOOKUP($A1822,SE,2)</f>
        <v>11.95</v>
      </c>
      <c r="D1822" s="46" t="e">
        <f ca="1">VLOOKUP($A1822,U,2)</f>
        <v>#N/A</v>
      </c>
      <c r="E1822" s="46" vm="10589">
        <f ca="1">VLOOKUP($A1822,NVDA,2)</f>
        <v>35.85</v>
      </c>
      <c r="F1822" s="46" vm="10590">
        <f ca="1">VLOOKUP($A1822,BILI,2)</f>
        <v>14.27</v>
      </c>
      <c r="G1822" s="46" vm="10591">
        <f ca="1">VLOOKUP($A1822,FB,2)</f>
        <v>138.05000000000001</v>
      </c>
      <c r="H1822" s="46" t="e">
        <f ca="1">VLOOKUP($A1822,DKNG,2)</f>
        <v>#N/A</v>
      </c>
      <c r="I1822" s="46" vm="10592">
        <f ca="1">VLOOKUP($A1822,PDD,2)</f>
        <v>23.21</v>
      </c>
      <c r="J1822" s="46" vm="10593">
        <f ca="1">VLOOKUP($A1822,GOOGL,2)</f>
        <v>1075.92</v>
      </c>
      <c r="K1822" s="46" vm="10594">
        <f ca="1">VLOOKUP($A1822,AMZN,2)</f>
        <v>1629.51</v>
      </c>
      <c r="L1822" s="46" t="e">
        <f ca="1">VLOOKUP($A1822,RBLX,2)</f>
        <v>#N/A</v>
      </c>
    </row>
    <row r="1823" spans="1:12" x14ac:dyDescent="0.3">
      <c r="A1823" vm="10595">
        <f ca="1"/>
        <v>43473</v>
      </c>
      <c r="B1823" vm="10596">
        <f ca="1"/>
        <v>235.92</v>
      </c>
      <c r="C1823" s="46" vm="10597">
        <f ca="1">VLOOKUP($A1823,SE,2)</f>
        <v>12.3</v>
      </c>
      <c r="D1823" s="46" t="e">
        <f ca="1">VLOOKUP($A1823,U,2)</f>
        <v>#N/A</v>
      </c>
      <c r="E1823" s="46" vm="10598">
        <f ca="1">VLOOKUP($A1823,NVDA,2)</f>
        <v>34.957500000000003</v>
      </c>
      <c r="F1823" s="46" vm="8612">
        <f ca="1">VLOOKUP($A1823,BILI,2)</f>
        <v>14.78</v>
      </c>
      <c r="G1823" s="46" vm="10599">
        <f ca="1">VLOOKUP($A1823,FB,2)</f>
        <v>142.53</v>
      </c>
      <c r="H1823" s="46" t="e">
        <f ca="1">VLOOKUP($A1823,DKNG,2)</f>
        <v>#N/A</v>
      </c>
      <c r="I1823" s="46" vm="10600">
        <f ca="1">VLOOKUP($A1823,PDD,2)</f>
        <v>24</v>
      </c>
      <c r="J1823" s="46" vm="10601">
        <f ca="1">VLOOKUP($A1823,GOOGL,2)</f>
        <v>1085.3699999999999</v>
      </c>
      <c r="K1823" s="46" vm="10602">
        <f ca="1">VLOOKUP($A1823,AMZN,2)</f>
        <v>1656.58</v>
      </c>
      <c r="L1823" s="46" t="e">
        <f ca="1">VLOOKUP($A1823,RBLX,2)</f>
        <v>#N/A</v>
      </c>
    </row>
    <row r="1824" spans="1:12" x14ac:dyDescent="0.3">
      <c r="A1824" vm="10603">
        <f ca="1"/>
        <v>43474</v>
      </c>
      <c r="B1824" vm="10604">
        <f ca="1"/>
        <v>237.01</v>
      </c>
      <c r="C1824" s="46" vm="9950">
        <f ca="1">VLOOKUP($A1824,SE,2)</f>
        <v>12.5</v>
      </c>
      <c r="D1824" s="46" t="e">
        <f ca="1">VLOOKUP($A1824,U,2)</f>
        <v>#N/A</v>
      </c>
      <c r="E1824" s="46" vm="10605">
        <f ca="1">VLOOKUP($A1824,NVDA,2)</f>
        <v>35.645000000000003</v>
      </c>
      <c r="F1824" s="46" vm="9714">
        <f ca="1">VLOOKUP($A1824,BILI,2)</f>
        <v>15.75</v>
      </c>
      <c r="G1824" s="46" vm="10606">
        <f ca="1">VLOOKUP($A1824,FB,2)</f>
        <v>144.22999999999999</v>
      </c>
      <c r="H1824" s="46" t="e">
        <f ca="1">VLOOKUP($A1824,DKNG,2)</f>
        <v>#N/A</v>
      </c>
      <c r="I1824" s="46" vm="10607">
        <f ca="1">VLOOKUP($A1824,PDD,2)</f>
        <v>25.54</v>
      </c>
      <c r="J1824" s="46" vm="10608">
        <f ca="1">VLOOKUP($A1824,GOOGL,2)</f>
        <v>1081.6500000000001</v>
      </c>
      <c r="K1824" s="46" vm="10609">
        <f ca="1">VLOOKUP($A1824,AMZN,2)</f>
        <v>1659.42</v>
      </c>
      <c r="L1824" s="46" t="e">
        <f ca="1">VLOOKUP($A1824,RBLX,2)</f>
        <v>#N/A</v>
      </c>
    </row>
    <row r="1825" spans="1:12" x14ac:dyDescent="0.3">
      <c r="A1825" vm="10610">
        <f ca="1"/>
        <v>43475</v>
      </c>
      <c r="B1825" vm="10611">
        <f ca="1"/>
        <v>238</v>
      </c>
      <c r="C1825" s="46" vm="10234">
        <f ca="1">VLOOKUP($A1825,SE,2)</f>
        <v>12.57</v>
      </c>
      <c r="D1825" s="46" t="e">
        <f ca="1">VLOOKUP($A1825,U,2)</f>
        <v>#N/A</v>
      </c>
      <c r="E1825" s="46" vm="10612">
        <f ca="1">VLOOKUP($A1825,NVDA,2)</f>
        <v>36.307499999999997</v>
      </c>
      <c r="F1825" s="46" vm="8470">
        <f ca="1">VLOOKUP($A1825,BILI,2)</f>
        <v>16.260000000000002</v>
      </c>
      <c r="G1825" s="46" vm="10613">
        <f ca="1">VLOOKUP($A1825,FB,2)</f>
        <v>144.19999999999999</v>
      </c>
      <c r="H1825" s="46" t="e">
        <f ca="1">VLOOKUP($A1825,DKNG,2)</f>
        <v>#N/A</v>
      </c>
      <c r="I1825" s="46" vm="10614">
        <f ca="1">VLOOKUP($A1825,PDD,2)</f>
        <v>26.38</v>
      </c>
      <c r="J1825" s="46" vm="10615">
        <f ca="1">VLOOKUP($A1825,GOOGL,2)</f>
        <v>1078.83</v>
      </c>
      <c r="K1825" s="46" vm="10616">
        <f ca="1">VLOOKUP($A1825,AMZN,2)</f>
        <v>1656.22</v>
      </c>
      <c r="L1825" s="46" t="e">
        <f ca="1">VLOOKUP($A1825,RBLX,2)</f>
        <v>#N/A</v>
      </c>
    </row>
    <row r="1826" spans="1:12" x14ac:dyDescent="0.3">
      <c r="A1826" vm="10617">
        <f ca="1"/>
        <v>43476</v>
      </c>
      <c r="B1826" vm="10618">
        <f ca="1"/>
        <v>237.89</v>
      </c>
      <c r="C1826" s="46" vm="10234">
        <f ca="1">VLOOKUP($A1826,SE,2)</f>
        <v>12.57</v>
      </c>
      <c r="D1826" s="46" t="e">
        <f ca="1">VLOOKUP($A1826,U,2)</f>
        <v>#N/A</v>
      </c>
      <c r="E1826" s="46" vm="10619">
        <f ca="1">VLOOKUP($A1826,NVDA,2)</f>
        <v>37.207500000000003</v>
      </c>
      <c r="F1826" s="46" vm="9596">
        <f ca="1">VLOOKUP($A1826,BILI,2)</f>
        <v>15.36</v>
      </c>
      <c r="G1826" s="46" vm="7738">
        <f ca="1">VLOOKUP($A1826,FB,2)</f>
        <v>143.80000000000001</v>
      </c>
      <c r="H1826" s="46" t="e">
        <f ca="1">VLOOKUP($A1826,DKNG,2)</f>
        <v>#N/A</v>
      </c>
      <c r="I1826" s="46" vm="10620">
        <f ca="1">VLOOKUP($A1826,PDD,2)</f>
        <v>26.16</v>
      </c>
      <c r="J1826" s="46" vm="10621">
        <f ca="1">VLOOKUP($A1826,GOOGL,2)</f>
        <v>1064.47</v>
      </c>
      <c r="K1826" s="46" vm="10622">
        <f ca="1">VLOOKUP($A1826,AMZN,2)</f>
        <v>1640.56</v>
      </c>
      <c r="L1826" s="46" t="e">
        <f ca="1">VLOOKUP($A1826,RBLX,2)</f>
        <v>#N/A</v>
      </c>
    </row>
    <row r="1827" spans="1:12" x14ac:dyDescent="0.3">
      <c r="A1827" vm="10623">
        <f ca="1"/>
        <v>43479</v>
      </c>
      <c r="B1827" vm="10624">
        <f ca="1"/>
        <v>236.58</v>
      </c>
      <c r="C1827" s="46" vm="10625">
        <f ca="1">VLOOKUP($A1827,SE,2)</f>
        <v>12.05</v>
      </c>
      <c r="D1827" s="46" t="e">
        <f ca="1">VLOOKUP($A1827,U,2)</f>
        <v>#N/A</v>
      </c>
      <c r="E1827" s="46" vm="10626">
        <f ca="1">VLOOKUP($A1827,NVDA,2)</f>
        <v>37.61</v>
      </c>
      <c r="F1827" s="46" vm="10627">
        <f ca="1">VLOOKUP($A1827,BILI,2)</f>
        <v>15.06</v>
      </c>
      <c r="G1827" s="46" vm="10628">
        <f ca="1">VLOOKUP($A1827,FB,2)</f>
        <v>145.38999999999999</v>
      </c>
      <c r="H1827" s="46" t="e">
        <f ca="1">VLOOKUP($A1827,DKNG,2)</f>
        <v>#N/A</v>
      </c>
      <c r="I1827" s="46" vm="2426">
        <f ca="1">VLOOKUP($A1827,PDD,2)</f>
        <v>24.37</v>
      </c>
      <c r="J1827" s="46" vm="10629">
        <f ca="1">VLOOKUP($A1827,GOOGL,2)</f>
        <v>1051.51</v>
      </c>
      <c r="K1827" s="46" vm="10630">
        <f ca="1">VLOOKUP($A1827,AMZN,2)</f>
        <v>1617.21</v>
      </c>
      <c r="L1827" s="46" t="e">
        <f ca="1">VLOOKUP($A1827,RBLX,2)</f>
        <v>#N/A</v>
      </c>
    </row>
    <row r="1828" spans="1:12" x14ac:dyDescent="0.3">
      <c r="A1828" vm="10631">
        <f ca="1"/>
        <v>43480</v>
      </c>
      <c r="B1828" vm="10632">
        <f ca="1"/>
        <v>239.35</v>
      </c>
      <c r="C1828" s="46" vm="10633">
        <f ca="1">VLOOKUP($A1828,SE,2)</f>
        <v>12.18</v>
      </c>
      <c r="D1828" s="46" t="e">
        <f ca="1">VLOOKUP($A1828,U,2)</f>
        <v>#N/A</v>
      </c>
      <c r="E1828" s="46" vm="10634">
        <f ca="1">VLOOKUP($A1828,NVDA,2)</f>
        <v>37.467500000000001</v>
      </c>
      <c r="F1828" s="46" vm="9550">
        <f ca="1">VLOOKUP($A1828,BILI,2)</f>
        <v>15.51</v>
      </c>
      <c r="G1828" s="46" vm="10635">
        <f ca="1">VLOOKUP($A1828,FB,2)</f>
        <v>148.94999999999999</v>
      </c>
      <c r="H1828" s="46" t="e">
        <f ca="1">VLOOKUP($A1828,DKNG,2)</f>
        <v>#N/A</v>
      </c>
      <c r="I1828" s="46" vm="2418">
        <f ca="1">VLOOKUP($A1828,PDD,2)</f>
        <v>24.41</v>
      </c>
      <c r="J1828" s="46" vm="10636">
        <f ca="1">VLOOKUP($A1828,GOOGL,2)</f>
        <v>1086.51</v>
      </c>
      <c r="K1828" s="46" vm="10637">
        <f ca="1">VLOOKUP($A1828,AMZN,2)</f>
        <v>1674.56</v>
      </c>
      <c r="L1828" s="46" t="e">
        <f ca="1">VLOOKUP($A1828,RBLX,2)</f>
        <v>#N/A</v>
      </c>
    </row>
    <row r="1829" spans="1:12" x14ac:dyDescent="0.3">
      <c r="A1829" vm="10638">
        <f ca="1"/>
        <v>43481</v>
      </c>
      <c r="B1829" vm="1627">
        <f ca="1"/>
        <v>239.88</v>
      </c>
      <c r="C1829" s="46" vm="8984">
        <f ca="1">VLOOKUP($A1829,SE,2)</f>
        <v>12.38</v>
      </c>
      <c r="D1829" s="46" t="e">
        <f ca="1">VLOOKUP($A1829,U,2)</f>
        <v>#N/A</v>
      </c>
      <c r="E1829" s="46" vm="10639">
        <f ca="1">VLOOKUP($A1829,NVDA,2)</f>
        <v>37.21</v>
      </c>
      <c r="F1829" s="46" vm="10640">
        <f ca="1">VLOOKUP($A1829,BILI,2)</f>
        <v>16.03</v>
      </c>
      <c r="G1829" s="46" vm="10641">
        <f ca="1">VLOOKUP($A1829,FB,2)</f>
        <v>147.54</v>
      </c>
      <c r="H1829" s="46" t="e">
        <f ca="1">VLOOKUP($A1829,DKNG,2)</f>
        <v>#N/A</v>
      </c>
      <c r="I1829" s="46" vm="10642">
        <f ca="1">VLOOKUP($A1829,PDD,2)</f>
        <v>25.14</v>
      </c>
      <c r="J1829" s="46" vm="10643">
        <f ca="1">VLOOKUP($A1829,GOOGL,2)</f>
        <v>1089.51</v>
      </c>
      <c r="K1829" s="46" vm="10644">
        <f ca="1">VLOOKUP($A1829,AMZN,2)</f>
        <v>1683.78</v>
      </c>
      <c r="L1829" s="46" t="e">
        <f ca="1">VLOOKUP($A1829,RBLX,2)</f>
        <v>#N/A</v>
      </c>
    </row>
    <row r="1830" spans="1:12" x14ac:dyDescent="0.3">
      <c r="A1830" vm="10645">
        <f ca="1"/>
        <v>43482</v>
      </c>
      <c r="B1830" vm="10646">
        <f ca="1"/>
        <v>241.67</v>
      </c>
      <c r="C1830" s="46" vm="10257">
        <f ca="1">VLOOKUP($A1830,SE,2)</f>
        <v>12.39</v>
      </c>
      <c r="D1830" s="46" t="e">
        <f ca="1">VLOOKUP($A1830,U,2)</f>
        <v>#N/A</v>
      </c>
      <c r="E1830" s="46" vm="7958">
        <f ca="1">VLOOKUP($A1830,NVDA,2)</f>
        <v>37.93</v>
      </c>
      <c r="F1830" s="46" vm="9652">
        <f ca="1">VLOOKUP($A1830,BILI,2)</f>
        <v>16.53</v>
      </c>
      <c r="G1830" s="46" vm="10647">
        <f ca="1">VLOOKUP($A1830,FB,2)</f>
        <v>148.30000000000001</v>
      </c>
      <c r="H1830" s="46" t="e">
        <f ca="1">VLOOKUP($A1830,DKNG,2)</f>
        <v>#N/A</v>
      </c>
      <c r="I1830" s="46" vm="10648">
        <f ca="1">VLOOKUP($A1830,PDD,2)</f>
        <v>24.54</v>
      </c>
      <c r="J1830" s="46" vm="10649">
        <f ca="1">VLOOKUP($A1830,GOOGL,2)</f>
        <v>1099.1199999999999</v>
      </c>
      <c r="K1830" s="46" vm="10650">
        <f ca="1">VLOOKUP($A1830,AMZN,2)</f>
        <v>1693.22</v>
      </c>
      <c r="L1830" s="46" t="e">
        <f ca="1">VLOOKUP($A1830,RBLX,2)</f>
        <v>#N/A</v>
      </c>
    </row>
    <row r="1831" spans="1:12" x14ac:dyDescent="0.3">
      <c r="A1831" vm="10651">
        <f ca="1"/>
        <v>43483</v>
      </c>
      <c r="B1831" vm="9307">
        <f ca="1"/>
        <v>244.92</v>
      </c>
      <c r="C1831" s="46" vm="10652">
        <f ca="1">VLOOKUP($A1831,SE,2)</f>
        <v>12.6</v>
      </c>
      <c r="D1831" s="46" t="e">
        <f ca="1">VLOOKUP($A1831,U,2)</f>
        <v>#N/A</v>
      </c>
      <c r="E1831" s="46" vm="10653">
        <f ca="1">VLOOKUP($A1831,NVDA,2)</f>
        <v>39.232500000000002</v>
      </c>
      <c r="F1831" s="46" vm="9495">
        <f ca="1">VLOOKUP($A1831,BILI,2)</f>
        <v>16.71</v>
      </c>
      <c r="G1831" s="46" vm="7822">
        <f ca="1">VLOOKUP($A1831,FB,2)</f>
        <v>150.04</v>
      </c>
      <c r="H1831" s="46" t="e">
        <f ca="1">VLOOKUP($A1831,DKNG,2)</f>
        <v>#N/A</v>
      </c>
      <c r="I1831" s="46" vm="10654">
        <f ca="1">VLOOKUP($A1831,PDD,2)</f>
        <v>24.99</v>
      </c>
      <c r="J1831" s="46" vm="10655">
        <f ca="1">VLOOKUP($A1831,GOOGL,2)</f>
        <v>1107.3</v>
      </c>
      <c r="K1831" s="46" vm="10656">
        <f ca="1">VLOOKUP($A1831,AMZN,2)</f>
        <v>1696.2</v>
      </c>
      <c r="L1831" s="46" t="e">
        <f ca="1">VLOOKUP($A1831,RBLX,2)</f>
        <v>#N/A</v>
      </c>
    </row>
    <row r="1832" spans="1:12" x14ac:dyDescent="0.3">
      <c r="A1832" vm="10657">
        <f ca="1"/>
        <v>43487</v>
      </c>
      <c r="B1832" vm="10658">
        <f ca="1"/>
        <v>241.66</v>
      </c>
      <c r="C1832" s="46" vm="10209">
        <f ca="1">VLOOKUP($A1832,SE,2)</f>
        <v>13.05</v>
      </c>
      <c r="D1832" s="46" t="e">
        <f ca="1">VLOOKUP($A1832,U,2)</f>
        <v>#N/A</v>
      </c>
      <c r="E1832" s="46" vm="10659">
        <f ca="1">VLOOKUP($A1832,NVDA,2)</f>
        <v>37.192500000000003</v>
      </c>
      <c r="F1832" s="46" vm="10660">
        <f ca="1">VLOOKUP($A1832,BILI,2)</f>
        <v>15.93</v>
      </c>
      <c r="G1832" s="46" vm="10661">
        <f ca="1">VLOOKUP($A1832,FB,2)</f>
        <v>147.57</v>
      </c>
      <c r="H1832" s="46" t="e">
        <f ca="1">VLOOKUP($A1832,DKNG,2)</f>
        <v>#N/A</v>
      </c>
      <c r="I1832" s="46" vm="10662">
        <f ca="1">VLOOKUP($A1832,PDD,2)</f>
        <v>25.17</v>
      </c>
      <c r="J1832" s="46" vm="10663">
        <f ca="1">VLOOKUP($A1832,GOOGL,2)</f>
        <v>1078.6300000000001</v>
      </c>
      <c r="K1832" s="46" vm="10664">
        <f ca="1">VLOOKUP($A1832,AMZN,2)</f>
        <v>1632.17</v>
      </c>
      <c r="L1832" s="46" t="e">
        <f ca="1">VLOOKUP($A1832,RBLX,2)</f>
        <v>#N/A</v>
      </c>
    </row>
    <row r="1833" spans="1:12" x14ac:dyDescent="0.3">
      <c r="A1833" vm="10665">
        <f ca="1"/>
        <v>43488</v>
      </c>
      <c r="B1833" vm="10666">
        <f ca="1"/>
        <v>242.02</v>
      </c>
      <c r="C1833" s="46" vm="10667">
        <f ca="1">VLOOKUP($A1833,SE,2)</f>
        <v>12.71</v>
      </c>
      <c r="D1833" s="46" t="e">
        <f ca="1">VLOOKUP($A1833,U,2)</f>
        <v>#N/A</v>
      </c>
      <c r="E1833" s="46" vm="10668">
        <f ca="1">VLOOKUP($A1833,NVDA,2)</f>
        <v>37.322499999999998</v>
      </c>
      <c r="F1833" s="46" vm="10669">
        <f ca="1">VLOOKUP($A1833,BILI,2)</f>
        <v>15.95</v>
      </c>
      <c r="G1833" s="46" vm="10670">
        <f ca="1">VLOOKUP($A1833,FB,2)</f>
        <v>144.30000000000001</v>
      </c>
      <c r="H1833" s="46" t="e">
        <f ca="1">VLOOKUP($A1833,DKNG,2)</f>
        <v>#N/A</v>
      </c>
      <c r="I1833" s="46" vm="10671">
        <f ca="1">VLOOKUP($A1833,PDD,2)</f>
        <v>26.67</v>
      </c>
      <c r="J1833" s="46" vm="10672">
        <f ca="1">VLOOKUP($A1833,GOOGL,2)</f>
        <v>1084.4100000000001</v>
      </c>
      <c r="K1833" s="46" vm="10673">
        <f ca="1">VLOOKUP($A1833,AMZN,2)</f>
        <v>1640.02</v>
      </c>
      <c r="L1833" s="46" t="e">
        <f ca="1">VLOOKUP($A1833,RBLX,2)</f>
        <v>#N/A</v>
      </c>
    </row>
    <row r="1834" spans="1:12" x14ac:dyDescent="0.3">
      <c r="A1834" vm="10674">
        <f ca="1"/>
        <v>43489</v>
      </c>
      <c r="B1834" vm="10448">
        <f ca="1"/>
        <v>242.26</v>
      </c>
      <c r="C1834" s="46" vm="10675">
        <f ca="1">VLOOKUP($A1834,SE,2)</f>
        <v>13.12</v>
      </c>
      <c r="D1834" s="46" t="e">
        <f ca="1">VLOOKUP($A1834,U,2)</f>
        <v>#N/A</v>
      </c>
      <c r="E1834" s="46" vm="10676">
        <f ca="1">VLOOKUP($A1834,NVDA,2)</f>
        <v>39.46</v>
      </c>
      <c r="F1834" s="46" vm="10677">
        <f ca="1">VLOOKUP($A1834,BILI,2)</f>
        <v>16.89</v>
      </c>
      <c r="G1834" s="46" vm="10678">
        <f ca="1">VLOOKUP($A1834,FB,2)</f>
        <v>145.83000000000001</v>
      </c>
      <c r="H1834" s="46" t="e">
        <f ca="1">VLOOKUP($A1834,DKNG,2)</f>
        <v>#N/A</v>
      </c>
      <c r="I1834" s="46" vm="10679">
        <f ca="1">VLOOKUP($A1834,PDD,2)</f>
        <v>28.74</v>
      </c>
      <c r="J1834" s="46" vm="10680">
        <f ca="1">VLOOKUP($A1834,GOOGL,2)</f>
        <v>1084</v>
      </c>
      <c r="K1834" s="46" vm="10681">
        <f ca="1">VLOOKUP($A1834,AMZN,2)</f>
        <v>1654.93</v>
      </c>
      <c r="L1834" s="46" t="e">
        <f ca="1">VLOOKUP($A1834,RBLX,2)</f>
        <v>#N/A</v>
      </c>
    </row>
    <row r="1835" spans="1:12" x14ac:dyDescent="0.3">
      <c r="A1835" vm="10682">
        <f ca="1"/>
        <v>43490</v>
      </c>
      <c r="B1835" vm="10683">
        <f ca="1"/>
        <v>244.32</v>
      </c>
      <c r="C1835" s="46" vm="10007">
        <f ca="1">VLOOKUP($A1835,SE,2)</f>
        <v>13.63</v>
      </c>
      <c r="D1835" s="46" t="e">
        <f ca="1">VLOOKUP($A1835,U,2)</f>
        <v>#N/A</v>
      </c>
      <c r="E1835" s="46" vm="10684">
        <f ca="1">VLOOKUP($A1835,NVDA,2)</f>
        <v>40.037500000000001</v>
      </c>
      <c r="F1835" s="46" vm="10685">
        <f ca="1">VLOOKUP($A1835,BILI,2)</f>
        <v>17.440000000000001</v>
      </c>
      <c r="G1835" s="46" vm="10686">
        <f ca="1">VLOOKUP($A1835,FB,2)</f>
        <v>149.01</v>
      </c>
      <c r="H1835" s="46" t="e">
        <f ca="1">VLOOKUP($A1835,DKNG,2)</f>
        <v>#N/A</v>
      </c>
      <c r="I1835" s="46" vm="10687">
        <f ca="1">VLOOKUP($A1835,PDD,2)</f>
        <v>29.5</v>
      </c>
      <c r="J1835" s="46" vm="10688">
        <f ca="1">VLOOKUP($A1835,GOOGL,2)</f>
        <v>1101.51</v>
      </c>
      <c r="K1835" s="46" vm="10689">
        <f ca="1">VLOOKUP($A1835,AMZN,2)</f>
        <v>1670.57</v>
      </c>
      <c r="L1835" s="46" t="e">
        <f ca="1">VLOOKUP($A1835,RBLX,2)</f>
        <v>#N/A</v>
      </c>
    </row>
    <row r="1836" spans="1:12" x14ac:dyDescent="0.3">
      <c r="A1836" vm="10690">
        <f ca="1"/>
        <v>43493</v>
      </c>
      <c r="B1836" vm="10691">
        <f ca="1"/>
        <v>242.43</v>
      </c>
      <c r="C1836" s="46" vm="10692">
        <f ca="1">VLOOKUP($A1836,SE,2)</f>
        <v>13.51</v>
      </c>
      <c r="D1836" s="46" t="e">
        <f ca="1">VLOOKUP($A1836,U,2)</f>
        <v>#N/A</v>
      </c>
      <c r="E1836" s="46" vm="10693">
        <f ca="1">VLOOKUP($A1836,NVDA,2)</f>
        <v>34.502499999999998</v>
      </c>
      <c r="F1836" s="46" vm="10694">
        <f ca="1">VLOOKUP($A1836,BILI,2)</f>
        <v>17.98</v>
      </c>
      <c r="G1836" s="46" vm="10695">
        <f ca="1">VLOOKUP($A1836,FB,2)</f>
        <v>147.47</v>
      </c>
      <c r="H1836" s="46" t="e">
        <f ca="1">VLOOKUP($A1836,DKNG,2)</f>
        <v>#N/A</v>
      </c>
      <c r="I1836" s="46" vm="1150">
        <f ca="1">VLOOKUP($A1836,PDD,2)</f>
        <v>29</v>
      </c>
      <c r="J1836" s="46" vm="10696">
        <f ca="1">VLOOKUP($A1836,GOOGL,2)</f>
        <v>1079.8599999999999</v>
      </c>
      <c r="K1836" s="46" vm="10697">
        <f ca="1">VLOOKUP($A1836,AMZN,2)</f>
        <v>1637.89</v>
      </c>
      <c r="L1836" s="46" t="e">
        <f ca="1">VLOOKUP($A1836,RBLX,2)</f>
        <v>#N/A</v>
      </c>
    </row>
    <row r="1837" spans="1:12" x14ac:dyDescent="0.3">
      <c r="A1837" vm="10698">
        <f ca="1"/>
        <v>43494</v>
      </c>
      <c r="B1837" vm="10699">
        <f ca="1"/>
        <v>242.13</v>
      </c>
      <c r="C1837" s="46" vm="10700">
        <f ca="1">VLOOKUP($A1837,SE,2)</f>
        <v>13.45</v>
      </c>
      <c r="D1837" s="46" t="e">
        <f ca="1">VLOOKUP($A1837,U,2)</f>
        <v>#N/A</v>
      </c>
      <c r="E1837" s="46" vm="10701">
        <f ca="1">VLOOKUP($A1837,NVDA,2)</f>
        <v>32.9</v>
      </c>
      <c r="F1837" s="46" vm="10702">
        <f ca="1">VLOOKUP($A1837,BILI,2)</f>
        <v>17.84</v>
      </c>
      <c r="G1837" s="46" vm="10703">
        <f ca="1">VLOOKUP($A1837,FB,2)</f>
        <v>144.19</v>
      </c>
      <c r="H1837" s="46" t="e">
        <f ca="1">VLOOKUP($A1837,DKNG,2)</f>
        <v>#N/A</v>
      </c>
      <c r="I1837" s="46" vm="10704">
        <f ca="1">VLOOKUP($A1837,PDD,2)</f>
        <v>30.19</v>
      </c>
      <c r="J1837" s="46" vm="10705">
        <f ca="1">VLOOKUP($A1837,GOOGL,2)</f>
        <v>1070.06</v>
      </c>
      <c r="K1837" s="46" vm="10706">
        <f ca="1">VLOOKUP($A1837,AMZN,2)</f>
        <v>1593.88</v>
      </c>
      <c r="L1837" s="46" t="e">
        <f ca="1">VLOOKUP($A1837,RBLX,2)</f>
        <v>#N/A</v>
      </c>
    </row>
    <row r="1838" spans="1:12" x14ac:dyDescent="0.3">
      <c r="A1838" vm="10707">
        <f ca="1"/>
        <v>43495</v>
      </c>
      <c r="B1838" vm="10708">
        <f ca="1"/>
        <v>245.96</v>
      </c>
      <c r="C1838" s="46" vm="10334">
        <f ca="1">VLOOKUP($A1838,SE,2)</f>
        <v>13.56</v>
      </c>
      <c r="D1838" s="46" t="e">
        <f ca="1">VLOOKUP($A1838,U,2)</f>
        <v>#N/A</v>
      </c>
      <c r="E1838" s="46" vm="10709">
        <f ca="1">VLOOKUP($A1838,NVDA,2)</f>
        <v>34.347499999999997</v>
      </c>
      <c r="F1838" s="46" vm="10710">
        <f ca="1">VLOOKUP($A1838,BILI,2)</f>
        <v>17.760000000000002</v>
      </c>
      <c r="G1838" s="46" vm="10711">
        <f ca="1">VLOOKUP($A1838,FB,2)</f>
        <v>150.41999999999999</v>
      </c>
      <c r="H1838" s="46" t="e">
        <f ca="1">VLOOKUP($A1838,DKNG,2)</f>
        <v>#N/A</v>
      </c>
      <c r="I1838" s="46" vm="10712">
        <f ca="1">VLOOKUP($A1838,PDD,2)</f>
        <v>28.82</v>
      </c>
      <c r="J1838" s="46" vm="10713">
        <f ca="1">VLOOKUP($A1838,GOOGL,2)</f>
        <v>1097.99</v>
      </c>
      <c r="K1838" s="46" vm="10714">
        <f ca="1">VLOOKUP($A1838,AMZN,2)</f>
        <v>1670.43</v>
      </c>
      <c r="L1838" s="46" t="e">
        <f ca="1">VLOOKUP($A1838,RBLX,2)</f>
        <v>#N/A</v>
      </c>
    </row>
    <row r="1839" spans="1:12" x14ac:dyDescent="0.3">
      <c r="A1839" vm="10715">
        <f ca="1"/>
        <v>43496</v>
      </c>
      <c r="B1839" vm="10716">
        <f ca="1"/>
        <v>248.01</v>
      </c>
      <c r="C1839" s="46" vm="6718">
        <f ca="1">VLOOKUP($A1839,SE,2)</f>
        <v>14.01</v>
      </c>
      <c r="D1839" s="46" t="e">
        <f ca="1">VLOOKUP($A1839,U,2)</f>
        <v>#N/A</v>
      </c>
      <c r="E1839" s="46" vm="10717">
        <f ca="1">VLOOKUP($A1839,NVDA,2)</f>
        <v>35.9375</v>
      </c>
      <c r="F1839" s="46" vm="10718">
        <f ca="1">VLOOKUP($A1839,BILI,2)</f>
        <v>18.41</v>
      </c>
      <c r="G1839" s="46" vm="10719">
        <f ca="1">VLOOKUP($A1839,FB,2)</f>
        <v>166.69</v>
      </c>
      <c r="H1839" s="46" t="e">
        <f ca="1">VLOOKUP($A1839,DKNG,2)</f>
        <v>#N/A</v>
      </c>
      <c r="I1839" s="46" vm="10720">
        <f ca="1">VLOOKUP($A1839,PDD,2)</f>
        <v>29.21</v>
      </c>
      <c r="J1839" s="46" vm="10721">
        <f ca="1">VLOOKUP($A1839,GOOGL,2)</f>
        <v>1125.8900000000001</v>
      </c>
      <c r="K1839" s="46" vm="10722">
        <f ca="1">VLOOKUP($A1839,AMZN,2)</f>
        <v>1718.73</v>
      </c>
      <c r="L1839" s="46" t="e">
        <f ca="1">VLOOKUP($A1839,RBLX,2)</f>
        <v>#N/A</v>
      </c>
    </row>
    <row r="1840" spans="1:12" x14ac:dyDescent="0.3">
      <c r="A1840" vm="10723">
        <f ca="1"/>
        <v>43497</v>
      </c>
      <c r="B1840" vm="9256">
        <f ca="1"/>
        <v>248.22</v>
      </c>
      <c r="C1840" s="46" vm="10724">
        <f ca="1">VLOOKUP($A1840,SE,2)</f>
        <v>15.33</v>
      </c>
      <c r="D1840" s="46" t="e">
        <f ca="1">VLOOKUP($A1840,U,2)</f>
        <v>#N/A</v>
      </c>
      <c r="E1840" s="46" vm="10725">
        <f ca="1">VLOOKUP($A1840,NVDA,2)</f>
        <v>36.182499999999997</v>
      </c>
      <c r="F1840" s="46" vm="10726">
        <f ca="1">VLOOKUP($A1840,BILI,2)</f>
        <v>17.829999999999998</v>
      </c>
      <c r="G1840" s="46" vm="10727">
        <f ca="1">VLOOKUP($A1840,FB,2)</f>
        <v>165.71</v>
      </c>
      <c r="H1840" s="46" t="e">
        <f ca="1">VLOOKUP($A1840,DKNG,2)</f>
        <v>#N/A</v>
      </c>
      <c r="I1840" s="46" vm="10728">
        <f ca="1">VLOOKUP($A1840,PDD,2)</f>
        <v>28.96</v>
      </c>
      <c r="J1840" s="46" vm="10729">
        <f ca="1">VLOOKUP($A1840,GOOGL,2)</f>
        <v>1118.6199999999999</v>
      </c>
      <c r="K1840" s="46" vm="10730">
        <f ca="1">VLOOKUP($A1840,AMZN,2)</f>
        <v>1626.23</v>
      </c>
      <c r="L1840" s="46" t="e">
        <f ca="1">VLOOKUP($A1840,RBLX,2)</f>
        <v>#N/A</v>
      </c>
    </row>
    <row r="1841" spans="1:12" x14ac:dyDescent="0.3">
      <c r="A1841" vm="10731">
        <f ca="1"/>
        <v>43500</v>
      </c>
      <c r="B1841" vm="10323">
        <f ca="1"/>
        <v>249.99</v>
      </c>
      <c r="C1841" s="46" vm="10732">
        <f ca="1">VLOOKUP($A1841,SE,2)</f>
        <v>14.96</v>
      </c>
      <c r="D1841" s="46" t="e">
        <f ca="1">VLOOKUP($A1841,U,2)</f>
        <v>#N/A</v>
      </c>
      <c r="E1841" s="46" vm="10733">
        <f ca="1">VLOOKUP($A1841,NVDA,2)</f>
        <v>37.295000000000002</v>
      </c>
      <c r="F1841" s="46" vm="9853">
        <f ca="1">VLOOKUP($A1841,BILI,2)</f>
        <v>17.7</v>
      </c>
      <c r="G1841" s="46" vm="8143">
        <f ca="1">VLOOKUP($A1841,FB,2)</f>
        <v>169.25</v>
      </c>
      <c r="H1841" s="46" t="e">
        <f ca="1">VLOOKUP($A1841,DKNG,2)</f>
        <v>#N/A</v>
      </c>
      <c r="I1841" s="46" vm="10734">
        <f ca="1">VLOOKUP($A1841,PDD,2)</f>
        <v>29.93</v>
      </c>
      <c r="J1841" s="46" vm="10735">
        <f ca="1">VLOOKUP($A1841,GOOGL,2)</f>
        <v>1141.42</v>
      </c>
      <c r="K1841" s="46" vm="10736">
        <f ca="1">VLOOKUP($A1841,AMZN,2)</f>
        <v>1633.31</v>
      </c>
      <c r="L1841" s="46" t="e">
        <f ca="1">VLOOKUP($A1841,RBLX,2)</f>
        <v>#N/A</v>
      </c>
    </row>
    <row r="1842" spans="1:12" x14ac:dyDescent="0.3">
      <c r="A1842" vm="10737">
        <f ca="1"/>
        <v>43501</v>
      </c>
      <c r="B1842" vm="10738">
        <f ca="1"/>
        <v>251.1</v>
      </c>
      <c r="C1842" s="46" vm="10739">
        <f ca="1">VLOOKUP($A1842,SE,2)</f>
        <v>15.02</v>
      </c>
      <c r="D1842" s="46" t="e">
        <f ca="1">VLOOKUP($A1842,U,2)</f>
        <v>#N/A</v>
      </c>
      <c r="E1842" s="46" vm="10740">
        <f ca="1">VLOOKUP($A1842,NVDA,2)</f>
        <v>37.487499999999997</v>
      </c>
      <c r="F1842" s="46" vm="10741">
        <f ca="1">VLOOKUP($A1842,BILI,2)</f>
        <v>18.21</v>
      </c>
      <c r="G1842" s="46" vm="9951">
        <f ca="1">VLOOKUP($A1842,FB,2)</f>
        <v>171.16</v>
      </c>
      <c r="H1842" s="46" t="e">
        <f ca="1">VLOOKUP($A1842,DKNG,2)</f>
        <v>#N/A</v>
      </c>
      <c r="I1842" s="46" vm="10742">
        <f ca="1">VLOOKUP($A1842,PDD,2)</f>
        <v>30.33</v>
      </c>
      <c r="J1842" s="46" vm="10743">
        <f ca="1">VLOOKUP($A1842,GOOGL,2)</f>
        <v>1151.8699999999999</v>
      </c>
      <c r="K1842" s="46" vm="10744">
        <f ca="1">VLOOKUP($A1842,AMZN,2)</f>
        <v>1658.81</v>
      </c>
      <c r="L1842" s="46" t="e">
        <f ca="1">VLOOKUP($A1842,RBLX,2)</f>
        <v>#N/A</v>
      </c>
    </row>
    <row r="1843" spans="1:12" x14ac:dyDescent="0.3">
      <c r="A1843" vm="10745">
        <f ca="1"/>
        <v>43502</v>
      </c>
      <c r="B1843" vm="10746">
        <f ca="1"/>
        <v>250.79</v>
      </c>
      <c r="C1843" s="46" vm="10747">
        <f ca="1">VLOOKUP($A1843,SE,2)</f>
        <v>14.8</v>
      </c>
      <c r="D1843" s="46" t="e">
        <f ca="1">VLOOKUP($A1843,U,2)</f>
        <v>#N/A</v>
      </c>
      <c r="E1843" s="46" vm="10748">
        <f ca="1">VLOOKUP($A1843,NVDA,2)</f>
        <v>38.25</v>
      </c>
      <c r="F1843" s="46" vm="10741">
        <f ca="1">VLOOKUP($A1843,BILI,2)</f>
        <v>18.21</v>
      </c>
      <c r="G1843" s="46" vm="10749">
        <f ca="1">VLOOKUP($A1843,FB,2)</f>
        <v>170.49</v>
      </c>
      <c r="H1843" s="46" t="e">
        <f ca="1">VLOOKUP($A1843,DKNG,2)</f>
        <v>#N/A</v>
      </c>
      <c r="I1843" s="46" vm="1651">
        <f ca="1">VLOOKUP($A1843,PDD,2)</f>
        <v>28</v>
      </c>
      <c r="J1843" s="46" vm="10750">
        <f ca="1">VLOOKUP($A1843,GOOGL,2)</f>
        <v>1122.8900000000001</v>
      </c>
      <c r="K1843" s="46" vm="10751">
        <f ca="1">VLOOKUP($A1843,AMZN,2)</f>
        <v>1640.26</v>
      </c>
      <c r="L1843" s="46" t="e">
        <f ca="1">VLOOKUP($A1843,RBLX,2)</f>
        <v>#N/A</v>
      </c>
    </row>
    <row r="1844" spans="1:12" x14ac:dyDescent="0.3">
      <c r="A1844" vm="10752">
        <f ca="1"/>
        <v>43503</v>
      </c>
      <c r="B1844" vm="10753">
        <f ca="1"/>
        <v>248.33</v>
      </c>
      <c r="C1844" s="46" vm="9802">
        <f ca="1">VLOOKUP($A1844,SE,2)</f>
        <v>14.75</v>
      </c>
      <c r="D1844" s="46" t="e">
        <f ca="1">VLOOKUP($A1844,U,2)</f>
        <v>#N/A</v>
      </c>
      <c r="E1844" s="46" vm="10754">
        <f ca="1">VLOOKUP($A1844,NVDA,2)</f>
        <v>36.854999999999997</v>
      </c>
      <c r="F1844" s="46" vm="10755">
        <f ca="1">VLOOKUP($A1844,BILI,2)</f>
        <v>17.18</v>
      </c>
      <c r="G1844" s="46" vm="10756">
        <f ca="1">VLOOKUP($A1844,FB,2)</f>
        <v>166.38</v>
      </c>
      <c r="H1844" s="46" t="e">
        <f ca="1">VLOOKUP($A1844,DKNG,2)</f>
        <v>#N/A</v>
      </c>
      <c r="I1844" s="46" vm="1744">
        <f ca="1">VLOOKUP($A1844,PDD,2)</f>
        <v>26.51</v>
      </c>
      <c r="J1844" s="46" vm="10757">
        <f ca="1">VLOOKUP($A1844,GOOGL,2)</f>
        <v>1105.9100000000001</v>
      </c>
      <c r="K1844" s="46" vm="10758">
        <f ca="1">VLOOKUP($A1844,AMZN,2)</f>
        <v>1614.37</v>
      </c>
      <c r="L1844" s="46" t="e">
        <f ca="1">VLOOKUP($A1844,RBLX,2)</f>
        <v>#N/A</v>
      </c>
    </row>
    <row r="1845" spans="1:12" x14ac:dyDescent="0.3">
      <c r="A1845" vm="10759">
        <f ca="1"/>
        <v>43504</v>
      </c>
      <c r="B1845" vm="10432">
        <f ca="1"/>
        <v>248.65</v>
      </c>
      <c r="C1845" s="46" vm="6892">
        <f ca="1">VLOOKUP($A1845,SE,2)</f>
        <v>15.1</v>
      </c>
      <c r="D1845" s="46" t="e">
        <f ca="1">VLOOKUP($A1845,U,2)</f>
        <v>#N/A</v>
      </c>
      <c r="E1845" s="46" vm="10760">
        <f ca="1">VLOOKUP($A1845,NVDA,2)</f>
        <v>37.042499999999997</v>
      </c>
      <c r="F1845" s="46" vm="10761">
        <f ca="1">VLOOKUP($A1845,BILI,2)</f>
        <v>17.46</v>
      </c>
      <c r="G1845" s="46" vm="10762">
        <f ca="1">VLOOKUP($A1845,FB,2)</f>
        <v>167.33</v>
      </c>
      <c r="H1845" s="46" t="e">
        <f ca="1">VLOOKUP($A1845,DKNG,2)</f>
        <v>#N/A</v>
      </c>
      <c r="I1845" s="46" vm="10763">
        <f ca="1">VLOOKUP($A1845,PDD,2)</f>
        <v>25.95</v>
      </c>
      <c r="J1845" s="46" vm="10764">
        <f ca="1">VLOOKUP($A1845,GOOGL,2)</f>
        <v>1102.3800000000001</v>
      </c>
      <c r="K1845" s="46" vm="10765">
        <f ca="1">VLOOKUP($A1845,AMZN,2)</f>
        <v>1588.22</v>
      </c>
      <c r="L1845" s="46" t="e">
        <f ca="1">VLOOKUP($A1845,RBLX,2)</f>
        <v>#N/A</v>
      </c>
    </row>
    <row r="1846" spans="1:12" x14ac:dyDescent="0.3">
      <c r="A1846" vm="10766">
        <f ca="1"/>
        <v>43507</v>
      </c>
      <c r="B1846" vm="10767">
        <f ca="1"/>
        <v>248.78</v>
      </c>
      <c r="C1846" s="46" vm="9550">
        <f ca="1">VLOOKUP($A1846,SE,2)</f>
        <v>15.51</v>
      </c>
      <c r="D1846" s="46" t="e">
        <f ca="1">VLOOKUP($A1846,U,2)</f>
        <v>#N/A</v>
      </c>
      <c r="E1846" s="46" vm="10486">
        <f ca="1">VLOOKUP($A1846,NVDA,2)</f>
        <v>36.612499999999997</v>
      </c>
      <c r="F1846" s="46" vm="10768">
        <f ca="1">VLOOKUP($A1846,BILI,2)</f>
        <v>17.29</v>
      </c>
      <c r="G1846" s="46" vm="10769">
        <f ca="1">VLOOKUP($A1846,FB,2)</f>
        <v>165.79</v>
      </c>
      <c r="H1846" s="46" t="e">
        <f ca="1">VLOOKUP($A1846,DKNG,2)</f>
        <v>#N/A</v>
      </c>
      <c r="I1846" s="46" vm="10770">
        <f ca="1">VLOOKUP($A1846,PDD,2)</f>
        <v>26.74</v>
      </c>
      <c r="J1846" s="46" vm="10771">
        <f ca="1">VLOOKUP($A1846,GOOGL,2)</f>
        <v>1102.1199999999999</v>
      </c>
      <c r="K1846" s="46" vm="9106">
        <f ca="1">VLOOKUP($A1846,AMZN,2)</f>
        <v>1591</v>
      </c>
      <c r="L1846" s="46" t="e">
        <f ca="1">VLOOKUP($A1846,RBLX,2)</f>
        <v>#N/A</v>
      </c>
    </row>
    <row r="1847" spans="1:12" x14ac:dyDescent="0.3">
      <c r="A1847" vm="10772">
        <f ca="1"/>
        <v>43508</v>
      </c>
      <c r="B1847" vm="10773">
        <f ca="1"/>
        <v>252</v>
      </c>
      <c r="C1847" s="46" vm="9501">
        <f ca="1">VLOOKUP($A1847,SE,2)</f>
        <v>16</v>
      </c>
      <c r="D1847" s="46" t="e">
        <f ca="1">VLOOKUP($A1847,U,2)</f>
        <v>#N/A</v>
      </c>
      <c r="E1847" s="46" vm="10774">
        <f ca="1">VLOOKUP($A1847,NVDA,2)</f>
        <v>37.792499999999997</v>
      </c>
      <c r="F1847" s="46" vm="10775">
        <f ca="1">VLOOKUP($A1847,BILI,2)</f>
        <v>17.86</v>
      </c>
      <c r="G1847" s="46" vm="9225">
        <f ca="1">VLOOKUP($A1847,FB,2)</f>
        <v>165.04</v>
      </c>
      <c r="H1847" s="46" t="e">
        <f ca="1">VLOOKUP($A1847,DKNG,2)</f>
        <v>#N/A</v>
      </c>
      <c r="I1847" s="46" vm="10776">
        <f ca="1">VLOOKUP($A1847,PDD,2)</f>
        <v>26.95</v>
      </c>
      <c r="J1847" s="46" vm="10777">
        <f ca="1">VLOOKUP($A1847,GOOGL,2)</f>
        <v>1127.58</v>
      </c>
      <c r="K1847" s="46" vm="10778">
        <f ca="1">VLOOKUP($A1847,AMZN,2)</f>
        <v>1638.01</v>
      </c>
      <c r="L1847" s="46" t="e">
        <f ca="1">VLOOKUP($A1847,RBLX,2)</f>
        <v>#N/A</v>
      </c>
    </row>
    <row r="1848" spans="1:12" x14ac:dyDescent="0.3">
      <c r="A1848" vm="10779">
        <f ca="1"/>
        <v>43509</v>
      </c>
      <c r="B1848" vm="10780">
        <f ca="1"/>
        <v>252.76</v>
      </c>
      <c r="C1848" s="46" vm="10781">
        <f ca="1">VLOOKUP($A1848,SE,2)</f>
        <v>15.88</v>
      </c>
      <c r="D1848" s="46" t="e">
        <f ca="1">VLOOKUP($A1848,U,2)</f>
        <v>#N/A</v>
      </c>
      <c r="E1848" s="46" vm="2561">
        <f ca="1">VLOOKUP($A1848,NVDA,2)</f>
        <v>38.22</v>
      </c>
      <c r="F1848" s="46" vm="10243">
        <f ca="1">VLOOKUP($A1848,BILI,2)</f>
        <v>18.2</v>
      </c>
      <c r="G1848" s="46" vm="2939">
        <f ca="1">VLOOKUP($A1848,FB,2)</f>
        <v>164.07</v>
      </c>
      <c r="H1848" s="46" t="e">
        <f ca="1">VLOOKUP($A1848,DKNG,2)</f>
        <v>#N/A</v>
      </c>
      <c r="I1848" s="46" vm="10782">
        <f ca="1">VLOOKUP($A1848,PDD,2)</f>
        <v>27.01</v>
      </c>
      <c r="J1848" s="46" vm="10783">
        <f ca="1">VLOOKUP($A1848,GOOGL,2)</f>
        <v>1128.6300000000001</v>
      </c>
      <c r="K1848" s="46" vm="10784">
        <f ca="1">VLOOKUP($A1848,AMZN,2)</f>
        <v>1640</v>
      </c>
      <c r="L1848" s="46" t="e">
        <f ca="1">VLOOKUP($A1848,RBLX,2)</f>
        <v>#N/A</v>
      </c>
    </row>
    <row r="1849" spans="1:12" x14ac:dyDescent="0.3">
      <c r="A1849" vm="10785">
        <f ca="1"/>
        <v>43510</v>
      </c>
      <c r="B1849" vm="10786">
        <f ca="1"/>
        <v>252.2</v>
      </c>
      <c r="C1849" s="46" vm="9501">
        <f ca="1">VLOOKUP($A1849,SE,2)</f>
        <v>16</v>
      </c>
      <c r="D1849" s="46" t="e">
        <f ca="1">VLOOKUP($A1849,U,2)</f>
        <v>#N/A</v>
      </c>
      <c r="E1849" s="46" vm="10787">
        <f ca="1">VLOOKUP($A1849,NVDA,2)</f>
        <v>38.6325</v>
      </c>
      <c r="F1849" s="46" vm="10788">
        <f ca="1">VLOOKUP($A1849,BILI,2)</f>
        <v>18.920000000000002</v>
      </c>
      <c r="G1849" s="46" vm="10789">
        <f ca="1">VLOOKUP($A1849,FB,2)</f>
        <v>163.95</v>
      </c>
      <c r="H1849" s="46" t="e">
        <f ca="1">VLOOKUP($A1849,DKNG,2)</f>
        <v>#N/A</v>
      </c>
      <c r="I1849" s="46" vm="10790">
        <f ca="1">VLOOKUP($A1849,PDD,2)</f>
        <v>27.03</v>
      </c>
      <c r="J1849" s="46" vm="10791">
        <f ca="1">VLOOKUP($A1849,GOOGL,2)</f>
        <v>1129.2</v>
      </c>
      <c r="K1849" s="46" vm="10792">
        <f ca="1">VLOOKUP($A1849,AMZN,2)</f>
        <v>1622.65</v>
      </c>
      <c r="L1849" s="46" t="e">
        <f ca="1">VLOOKUP($A1849,RBLX,2)</f>
        <v>#N/A</v>
      </c>
    </row>
    <row r="1850" spans="1:12" x14ac:dyDescent="0.3">
      <c r="A1850" vm="10793">
        <f ca="1"/>
        <v>43511</v>
      </c>
      <c r="B1850" vm="10794">
        <f ca="1"/>
        <v>254.98</v>
      </c>
      <c r="C1850" s="46" vm="9501">
        <f ca="1">VLOOKUP($A1850,SE,2)</f>
        <v>16</v>
      </c>
      <c r="D1850" s="46" t="e">
        <f ca="1">VLOOKUP($A1850,U,2)</f>
        <v>#N/A</v>
      </c>
      <c r="E1850" s="46" vm="10795">
        <f ca="1">VLOOKUP($A1850,NVDA,2)</f>
        <v>39.335000000000001</v>
      </c>
      <c r="F1850" s="46" vm="10796">
        <f ca="1">VLOOKUP($A1850,BILI,2)</f>
        <v>17.739999999999998</v>
      </c>
      <c r="G1850" s="46" vm="10797">
        <f ca="1">VLOOKUP($A1850,FB,2)</f>
        <v>162.5</v>
      </c>
      <c r="H1850" s="46" t="e">
        <f ca="1">VLOOKUP($A1850,DKNG,2)</f>
        <v>#N/A</v>
      </c>
      <c r="I1850" s="46" vm="1982">
        <f ca="1">VLOOKUP($A1850,PDD,2)</f>
        <v>27.52</v>
      </c>
      <c r="J1850" s="46" vm="10798">
        <f ca="1">VLOOKUP($A1850,GOOGL,2)</f>
        <v>1119.6300000000001</v>
      </c>
      <c r="K1850" s="46" vm="10799">
        <f ca="1">VLOOKUP($A1850,AMZN,2)</f>
        <v>1607.95</v>
      </c>
      <c r="L1850" s="46" t="e">
        <f ca="1">VLOOKUP($A1850,RBLX,2)</f>
        <v>#N/A</v>
      </c>
    </row>
    <row r="1851" spans="1:12" x14ac:dyDescent="0.3">
      <c r="A1851" vm="10800">
        <f ca="1"/>
        <v>43515</v>
      </c>
      <c r="B1851" vm="10801">
        <f ca="1"/>
        <v>255.42</v>
      </c>
      <c r="C1851" s="46" vm="9501">
        <f ca="1">VLOOKUP($A1851,SE,2)</f>
        <v>16</v>
      </c>
      <c r="D1851" s="46" t="e">
        <f ca="1">VLOOKUP($A1851,U,2)</f>
        <v>#N/A</v>
      </c>
      <c r="E1851" s="46" vm="10802">
        <f ca="1">VLOOKUP($A1851,NVDA,2)</f>
        <v>39.159999999999997</v>
      </c>
      <c r="F1851" s="46" vm="10803">
        <f ca="1">VLOOKUP($A1851,BILI,2)</f>
        <v>17.8</v>
      </c>
      <c r="G1851" s="46" vm="10804">
        <f ca="1">VLOOKUP($A1851,FB,2)</f>
        <v>162.29</v>
      </c>
      <c r="H1851" s="46" t="e">
        <f ca="1">VLOOKUP($A1851,DKNG,2)</f>
        <v>#N/A</v>
      </c>
      <c r="I1851" s="46" vm="10805">
        <f ca="1">VLOOKUP($A1851,PDD,2)</f>
        <v>29.09</v>
      </c>
      <c r="J1851" s="46" vm="10806">
        <f ca="1">VLOOKUP($A1851,GOOGL,2)</f>
        <v>1126.51</v>
      </c>
      <c r="K1851" s="46" vm="10807">
        <f ca="1">VLOOKUP($A1851,AMZN,2)</f>
        <v>1627.58</v>
      </c>
      <c r="L1851" s="46" t="e">
        <f ca="1">VLOOKUP($A1851,RBLX,2)</f>
        <v>#N/A</v>
      </c>
    </row>
    <row r="1852" spans="1:12" x14ac:dyDescent="0.3">
      <c r="A1852" vm="10808">
        <f ca="1"/>
        <v>43516</v>
      </c>
      <c r="B1852" vm="10809">
        <f ca="1"/>
        <v>256.01</v>
      </c>
      <c r="C1852" s="46" vm="10810">
        <f ca="1">VLOOKUP($A1852,SE,2)</f>
        <v>15.84</v>
      </c>
      <c r="D1852" s="46" t="e">
        <f ca="1">VLOOKUP($A1852,U,2)</f>
        <v>#N/A</v>
      </c>
      <c r="E1852" s="46" vm="10811">
        <f ca="1">VLOOKUP($A1852,NVDA,2)</f>
        <v>39.637500000000003</v>
      </c>
      <c r="F1852" s="46" vm="9895">
        <f ca="1">VLOOKUP($A1852,BILI,2)</f>
        <v>18.309999999999999</v>
      </c>
      <c r="G1852" s="46" vm="10812">
        <f ca="1">VLOOKUP($A1852,FB,2)</f>
        <v>162.56</v>
      </c>
      <c r="H1852" s="46" t="e">
        <f ca="1">VLOOKUP($A1852,DKNG,2)</f>
        <v>#N/A</v>
      </c>
      <c r="I1852" s="46" vm="7299">
        <f ca="1">VLOOKUP($A1852,PDD,2)</f>
        <v>29.33</v>
      </c>
      <c r="J1852" s="46" vm="10813">
        <f ca="1">VLOOKUP($A1852,GOOGL,2)</f>
        <v>1120.5899999999999</v>
      </c>
      <c r="K1852" s="46" vm="10814">
        <f ca="1">VLOOKUP($A1852,AMZN,2)</f>
        <v>1622.1</v>
      </c>
      <c r="L1852" s="46" t="e">
        <f ca="1">VLOOKUP($A1852,RBLX,2)</f>
        <v>#N/A</v>
      </c>
    </row>
    <row r="1853" spans="1:12" x14ac:dyDescent="0.3">
      <c r="A1853" vm="10815">
        <f ca="1"/>
        <v>43517</v>
      </c>
      <c r="B1853" vm="10816">
        <f ca="1"/>
        <v>255.08</v>
      </c>
      <c r="C1853" s="46" vm="6904">
        <f ca="1">VLOOKUP($A1853,SE,2)</f>
        <v>15.71</v>
      </c>
      <c r="D1853" s="46" t="e">
        <f ca="1">VLOOKUP($A1853,U,2)</f>
        <v>#N/A</v>
      </c>
      <c r="E1853" s="46" vm="10817">
        <f ca="1">VLOOKUP($A1853,NVDA,2)</f>
        <v>38.942500000000003</v>
      </c>
      <c r="F1853" s="46" vm="10818">
        <f ca="1">VLOOKUP($A1853,BILI,2)</f>
        <v>18.14</v>
      </c>
      <c r="G1853" s="46" vm="10819">
        <f ca="1">VLOOKUP($A1853,FB,2)</f>
        <v>160.04</v>
      </c>
      <c r="H1853" s="46" t="e">
        <f ca="1">VLOOKUP($A1853,DKNG,2)</f>
        <v>#N/A</v>
      </c>
      <c r="I1853" s="46" vm="1917">
        <f ca="1">VLOOKUP($A1853,PDD,2)</f>
        <v>28.5</v>
      </c>
      <c r="J1853" s="46" vm="10820">
        <f ca="1">VLOOKUP($A1853,GOOGL,2)</f>
        <v>1104.21</v>
      </c>
      <c r="K1853" s="46" vm="10344">
        <f ca="1">VLOOKUP($A1853,AMZN,2)</f>
        <v>1619.44</v>
      </c>
      <c r="L1853" s="46" t="e">
        <f ca="1">VLOOKUP($A1853,RBLX,2)</f>
        <v>#N/A</v>
      </c>
    </row>
    <row r="1854" spans="1:12" x14ac:dyDescent="0.3">
      <c r="A1854" vm="10821">
        <f ca="1"/>
        <v>43518</v>
      </c>
      <c r="B1854" vm="10425">
        <f ca="1"/>
        <v>256.61</v>
      </c>
      <c r="C1854" s="46" vm="10822">
        <f ca="1">VLOOKUP($A1854,SE,2)</f>
        <v>15.99</v>
      </c>
      <c r="D1854" s="46" t="e">
        <f ca="1">VLOOKUP($A1854,U,2)</f>
        <v>#N/A</v>
      </c>
      <c r="E1854" s="46" vm="10823">
        <f ca="1">VLOOKUP($A1854,NVDA,2)</f>
        <v>39.797499999999999</v>
      </c>
      <c r="F1854" s="46" vm="1483">
        <f ca="1">VLOOKUP($A1854,BILI,2)</f>
        <v>19.48</v>
      </c>
      <c r="G1854" s="46" vm="10824">
        <f ca="1">VLOOKUP($A1854,FB,2)</f>
        <v>161.88999999999999</v>
      </c>
      <c r="H1854" s="46" t="e">
        <f ca="1">VLOOKUP($A1854,DKNG,2)</f>
        <v>#N/A</v>
      </c>
      <c r="I1854" s="46" vm="10825">
        <f ca="1">VLOOKUP($A1854,PDD,2)</f>
        <v>29.38</v>
      </c>
      <c r="J1854" s="46" vm="10826">
        <f ca="1">VLOOKUP($A1854,GOOGL,2)</f>
        <v>1116.56</v>
      </c>
      <c r="K1854" s="46" vm="10827">
        <f ca="1">VLOOKUP($A1854,AMZN,2)</f>
        <v>1631.56</v>
      </c>
      <c r="L1854" s="46" t="e">
        <f ca="1">VLOOKUP($A1854,RBLX,2)</f>
        <v>#N/A</v>
      </c>
    </row>
    <row r="1855" spans="1:12" x14ac:dyDescent="0.3">
      <c r="A1855" vm="10828">
        <f ca="1"/>
        <v>43521</v>
      </c>
      <c r="B1855" vm="10829">
        <f ca="1"/>
        <v>256.99</v>
      </c>
      <c r="C1855" s="46" vm="10830">
        <f ca="1">VLOOKUP($A1855,SE,2)</f>
        <v>15.9</v>
      </c>
      <c r="D1855" s="46" t="e">
        <f ca="1">VLOOKUP($A1855,U,2)</f>
        <v>#N/A</v>
      </c>
      <c r="E1855" s="46" vm="10831">
        <f ca="1">VLOOKUP($A1855,NVDA,2)</f>
        <v>39.672499999999999</v>
      </c>
      <c r="F1855" s="46" vm="10832">
        <f ca="1">VLOOKUP($A1855,BILI,2)</f>
        <v>20.260000000000002</v>
      </c>
      <c r="G1855" s="46" vm="10833">
        <f ca="1">VLOOKUP($A1855,FB,2)</f>
        <v>164.62</v>
      </c>
      <c r="H1855" s="46" t="e">
        <f ca="1">VLOOKUP($A1855,DKNG,2)</f>
        <v>#N/A</v>
      </c>
      <c r="I1855" s="46" vm="10834">
        <f ca="1">VLOOKUP($A1855,PDD,2)</f>
        <v>29.01</v>
      </c>
      <c r="J1855" s="46" vm="10835">
        <f ca="1">VLOOKUP($A1855,GOOGL,2)</f>
        <v>1117.33</v>
      </c>
      <c r="K1855" s="46" vm="10836">
        <f ca="1">VLOOKUP($A1855,AMZN,2)</f>
        <v>1633</v>
      </c>
      <c r="L1855" s="46" t="e">
        <f ca="1">VLOOKUP($A1855,RBLX,2)</f>
        <v>#N/A</v>
      </c>
    </row>
    <row r="1856" spans="1:12" x14ac:dyDescent="0.3">
      <c r="A1856" vm="10837">
        <f ca="1"/>
        <v>43522</v>
      </c>
      <c r="B1856" vm="10838">
        <f ca="1"/>
        <v>256.8</v>
      </c>
      <c r="C1856" s="46" vm="10839">
        <f ca="1">VLOOKUP($A1856,SE,2)</f>
        <v>16.2</v>
      </c>
      <c r="D1856" s="46" t="e">
        <f ca="1">VLOOKUP($A1856,U,2)</f>
        <v>#N/A</v>
      </c>
      <c r="E1856" s="46" vm="10840">
        <f ca="1">VLOOKUP($A1856,NVDA,2)</f>
        <v>39.274999999999999</v>
      </c>
      <c r="F1856" s="46" vm="10841">
        <f ca="1">VLOOKUP($A1856,BILI,2)</f>
        <v>19.73</v>
      </c>
      <c r="G1856" s="46" vm="10842">
        <f ca="1">VLOOKUP($A1856,FB,2)</f>
        <v>164.13</v>
      </c>
      <c r="H1856" s="46" t="e">
        <f ca="1">VLOOKUP($A1856,DKNG,2)</f>
        <v>#N/A</v>
      </c>
      <c r="I1856" s="46" vm="10843">
        <f ca="1">VLOOKUP($A1856,PDD,2)</f>
        <v>29.14</v>
      </c>
      <c r="J1856" s="46" vm="10844">
        <f ca="1">VLOOKUP($A1856,GOOGL,2)</f>
        <v>1122.01</v>
      </c>
      <c r="K1856" s="46" vm="10845">
        <f ca="1">VLOOKUP($A1856,AMZN,2)</f>
        <v>1636.4</v>
      </c>
      <c r="L1856" s="46" t="e">
        <f ca="1">VLOOKUP($A1856,RBLX,2)</f>
        <v>#N/A</v>
      </c>
    </row>
    <row r="1857" spans="1:12" x14ac:dyDescent="0.3">
      <c r="A1857" vm="10846">
        <f ca="1"/>
        <v>43523</v>
      </c>
      <c r="B1857" vm="10847">
        <f ca="1"/>
        <v>256.67</v>
      </c>
      <c r="C1857" s="46" vm="10848">
        <f ca="1">VLOOKUP($A1857,SE,2)</f>
        <v>21.86</v>
      </c>
      <c r="D1857" s="46" t="e">
        <f ca="1">VLOOKUP($A1857,U,2)</f>
        <v>#N/A</v>
      </c>
      <c r="E1857" s="46" vm="10849">
        <f ca="1">VLOOKUP($A1857,NVDA,2)</f>
        <v>38.852499999999999</v>
      </c>
      <c r="F1857" s="46" vm="1586">
        <f ca="1">VLOOKUP($A1857,BILI,2)</f>
        <v>19.86</v>
      </c>
      <c r="G1857" s="46" vm="10850">
        <f ca="1">VLOOKUP($A1857,FB,2)</f>
        <v>162.81</v>
      </c>
      <c r="H1857" s="46" t="e">
        <f ca="1">VLOOKUP($A1857,DKNG,2)</f>
        <v>#N/A</v>
      </c>
      <c r="I1857" s="46" vm="10851">
        <f ca="1">VLOOKUP($A1857,PDD,2)</f>
        <v>28.56</v>
      </c>
      <c r="J1857" s="46" vm="10750">
        <f ca="1">VLOOKUP($A1857,GOOGL,2)</f>
        <v>1122.8900000000001</v>
      </c>
      <c r="K1857" s="46" vm="10852">
        <f ca="1">VLOOKUP($A1857,AMZN,2)</f>
        <v>1641.09</v>
      </c>
      <c r="L1857" s="46" t="e">
        <f ca="1">VLOOKUP($A1857,RBLX,2)</f>
        <v>#N/A</v>
      </c>
    </row>
    <row r="1858" spans="1:12" x14ac:dyDescent="0.3">
      <c r="A1858" vm="10853">
        <f ca="1"/>
        <v>43524</v>
      </c>
      <c r="B1858" vm="10854">
        <f ca="1"/>
        <v>256.07</v>
      </c>
      <c r="C1858" s="46" vm="10855">
        <f ca="1">VLOOKUP($A1858,SE,2)</f>
        <v>21.5</v>
      </c>
      <c r="D1858" s="46" t="e">
        <f ca="1">VLOOKUP($A1858,U,2)</f>
        <v>#N/A</v>
      </c>
      <c r="E1858" s="46" vm="10856">
        <f ca="1">VLOOKUP($A1858,NVDA,2)</f>
        <v>38.564999999999998</v>
      </c>
      <c r="F1858" s="46" vm="1331">
        <f ca="1">VLOOKUP($A1858,BILI,2)</f>
        <v>18.98</v>
      </c>
      <c r="G1858" s="46" vm="10857">
        <f ca="1">VLOOKUP($A1858,FB,2)</f>
        <v>161.44999999999999</v>
      </c>
      <c r="H1858" s="46" t="e">
        <f ca="1">VLOOKUP($A1858,DKNG,2)</f>
        <v>#N/A</v>
      </c>
      <c r="I1858" s="46" vm="10858">
        <f ca="1">VLOOKUP($A1858,PDD,2)</f>
        <v>29.94</v>
      </c>
      <c r="J1858" s="46" vm="10859">
        <f ca="1">VLOOKUP($A1858,GOOGL,2)</f>
        <v>1126.55</v>
      </c>
      <c r="K1858" s="46" vm="10860">
        <f ca="1">VLOOKUP($A1858,AMZN,2)</f>
        <v>1639.83</v>
      </c>
      <c r="L1858" s="46" t="e">
        <f ca="1">VLOOKUP($A1858,RBLX,2)</f>
        <v>#N/A</v>
      </c>
    </row>
    <row r="1859" spans="1:12" x14ac:dyDescent="0.3">
      <c r="A1859" vm="10861">
        <f ca="1"/>
        <v>43525</v>
      </c>
      <c r="B1859" vm="10862">
        <f ca="1"/>
        <v>257.83</v>
      </c>
      <c r="C1859" s="46" vm="10863">
        <f ca="1">VLOOKUP($A1859,SE,2)</f>
        <v>23.2</v>
      </c>
      <c r="D1859" s="46" t="e">
        <f ca="1">VLOOKUP($A1859,U,2)</f>
        <v>#N/A</v>
      </c>
      <c r="E1859" s="46" vm="10864">
        <f ca="1">VLOOKUP($A1859,NVDA,2)</f>
        <v>39.112499999999997</v>
      </c>
      <c r="F1859" s="46" vm="10694">
        <f ca="1">VLOOKUP($A1859,BILI,2)</f>
        <v>17.98</v>
      </c>
      <c r="G1859" s="46" vm="10865">
        <f ca="1">VLOOKUP($A1859,FB,2)</f>
        <v>162.28</v>
      </c>
      <c r="H1859" s="46" t="e">
        <f ca="1">VLOOKUP($A1859,DKNG,2)</f>
        <v>#N/A</v>
      </c>
      <c r="I1859" s="46" vm="10866">
        <f ca="1">VLOOKUP($A1859,PDD,2)</f>
        <v>29.99</v>
      </c>
      <c r="J1859" s="46" vm="10867">
        <f ca="1">VLOOKUP($A1859,GOOGL,2)</f>
        <v>1148.52</v>
      </c>
      <c r="K1859" s="46" vm="10868">
        <f ca="1">VLOOKUP($A1859,AMZN,2)</f>
        <v>1671.73</v>
      </c>
      <c r="L1859" s="46" t="e">
        <f ca="1">VLOOKUP($A1859,RBLX,2)</f>
        <v>#N/A</v>
      </c>
    </row>
    <row r="1860" spans="1:12" x14ac:dyDescent="0.3">
      <c r="A1860" vm="10869">
        <f ca="1"/>
        <v>43528</v>
      </c>
      <c r="B1860" vm="10870">
        <f ca="1"/>
        <v>256.83999999999997</v>
      </c>
      <c r="C1860" s="46" vm="10871">
        <f ca="1">VLOOKUP($A1860,SE,2)</f>
        <v>23.01</v>
      </c>
      <c r="D1860" s="46" t="e">
        <f ca="1">VLOOKUP($A1860,U,2)</f>
        <v>#N/A</v>
      </c>
      <c r="E1860" s="46" vm="10872">
        <f ca="1">VLOOKUP($A1860,NVDA,2)</f>
        <v>39.195</v>
      </c>
      <c r="F1860" s="46" vm="10873">
        <f ca="1">VLOOKUP($A1860,BILI,2)</f>
        <v>18.82</v>
      </c>
      <c r="G1860" s="46" vm="10874">
        <f ca="1">VLOOKUP($A1860,FB,2)</f>
        <v>167.37</v>
      </c>
      <c r="H1860" s="46" t="e">
        <f ca="1">VLOOKUP($A1860,DKNG,2)</f>
        <v>#N/A</v>
      </c>
      <c r="I1860" s="46" vm="10875">
        <f ca="1">VLOOKUP($A1860,PDD,2)</f>
        <v>31.14</v>
      </c>
      <c r="J1860" s="46" vm="10876">
        <f ca="1">VLOOKUP($A1860,GOOGL,2)</f>
        <v>1153.42</v>
      </c>
      <c r="K1860" s="46" vm="10877">
        <f ca="1">VLOOKUP($A1860,AMZN,2)</f>
        <v>1696.17</v>
      </c>
      <c r="L1860" s="46" t="e">
        <f ca="1">VLOOKUP($A1860,RBLX,2)</f>
        <v>#N/A</v>
      </c>
    </row>
    <row r="1861" spans="1:12" x14ac:dyDescent="0.3">
      <c r="A1861" vm="10878">
        <f ca="1"/>
        <v>43529</v>
      </c>
      <c r="B1861" vm="10879">
        <f ca="1"/>
        <v>256.54000000000002</v>
      </c>
      <c r="C1861" s="46" vm="10880">
        <f ca="1">VLOOKUP($A1861,SE,2)</f>
        <v>24.06</v>
      </c>
      <c r="D1861" s="46" t="e">
        <f ca="1">VLOOKUP($A1861,U,2)</f>
        <v>#N/A</v>
      </c>
      <c r="E1861" s="46" vm="10881">
        <f ca="1">VLOOKUP($A1861,NVDA,2)</f>
        <v>39.130000000000003</v>
      </c>
      <c r="F1861" s="46" vm="10882">
        <f ca="1">VLOOKUP($A1861,BILI,2)</f>
        <v>19.14</v>
      </c>
      <c r="G1861" s="46" vm="10883">
        <f ca="1">VLOOKUP($A1861,FB,2)</f>
        <v>171.26</v>
      </c>
      <c r="H1861" s="46" t="e">
        <f ca="1">VLOOKUP($A1861,DKNG,2)</f>
        <v>#N/A</v>
      </c>
      <c r="I1861" s="46" vm="10884">
        <f ca="1">VLOOKUP($A1861,PDD,2)</f>
        <v>30.78</v>
      </c>
      <c r="J1861" s="46" vm="10885">
        <f ca="1">VLOOKUP($A1861,GOOGL,2)</f>
        <v>1169.19</v>
      </c>
      <c r="K1861" s="46" vm="10886">
        <f ca="1">VLOOKUP($A1861,AMZN,2)</f>
        <v>1692.43</v>
      </c>
      <c r="L1861" s="46" t="e">
        <f ca="1">VLOOKUP($A1861,RBLX,2)</f>
        <v>#N/A</v>
      </c>
    </row>
    <row r="1862" spans="1:12" x14ac:dyDescent="0.3">
      <c r="A1862" vm="10887">
        <f ca="1"/>
        <v>43530</v>
      </c>
      <c r="B1862" vm="10888">
        <f ca="1"/>
        <v>254.9</v>
      </c>
      <c r="C1862" s="46" vm="10889">
        <f ca="1">VLOOKUP($A1862,SE,2)</f>
        <v>22.88</v>
      </c>
      <c r="D1862" s="46" t="e">
        <f ca="1">VLOOKUP($A1862,U,2)</f>
        <v>#N/A</v>
      </c>
      <c r="E1862" s="46" vm="10890">
        <f ca="1">VLOOKUP($A1862,NVDA,2)</f>
        <v>38.012500000000003</v>
      </c>
      <c r="F1862" s="46" vm="9531">
        <f ca="1">VLOOKUP($A1862,BILI,2)</f>
        <v>18.66</v>
      </c>
      <c r="G1862" s="46" vm="10891">
        <f ca="1">VLOOKUP($A1862,FB,2)</f>
        <v>172.51</v>
      </c>
      <c r="H1862" s="46" t="e">
        <f ca="1">VLOOKUP($A1862,DKNG,2)</f>
        <v>#N/A</v>
      </c>
      <c r="I1862" s="46" vm="10866">
        <f ca="1">VLOOKUP($A1862,PDD,2)</f>
        <v>29.99</v>
      </c>
      <c r="J1862" s="46" vm="10892">
        <f ca="1">VLOOKUP($A1862,GOOGL,2)</f>
        <v>1164.94</v>
      </c>
      <c r="K1862" s="46" vm="10893">
        <f ca="1">VLOOKUP($A1862,AMZN,2)</f>
        <v>1668.95</v>
      </c>
      <c r="L1862" s="46" t="e">
        <f ca="1">VLOOKUP($A1862,RBLX,2)</f>
        <v>#N/A</v>
      </c>
    </row>
    <row r="1863" spans="1:12" x14ac:dyDescent="0.3">
      <c r="A1863" vm="10894">
        <f ca="1"/>
        <v>43531</v>
      </c>
      <c r="B1863" vm="10895">
        <f ca="1"/>
        <v>252.85</v>
      </c>
      <c r="C1863" s="46" vm="10896">
        <f ca="1">VLOOKUP($A1863,SE,2)</f>
        <v>23.44</v>
      </c>
      <c r="D1863" s="46" t="e">
        <f ca="1">VLOOKUP($A1863,U,2)</f>
        <v>#N/A</v>
      </c>
      <c r="E1863" s="46" vm="10897">
        <f ca="1">VLOOKUP($A1863,NVDA,2)</f>
        <v>37.314999999999998</v>
      </c>
      <c r="F1863" s="46" vm="10803">
        <f ca="1">VLOOKUP($A1863,BILI,2)</f>
        <v>17.8</v>
      </c>
      <c r="G1863" s="46" vm="10898">
        <f ca="1">VLOOKUP($A1863,FB,2)</f>
        <v>169.13</v>
      </c>
      <c r="H1863" s="46" t="e">
        <f ca="1">VLOOKUP($A1863,DKNG,2)</f>
        <v>#N/A</v>
      </c>
      <c r="I1863" s="46" vm="10805">
        <f ca="1">VLOOKUP($A1863,PDD,2)</f>
        <v>29.09</v>
      </c>
      <c r="J1863" s="46" vm="10899">
        <f ca="1">VLOOKUP($A1863,GOOGL,2)</f>
        <v>1150.8499999999999</v>
      </c>
      <c r="K1863" s="46" vm="10900">
        <f ca="1">VLOOKUP($A1863,AMZN,2)</f>
        <v>1625.95</v>
      </c>
      <c r="L1863" s="46" t="e">
        <f ca="1">VLOOKUP($A1863,RBLX,2)</f>
        <v>#N/A</v>
      </c>
    </row>
    <row r="1864" spans="1:12" x14ac:dyDescent="0.3">
      <c r="A1864" vm="10901">
        <f ca="1"/>
        <v>43532</v>
      </c>
      <c r="B1864" vm="10902">
        <f ca="1"/>
        <v>252.34</v>
      </c>
      <c r="C1864" s="46" vm="10903">
        <f ca="1">VLOOKUP($A1864,SE,2)</f>
        <v>23.7</v>
      </c>
      <c r="D1864" s="46" t="e">
        <f ca="1">VLOOKUP($A1864,U,2)</f>
        <v>#N/A</v>
      </c>
      <c r="E1864" s="46" vm="10904">
        <f ca="1">VLOOKUP($A1864,NVDA,2)</f>
        <v>37.659999999999997</v>
      </c>
      <c r="F1864" s="46" vm="10905">
        <f ca="1">VLOOKUP($A1864,BILI,2)</f>
        <v>17.940000000000001</v>
      </c>
      <c r="G1864" s="46" vm="3468">
        <f ca="1">VLOOKUP($A1864,FB,2)</f>
        <v>169.6</v>
      </c>
      <c r="H1864" s="46" t="e">
        <f ca="1">VLOOKUP($A1864,DKNG,2)</f>
        <v>#N/A</v>
      </c>
      <c r="I1864" s="46" vm="10906">
        <f ca="1">VLOOKUP($A1864,PDD,2)</f>
        <v>28.46</v>
      </c>
      <c r="J1864" s="46" vm="10907">
        <f ca="1">VLOOKUP($A1864,GOOGL,2)</f>
        <v>1149.97</v>
      </c>
      <c r="K1864" s="46" vm="10908">
        <f ca="1">VLOOKUP($A1864,AMZN,2)</f>
        <v>1620.8</v>
      </c>
      <c r="L1864" s="46" t="e">
        <f ca="1">VLOOKUP($A1864,RBLX,2)</f>
        <v>#N/A</v>
      </c>
    </row>
    <row r="1865" spans="1:12" x14ac:dyDescent="0.3">
      <c r="A1865" vm="10909">
        <f ca="1"/>
        <v>43535</v>
      </c>
      <c r="B1865" vm="2057">
        <f ca="1"/>
        <v>256.02</v>
      </c>
      <c r="C1865" s="46" vm="2291">
        <f ca="1">VLOOKUP($A1865,SE,2)</f>
        <v>23.32</v>
      </c>
      <c r="D1865" s="46" t="e">
        <f ca="1">VLOOKUP($A1865,U,2)</f>
        <v>#N/A</v>
      </c>
      <c r="E1865" s="46" vm="10910">
        <f ca="1">VLOOKUP($A1865,NVDA,2)</f>
        <v>40.284999999999997</v>
      </c>
      <c r="F1865" s="46" vm="10911">
        <f ca="1">VLOOKUP($A1865,BILI,2)</f>
        <v>18.600000000000001</v>
      </c>
      <c r="G1865" s="46" vm="5977">
        <f ca="1">VLOOKUP($A1865,FB,2)</f>
        <v>172.07</v>
      </c>
      <c r="H1865" s="46" t="e">
        <f ca="1">VLOOKUP($A1865,DKNG,2)</f>
        <v>#N/A</v>
      </c>
      <c r="I1865" s="46" vm="10734">
        <f ca="1">VLOOKUP($A1865,PDD,2)</f>
        <v>29.93</v>
      </c>
      <c r="J1865" s="46" vm="10912">
        <f ca="1">VLOOKUP($A1865,GOOGL,2)</f>
        <v>1179.26</v>
      </c>
      <c r="K1865" s="46" vm="10913">
        <f ca="1">VLOOKUP($A1865,AMZN,2)</f>
        <v>1670.62</v>
      </c>
      <c r="L1865" s="46" t="e">
        <f ca="1">VLOOKUP($A1865,RBLX,2)</f>
        <v>#N/A</v>
      </c>
    </row>
    <row r="1866" spans="1:12" x14ac:dyDescent="0.3">
      <c r="A1866" vm="10914">
        <f ca="1"/>
        <v>43536</v>
      </c>
      <c r="B1866" vm="10915">
        <f ca="1"/>
        <v>256.93</v>
      </c>
      <c r="C1866" s="46" vm="1614">
        <f ca="1">VLOOKUP($A1866,SE,2)</f>
        <v>23.1</v>
      </c>
      <c r="D1866" s="46" t="e">
        <f ca="1">VLOOKUP($A1866,U,2)</f>
        <v>#N/A</v>
      </c>
      <c r="E1866" s="46" vm="10916">
        <f ca="1">VLOOKUP($A1866,NVDA,2)</f>
        <v>40.630000000000003</v>
      </c>
      <c r="F1866" s="46" vm="10917">
        <f ca="1">VLOOKUP($A1866,BILI,2)</f>
        <v>18.899999999999999</v>
      </c>
      <c r="G1866" s="46" vm="10918">
        <f ca="1">VLOOKUP($A1866,FB,2)</f>
        <v>171.92</v>
      </c>
      <c r="H1866" s="46" t="e">
        <f ca="1">VLOOKUP($A1866,DKNG,2)</f>
        <v>#N/A</v>
      </c>
      <c r="I1866" s="46" vm="10919">
        <f ca="1">VLOOKUP($A1866,PDD,2)</f>
        <v>30.43</v>
      </c>
      <c r="J1866" s="46" vm="10920">
        <f ca="1">VLOOKUP($A1866,GOOGL,2)</f>
        <v>1197.25</v>
      </c>
      <c r="K1866" s="46" vm="10921">
        <f ca="1">VLOOKUP($A1866,AMZN,2)</f>
        <v>1673.1</v>
      </c>
      <c r="L1866" s="46" t="e">
        <f ca="1">VLOOKUP($A1866,RBLX,2)</f>
        <v>#N/A</v>
      </c>
    </row>
    <row r="1867" spans="1:12" x14ac:dyDescent="0.3">
      <c r="A1867" vm="10922">
        <f ca="1"/>
        <v>43537</v>
      </c>
      <c r="B1867" vm="2220">
        <f ca="1"/>
        <v>258.68</v>
      </c>
      <c r="C1867" s="46" vm="10889">
        <f ca="1">VLOOKUP($A1867,SE,2)</f>
        <v>22.88</v>
      </c>
      <c r="D1867" s="46" t="e">
        <f ca="1">VLOOKUP($A1867,U,2)</f>
        <v>#N/A</v>
      </c>
      <c r="E1867" s="46" vm="10923">
        <f ca="1">VLOOKUP($A1867,NVDA,2)</f>
        <v>42.155000000000001</v>
      </c>
      <c r="F1867" s="46" vm="10243">
        <f ca="1">VLOOKUP($A1867,BILI,2)</f>
        <v>18.2</v>
      </c>
      <c r="G1867" s="46" vm="10924">
        <f ca="1">VLOOKUP($A1867,FB,2)</f>
        <v>173.37</v>
      </c>
      <c r="H1867" s="46" t="e">
        <f ca="1">VLOOKUP($A1867,DKNG,2)</f>
        <v>#N/A</v>
      </c>
      <c r="I1867" s="46" vm="10925">
        <f ca="1">VLOOKUP($A1867,PDD,2)</f>
        <v>25.12</v>
      </c>
      <c r="J1867" s="46" vm="10926">
        <f ca="1">VLOOKUP($A1867,GOOGL,2)</f>
        <v>1199.06</v>
      </c>
      <c r="K1867" s="46" vm="10927">
        <f ca="1">VLOOKUP($A1867,AMZN,2)</f>
        <v>1690.81</v>
      </c>
      <c r="L1867" s="46" t="e">
        <f ca="1">VLOOKUP($A1867,RBLX,2)</f>
        <v>#N/A</v>
      </c>
    </row>
    <row r="1868" spans="1:12" x14ac:dyDescent="0.3">
      <c r="A1868" vm="10928">
        <f ca="1"/>
        <v>43538</v>
      </c>
      <c r="B1868" vm="9755">
        <f ca="1"/>
        <v>258.58999999999997</v>
      </c>
      <c r="C1868" s="46" vm="10404">
        <f ca="1">VLOOKUP($A1868,SE,2)</f>
        <v>22.9</v>
      </c>
      <c r="D1868" s="46" t="e">
        <f ca="1">VLOOKUP($A1868,U,2)</f>
        <v>#N/A</v>
      </c>
      <c r="E1868" s="46" vm="10929">
        <f ca="1">VLOOKUP($A1868,NVDA,2)</f>
        <v>41.39</v>
      </c>
      <c r="F1868" s="46" vm="10930">
        <f ca="1">VLOOKUP($A1868,BILI,2)</f>
        <v>18.5</v>
      </c>
      <c r="G1868" s="46" vm="10931">
        <f ca="1">VLOOKUP($A1868,FB,2)</f>
        <v>170.17</v>
      </c>
      <c r="H1868" s="46" t="e">
        <f ca="1">VLOOKUP($A1868,DKNG,2)</f>
        <v>#N/A</v>
      </c>
      <c r="I1868" s="46" vm="10932">
        <f ca="1">VLOOKUP($A1868,PDD,2)</f>
        <v>24.39</v>
      </c>
      <c r="J1868" s="46" vm="10933">
        <f ca="1">VLOOKUP($A1868,GOOGL,2)</f>
        <v>1192.53</v>
      </c>
      <c r="K1868" s="46" vm="10934">
        <f ca="1">VLOOKUP($A1868,AMZN,2)</f>
        <v>1686.22</v>
      </c>
      <c r="L1868" s="46" t="e">
        <f ca="1">VLOOKUP($A1868,RBLX,2)</f>
        <v>#N/A</v>
      </c>
    </row>
    <row r="1869" spans="1:12" x14ac:dyDescent="0.3">
      <c r="A1869" vm="10935">
        <f ca="1"/>
        <v>43539</v>
      </c>
      <c r="B1869" vm="10936">
        <f ca="1"/>
        <v>259.85000000000002</v>
      </c>
      <c r="C1869" s="46" vm="10937">
        <f ca="1">VLOOKUP($A1869,SE,2)</f>
        <v>23.51</v>
      </c>
      <c r="D1869" s="46" t="e">
        <f ca="1">VLOOKUP($A1869,U,2)</f>
        <v>#N/A</v>
      </c>
      <c r="E1869" s="46" vm="10938">
        <f ca="1">VLOOKUP($A1869,NVDA,2)</f>
        <v>42.452500000000001</v>
      </c>
      <c r="F1869" s="46" vm="10939">
        <f ca="1">VLOOKUP($A1869,BILI,2)</f>
        <v>18.71</v>
      </c>
      <c r="G1869" s="46" vm="10940">
        <f ca="1">VLOOKUP($A1869,FB,2)</f>
        <v>165.98</v>
      </c>
      <c r="H1869" s="46" t="e">
        <f ca="1">VLOOKUP($A1869,DKNG,2)</f>
        <v>#N/A</v>
      </c>
      <c r="I1869" s="46" vm="2422">
        <f ca="1">VLOOKUP($A1869,PDD,2)</f>
        <v>24.52</v>
      </c>
      <c r="J1869" s="46" vm="10941">
        <f ca="1">VLOOKUP($A1869,GOOGL,2)</f>
        <v>1190.3</v>
      </c>
      <c r="K1869" s="46" vm="10942">
        <f ca="1">VLOOKUP($A1869,AMZN,2)</f>
        <v>1712.36</v>
      </c>
      <c r="L1869" s="46" t="e">
        <f ca="1">VLOOKUP($A1869,RBLX,2)</f>
        <v>#N/A</v>
      </c>
    </row>
    <row r="1870" spans="1:12" x14ac:dyDescent="0.3">
      <c r="A1870" vm="10943">
        <f ca="1"/>
        <v>43542</v>
      </c>
      <c r="B1870" vm="10944">
        <f ca="1"/>
        <v>260.77999999999997</v>
      </c>
      <c r="C1870" s="46" vm="10945">
        <f ca="1">VLOOKUP($A1870,SE,2)</f>
        <v>24.22</v>
      </c>
      <c r="D1870" s="46" t="e">
        <f ca="1">VLOOKUP($A1870,U,2)</f>
        <v>#N/A</v>
      </c>
      <c r="E1870" s="46" vm="10946">
        <f ca="1">VLOOKUP($A1870,NVDA,2)</f>
        <v>42.237499999999997</v>
      </c>
      <c r="F1870" s="46" vm="10930">
        <f ca="1">VLOOKUP($A1870,BILI,2)</f>
        <v>18.5</v>
      </c>
      <c r="G1870" s="46" vm="10947">
        <f ca="1">VLOOKUP($A1870,FB,2)</f>
        <v>160.47</v>
      </c>
      <c r="H1870" s="46" t="e">
        <f ca="1">VLOOKUP($A1870,DKNG,2)</f>
        <v>#N/A</v>
      </c>
      <c r="I1870" s="46" vm="10948">
        <f ca="1">VLOOKUP($A1870,PDD,2)</f>
        <v>25.83</v>
      </c>
      <c r="J1870" s="46" vm="10949">
        <f ca="1">VLOOKUP($A1870,GOOGL,2)</f>
        <v>1188.55</v>
      </c>
      <c r="K1870" s="46" vm="10950">
        <f ca="1">VLOOKUP($A1870,AMZN,2)</f>
        <v>1742.15</v>
      </c>
      <c r="L1870" s="46" t="e">
        <f ca="1">VLOOKUP($A1870,RBLX,2)</f>
        <v>#N/A</v>
      </c>
    </row>
    <row r="1871" spans="1:12" x14ac:dyDescent="0.3">
      <c r="A1871" vm="10951">
        <f ca="1"/>
        <v>43543</v>
      </c>
      <c r="B1871" vm="10952">
        <f ca="1"/>
        <v>260.86</v>
      </c>
      <c r="C1871" s="46" vm="10953">
        <f ca="1">VLOOKUP($A1871,SE,2)</f>
        <v>24.04</v>
      </c>
      <c r="D1871" s="46" t="e">
        <f ca="1">VLOOKUP($A1871,U,2)</f>
        <v>#N/A</v>
      </c>
      <c r="E1871" s="46" vm="10954">
        <f ca="1">VLOOKUP($A1871,NVDA,2)</f>
        <v>43.927500000000002</v>
      </c>
      <c r="F1871" s="46" vm="10955">
        <f ca="1">VLOOKUP($A1871,BILI,2)</f>
        <v>18.649999999999999</v>
      </c>
      <c r="G1871" s="46" vm="10956">
        <f ca="1">VLOOKUP($A1871,FB,2)</f>
        <v>161.57</v>
      </c>
      <c r="H1871" s="46" t="e">
        <f ca="1">VLOOKUP($A1871,DKNG,2)</f>
        <v>#N/A</v>
      </c>
      <c r="I1871" s="46" vm="10957">
        <f ca="1">VLOOKUP($A1871,PDD,2)</f>
        <v>25.26</v>
      </c>
      <c r="J1871" s="46" vm="10958">
        <f ca="1">VLOOKUP($A1871,GOOGL,2)</f>
        <v>1202.46</v>
      </c>
      <c r="K1871" s="46" vm="10959">
        <f ca="1">VLOOKUP($A1871,AMZN,2)</f>
        <v>1761.85</v>
      </c>
      <c r="L1871" s="46" t="e">
        <f ca="1">VLOOKUP($A1871,RBLX,2)</f>
        <v>#N/A</v>
      </c>
    </row>
    <row r="1872" spans="1:12" x14ac:dyDescent="0.3">
      <c r="A1872" vm="10960">
        <f ca="1"/>
        <v>43544</v>
      </c>
      <c r="B1872" vm="10961">
        <f ca="1"/>
        <v>259.93</v>
      </c>
      <c r="C1872" s="46" vm="2426">
        <f ca="1">VLOOKUP($A1872,SE,2)</f>
        <v>24.37</v>
      </c>
      <c r="D1872" s="46" t="e">
        <f ca="1">VLOOKUP($A1872,U,2)</f>
        <v>#N/A</v>
      </c>
      <c r="E1872" s="46" vm="2666">
        <f ca="1">VLOOKUP($A1872,NVDA,2)</f>
        <v>43.6</v>
      </c>
      <c r="F1872" s="46" vm="10962">
        <f ca="1">VLOOKUP($A1872,BILI,2)</f>
        <v>17.75</v>
      </c>
      <c r="G1872" s="46" vm="2982">
        <f ca="1">VLOOKUP($A1872,FB,2)</f>
        <v>165.44</v>
      </c>
      <c r="H1872" s="46" t="e">
        <f ca="1">VLOOKUP($A1872,DKNG,2)</f>
        <v>#N/A</v>
      </c>
      <c r="I1872" s="46" vm="10963">
        <f ca="1">VLOOKUP($A1872,PDD,2)</f>
        <v>24.61</v>
      </c>
      <c r="J1872" s="46" vm="10964">
        <f ca="1">VLOOKUP($A1872,GOOGL,2)</f>
        <v>1226.43</v>
      </c>
      <c r="K1872" s="46" vm="10965">
        <f ca="1">VLOOKUP($A1872,AMZN,2)</f>
        <v>1797.27</v>
      </c>
      <c r="L1872" s="46" t="e">
        <f ca="1">VLOOKUP($A1872,RBLX,2)</f>
        <v>#N/A</v>
      </c>
    </row>
    <row r="1873" spans="1:12" x14ac:dyDescent="0.3">
      <c r="A1873" vm="10966">
        <f ca="1"/>
        <v>43545</v>
      </c>
      <c r="B1873" vm="10967">
        <f ca="1"/>
        <v>261.43</v>
      </c>
      <c r="C1873" s="46" vm="10042">
        <f ca="1">VLOOKUP($A1873,SE,2)</f>
        <v>24.65</v>
      </c>
      <c r="D1873" s="46" t="e">
        <f ca="1">VLOOKUP($A1873,U,2)</f>
        <v>#N/A</v>
      </c>
      <c r="E1873" s="46" vm="10968">
        <f ca="1">VLOOKUP($A1873,NVDA,2)</f>
        <v>45.984999999999999</v>
      </c>
      <c r="F1873" s="46" vm="10969">
        <f ca="1">VLOOKUP($A1873,BILI,2)</f>
        <v>17.71</v>
      </c>
      <c r="G1873" s="46" vm="10970">
        <f ca="1">VLOOKUP($A1873,FB,2)</f>
        <v>166.08</v>
      </c>
      <c r="H1873" s="46" t="e">
        <f ca="1">VLOOKUP($A1873,DKNG,2)</f>
        <v>#N/A</v>
      </c>
      <c r="I1873" s="46" vm="10971">
        <f ca="1">VLOOKUP($A1873,PDD,2)</f>
        <v>24.83</v>
      </c>
      <c r="J1873" s="46" vm="10972">
        <f ca="1">VLOOKUP($A1873,GOOGL,2)</f>
        <v>1236.1300000000001</v>
      </c>
      <c r="K1873" s="46" vm="10973">
        <f ca="1">VLOOKUP($A1873,AMZN,2)</f>
        <v>1819.26</v>
      </c>
      <c r="L1873" s="46" t="e">
        <f ca="1">VLOOKUP($A1873,RBLX,2)</f>
        <v>#N/A</v>
      </c>
    </row>
    <row r="1874" spans="1:12" x14ac:dyDescent="0.3">
      <c r="A1874" vm="10974">
        <f ca="1"/>
        <v>43546</v>
      </c>
      <c r="B1874" vm="10975">
        <f ca="1"/>
        <v>256.45999999999998</v>
      </c>
      <c r="C1874" s="46" vm="10976">
        <f ca="1">VLOOKUP($A1874,SE,2)</f>
        <v>24.15</v>
      </c>
      <c r="D1874" s="46" t="e">
        <f ca="1">VLOOKUP($A1874,U,2)</f>
        <v>#N/A</v>
      </c>
      <c r="E1874" s="46" vm="10977">
        <f ca="1">VLOOKUP($A1874,NVDA,2)</f>
        <v>44.375</v>
      </c>
      <c r="F1874" s="46" vm="10978">
        <f ca="1">VLOOKUP($A1874,BILI,2)</f>
        <v>17.21</v>
      </c>
      <c r="G1874" s="46" vm="10979">
        <f ca="1">VLOOKUP($A1874,FB,2)</f>
        <v>164.34</v>
      </c>
      <c r="H1874" s="46" t="e">
        <f ca="1">VLOOKUP($A1874,DKNG,2)</f>
        <v>#N/A</v>
      </c>
      <c r="I1874" s="46" vm="10980">
        <f ca="1">VLOOKUP($A1874,PDD,2)</f>
        <v>23.5</v>
      </c>
      <c r="J1874" s="46" vm="10981">
        <f ca="1">VLOOKUP($A1874,GOOGL,2)</f>
        <v>1207.6500000000001</v>
      </c>
      <c r="K1874" s="46" vm="10982">
        <f ca="1">VLOOKUP($A1874,AMZN,2)</f>
        <v>1764.77</v>
      </c>
      <c r="L1874" s="46" t="e">
        <f ca="1">VLOOKUP($A1874,RBLX,2)</f>
        <v>#N/A</v>
      </c>
    </row>
    <row r="1875" spans="1:12" x14ac:dyDescent="0.3">
      <c r="A1875" vm="10983">
        <f ca="1"/>
        <v>43549</v>
      </c>
      <c r="B1875" vm="10984">
        <f ca="1"/>
        <v>256.23</v>
      </c>
      <c r="C1875" s="46" vm="10428">
        <f ca="1">VLOOKUP($A1875,SE,2)</f>
        <v>23.97</v>
      </c>
      <c r="D1875" s="46" t="e">
        <f ca="1">VLOOKUP($A1875,U,2)</f>
        <v>#N/A</v>
      </c>
      <c r="E1875" s="46" vm="10985">
        <f ca="1">VLOOKUP($A1875,NVDA,2)</f>
        <v>43.445</v>
      </c>
      <c r="F1875" s="46" vm="10986">
        <f ca="1">VLOOKUP($A1875,BILI,2)</f>
        <v>17.59</v>
      </c>
      <c r="G1875" s="46" vm="10987">
        <f ca="1">VLOOKUP($A1875,FB,2)</f>
        <v>166.29</v>
      </c>
      <c r="H1875" s="46" t="e">
        <f ca="1">VLOOKUP($A1875,DKNG,2)</f>
        <v>#N/A</v>
      </c>
      <c r="I1875" s="46" vm="7158">
        <f ca="1">VLOOKUP($A1875,PDD,2)</f>
        <v>23.34</v>
      </c>
      <c r="J1875" s="46" vm="10988">
        <f ca="1">VLOOKUP($A1875,GOOGL,2)</f>
        <v>1197.3800000000001</v>
      </c>
      <c r="K1875" s="46" vm="10989">
        <f ca="1">VLOOKUP($A1875,AMZN,2)</f>
        <v>1774.26</v>
      </c>
      <c r="L1875" s="46" t="e">
        <f ca="1">VLOOKUP($A1875,RBLX,2)</f>
        <v>#N/A</v>
      </c>
    </row>
    <row r="1876" spans="1:12" x14ac:dyDescent="0.3">
      <c r="A1876" vm="10990">
        <f ca="1"/>
        <v>43550</v>
      </c>
      <c r="B1876" vm="9777">
        <f ca="1"/>
        <v>258.08</v>
      </c>
      <c r="C1876" s="46" vm="10020">
        <f ca="1">VLOOKUP($A1876,SE,2)</f>
        <v>24.36</v>
      </c>
      <c r="D1876" s="46" t="e">
        <f ca="1">VLOOKUP($A1876,U,2)</f>
        <v>#N/A</v>
      </c>
      <c r="E1876" s="46" vm="10991">
        <f ca="1">VLOOKUP($A1876,NVDA,2)</f>
        <v>44.217500000000001</v>
      </c>
      <c r="F1876" s="46" vm="9853">
        <f ca="1">VLOOKUP($A1876,BILI,2)</f>
        <v>17.7</v>
      </c>
      <c r="G1876" s="46" vm="8375">
        <f ca="1">VLOOKUP($A1876,FB,2)</f>
        <v>167.68</v>
      </c>
      <c r="H1876" s="46" t="e">
        <f ca="1">VLOOKUP($A1876,DKNG,2)</f>
        <v>#N/A</v>
      </c>
      <c r="I1876" s="46" vm="10992">
        <f ca="1">VLOOKUP($A1876,PDD,2)</f>
        <v>23.36</v>
      </c>
      <c r="J1876" s="46" vm="10993">
        <f ca="1">VLOOKUP($A1876,GOOGL,2)</f>
        <v>1189.8399999999999</v>
      </c>
      <c r="K1876" s="46" vm="10994">
        <f ca="1">VLOOKUP($A1876,AMZN,2)</f>
        <v>1783.76</v>
      </c>
      <c r="L1876" s="46" t="e">
        <f ca="1">VLOOKUP($A1876,RBLX,2)</f>
        <v>#N/A</v>
      </c>
    </row>
    <row r="1877" spans="1:12" x14ac:dyDescent="0.3">
      <c r="A1877" vm="10995">
        <f ca="1"/>
        <v>43551</v>
      </c>
      <c r="B1877" vm="10996">
        <f ca="1"/>
        <v>256.88</v>
      </c>
      <c r="C1877" s="46" vm="10997">
        <f ca="1">VLOOKUP($A1877,SE,2)</f>
        <v>23.8</v>
      </c>
      <c r="D1877" s="46" t="e">
        <f ca="1">VLOOKUP($A1877,U,2)</f>
        <v>#N/A</v>
      </c>
      <c r="E1877" s="46" vm="10998">
        <f ca="1">VLOOKUP($A1877,NVDA,2)</f>
        <v>44.125</v>
      </c>
      <c r="F1877" s="46" vm="10969">
        <f ca="1">VLOOKUP($A1877,BILI,2)</f>
        <v>17.71</v>
      </c>
      <c r="G1877" s="46" vm="10999">
        <f ca="1">VLOOKUP($A1877,FB,2)</f>
        <v>165.87</v>
      </c>
      <c r="H1877" s="46" t="e">
        <f ca="1">VLOOKUP($A1877,DKNG,2)</f>
        <v>#N/A</v>
      </c>
      <c r="I1877" s="46" vm="11000">
        <f ca="1">VLOOKUP($A1877,PDD,2)</f>
        <v>23.61</v>
      </c>
      <c r="J1877" s="46" vm="11001">
        <f ca="1">VLOOKUP($A1877,GOOGL,2)</f>
        <v>1178.01</v>
      </c>
      <c r="K1877" s="46" vm="11002">
        <f ca="1">VLOOKUP($A1877,AMZN,2)</f>
        <v>1765.7</v>
      </c>
      <c r="L1877" s="46" t="e">
        <f ca="1">VLOOKUP($A1877,RBLX,2)</f>
        <v>#N/A</v>
      </c>
    </row>
    <row r="1878" spans="1:12" x14ac:dyDescent="0.3">
      <c r="A1878" vm="11003">
        <f ca="1"/>
        <v>43552</v>
      </c>
      <c r="B1878" vm="11004">
        <f ca="1"/>
        <v>257.88</v>
      </c>
      <c r="C1878" s="46" vm="11005">
        <f ca="1">VLOOKUP($A1878,SE,2)</f>
        <v>23.53</v>
      </c>
      <c r="D1878" s="46" t="e">
        <f ca="1">VLOOKUP($A1878,U,2)</f>
        <v>#N/A</v>
      </c>
      <c r="E1878" s="46" vm="11006">
        <f ca="1">VLOOKUP($A1878,NVDA,2)</f>
        <v>44.3125</v>
      </c>
      <c r="F1878" s="46" vm="11007">
        <f ca="1">VLOOKUP($A1878,BILI,2)</f>
        <v>18.100000000000001</v>
      </c>
      <c r="G1878" s="46" vm="11008">
        <f ca="1">VLOOKUP($A1878,FB,2)</f>
        <v>165.55</v>
      </c>
      <c r="H1878" s="46" t="e">
        <f ca="1">VLOOKUP($A1878,DKNG,2)</f>
        <v>#N/A</v>
      </c>
      <c r="I1878" s="46" vm="2291">
        <f ca="1">VLOOKUP($A1878,PDD,2)</f>
        <v>23.32</v>
      </c>
      <c r="J1878" s="46" vm="11009">
        <f ca="1">VLOOKUP($A1878,GOOGL,2)</f>
        <v>1172.27</v>
      </c>
      <c r="K1878" s="46" vm="11010">
        <f ca="1">VLOOKUP($A1878,AMZN,2)</f>
        <v>1773.42</v>
      </c>
      <c r="L1878" s="46" t="e">
        <f ca="1">VLOOKUP($A1878,RBLX,2)</f>
        <v>#N/A</v>
      </c>
    </row>
    <row r="1879" spans="1:12" x14ac:dyDescent="0.3">
      <c r="A1879" vm="11011">
        <f ca="1"/>
        <v>43553</v>
      </c>
      <c r="B1879" vm="11012">
        <f ca="1"/>
        <v>259.54000000000002</v>
      </c>
      <c r="C1879" s="46" vm="2311">
        <f ca="1">VLOOKUP($A1879,SE,2)</f>
        <v>23.52</v>
      </c>
      <c r="D1879" s="46" t="e">
        <f ca="1">VLOOKUP($A1879,U,2)</f>
        <v>#N/A</v>
      </c>
      <c r="E1879" s="46" vm="11013">
        <f ca="1">VLOOKUP($A1879,NVDA,2)</f>
        <v>44.89</v>
      </c>
      <c r="F1879" s="46" vm="9517">
        <f ca="1">VLOOKUP($A1879,BILI,2)</f>
        <v>18.95</v>
      </c>
      <c r="G1879" s="46" vm="10719">
        <f ca="1">VLOOKUP($A1879,FB,2)</f>
        <v>166.69</v>
      </c>
      <c r="H1879" s="46" t="e">
        <f ca="1">VLOOKUP($A1879,DKNG,2)</f>
        <v>#N/A</v>
      </c>
      <c r="I1879" s="46" vm="11014">
        <f ca="1">VLOOKUP($A1879,PDD,2)</f>
        <v>24.8</v>
      </c>
      <c r="J1879" s="46" vm="11015">
        <f ca="1">VLOOKUP($A1879,GOOGL,2)</f>
        <v>1176.8900000000001</v>
      </c>
      <c r="K1879" s="46" vm="11016">
        <f ca="1">VLOOKUP($A1879,AMZN,2)</f>
        <v>1780.75</v>
      </c>
      <c r="L1879" s="46" t="e">
        <f ca="1">VLOOKUP($A1879,RBLX,2)</f>
        <v>#N/A</v>
      </c>
    </row>
    <row r="1880" spans="1:12" x14ac:dyDescent="0.3">
      <c r="A1880" vm="11017">
        <f ca="1"/>
        <v>43556</v>
      </c>
      <c r="B1880" vm="11018">
        <f ca="1"/>
        <v>262.52999999999997</v>
      </c>
      <c r="C1880" s="46" vm="11019">
        <f ca="1">VLOOKUP($A1880,SE,2)</f>
        <v>23.35</v>
      </c>
      <c r="D1880" s="46" t="e">
        <f ca="1">VLOOKUP($A1880,U,2)</f>
        <v>#N/A</v>
      </c>
      <c r="E1880" s="46" vm="11020">
        <f ca="1">VLOOKUP($A1880,NVDA,2)</f>
        <v>45.57</v>
      </c>
      <c r="F1880" s="46" vm="9959">
        <f ca="1">VLOOKUP($A1880,BILI,2)</f>
        <v>18.8</v>
      </c>
      <c r="G1880" s="46" vm="11021">
        <f ca="1">VLOOKUP($A1880,FB,2)</f>
        <v>168.7</v>
      </c>
      <c r="H1880" s="46" t="e">
        <f ca="1">VLOOKUP($A1880,DKNG,2)</f>
        <v>#N/A</v>
      </c>
      <c r="I1880" s="46" vm="11022">
        <f ca="1">VLOOKUP($A1880,PDD,2)</f>
        <v>24.67</v>
      </c>
      <c r="J1880" s="46" vm="11023">
        <f ca="1">VLOOKUP($A1880,GOOGL,2)</f>
        <v>1198.98</v>
      </c>
      <c r="K1880" s="46" vm="11024">
        <f ca="1">VLOOKUP($A1880,AMZN,2)</f>
        <v>1814.19</v>
      </c>
      <c r="L1880" s="46" t="e">
        <f ca="1">VLOOKUP($A1880,RBLX,2)</f>
        <v>#N/A</v>
      </c>
    </row>
    <row r="1881" spans="1:12" x14ac:dyDescent="0.3">
      <c r="A1881" vm="11025">
        <f ca="1"/>
        <v>43557</v>
      </c>
      <c r="B1881" vm="11026">
        <f ca="1"/>
        <v>262.62</v>
      </c>
      <c r="C1881" s="46" vm="11027">
        <f ca="1">VLOOKUP($A1881,SE,2)</f>
        <v>23.3</v>
      </c>
      <c r="D1881" s="46" t="e">
        <f ca="1">VLOOKUP($A1881,U,2)</f>
        <v>#N/A</v>
      </c>
      <c r="E1881" s="46" vm="11028">
        <f ca="1">VLOOKUP($A1881,NVDA,2)</f>
        <v>45.75</v>
      </c>
      <c r="F1881" s="46" vm="11029">
        <f ca="1">VLOOKUP($A1881,BILI,2)</f>
        <v>18.05</v>
      </c>
      <c r="G1881" s="46" vm="11030">
        <f ca="1">VLOOKUP($A1881,FB,2)</f>
        <v>174.2</v>
      </c>
      <c r="H1881" s="46" t="e">
        <f ca="1">VLOOKUP($A1881,DKNG,2)</f>
        <v>#N/A</v>
      </c>
      <c r="I1881" s="46" vm="11031">
        <f ca="1">VLOOKUP($A1881,PDD,2)</f>
        <v>24.46</v>
      </c>
      <c r="J1881" s="46" vm="11032">
        <f ca="1">VLOOKUP($A1881,GOOGL,2)</f>
        <v>1205.54</v>
      </c>
      <c r="K1881" s="46" vm="11033">
        <f ca="1">VLOOKUP($A1881,AMZN,2)</f>
        <v>1813.98</v>
      </c>
      <c r="L1881" s="46" t="e">
        <f ca="1">VLOOKUP($A1881,RBLX,2)</f>
        <v>#N/A</v>
      </c>
    </row>
    <row r="1882" spans="1:12" x14ac:dyDescent="0.3">
      <c r="A1882" vm="11034">
        <f ca="1"/>
        <v>43558</v>
      </c>
      <c r="B1882" vm="11035">
        <f ca="1"/>
        <v>263.11</v>
      </c>
      <c r="C1882" s="46" vm="11036">
        <f ca="1">VLOOKUP($A1882,SE,2)</f>
        <v>23.31</v>
      </c>
      <c r="D1882" s="46" t="e">
        <f ca="1">VLOOKUP($A1882,U,2)</f>
        <v>#N/A</v>
      </c>
      <c r="E1882" s="46" vm="11037">
        <f ca="1">VLOOKUP($A1882,NVDA,2)</f>
        <v>47.155000000000001</v>
      </c>
      <c r="F1882" s="46" vm="11038">
        <f ca="1">VLOOKUP($A1882,BILI,2)</f>
        <v>18.079999999999998</v>
      </c>
      <c r="G1882" s="46" vm="11039">
        <f ca="1">VLOOKUP($A1882,FB,2)</f>
        <v>173.54</v>
      </c>
      <c r="H1882" s="46" t="e">
        <f ca="1">VLOOKUP($A1882,DKNG,2)</f>
        <v>#N/A</v>
      </c>
      <c r="I1882" s="46" vm="10937">
        <f ca="1">VLOOKUP($A1882,PDD,2)</f>
        <v>23.51</v>
      </c>
      <c r="J1882" s="46" vm="11040">
        <f ca="1">VLOOKUP($A1882,GOOGL,2)</f>
        <v>1210.81</v>
      </c>
      <c r="K1882" s="46" vm="11041">
        <f ca="1">VLOOKUP($A1882,AMZN,2)</f>
        <v>1820.7</v>
      </c>
      <c r="L1882" s="46" t="e">
        <f ca="1">VLOOKUP($A1882,RBLX,2)</f>
        <v>#N/A</v>
      </c>
    </row>
    <row r="1883" spans="1:12" x14ac:dyDescent="0.3">
      <c r="A1883" vm="11042">
        <f ca="1"/>
        <v>43559</v>
      </c>
      <c r="B1883" vm="11043">
        <f ca="1"/>
        <v>263.74</v>
      </c>
      <c r="C1883" s="46" vm="1359">
        <f ca="1">VLOOKUP($A1883,SE,2)</f>
        <v>22</v>
      </c>
      <c r="D1883" s="46" t="e">
        <f ca="1">VLOOKUP($A1883,U,2)</f>
        <v>#N/A</v>
      </c>
      <c r="E1883" s="46" vm="11044">
        <f ca="1">VLOOKUP($A1883,NVDA,2)</f>
        <v>47.064999999999998</v>
      </c>
      <c r="F1883" s="46" vm="11045">
        <f ca="1">VLOOKUP($A1883,BILI,2)</f>
        <v>17.23</v>
      </c>
      <c r="G1883" s="46" vm="11046">
        <f ca="1">VLOOKUP($A1883,FB,2)</f>
        <v>176.02</v>
      </c>
      <c r="H1883" s="46" t="e">
        <f ca="1">VLOOKUP($A1883,DKNG,2)</f>
        <v>#N/A</v>
      </c>
      <c r="I1883" s="46" vm="11047">
        <f ca="1">VLOOKUP($A1883,PDD,2)</f>
        <v>22.6</v>
      </c>
      <c r="J1883" s="46" vm="11048">
        <f ca="1">VLOOKUP($A1883,GOOGL,2)</f>
        <v>1219.45</v>
      </c>
      <c r="K1883" s="46" vm="11049">
        <f ca="1">VLOOKUP($A1883,AMZN,2)</f>
        <v>1818.86</v>
      </c>
      <c r="L1883" s="46" t="e">
        <f ca="1">VLOOKUP($A1883,RBLX,2)</f>
        <v>#N/A</v>
      </c>
    </row>
    <row r="1884" spans="1:12" x14ac:dyDescent="0.3">
      <c r="A1884" vm="11050">
        <f ca="1"/>
        <v>43560</v>
      </c>
      <c r="B1884" vm="11051">
        <f ca="1"/>
        <v>265.01</v>
      </c>
      <c r="C1884" s="46" vm="10036">
        <f ca="1">VLOOKUP($A1884,SE,2)</f>
        <v>23</v>
      </c>
      <c r="D1884" s="46" t="e">
        <f ca="1">VLOOKUP($A1884,U,2)</f>
        <v>#N/A</v>
      </c>
      <c r="E1884" s="46" vm="11052">
        <f ca="1">VLOOKUP($A1884,NVDA,2)</f>
        <v>47.737499999999997</v>
      </c>
      <c r="F1884" s="46" vm="11053">
        <f ca="1">VLOOKUP($A1884,BILI,2)</f>
        <v>18.02</v>
      </c>
      <c r="G1884" s="46" vm="11054">
        <f ca="1">VLOOKUP($A1884,FB,2)</f>
        <v>175.72</v>
      </c>
      <c r="H1884" s="46" t="e">
        <f ca="1">VLOOKUP($A1884,DKNG,2)</f>
        <v>#N/A</v>
      </c>
      <c r="I1884" s="46" vm="1241">
        <f ca="1">VLOOKUP($A1884,PDD,2)</f>
        <v>21.6</v>
      </c>
      <c r="J1884" s="46" vm="11055">
        <f ca="1">VLOOKUP($A1884,GOOGL,2)</f>
        <v>1211.45</v>
      </c>
      <c r="K1884" s="46" vm="11056">
        <f ca="1">VLOOKUP($A1884,AMZN,2)</f>
        <v>1837.28</v>
      </c>
      <c r="L1884" s="46" t="e">
        <f ca="1">VLOOKUP($A1884,RBLX,2)</f>
        <v>#N/A</v>
      </c>
    </row>
    <row r="1885" spans="1:12" x14ac:dyDescent="0.3">
      <c r="A1885" vm="11057">
        <f ca="1"/>
        <v>43563</v>
      </c>
      <c r="B1885" vm="11058">
        <f ca="1"/>
        <v>265.24</v>
      </c>
      <c r="C1885" s="46" vm="11059">
        <f ca="1">VLOOKUP($A1885,SE,2)</f>
        <v>22.35</v>
      </c>
      <c r="D1885" s="46" t="e">
        <f ca="1">VLOOKUP($A1885,U,2)</f>
        <v>#N/A</v>
      </c>
      <c r="E1885" s="46" vm="11060">
        <f ca="1">VLOOKUP($A1885,NVDA,2)</f>
        <v>47.947499999999998</v>
      </c>
      <c r="F1885" s="46" vm="11061">
        <f ca="1">VLOOKUP($A1885,BILI,2)</f>
        <v>17.91</v>
      </c>
      <c r="G1885" s="46" vm="11062">
        <f ca="1">VLOOKUP($A1885,FB,2)</f>
        <v>174.93</v>
      </c>
      <c r="H1885" s="46" t="e">
        <f ca="1">VLOOKUP($A1885,DKNG,2)</f>
        <v>#N/A</v>
      </c>
      <c r="I1885" s="46" vm="1432">
        <f ca="1">VLOOKUP($A1885,PDD,2)</f>
        <v>21.83</v>
      </c>
      <c r="J1885" s="46" vm="11063">
        <f ca="1">VLOOKUP($A1885,GOOGL,2)</f>
        <v>1208.28</v>
      </c>
      <c r="K1885" s="46" vm="11064">
        <f ca="1">VLOOKUP($A1885,AMZN,2)</f>
        <v>1849.86</v>
      </c>
      <c r="L1885" s="46" t="e">
        <f ca="1">VLOOKUP($A1885,RBLX,2)</f>
        <v>#N/A</v>
      </c>
    </row>
    <row r="1886" spans="1:12" x14ac:dyDescent="0.3">
      <c r="A1886" vm="11065">
        <f ca="1"/>
        <v>43564</v>
      </c>
      <c r="B1886" vm="11066">
        <f ca="1"/>
        <v>263.83</v>
      </c>
      <c r="C1886" s="46" vm="11067">
        <f ca="1">VLOOKUP($A1886,SE,2)</f>
        <v>22.1</v>
      </c>
      <c r="D1886" s="46" t="e">
        <f ca="1">VLOOKUP($A1886,U,2)</f>
        <v>#N/A</v>
      </c>
      <c r="E1886" s="46" vm="8678">
        <f ca="1">VLOOKUP($A1886,NVDA,2)</f>
        <v>47.314999999999998</v>
      </c>
      <c r="F1886" s="46" vm="10702">
        <f ca="1">VLOOKUP($A1886,BILI,2)</f>
        <v>17.84</v>
      </c>
      <c r="G1886" s="46" vm="11068">
        <f ca="1">VLOOKUP($A1886,FB,2)</f>
        <v>177.58</v>
      </c>
      <c r="H1886" s="46" t="e">
        <f ca="1">VLOOKUP($A1886,DKNG,2)</f>
        <v>#N/A</v>
      </c>
      <c r="I1886" s="46" vm="11059">
        <f ca="1">VLOOKUP($A1886,PDD,2)</f>
        <v>22.35</v>
      </c>
      <c r="J1886" s="46" vm="11069">
        <f ca="1">VLOOKUP($A1886,GOOGL,2)</f>
        <v>1202.69</v>
      </c>
      <c r="K1886" s="46" vm="11070">
        <f ca="1">VLOOKUP($A1886,AMZN,2)</f>
        <v>1835.84</v>
      </c>
      <c r="L1886" s="46" t="e">
        <f ca="1">VLOOKUP($A1886,RBLX,2)</f>
        <v>#N/A</v>
      </c>
    </row>
    <row r="1887" spans="1:12" x14ac:dyDescent="0.3">
      <c r="A1887" vm="11071">
        <f ca="1"/>
        <v>43565</v>
      </c>
      <c r="B1887" vm="11072">
        <f ca="1"/>
        <v>264.74</v>
      </c>
      <c r="C1887" s="46" vm="11073">
        <f ca="1">VLOOKUP($A1887,SE,2)</f>
        <v>22.52</v>
      </c>
      <c r="D1887" s="46" t="e">
        <f ca="1">VLOOKUP($A1887,U,2)</f>
        <v>#N/A</v>
      </c>
      <c r="E1887" s="46" vm="11074">
        <f ca="1">VLOOKUP($A1887,NVDA,2)</f>
        <v>48.024999999999999</v>
      </c>
      <c r="F1887" s="46" vm="11075">
        <f ca="1">VLOOKUP($A1887,BILI,2)</f>
        <v>17.63</v>
      </c>
      <c r="G1887" s="46" vm="11076">
        <f ca="1">VLOOKUP($A1887,FB,2)</f>
        <v>177.82</v>
      </c>
      <c r="H1887" s="46" t="e">
        <f ca="1">VLOOKUP($A1887,DKNG,2)</f>
        <v>#N/A</v>
      </c>
      <c r="I1887" s="46" vm="11077">
        <f ca="1">VLOOKUP($A1887,PDD,2)</f>
        <v>21.95</v>
      </c>
      <c r="J1887" s="46" vm="11078">
        <f ca="1">VLOOKUP($A1887,GOOGL,2)</f>
        <v>1206.45</v>
      </c>
      <c r="K1887" s="46" vm="11079">
        <f ca="1">VLOOKUP($A1887,AMZN,2)</f>
        <v>1847.33</v>
      </c>
      <c r="L1887" s="46" t="e">
        <f ca="1">VLOOKUP($A1887,RBLX,2)</f>
        <v>#N/A</v>
      </c>
    </row>
    <row r="1888" spans="1:12" x14ac:dyDescent="0.3">
      <c r="A1888" vm="11080">
        <f ca="1"/>
        <v>43566</v>
      </c>
      <c r="B1888" vm="11081">
        <f ca="1"/>
        <v>264.69</v>
      </c>
      <c r="C1888" s="46" vm="11082">
        <f ca="1">VLOOKUP($A1888,SE,2)</f>
        <v>23.41</v>
      </c>
      <c r="D1888" s="46" t="e">
        <f ca="1">VLOOKUP($A1888,U,2)</f>
        <v>#N/A</v>
      </c>
      <c r="E1888" s="46" vm="11083">
        <f ca="1">VLOOKUP($A1888,NVDA,2)</f>
        <v>47.884999999999998</v>
      </c>
      <c r="F1888" s="46" vm="11084">
        <f ca="1">VLOOKUP($A1888,BILI,2)</f>
        <v>17.47</v>
      </c>
      <c r="G1888" s="46" vm="477">
        <f ca="1">VLOOKUP($A1888,FB,2)</f>
        <v>177.51</v>
      </c>
      <c r="H1888" s="46" t="e">
        <f ca="1">VLOOKUP($A1888,DKNG,2)</f>
        <v>#N/A</v>
      </c>
      <c r="I1888" s="46" vm="11085">
        <f ca="1">VLOOKUP($A1888,PDD,2)</f>
        <v>21.67</v>
      </c>
      <c r="J1888" s="46" vm="8804">
        <f ca="1">VLOOKUP($A1888,GOOGL,2)</f>
        <v>1209.5899999999999</v>
      </c>
      <c r="K1888" s="46" vm="11086">
        <f ca="1">VLOOKUP($A1888,AMZN,2)</f>
        <v>1844.07</v>
      </c>
      <c r="L1888" s="46" t="e">
        <f ca="1">VLOOKUP($A1888,RBLX,2)</f>
        <v>#N/A</v>
      </c>
    </row>
    <row r="1889" spans="1:12" x14ac:dyDescent="0.3">
      <c r="A1889" vm="11087">
        <f ca="1"/>
        <v>43567</v>
      </c>
      <c r="B1889" vm="11088">
        <f ca="1"/>
        <v>266.48</v>
      </c>
      <c r="C1889" s="46" vm="2353">
        <f ca="1">VLOOKUP($A1889,SE,2)</f>
        <v>23.63</v>
      </c>
      <c r="D1889" s="46" t="e">
        <f ca="1">VLOOKUP($A1889,U,2)</f>
        <v>#N/A</v>
      </c>
      <c r="E1889" s="46" vm="11089">
        <f ca="1">VLOOKUP($A1889,NVDA,2)</f>
        <v>47.502499999999998</v>
      </c>
      <c r="F1889" s="46" vm="11090">
        <f ca="1">VLOOKUP($A1889,BILI,2)</f>
        <v>18.32</v>
      </c>
      <c r="G1889" s="46" vm="11091">
        <f ca="1">VLOOKUP($A1889,FB,2)</f>
        <v>179.1</v>
      </c>
      <c r="H1889" s="46" t="e">
        <f ca="1">VLOOKUP($A1889,DKNG,2)</f>
        <v>#N/A</v>
      </c>
      <c r="I1889" s="46" vm="11092">
        <f ca="1">VLOOKUP($A1889,PDD,2)</f>
        <v>21.69</v>
      </c>
      <c r="J1889" s="46" vm="11093">
        <f ca="1">VLOOKUP($A1889,GOOGL,2)</f>
        <v>1222.73</v>
      </c>
      <c r="K1889" s="46" vm="11094">
        <f ca="1">VLOOKUP($A1889,AMZN,2)</f>
        <v>1843.06</v>
      </c>
      <c r="L1889" s="46" t="e">
        <f ca="1">VLOOKUP($A1889,RBLX,2)</f>
        <v>#N/A</v>
      </c>
    </row>
    <row r="1890" spans="1:12" x14ac:dyDescent="0.3">
      <c r="A1890" vm="11095">
        <f ca="1"/>
        <v>43570</v>
      </c>
      <c r="B1890" vm="11096">
        <f ca="1"/>
        <v>266.3</v>
      </c>
      <c r="C1890" s="46" vm="11097">
        <f ca="1">VLOOKUP($A1890,SE,2)</f>
        <v>23.65</v>
      </c>
      <c r="D1890" s="46" t="e">
        <f ca="1">VLOOKUP($A1890,U,2)</f>
        <v>#N/A</v>
      </c>
      <c r="E1890" s="46" vm="11098">
        <f ca="1">VLOOKUP($A1890,NVDA,2)</f>
        <v>46.174999999999997</v>
      </c>
      <c r="F1890" s="46" vm="10755">
        <f ca="1">VLOOKUP($A1890,BILI,2)</f>
        <v>17.18</v>
      </c>
      <c r="G1890" s="46" vm="11099">
        <f ca="1">VLOOKUP($A1890,FB,2)</f>
        <v>179.65</v>
      </c>
      <c r="H1890" s="46" t="e">
        <f ca="1">VLOOKUP($A1890,DKNG,2)</f>
        <v>#N/A</v>
      </c>
      <c r="I1890" s="46" vm="11100">
        <f ca="1">VLOOKUP($A1890,PDD,2)</f>
        <v>22.01</v>
      </c>
      <c r="J1890" s="46" vm="11101">
        <f ca="1">VLOOKUP($A1890,GOOGL,2)</f>
        <v>1226.53</v>
      </c>
      <c r="K1890" s="46" vm="11102">
        <f ca="1">VLOOKUP($A1890,AMZN,2)</f>
        <v>1844.87</v>
      </c>
      <c r="L1890" s="46" t="e">
        <f ca="1">VLOOKUP($A1890,RBLX,2)</f>
        <v>#N/A</v>
      </c>
    </row>
    <row r="1891" spans="1:12" x14ac:dyDescent="0.3">
      <c r="A1891" vm="11103">
        <f ca="1"/>
        <v>43571</v>
      </c>
      <c r="B1891" vm="2074">
        <f ca="1"/>
        <v>266.49</v>
      </c>
      <c r="C1891" s="46" vm="11104">
        <f ca="1">VLOOKUP($A1891,SE,2)</f>
        <v>23.45</v>
      </c>
      <c r="D1891" s="46" t="e">
        <f ca="1">VLOOKUP($A1891,U,2)</f>
        <v>#N/A</v>
      </c>
      <c r="E1891" s="46" vm="11105">
        <f ca="1">VLOOKUP($A1891,NVDA,2)</f>
        <v>47.052500000000002</v>
      </c>
      <c r="F1891" s="46" vm="11106">
        <f ca="1">VLOOKUP($A1891,BILI,2)</f>
        <v>17.100000000000001</v>
      </c>
      <c r="G1891" s="46" vm="11107">
        <f ca="1">VLOOKUP($A1891,FB,2)</f>
        <v>178.87</v>
      </c>
      <c r="H1891" s="46" t="e">
        <f ca="1">VLOOKUP($A1891,DKNG,2)</f>
        <v>#N/A</v>
      </c>
      <c r="I1891" s="46" vm="9766">
        <f ca="1">VLOOKUP($A1891,PDD,2)</f>
        <v>22.5</v>
      </c>
      <c r="J1891" s="46" vm="11108">
        <f ca="1">VLOOKUP($A1891,GOOGL,2)</f>
        <v>1231.9100000000001</v>
      </c>
      <c r="K1891" s="46" vm="11109">
        <f ca="1">VLOOKUP($A1891,AMZN,2)</f>
        <v>1863.04</v>
      </c>
      <c r="L1891" s="46" t="e">
        <f ca="1">VLOOKUP($A1891,RBLX,2)</f>
        <v>#N/A</v>
      </c>
    </row>
    <row r="1892" spans="1:12" x14ac:dyDescent="0.3">
      <c r="A1892" vm="11110">
        <f ca="1"/>
        <v>43572</v>
      </c>
      <c r="B1892" vm="11111">
        <f ca="1"/>
        <v>265.83999999999997</v>
      </c>
      <c r="C1892" s="46" vm="11112">
        <f ca="1">VLOOKUP($A1892,SE,2)</f>
        <v>22.85</v>
      </c>
      <c r="D1892" s="46" t="e">
        <f ca="1">VLOOKUP($A1892,U,2)</f>
        <v>#N/A</v>
      </c>
      <c r="E1892" s="46" vm="11113">
        <f ca="1">VLOOKUP($A1892,NVDA,2)</f>
        <v>46.822499999999998</v>
      </c>
      <c r="F1892" s="46" vm="11114">
        <f ca="1">VLOOKUP($A1892,BILI,2)</f>
        <v>16.93</v>
      </c>
      <c r="G1892" s="46" vm="11115">
        <f ca="1">VLOOKUP($A1892,FB,2)</f>
        <v>178.78</v>
      </c>
      <c r="H1892" s="46" t="e">
        <f ca="1">VLOOKUP($A1892,DKNG,2)</f>
        <v>#N/A</v>
      </c>
      <c r="I1892" s="46" vm="11116">
        <f ca="1">VLOOKUP($A1892,PDD,2)</f>
        <v>23.02</v>
      </c>
      <c r="J1892" s="46" vm="11117">
        <f ca="1">VLOOKUP($A1892,GOOGL,2)</f>
        <v>1240.1400000000001</v>
      </c>
      <c r="K1892" s="46" vm="11118">
        <f ca="1">VLOOKUP($A1892,AMZN,2)</f>
        <v>1864.82</v>
      </c>
      <c r="L1892" s="46" t="e">
        <f ca="1">VLOOKUP($A1892,RBLX,2)</f>
        <v>#N/A</v>
      </c>
    </row>
    <row r="1893" spans="1:12" x14ac:dyDescent="0.3">
      <c r="A1893" vm="11119">
        <f ca="1"/>
        <v>43573</v>
      </c>
      <c r="B1893" vm="9916">
        <f ca="1"/>
        <v>266.33999999999997</v>
      </c>
      <c r="C1893" s="46" vm="2321">
        <f ca="1">VLOOKUP($A1893,SE,2)</f>
        <v>22.97</v>
      </c>
      <c r="D1893" s="46" t="e">
        <f ca="1">VLOOKUP($A1893,U,2)</f>
        <v>#N/A</v>
      </c>
      <c r="E1893" s="46" vm="11120">
        <f ca="1">VLOOKUP($A1893,NVDA,2)</f>
        <v>46.575000000000003</v>
      </c>
      <c r="F1893" s="46" vm="11121">
        <f ca="1">VLOOKUP($A1893,BILI,2)</f>
        <v>17.45</v>
      </c>
      <c r="G1893" s="46" vm="11122">
        <f ca="1">VLOOKUP($A1893,FB,2)</f>
        <v>178.28</v>
      </c>
      <c r="H1893" s="46" t="e">
        <f ca="1">VLOOKUP($A1893,DKNG,2)</f>
        <v>#N/A</v>
      </c>
      <c r="I1893" s="46" vm="11123">
        <f ca="1">VLOOKUP($A1893,PDD,2)</f>
        <v>23.55</v>
      </c>
      <c r="J1893" s="46" vm="11124">
        <f ca="1">VLOOKUP($A1893,GOOGL,2)</f>
        <v>1241.47</v>
      </c>
      <c r="K1893" s="46" vm="11125">
        <f ca="1">VLOOKUP($A1893,AMZN,2)</f>
        <v>1861.69</v>
      </c>
      <c r="L1893" s="46" t="e">
        <f ca="1">VLOOKUP($A1893,RBLX,2)</f>
        <v>#N/A</v>
      </c>
    </row>
    <row r="1894" spans="1:12" x14ac:dyDescent="0.3">
      <c r="A1894" vm="11126">
        <f ca="1"/>
        <v>43577</v>
      </c>
      <c r="B1894" vm="11127">
        <f ca="1"/>
        <v>266.60000000000002</v>
      </c>
      <c r="C1894" s="46" vm="11128">
        <f ca="1">VLOOKUP($A1894,SE,2)</f>
        <v>23.68</v>
      </c>
      <c r="D1894" s="46" t="e">
        <f ca="1">VLOOKUP($A1894,U,2)</f>
        <v>#N/A</v>
      </c>
      <c r="E1894" s="46" vm="11129">
        <f ca="1">VLOOKUP($A1894,NVDA,2)</f>
        <v>47.1175</v>
      </c>
      <c r="F1894" s="46" vm="11130">
        <f ca="1">VLOOKUP($A1894,BILI,2)</f>
        <v>17.72</v>
      </c>
      <c r="G1894" s="46" vm="11131">
        <f ca="1">VLOOKUP($A1894,FB,2)</f>
        <v>181.44</v>
      </c>
      <c r="H1894" s="46" t="e">
        <f ca="1">VLOOKUP($A1894,DKNG,2)</f>
        <v>#N/A</v>
      </c>
      <c r="I1894" s="46" vm="10600">
        <f ca="1">VLOOKUP($A1894,PDD,2)</f>
        <v>24</v>
      </c>
      <c r="J1894" s="46" vm="11132">
        <f ca="1">VLOOKUP($A1894,GOOGL,2)</f>
        <v>1253.76</v>
      </c>
      <c r="K1894" s="46" vm="11133">
        <f ca="1">VLOOKUP($A1894,AMZN,2)</f>
        <v>1887.31</v>
      </c>
      <c r="L1894" s="46" t="e">
        <f ca="1">VLOOKUP($A1894,RBLX,2)</f>
        <v>#N/A</v>
      </c>
    </row>
    <row r="1895" spans="1:12" x14ac:dyDescent="0.3">
      <c r="A1895" vm="11134">
        <f ca="1"/>
        <v>43578</v>
      </c>
      <c r="B1895" vm="2158">
        <f ca="1"/>
        <v>268.89999999999998</v>
      </c>
      <c r="C1895" s="46" vm="11135">
        <f ca="1">VLOOKUP($A1895,SE,2)</f>
        <v>24.42</v>
      </c>
      <c r="D1895" s="46" t="e">
        <f ca="1">VLOOKUP($A1895,U,2)</f>
        <v>#N/A</v>
      </c>
      <c r="E1895" s="46" vm="11136">
        <f ca="1">VLOOKUP($A1895,NVDA,2)</f>
        <v>47.667499999999997</v>
      </c>
      <c r="F1895" s="46" vm="11137">
        <f ca="1">VLOOKUP($A1895,BILI,2)</f>
        <v>17.73</v>
      </c>
      <c r="G1895" s="46" vm="6136">
        <f ca="1">VLOOKUP($A1895,FB,2)</f>
        <v>183.78</v>
      </c>
      <c r="H1895" s="46" t="e">
        <f ca="1">VLOOKUP($A1895,DKNG,2)</f>
        <v>#N/A</v>
      </c>
      <c r="I1895" s="46" vm="11138">
        <f ca="1">VLOOKUP($A1895,PDD,2)</f>
        <v>24.43</v>
      </c>
      <c r="J1895" s="46" vm="11139">
        <f ca="1">VLOOKUP($A1895,GOOGL,2)</f>
        <v>1270.5899999999999</v>
      </c>
      <c r="K1895" s="46" vm="11140">
        <f ca="1">VLOOKUP($A1895,AMZN,2)</f>
        <v>1923.77</v>
      </c>
      <c r="L1895" s="46" t="e">
        <f ca="1">VLOOKUP($A1895,RBLX,2)</f>
        <v>#N/A</v>
      </c>
    </row>
    <row r="1896" spans="1:12" x14ac:dyDescent="0.3">
      <c r="A1896" vm="11141">
        <f ca="1"/>
        <v>43579</v>
      </c>
      <c r="B1896" vm="11142">
        <f ca="1"/>
        <v>268.37</v>
      </c>
      <c r="C1896" s="46" vm="11143">
        <f ca="1">VLOOKUP($A1896,SE,2)</f>
        <v>24.5</v>
      </c>
      <c r="D1896" s="46" t="e">
        <f ca="1">VLOOKUP($A1896,U,2)</f>
        <v>#N/A</v>
      </c>
      <c r="E1896" s="46" vm="11144">
        <f ca="1">VLOOKUP($A1896,NVDA,2)</f>
        <v>47.792499999999997</v>
      </c>
      <c r="F1896" s="46" vm="11145">
        <f ca="1">VLOOKUP($A1896,BILI,2)</f>
        <v>17.77</v>
      </c>
      <c r="G1896" s="46" vm="4079">
        <f ca="1">VLOOKUP($A1896,FB,2)</f>
        <v>182.58</v>
      </c>
      <c r="H1896" s="46" t="e">
        <f ca="1">VLOOKUP($A1896,DKNG,2)</f>
        <v>#N/A</v>
      </c>
      <c r="I1896" s="46" vm="11146">
        <f ca="1">VLOOKUP($A1896,PDD,2)</f>
        <v>23.94</v>
      </c>
      <c r="J1896" s="46" vm="11147">
        <f ca="1">VLOOKUP($A1896,GOOGL,2)</f>
        <v>1260.05</v>
      </c>
      <c r="K1896" s="46" vm="11148">
        <f ca="1">VLOOKUP($A1896,AMZN,2)</f>
        <v>1901.75</v>
      </c>
      <c r="L1896" s="46" t="e">
        <f ca="1">VLOOKUP($A1896,RBLX,2)</f>
        <v>#N/A</v>
      </c>
    </row>
    <row r="1897" spans="1:12" x14ac:dyDescent="0.3">
      <c r="A1897" vm="11149">
        <f ca="1"/>
        <v>43580</v>
      </c>
      <c r="B1897" vm="11150">
        <f ca="1"/>
        <v>268.27</v>
      </c>
      <c r="C1897" s="46" vm="11151">
        <f ca="1">VLOOKUP($A1897,SE,2)</f>
        <v>24.35</v>
      </c>
      <c r="D1897" s="46" t="e">
        <f ca="1">VLOOKUP($A1897,U,2)</f>
        <v>#N/A</v>
      </c>
      <c r="E1897" s="46" vm="11152">
        <f ca="1">VLOOKUP($A1897,NVDA,2)</f>
        <v>46.727499999999999</v>
      </c>
      <c r="F1897" s="46" vm="7119">
        <f ca="1">VLOOKUP($A1897,BILI,2)</f>
        <v>17.489999999999998</v>
      </c>
      <c r="G1897" s="46" vm="11153">
        <f ca="1">VLOOKUP($A1897,FB,2)</f>
        <v>193.26</v>
      </c>
      <c r="H1897" s="46" t="e">
        <f ca="1">VLOOKUP($A1897,DKNG,2)</f>
        <v>#N/A</v>
      </c>
      <c r="I1897" s="46" vm="11154">
        <f ca="1">VLOOKUP($A1897,PDD,2)</f>
        <v>23.07</v>
      </c>
      <c r="J1897" s="46" vm="11155">
        <f ca="1">VLOOKUP($A1897,GOOGL,2)</f>
        <v>1267.3399999999999</v>
      </c>
      <c r="K1897" s="46" vm="11156">
        <f ca="1">VLOOKUP($A1897,AMZN,2)</f>
        <v>1902.25</v>
      </c>
      <c r="L1897" s="46" t="e">
        <f ca="1">VLOOKUP($A1897,RBLX,2)</f>
        <v>#N/A</v>
      </c>
    </row>
    <row r="1898" spans="1:12" x14ac:dyDescent="0.3">
      <c r="A1898" vm="11157">
        <f ca="1"/>
        <v>43581</v>
      </c>
      <c r="B1898" vm="11158">
        <f ca="1"/>
        <v>269.5</v>
      </c>
      <c r="C1898" s="46" vm="11159">
        <f ca="1">VLOOKUP($A1898,SE,2)</f>
        <v>25.55</v>
      </c>
      <c r="D1898" s="46" t="e">
        <f ca="1">VLOOKUP($A1898,U,2)</f>
        <v>#N/A</v>
      </c>
      <c r="E1898" s="46" vm="11160">
        <f ca="1">VLOOKUP($A1898,NVDA,2)</f>
        <v>44.522500000000001</v>
      </c>
      <c r="F1898" s="46" vm="11161">
        <f ca="1">VLOOKUP($A1898,BILI,2)</f>
        <v>17.78</v>
      </c>
      <c r="G1898" s="46" vm="4882">
        <f ca="1">VLOOKUP($A1898,FB,2)</f>
        <v>191.49</v>
      </c>
      <c r="H1898" s="46" t="e">
        <f ca="1">VLOOKUP($A1898,DKNG,2)</f>
        <v>#N/A</v>
      </c>
      <c r="I1898" s="46" vm="1216">
        <f ca="1">VLOOKUP($A1898,PDD,2)</f>
        <v>21.92</v>
      </c>
      <c r="J1898" s="46" vm="11162">
        <f ca="1">VLOOKUP($A1898,GOOGL,2)</f>
        <v>1277.42</v>
      </c>
      <c r="K1898" s="46" vm="11163">
        <f ca="1">VLOOKUP($A1898,AMZN,2)</f>
        <v>1950.63</v>
      </c>
      <c r="L1898" s="46" t="e">
        <f ca="1">VLOOKUP($A1898,RBLX,2)</f>
        <v>#N/A</v>
      </c>
    </row>
    <row r="1899" spans="1:12" x14ac:dyDescent="0.3">
      <c r="A1899" vm="11164">
        <f ca="1"/>
        <v>43584</v>
      </c>
      <c r="B1899" vm="11165">
        <f ca="1"/>
        <v>269.83999999999997</v>
      </c>
      <c r="C1899" s="46" vm="11166">
        <f ca="1">VLOOKUP($A1899,SE,2)</f>
        <v>25.36</v>
      </c>
      <c r="D1899" s="46" t="e">
        <f ca="1">VLOOKUP($A1899,U,2)</f>
        <v>#N/A</v>
      </c>
      <c r="E1899" s="46" vm="11167">
        <f ca="1">VLOOKUP($A1899,NVDA,2)</f>
        <v>44.832500000000003</v>
      </c>
      <c r="F1899" s="46" vm="11168">
        <f ca="1">VLOOKUP($A1899,BILI,2)</f>
        <v>17.68</v>
      </c>
      <c r="G1899" s="46" vm="6885">
        <f ca="1">VLOOKUP($A1899,FB,2)</f>
        <v>194.78</v>
      </c>
      <c r="H1899" s="46" t="e">
        <f ca="1">VLOOKUP($A1899,DKNG,2)</f>
        <v>#N/A</v>
      </c>
      <c r="I1899" s="46" vm="11169">
        <f ca="1">VLOOKUP($A1899,PDD,2)</f>
        <v>22.28</v>
      </c>
      <c r="J1899" s="46" vm="11170">
        <f ca="1">VLOOKUP($A1899,GOOGL,2)</f>
        <v>1296.2</v>
      </c>
      <c r="K1899" s="46" vm="11171">
        <f ca="1">VLOOKUP($A1899,AMZN,2)</f>
        <v>1938.43</v>
      </c>
      <c r="L1899" s="46" t="e">
        <f ca="1">VLOOKUP($A1899,RBLX,2)</f>
        <v>#N/A</v>
      </c>
    </row>
    <row r="1900" spans="1:12" x14ac:dyDescent="0.3">
      <c r="A1900" vm="11172">
        <f ca="1"/>
        <v>43585</v>
      </c>
      <c r="B1900" vm="11173">
        <f ca="1"/>
        <v>270.01</v>
      </c>
      <c r="C1900" s="46" vm="11174">
        <f ca="1">VLOOKUP($A1900,SE,2)</f>
        <v>24.89</v>
      </c>
      <c r="D1900" s="46" t="e">
        <f ca="1">VLOOKUP($A1900,U,2)</f>
        <v>#N/A</v>
      </c>
      <c r="E1900" s="46" vm="11175">
        <f ca="1">VLOOKUP($A1900,NVDA,2)</f>
        <v>45.25</v>
      </c>
      <c r="F1900" s="46" vm="10803">
        <f ca="1">VLOOKUP($A1900,BILI,2)</f>
        <v>17.8</v>
      </c>
      <c r="G1900" s="46" vm="11176">
        <f ca="1">VLOOKUP($A1900,FB,2)</f>
        <v>193.4</v>
      </c>
      <c r="H1900" s="46" t="e">
        <f ca="1">VLOOKUP($A1900,DKNG,2)</f>
        <v>#N/A</v>
      </c>
      <c r="I1900" s="46" vm="11177">
        <f ca="1">VLOOKUP($A1900,PDD,2)</f>
        <v>22.23</v>
      </c>
      <c r="J1900" s="46" vm="11178">
        <f ca="1">VLOOKUP($A1900,GOOGL,2)</f>
        <v>1198.96</v>
      </c>
      <c r="K1900" s="46" vm="11179">
        <f ca="1">VLOOKUP($A1900,AMZN,2)</f>
        <v>1926.52</v>
      </c>
      <c r="L1900" s="46" t="e">
        <f ca="1">VLOOKUP($A1900,RBLX,2)</f>
        <v>#N/A</v>
      </c>
    </row>
    <row r="1901" spans="1:12" x14ac:dyDescent="0.3">
      <c r="A1901" vm="11180">
        <f ca="1"/>
        <v>43586</v>
      </c>
      <c r="B1901" vm="10092">
        <f ca="1"/>
        <v>268.04000000000002</v>
      </c>
      <c r="C1901" s="46" vm="11181">
        <f ca="1">VLOOKUP($A1901,SE,2)</f>
        <v>24.97</v>
      </c>
      <c r="D1901" s="46" t="e">
        <f ca="1">VLOOKUP($A1901,U,2)</f>
        <v>#N/A</v>
      </c>
      <c r="E1901" s="46" vm="11182">
        <f ca="1">VLOOKUP($A1901,NVDA,2)</f>
        <v>45.1175</v>
      </c>
      <c r="F1901" s="46" vm="10726">
        <f ca="1">VLOOKUP($A1901,BILI,2)</f>
        <v>17.829999999999998</v>
      </c>
      <c r="G1901" s="46" vm="405">
        <f ca="1">VLOOKUP($A1901,FB,2)</f>
        <v>193.03</v>
      </c>
      <c r="H1901" s="46" t="e">
        <f ca="1">VLOOKUP($A1901,DKNG,2)</f>
        <v>#N/A</v>
      </c>
      <c r="I1901" s="46" vm="11027">
        <f ca="1">VLOOKUP($A1901,PDD,2)</f>
        <v>23.3</v>
      </c>
      <c r="J1901" s="46" vm="11183">
        <f ca="1">VLOOKUP($A1901,GOOGL,2)</f>
        <v>1173.32</v>
      </c>
      <c r="K1901" s="46" vm="11184">
        <f ca="1">VLOOKUP($A1901,AMZN,2)</f>
        <v>1911.52</v>
      </c>
      <c r="L1901" s="46" t="e">
        <f ca="1">VLOOKUP($A1901,RBLX,2)</f>
        <v>#N/A</v>
      </c>
    </row>
    <row r="1902" spans="1:12" x14ac:dyDescent="0.3">
      <c r="A1902" vm="11185">
        <f ca="1"/>
        <v>43587</v>
      </c>
      <c r="B1902" vm="11186">
        <f ca="1"/>
        <v>267.51</v>
      </c>
      <c r="C1902" s="46" vm="11187">
        <f ca="1">VLOOKUP($A1902,SE,2)</f>
        <v>24.7</v>
      </c>
      <c r="D1902" s="46" t="e">
        <f ca="1">VLOOKUP($A1902,U,2)</f>
        <v>#N/A</v>
      </c>
      <c r="E1902" s="46" vm="11188">
        <f ca="1">VLOOKUP($A1902,NVDA,2)</f>
        <v>45.797499999999999</v>
      </c>
      <c r="F1902" s="46" vm="11130">
        <f ca="1">VLOOKUP($A1902,BILI,2)</f>
        <v>17.72</v>
      </c>
      <c r="G1902" s="46" vm="11189">
        <f ca="1">VLOOKUP($A1902,FB,2)</f>
        <v>192.53</v>
      </c>
      <c r="H1902" s="46" t="e">
        <f ca="1">VLOOKUP($A1902,DKNG,2)</f>
        <v>#N/A</v>
      </c>
      <c r="I1902" s="46" vm="11190">
        <f ca="1">VLOOKUP($A1902,PDD,2)</f>
        <v>23.13</v>
      </c>
      <c r="J1902" s="46" vm="11191">
        <f ca="1">VLOOKUP($A1902,GOOGL,2)</f>
        <v>1166.51</v>
      </c>
      <c r="K1902" s="46" vm="11192">
        <f ca="1">VLOOKUP($A1902,AMZN,2)</f>
        <v>1900.82</v>
      </c>
      <c r="L1902" s="46" t="e">
        <f ca="1">VLOOKUP($A1902,RBLX,2)</f>
        <v>#N/A</v>
      </c>
    </row>
    <row r="1903" spans="1:12" x14ac:dyDescent="0.3">
      <c r="A1903" vm="11193">
        <f ca="1"/>
        <v>43588</v>
      </c>
      <c r="B1903" vm="11194">
        <f ca="1"/>
        <v>270.05</v>
      </c>
      <c r="C1903" s="46" vm="11195">
        <f ca="1">VLOOKUP($A1903,SE,2)</f>
        <v>25.2</v>
      </c>
      <c r="D1903" s="46" t="e">
        <f ca="1">VLOOKUP($A1903,U,2)</f>
        <v>#N/A</v>
      </c>
      <c r="E1903" s="46" vm="11196">
        <f ca="1">VLOOKUP($A1903,NVDA,2)</f>
        <v>45.752499999999998</v>
      </c>
      <c r="F1903" s="46" vm="11197">
        <f ca="1">VLOOKUP($A1903,BILI,2)</f>
        <v>18.190000000000001</v>
      </c>
      <c r="G1903" s="46" vm="11198">
        <f ca="1">VLOOKUP($A1903,FB,2)</f>
        <v>195.47</v>
      </c>
      <c r="H1903" s="46" t="e">
        <f ca="1">VLOOKUP($A1903,DKNG,2)</f>
        <v>#N/A</v>
      </c>
      <c r="I1903" s="46" vm="11199">
        <f ca="1">VLOOKUP($A1903,PDD,2)</f>
        <v>23.96</v>
      </c>
      <c r="J1903" s="46" vm="11200">
        <f ca="1">VLOOKUP($A1903,GOOGL,2)</f>
        <v>1189.55</v>
      </c>
      <c r="K1903" s="46" vm="11201">
        <f ca="1">VLOOKUP($A1903,AMZN,2)</f>
        <v>1962.46</v>
      </c>
      <c r="L1903" s="46" t="e">
        <f ca="1">VLOOKUP($A1903,RBLX,2)</f>
        <v>#N/A</v>
      </c>
    </row>
    <row r="1904" spans="1:12" x14ac:dyDescent="0.3">
      <c r="A1904" vm="11202">
        <f ca="1"/>
        <v>43591</v>
      </c>
      <c r="B1904" vm="11203">
        <f ca="1"/>
        <v>268.98</v>
      </c>
      <c r="C1904" s="46" vm="7685">
        <f ca="1">VLOOKUP($A1904,SE,2)</f>
        <v>25.19</v>
      </c>
      <c r="D1904" s="46" t="e">
        <f ca="1">VLOOKUP($A1904,U,2)</f>
        <v>#N/A</v>
      </c>
      <c r="E1904" s="46" vm="11204">
        <f ca="1">VLOOKUP($A1904,NVDA,2)</f>
        <v>44.962499999999999</v>
      </c>
      <c r="F1904" s="46" vm="11205">
        <f ca="1">VLOOKUP($A1904,BILI,2)</f>
        <v>17.399999999999999</v>
      </c>
      <c r="G1904" s="46" vm="11206">
        <f ca="1">VLOOKUP($A1904,FB,2)</f>
        <v>193.88</v>
      </c>
      <c r="H1904" s="46" t="e">
        <f ca="1">VLOOKUP($A1904,DKNG,2)</f>
        <v>#N/A</v>
      </c>
      <c r="I1904" s="46" vm="11207">
        <f ca="1">VLOOKUP($A1904,PDD,2)</f>
        <v>23.74</v>
      </c>
      <c r="J1904" s="46" vm="11208">
        <f ca="1">VLOOKUP($A1904,GOOGL,2)</f>
        <v>1193.46</v>
      </c>
      <c r="K1904" s="46" vm="11209">
        <f ca="1">VLOOKUP($A1904,AMZN,2)</f>
        <v>1950.55</v>
      </c>
      <c r="L1904" s="46" t="e">
        <f ca="1">VLOOKUP($A1904,RBLX,2)</f>
        <v>#N/A</v>
      </c>
    </row>
    <row r="1905" spans="1:12" x14ac:dyDescent="0.3">
      <c r="A1905" vm="11210">
        <f ca="1"/>
        <v>43592</v>
      </c>
      <c r="B1905" vm="11211">
        <f ca="1"/>
        <v>264.62</v>
      </c>
      <c r="C1905" s="46" vm="11212">
        <f ca="1">VLOOKUP($A1905,SE,2)</f>
        <v>24.3</v>
      </c>
      <c r="D1905" s="46" t="e">
        <f ca="1">VLOOKUP($A1905,U,2)</f>
        <v>#N/A</v>
      </c>
      <c r="E1905" s="46" vm="11213">
        <f ca="1">VLOOKUP($A1905,NVDA,2)</f>
        <v>43.277500000000003</v>
      </c>
      <c r="F1905" s="46" vm="11214">
        <f ca="1">VLOOKUP($A1905,BILI,2)</f>
        <v>17.09</v>
      </c>
      <c r="G1905" s="46" vm="5643">
        <f ca="1">VLOOKUP($A1905,FB,2)</f>
        <v>189.77</v>
      </c>
      <c r="H1905" s="46" t="e">
        <f ca="1">VLOOKUP($A1905,DKNG,2)</f>
        <v>#N/A</v>
      </c>
      <c r="I1905" s="46" vm="11215">
        <f ca="1">VLOOKUP($A1905,PDD,2)</f>
        <v>22.82</v>
      </c>
      <c r="J1905" s="46" vm="11216">
        <f ca="1">VLOOKUP($A1905,GOOGL,2)</f>
        <v>1178.8599999999999</v>
      </c>
      <c r="K1905" s="46" vm="11217">
        <f ca="1">VLOOKUP($A1905,AMZN,2)</f>
        <v>1921</v>
      </c>
      <c r="L1905" s="46" t="e">
        <f ca="1">VLOOKUP($A1905,RBLX,2)</f>
        <v>#N/A</v>
      </c>
    </row>
    <row r="1906" spans="1:12" x14ac:dyDescent="0.3">
      <c r="A1906" vm="11218">
        <f ca="1"/>
        <v>43593</v>
      </c>
      <c r="B1906" vm="11219">
        <f ca="1"/>
        <v>264.10000000000002</v>
      </c>
      <c r="C1906" s="46" vm="11220">
        <f ca="1">VLOOKUP($A1906,SE,2)</f>
        <v>24.59</v>
      </c>
      <c r="D1906" s="46" t="e">
        <f ca="1">VLOOKUP($A1906,U,2)</f>
        <v>#N/A</v>
      </c>
      <c r="E1906" s="46" vm="11221">
        <f ca="1">VLOOKUP($A1906,NVDA,2)</f>
        <v>43.48</v>
      </c>
      <c r="F1906" s="46" vm="11222">
        <f ca="1">VLOOKUP($A1906,BILI,2)</f>
        <v>17.14</v>
      </c>
      <c r="G1906" s="46" vm="11223">
        <f ca="1">VLOOKUP($A1906,FB,2)</f>
        <v>189.54</v>
      </c>
      <c r="H1906" s="46" t="e">
        <f ca="1">VLOOKUP($A1906,DKNG,2)</f>
        <v>#N/A</v>
      </c>
      <c r="I1906" s="46" vm="11224">
        <f ca="1">VLOOKUP($A1906,PDD,2)</f>
        <v>23.19</v>
      </c>
      <c r="J1906" s="46" vm="11225">
        <f ca="1">VLOOKUP($A1906,GOOGL,2)</f>
        <v>1170.78</v>
      </c>
      <c r="K1906" s="46" vm="11226">
        <f ca="1">VLOOKUP($A1906,AMZN,2)</f>
        <v>1917.77</v>
      </c>
      <c r="L1906" s="46" t="e">
        <f ca="1">VLOOKUP($A1906,RBLX,2)</f>
        <v>#N/A</v>
      </c>
    </row>
    <row r="1907" spans="1:12" x14ac:dyDescent="0.3">
      <c r="A1907" vm="11227">
        <f ca="1"/>
        <v>43594</v>
      </c>
      <c r="B1907" vm="11228">
        <f ca="1"/>
        <v>263.29000000000002</v>
      </c>
      <c r="C1907" s="46" vm="11229">
        <f ca="1">VLOOKUP($A1907,SE,2)</f>
        <v>24.74</v>
      </c>
      <c r="D1907" s="46" t="e">
        <f ca="1">VLOOKUP($A1907,U,2)</f>
        <v>#N/A</v>
      </c>
      <c r="E1907" s="46" vm="11230">
        <f ca="1">VLOOKUP($A1907,NVDA,2)</f>
        <v>42.547499999999999</v>
      </c>
      <c r="F1907" s="46" vm="11222">
        <f ca="1">VLOOKUP($A1907,BILI,2)</f>
        <v>17.14</v>
      </c>
      <c r="G1907" s="46" vm="6380">
        <f ca="1">VLOOKUP($A1907,FB,2)</f>
        <v>188.65</v>
      </c>
      <c r="H1907" s="46" t="e">
        <f ca="1">VLOOKUP($A1907,DKNG,2)</f>
        <v>#N/A</v>
      </c>
      <c r="I1907" s="46" vm="11190">
        <f ca="1">VLOOKUP($A1907,PDD,2)</f>
        <v>23.13</v>
      </c>
      <c r="J1907" s="46" vm="11231">
        <f ca="1">VLOOKUP($A1907,GOOGL,2)</f>
        <v>1167.97</v>
      </c>
      <c r="K1907" s="46" vm="11232">
        <f ca="1">VLOOKUP($A1907,AMZN,2)</f>
        <v>1899.87</v>
      </c>
      <c r="L1907" s="46" t="e">
        <f ca="1">VLOOKUP($A1907,RBLX,2)</f>
        <v>#N/A</v>
      </c>
    </row>
    <row r="1908" spans="1:12" x14ac:dyDescent="0.3">
      <c r="A1908" vm="11233">
        <f ca="1"/>
        <v>43595</v>
      </c>
      <c r="B1908" vm="11234">
        <f ca="1"/>
        <v>264.52</v>
      </c>
      <c r="C1908" s="46" vm="2142">
        <f ca="1">VLOOKUP($A1908,SE,2)</f>
        <v>25.69</v>
      </c>
      <c r="D1908" s="46" t="e">
        <f ca="1">VLOOKUP($A1908,U,2)</f>
        <v>#N/A</v>
      </c>
      <c r="E1908" s="46" vm="11235">
        <f ca="1">VLOOKUP($A1908,NVDA,2)</f>
        <v>42.204999999999998</v>
      </c>
      <c r="F1908" s="46" vm="11106">
        <f ca="1">VLOOKUP($A1908,BILI,2)</f>
        <v>17.100000000000001</v>
      </c>
      <c r="G1908" s="46" vm="11236">
        <f ca="1">VLOOKUP($A1908,FB,2)</f>
        <v>188.34</v>
      </c>
      <c r="H1908" s="46" t="e">
        <f ca="1">VLOOKUP($A1908,DKNG,2)</f>
        <v>#N/A</v>
      </c>
      <c r="I1908" s="46" vm="11237">
        <f ca="1">VLOOKUP($A1908,PDD,2)</f>
        <v>22.4</v>
      </c>
      <c r="J1908" s="46" vm="11238">
        <f ca="1">VLOOKUP($A1908,GOOGL,2)</f>
        <v>1167.6400000000001</v>
      </c>
      <c r="K1908" s="46" vm="11239">
        <f ca="1">VLOOKUP($A1908,AMZN,2)</f>
        <v>1889.98</v>
      </c>
      <c r="L1908" s="46" t="e">
        <f ca="1">VLOOKUP($A1908,RBLX,2)</f>
        <v>#N/A</v>
      </c>
    </row>
    <row r="1909" spans="1:12" x14ac:dyDescent="0.3">
      <c r="A1909" vm="11240">
        <f ca="1"/>
        <v>43598</v>
      </c>
      <c r="B1909" vm="11241">
        <f ca="1"/>
        <v>258.02999999999997</v>
      </c>
      <c r="C1909" s="46" vm="11242">
        <f ca="1">VLOOKUP($A1909,SE,2)</f>
        <v>24.38</v>
      </c>
      <c r="D1909" s="46" t="e">
        <f ca="1">VLOOKUP($A1909,U,2)</f>
        <v>#N/A</v>
      </c>
      <c r="E1909" s="46" vm="11243">
        <f ca="1">VLOOKUP($A1909,NVDA,2)</f>
        <v>39.612499999999997</v>
      </c>
      <c r="F1909" s="46" vm="11244">
        <f ca="1">VLOOKUP($A1909,BILI,2)</f>
        <v>16.21</v>
      </c>
      <c r="G1909" s="46" vm="3852">
        <f ca="1">VLOOKUP($A1909,FB,2)</f>
        <v>181.54</v>
      </c>
      <c r="H1909" s="46" t="e">
        <f ca="1">VLOOKUP($A1909,DKNG,2)</f>
        <v>#N/A</v>
      </c>
      <c r="I1909" s="46" vm="9952">
        <f ca="1">VLOOKUP($A1909,PDD,2)</f>
        <v>20.75</v>
      </c>
      <c r="J1909" s="46" vm="11245">
        <f ca="1">VLOOKUP($A1909,GOOGL,2)</f>
        <v>1136.5899999999999</v>
      </c>
      <c r="K1909" s="46" vm="11246">
        <f ca="1">VLOOKUP($A1909,AMZN,2)</f>
        <v>1822.68</v>
      </c>
      <c r="L1909" s="46" t="e">
        <f ca="1">VLOOKUP($A1909,RBLX,2)</f>
        <v>#N/A</v>
      </c>
    </row>
    <row r="1910" spans="1:12" x14ac:dyDescent="0.3">
      <c r="A1910" vm="11247">
        <f ca="1"/>
        <v>43599</v>
      </c>
      <c r="B1910" vm="11248">
        <f ca="1"/>
        <v>260.27</v>
      </c>
      <c r="C1910" s="46" vm="7731">
        <f ca="1">VLOOKUP($A1910,SE,2)</f>
        <v>24.92</v>
      </c>
      <c r="D1910" s="46" t="e">
        <f ca="1">VLOOKUP($A1910,U,2)</f>
        <v>#N/A</v>
      </c>
      <c r="E1910" s="46" vm="11249">
        <f ca="1">VLOOKUP($A1910,NVDA,2)</f>
        <v>40.51</v>
      </c>
      <c r="F1910" s="46" vm="9587">
        <f ca="1">VLOOKUP($A1910,BILI,2)</f>
        <v>15.39</v>
      </c>
      <c r="G1910" s="46" vm="11250">
        <f ca="1">VLOOKUP($A1910,FB,2)</f>
        <v>180.73</v>
      </c>
      <c r="H1910" s="46" t="e">
        <f ca="1">VLOOKUP($A1910,DKNG,2)</f>
        <v>#N/A</v>
      </c>
      <c r="I1910" s="46" vm="11251">
        <f ca="1">VLOOKUP($A1910,PDD,2)</f>
        <v>22.15</v>
      </c>
      <c r="J1910" s="46" vm="11252">
        <f ca="1">VLOOKUP($A1910,GOOGL,2)</f>
        <v>1124.8599999999999</v>
      </c>
      <c r="K1910" s="46" vm="11253">
        <f ca="1">VLOOKUP($A1910,AMZN,2)</f>
        <v>1840.12</v>
      </c>
      <c r="L1910" s="46" t="e">
        <f ca="1">VLOOKUP($A1910,RBLX,2)</f>
        <v>#N/A</v>
      </c>
    </row>
    <row r="1911" spans="1:12" x14ac:dyDescent="0.3">
      <c r="A1911" vm="11254">
        <f ca="1"/>
        <v>43600</v>
      </c>
      <c r="B1911" vm="11255">
        <f ca="1"/>
        <v>261.81</v>
      </c>
      <c r="C1911" s="46" vm="10050">
        <f ca="1">VLOOKUP($A1911,SE,2)</f>
        <v>25.6</v>
      </c>
      <c r="D1911" s="46" t="e">
        <f ca="1">VLOOKUP($A1911,U,2)</f>
        <v>#N/A</v>
      </c>
      <c r="E1911" s="46" vm="11256">
        <f ca="1">VLOOKUP($A1911,NVDA,2)</f>
        <v>39.895000000000003</v>
      </c>
      <c r="F1911" s="46" vm="11257">
        <f ca="1">VLOOKUP($A1911,BILI,2)</f>
        <v>15.53</v>
      </c>
      <c r="G1911" s="46" vm="11258">
        <f ca="1">VLOOKUP($A1911,FB,2)</f>
        <v>186.27</v>
      </c>
      <c r="H1911" s="46" t="e">
        <f ca="1">VLOOKUP($A1911,DKNG,2)</f>
        <v>#N/A</v>
      </c>
      <c r="I1911" s="46" vm="11259">
        <f ca="1">VLOOKUP($A1911,PDD,2)</f>
        <v>22.03</v>
      </c>
      <c r="J1911" s="46" vm="11260">
        <f ca="1">VLOOKUP($A1911,GOOGL,2)</f>
        <v>1170.8</v>
      </c>
      <c r="K1911" s="46" vm="11261">
        <f ca="1">VLOOKUP($A1911,AMZN,2)</f>
        <v>1871.15</v>
      </c>
      <c r="L1911" s="46" t="e">
        <f ca="1">VLOOKUP($A1911,RBLX,2)</f>
        <v>#N/A</v>
      </c>
    </row>
    <row r="1912" spans="1:12" x14ac:dyDescent="0.3">
      <c r="A1912" vm="11262">
        <f ca="1"/>
        <v>43601</v>
      </c>
      <c r="B1912" vm="11263">
        <f ca="1"/>
        <v>264.20999999999998</v>
      </c>
      <c r="C1912" s="46" vm="1739">
        <f ca="1">VLOOKUP($A1912,SE,2)</f>
        <v>26.93</v>
      </c>
      <c r="D1912" s="46" t="e">
        <f ca="1">VLOOKUP($A1912,U,2)</f>
        <v>#N/A</v>
      </c>
      <c r="E1912" s="46" vm="11264">
        <f ca="1">VLOOKUP($A1912,NVDA,2)</f>
        <v>40.047499999999999</v>
      </c>
      <c r="F1912" s="46" vm="11265">
        <f ca="1">VLOOKUP($A1912,BILI,2)</f>
        <v>15.81</v>
      </c>
      <c r="G1912" s="46" vm="9379">
        <f ca="1">VLOOKUP($A1912,FB,2)</f>
        <v>186.99</v>
      </c>
      <c r="H1912" s="46" t="e">
        <f ca="1">VLOOKUP($A1912,DKNG,2)</f>
        <v>#N/A</v>
      </c>
      <c r="I1912" s="46" vm="1386">
        <f ca="1">VLOOKUP($A1912,PDD,2)</f>
        <v>22.86</v>
      </c>
      <c r="J1912" s="46" vm="11266">
        <f ca="1">VLOOKUP($A1912,GOOGL,2)</f>
        <v>1184.5</v>
      </c>
      <c r="K1912" s="46" vm="11267">
        <f ca="1">VLOOKUP($A1912,AMZN,2)</f>
        <v>1907.57</v>
      </c>
      <c r="L1912" s="46" t="e">
        <f ca="1">VLOOKUP($A1912,RBLX,2)</f>
        <v>#N/A</v>
      </c>
    </row>
    <row r="1913" spans="1:12" x14ac:dyDescent="0.3">
      <c r="A1913" vm="11268">
        <f ca="1"/>
        <v>43602</v>
      </c>
      <c r="B1913" vm="11269">
        <f ca="1"/>
        <v>262.61</v>
      </c>
      <c r="C1913" s="46" vm="10671">
        <f ca="1">VLOOKUP($A1913,SE,2)</f>
        <v>26.67</v>
      </c>
      <c r="D1913" s="46" t="e">
        <f ca="1">VLOOKUP($A1913,U,2)</f>
        <v>#N/A</v>
      </c>
      <c r="E1913" s="46" vm="11270">
        <f ca="1">VLOOKUP($A1913,NVDA,2)</f>
        <v>39.1325</v>
      </c>
      <c r="F1913" s="46" vm="11271">
        <f ca="1">VLOOKUP($A1913,BILI,2)</f>
        <v>15.35</v>
      </c>
      <c r="G1913" s="46" vm="11272">
        <f ca="1">VLOOKUP($A1913,FB,2)</f>
        <v>185.3</v>
      </c>
      <c r="H1913" s="46" t="e">
        <f ca="1">VLOOKUP($A1913,DKNG,2)</f>
        <v>#N/A</v>
      </c>
      <c r="I1913" s="46" vm="10117">
        <f ca="1">VLOOKUP($A1913,PDD,2)</f>
        <v>22.7</v>
      </c>
      <c r="J1913" s="46" vm="11273">
        <f ca="1">VLOOKUP($A1913,GOOGL,2)</f>
        <v>1168.78</v>
      </c>
      <c r="K1913" s="46" vm="11274">
        <f ca="1">VLOOKUP($A1913,AMZN,2)</f>
        <v>1869</v>
      </c>
      <c r="L1913" s="46" t="e">
        <f ca="1">VLOOKUP($A1913,RBLX,2)</f>
        <v>#N/A</v>
      </c>
    </row>
    <row r="1914" spans="1:12" x14ac:dyDescent="0.3">
      <c r="A1914" vm="11275">
        <f ca="1"/>
        <v>43605</v>
      </c>
      <c r="B1914" vm="11276">
        <f ca="1"/>
        <v>260.82</v>
      </c>
      <c r="C1914" s="46" vm="2444">
        <f ca="1">VLOOKUP($A1914,SE,2)</f>
        <v>25.8</v>
      </c>
      <c r="D1914" s="46" t="e">
        <f ca="1">VLOOKUP($A1914,U,2)</f>
        <v>#N/A</v>
      </c>
      <c r="E1914" s="46" vm="8015">
        <f ca="1">VLOOKUP($A1914,NVDA,2)</f>
        <v>37.9375</v>
      </c>
      <c r="F1914" s="46" vm="11277">
        <f ca="1">VLOOKUP($A1914,BILI,2)</f>
        <v>14.58</v>
      </c>
      <c r="G1914" s="46" vm="5407">
        <f ca="1">VLOOKUP($A1914,FB,2)</f>
        <v>182.72</v>
      </c>
      <c r="H1914" s="46" t="e">
        <f ca="1">VLOOKUP($A1914,DKNG,2)</f>
        <v>#N/A</v>
      </c>
      <c r="I1914" s="46" vm="11278">
        <f ca="1">VLOOKUP($A1914,PDD,2)</f>
        <v>20.78</v>
      </c>
      <c r="J1914" s="46" vm="11279">
        <f ca="1">VLOOKUP($A1914,GOOGL,2)</f>
        <v>1144.6600000000001</v>
      </c>
      <c r="K1914" s="46" vm="11280">
        <f ca="1">VLOOKUP($A1914,AMZN,2)</f>
        <v>1858.97</v>
      </c>
      <c r="L1914" s="46" t="e">
        <f ca="1">VLOOKUP($A1914,RBLX,2)</f>
        <v>#N/A</v>
      </c>
    </row>
    <row r="1915" spans="1:12" x14ac:dyDescent="0.3">
      <c r="A1915" vm="11281">
        <f ca="1"/>
        <v>43606</v>
      </c>
      <c r="B1915" vm="11282">
        <f ca="1"/>
        <v>263.02999999999997</v>
      </c>
      <c r="C1915" s="46" vm="11283">
        <f ca="1">VLOOKUP($A1915,SE,2)</f>
        <v>25.39</v>
      </c>
      <c r="D1915" s="46" t="e">
        <f ca="1">VLOOKUP($A1915,U,2)</f>
        <v>#N/A</v>
      </c>
      <c r="E1915" s="46" vm="11284">
        <f ca="1">VLOOKUP($A1915,NVDA,2)</f>
        <v>38.765000000000001</v>
      </c>
      <c r="F1915" s="46" vm="11285">
        <f ca="1">VLOOKUP($A1915,BILI,2)</f>
        <v>14.77</v>
      </c>
      <c r="G1915" s="46" vm="11286">
        <f ca="1">VLOOKUP($A1915,FB,2)</f>
        <v>184.82</v>
      </c>
      <c r="H1915" s="46" t="e">
        <f ca="1">VLOOKUP($A1915,DKNG,2)</f>
        <v>#N/A</v>
      </c>
      <c r="I1915" s="46" vm="1364">
        <f ca="1">VLOOKUP($A1915,PDD,2)</f>
        <v>21.52</v>
      </c>
      <c r="J1915" s="46" vm="11287">
        <f ca="1">VLOOKUP($A1915,GOOGL,2)</f>
        <v>1154.44</v>
      </c>
      <c r="K1915" s="46" vm="11288">
        <f ca="1">VLOOKUP($A1915,AMZN,2)</f>
        <v>1857.52</v>
      </c>
      <c r="L1915" s="46" t="e">
        <f ca="1">VLOOKUP($A1915,RBLX,2)</f>
        <v>#N/A</v>
      </c>
    </row>
    <row r="1916" spans="1:12" x14ac:dyDescent="0.3">
      <c r="A1916" vm="11289">
        <f ca="1"/>
        <v>43607</v>
      </c>
      <c r="B1916" vm="11290">
        <f ca="1"/>
        <v>262.31</v>
      </c>
      <c r="C1916" s="46" vm="11291">
        <f ca="1">VLOOKUP($A1916,SE,2)</f>
        <v>31.5</v>
      </c>
      <c r="D1916" s="46" t="e">
        <f ca="1">VLOOKUP($A1916,U,2)</f>
        <v>#N/A</v>
      </c>
      <c r="E1916" s="46" vm="2532">
        <f ca="1">VLOOKUP($A1916,NVDA,2)</f>
        <v>38.049999999999997</v>
      </c>
      <c r="F1916" s="46" vm="10450">
        <f ca="1">VLOOKUP($A1916,BILI,2)</f>
        <v>14.69</v>
      </c>
      <c r="G1916" s="46" vm="11292">
        <f ca="1">VLOOKUP($A1916,FB,2)</f>
        <v>185.32</v>
      </c>
      <c r="H1916" s="46" t="e">
        <f ca="1">VLOOKUP($A1916,DKNG,2)</f>
        <v>#N/A</v>
      </c>
      <c r="I1916" s="46" vm="11293">
        <f ca="1">VLOOKUP($A1916,PDD,2)</f>
        <v>20.46</v>
      </c>
      <c r="J1916" s="46" vm="11294">
        <f ca="1">VLOOKUP($A1916,GOOGL,2)</f>
        <v>1155.8499999999999</v>
      </c>
      <c r="K1916" s="46" vm="11295">
        <f ca="1">VLOOKUP($A1916,AMZN,2)</f>
        <v>1859.68</v>
      </c>
      <c r="L1916" s="46" t="e">
        <f ca="1">VLOOKUP($A1916,RBLX,2)</f>
        <v>#N/A</v>
      </c>
    </row>
    <row r="1917" spans="1:12" x14ac:dyDescent="0.3">
      <c r="A1917" vm="11296">
        <f ca="1"/>
        <v>43608</v>
      </c>
      <c r="B1917" vm="11297">
        <f ca="1"/>
        <v>259.24</v>
      </c>
      <c r="C1917" s="46" vm="1790">
        <f ca="1">VLOOKUP($A1917,SE,2)</f>
        <v>30.59</v>
      </c>
      <c r="D1917" s="46" t="e">
        <f ca="1">VLOOKUP($A1917,U,2)</f>
        <v>#N/A</v>
      </c>
      <c r="E1917" s="46" vm="11298">
        <f ca="1">VLOOKUP($A1917,NVDA,2)</f>
        <v>36.83</v>
      </c>
      <c r="F1917" s="46" vm="11299">
        <f ca="1">VLOOKUP($A1917,BILI,2)</f>
        <v>14.32</v>
      </c>
      <c r="G1917" s="46" vm="8621">
        <f ca="1">VLOOKUP($A1917,FB,2)</f>
        <v>180.87</v>
      </c>
      <c r="H1917" s="46" t="e">
        <f ca="1">VLOOKUP($A1917,DKNG,2)</f>
        <v>#N/A</v>
      </c>
      <c r="I1917" s="46" vm="11300">
        <f ca="1">VLOOKUP($A1917,PDD,2)</f>
        <v>20.53</v>
      </c>
      <c r="J1917" s="46" vm="11301">
        <f ca="1">VLOOKUP($A1917,GOOGL,2)</f>
        <v>1145.3399999999999</v>
      </c>
      <c r="K1917" s="46" vm="11302">
        <f ca="1">VLOOKUP($A1917,AMZN,2)</f>
        <v>1815.48</v>
      </c>
      <c r="L1917" s="46" t="e">
        <f ca="1">VLOOKUP($A1917,RBLX,2)</f>
        <v>#N/A</v>
      </c>
    </row>
    <row r="1918" spans="1:12" x14ac:dyDescent="0.3">
      <c r="A1918" vm="11303">
        <f ca="1"/>
        <v>43609</v>
      </c>
      <c r="B1918" vm="11304">
        <f ca="1"/>
        <v>259.69</v>
      </c>
      <c r="C1918" s="46" vm="10866">
        <f ca="1">VLOOKUP($A1918,SE,2)</f>
        <v>29.99</v>
      </c>
      <c r="D1918" s="46" t="e">
        <f ca="1">VLOOKUP($A1918,U,2)</f>
        <v>#N/A</v>
      </c>
      <c r="E1918" s="46" vm="11305">
        <f ca="1">VLOOKUP($A1918,NVDA,2)</f>
        <v>36.287500000000001</v>
      </c>
      <c r="F1918" s="46" vm="11306">
        <f ca="1">VLOOKUP($A1918,BILI,2)</f>
        <v>14.05</v>
      </c>
      <c r="G1918" s="46" vm="11307">
        <f ca="1">VLOOKUP($A1918,FB,2)</f>
        <v>181.06</v>
      </c>
      <c r="H1918" s="46" t="e">
        <f ca="1">VLOOKUP($A1918,DKNG,2)</f>
        <v>#N/A</v>
      </c>
      <c r="I1918" s="46" vm="1397">
        <f ca="1">VLOOKUP($A1918,PDD,2)</f>
        <v>20.28</v>
      </c>
      <c r="J1918" s="46" vm="11308">
        <f ca="1">VLOOKUP($A1918,GOOGL,2)</f>
        <v>1138.6099999999999</v>
      </c>
      <c r="K1918" s="46" vm="11309">
        <f ca="1">VLOOKUP($A1918,AMZN,2)</f>
        <v>1823.28</v>
      </c>
      <c r="L1918" s="46" t="e">
        <f ca="1">VLOOKUP($A1918,RBLX,2)</f>
        <v>#N/A</v>
      </c>
    </row>
    <row r="1919" spans="1:12" x14ac:dyDescent="0.3">
      <c r="A1919" vm="11310">
        <f ca="1"/>
        <v>43613</v>
      </c>
      <c r="B1919" vm="11311">
        <f ca="1"/>
        <v>257.36</v>
      </c>
      <c r="C1919" s="46" vm="11312">
        <f ca="1">VLOOKUP($A1919,SE,2)</f>
        <v>29.19</v>
      </c>
      <c r="D1919" s="46" t="e">
        <f ca="1">VLOOKUP($A1919,U,2)</f>
        <v>#N/A</v>
      </c>
      <c r="E1919" s="46" vm="11313">
        <f ca="1">VLOOKUP($A1919,NVDA,2)</f>
        <v>35.832500000000003</v>
      </c>
      <c r="F1919" s="46" vm="6718">
        <f ca="1">VLOOKUP($A1919,BILI,2)</f>
        <v>14.01</v>
      </c>
      <c r="G1919" s="46" vm="5900">
        <f ca="1">VLOOKUP($A1919,FB,2)</f>
        <v>184.31</v>
      </c>
      <c r="H1919" s="46" t="e">
        <f ca="1">VLOOKUP($A1919,DKNG,2)</f>
        <v>#N/A</v>
      </c>
      <c r="I1919" s="46" vm="11314">
        <f ca="1">VLOOKUP($A1919,PDD,2)</f>
        <v>20.23</v>
      </c>
      <c r="J1919" s="46" vm="11315">
        <f ca="1">VLOOKUP($A1919,GOOGL,2)</f>
        <v>1139.56</v>
      </c>
      <c r="K1919" s="46" vm="11316">
        <f ca="1">VLOOKUP($A1919,AMZN,2)</f>
        <v>1836.43</v>
      </c>
      <c r="L1919" s="46" t="e">
        <f ca="1">VLOOKUP($A1919,RBLX,2)</f>
        <v>#N/A</v>
      </c>
    </row>
    <row r="1920" spans="1:12" x14ac:dyDescent="0.3">
      <c r="A1920" vm="11317">
        <f ca="1"/>
        <v>43614</v>
      </c>
      <c r="B1920" vm="11318">
        <f ca="1"/>
        <v>255.59</v>
      </c>
      <c r="C1920" s="46" vm="11319">
        <f ca="1">VLOOKUP($A1920,SE,2)</f>
        <v>28.33</v>
      </c>
      <c r="D1920" s="46" t="e">
        <f ca="1">VLOOKUP($A1920,U,2)</f>
        <v>#N/A</v>
      </c>
      <c r="E1920" s="46" vm="11320">
        <f ca="1">VLOOKUP($A1920,NVDA,2)</f>
        <v>35.085000000000001</v>
      </c>
      <c r="F1920" s="46" vm="11321">
        <f ca="1">VLOOKUP($A1920,BILI,2)</f>
        <v>13.78</v>
      </c>
      <c r="G1920" s="46" vm="11322">
        <f ca="1">VLOOKUP($A1920,FB,2)</f>
        <v>182.19</v>
      </c>
      <c r="H1920" s="46" t="e">
        <f ca="1">VLOOKUP($A1920,DKNG,2)</f>
        <v>#N/A</v>
      </c>
      <c r="I1920" s="46" vm="11323">
        <f ca="1">VLOOKUP($A1920,PDD,2)</f>
        <v>19.98</v>
      </c>
      <c r="J1920" s="46" vm="11324">
        <f ca="1">VLOOKUP($A1920,GOOGL,2)</f>
        <v>1119.94</v>
      </c>
      <c r="K1920" s="46" vm="11325">
        <f ca="1">VLOOKUP($A1920,AMZN,2)</f>
        <v>1819.19</v>
      </c>
      <c r="L1920" s="46" t="e">
        <f ca="1">VLOOKUP($A1920,RBLX,2)</f>
        <v>#N/A</v>
      </c>
    </row>
    <row r="1921" spans="1:12" x14ac:dyDescent="0.3">
      <c r="A1921" vm="11326">
        <f ca="1"/>
        <v>43615</v>
      </c>
      <c r="B1921" vm="11327">
        <f ca="1"/>
        <v>256.3</v>
      </c>
      <c r="C1921" s="46" vm="11328">
        <f ca="1">VLOOKUP($A1921,SE,2)</f>
        <v>28.37</v>
      </c>
      <c r="D1921" s="46" t="e">
        <f ca="1">VLOOKUP($A1921,U,2)</f>
        <v>#N/A</v>
      </c>
      <c r="E1921" s="46" vm="11329">
        <f ca="1">VLOOKUP($A1921,NVDA,2)</f>
        <v>34.777500000000003</v>
      </c>
      <c r="F1921" s="46" vm="8806">
        <f ca="1">VLOOKUP($A1921,BILI,2)</f>
        <v>13.89</v>
      </c>
      <c r="G1921" s="46" vm="6159">
        <f ca="1">VLOOKUP($A1921,FB,2)</f>
        <v>183.01</v>
      </c>
      <c r="H1921" s="46" t="e">
        <f ca="1">VLOOKUP($A1921,DKNG,2)</f>
        <v>#N/A</v>
      </c>
      <c r="I1921" s="46" vm="9552">
        <f ca="1">VLOOKUP($A1921,PDD,2)</f>
        <v>19.649999999999999</v>
      </c>
      <c r="J1921" s="46" vm="11330">
        <f ca="1">VLOOKUP($A1921,GOOGL,2)</f>
        <v>1121.4100000000001</v>
      </c>
      <c r="K1921" s="46" vm="11331">
        <f ca="1">VLOOKUP($A1921,AMZN,2)</f>
        <v>1816.32</v>
      </c>
      <c r="L1921" s="46" t="e">
        <f ca="1">VLOOKUP($A1921,RBLX,2)</f>
        <v>#N/A</v>
      </c>
    </row>
    <row r="1922" spans="1:12" x14ac:dyDescent="0.3">
      <c r="A1922" vm="11332">
        <f ca="1"/>
        <v>43616</v>
      </c>
      <c r="B1922" vm="9492">
        <f ca="1"/>
        <v>252.87</v>
      </c>
      <c r="C1922" s="46" vm="11333">
        <f ca="1">VLOOKUP($A1922,SE,2)</f>
        <v>28.44</v>
      </c>
      <c r="D1922" s="46" t="e">
        <f ca="1">VLOOKUP($A1922,U,2)</f>
        <v>#N/A</v>
      </c>
      <c r="E1922" s="46" vm="11334">
        <f ca="1">VLOOKUP($A1922,NVDA,2)</f>
        <v>33.865000000000002</v>
      </c>
      <c r="F1922" s="46" vm="8776">
        <f ca="1">VLOOKUP($A1922,BILI,2)</f>
        <v>13.5</v>
      </c>
      <c r="G1922" s="46" vm="11335">
        <f ca="1">VLOOKUP($A1922,FB,2)</f>
        <v>177.47</v>
      </c>
      <c r="H1922" s="46" t="e">
        <f ca="1">VLOOKUP($A1922,DKNG,2)</f>
        <v>#N/A</v>
      </c>
      <c r="I1922" s="46" vm="11336">
        <f ca="1">VLOOKUP($A1922,PDD,2)</f>
        <v>19.420000000000002</v>
      </c>
      <c r="J1922" s="46" vm="11337">
        <f ca="1">VLOOKUP($A1922,GOOGL,2)</f>
        <v>1106.5</v>
      </c>
      <c r="K1922" s="46" vm="11338">
        <f ca="1">VLOOKUP($A1922,AMZN,2)</f>
        <v>1775.07</v>
      </c>
      <c r="L1922" s="46" t="e">
        <f ca="1">VLOOKUP($A1922,RBLX,2)</f>
        <v>#N/A</v>
      </c>
    </row>
    <row r="1923" spans="1:12" x14ac:dyDescent="0.3">
      <c r="A1923" vm="11339">
        <f ca="1"/>
        <v>43619</v>
      </c>
      <c r="B1923" vm="11340">
        <f ca="1"/>
        <v>252.12</v>
      </c>
      <c r="C1923" s="46" vm="11341">
        <f ca="1">VLOOKUP($A1923,SE,2)</f>
        <v>27.97</v>
      </c>
      <c r="D1923" s="46" t="e">
        <f ca="1">VLOOKUP($A1923,U,2)</f>
        <v>#N/A</v>
      </c>
      <c r="E1923" s="46" vm="11342">
        <f ca="1">VLOOKUP($A1923,NVDA,2)</f>
        <v>33.445</v>
      </c>
      <c r="F1923" s="46" vm="10087">
        <f ca="1">VLOOKUP($A1923,BILI,2)</f>
        <v>13.48</v>
      </c>
      <c r="G1923" s="46" vm="11343">
        <f ca="1">VLOOKUP($A1923,FB,2)</f>
        <v>164.15</v>
      </c>
      <c r="H1923" s="46" t="e">
        <f ca="1">VLOOKUP($A1923,DKNG,2)</f>
        <v>#N/A</v>
      </c>
      <c r="I1923" s="46" vm="11344">
        <f ca="1">VLOOKUP($A1923,PDD,2)</f>
        <v>19.03</v>
      </c>
      <c r="J1923" s="46" vm="11345">
        <f ca="1">VLOOKUP($A1923,GOOGL,2)</f>
        <v>1038.74</v>
      </c>
      <c r="K1923" s="46" vm="11346">
        <f ca="1">VLOOKUP($A1923,AMZN,2)</f>
        <v>1692.69</v>
      </c>
      <c r="L1923" s="46" t="e">
        <f ca="1">VLOOKUP($A1923,RBLX,2)</f>
        <v>#N/A</v>
      </c>
    </row>
    <row r="1924" spans="1:12" x14ac:dyDescent="0.3">
      <c r="A1924" vm="11347">
        <f ca="1"/>
        <v>43620</v>
      </c>
      <c r="B1924" vm="10183">
        <f ca="1"/>
        <v>257.67</v>
      </c>
      <c r="C1924" s="46" vm="11348">
        <f ca="1">VLOOKUP($A1924,SE,2)</f>
        <v>28.73</v>
      </c>
      <c r="D1924" s="46" t="e">
        <f ca="1">VLOOKUP($A1924,U,2)</f>
        <v>#N/A</v>
      </c>
      <c r="E1924" s="46" vm="11349">
        <f ca="1">VLOOKUP($A1924,NVDA,2)</f>
        <v>35.75</v>
      </c>
      <c r="F1924" s="46" vm="9399">
        <f ca="1">VLOOKUP($A1924,BILI,2)</f>
        <v>14.11</v>
      </c>
      <c r="G1924" s="46" vm="11350">
        <f ca="1">VLOOKUP($A1924,FB,2)</f>
        <v>167.5</v>
      </c>
      <c r="H1924" s="46" t="e">
        <f ca="1">VLOOKUP($A1924,DKNG,2)</f>
        <v>#N/A</v>
      </c>
      <c r="I1924" s="46" vm="10308">
        <f ca="1">VLOOKUP($A1924,PDD,2)</f>
        <v>19.28</v>
      </c>
      <c r="J1924" s="46" vm="11351">
        <f ca="1">VLOOKUP($A1924,GOOGL,2)</f>
        <v>1054.49</v>
      </c>
      <c r="K1924" s="46" vm="11352">
        <f ca="1">VLOOKUP($A1924,AMZN,2)</f>
        <v>1729.56</v>
      </c>
      <c r="L1924" s="46" t="e">
        <f ca="1">VLOOKUP($A1924,RBLX,2)</f>
        <v>#N/A</v>
      </c>
    </row>
    <row r="1925" spans="1:12" x14ac:dyDescent="0.3">
      <c r="A1925" vm="11353">
        <f ca="1"/>
        <v>43621</v>
      </c>
      <c r="B1925" vm="10936">
        <f ca="1"/>
        <v>259.85000000000002</v>
      </c>
      <c r="C1925" s="46" vm="11354">
        <f ca="1">VLOOKUP($A1925,SE,2)</f>
        <v>29.23</v>
      </c>
      <c r="D1925" s="46" t="e">
        <f ca="1">VLOOKUP($A1925,U,2)</f>
        <v>#N/A</v>
      </c>
      <c r="E1925" s="46" vm="11355">
        <f ca="1">VLOOKUP($A1925,NVDA,2)</f>
        <v>35.32</v>
      </c>
      <c r="F1925" s="46" vm="9625">
        <f ca="1">VLOOKUP($A1925,BILI,2)</f>
        <v>13.99</v>
      </c>
      <c r="G1925" s="46" vm="3119">
        <f ca="1">VLOOKUP($A1925,FB,2)</f>
        <v>168.17</v>
      </c>
      <c r="H1925" s="46" t="e">
        <f ca="1">VLOOKUP($A1925,DKNG,2)</f>
        <v>#N/A</v>
      </c>
      <c r="I1925" s="46" vm="11356">
        <f ca="1">VLOOKUP($A1925,PDD,2)</f>
        <v>19.13</v>
      </c>
      <c r="J1925" s="46" vm="11357">
        <f ca="1">VLOOKUP($A1925,GOOGL,2)</f>
        <v>1044.6400000000001</v>
      </c>
      <c r="K1925" s="46" vm="11358">
        <f ca="1">VLOOKUP($A1925,AMZN,2)</f>
        <v>1738.5</v>
      </c>
      <c r="L1925" s="46" t="e">
        <f ca="1">VLOOKUP($A1925,RBLX,2)</f>
        <v>#N/A</v>
      </c>
    </row>
    <row r="1926" spans="1:12" x14ac:dyDescent="0.3">
      <c r="A1926" vm="11359">
        <f ca="1"/>
        <v>43622</v>
      </c>
      <c r="B1926" vm="8903">
        <f ca="1"/>
        <v>261.54000000000002</v>
      </c>
      <c r="C1926" s="46" vm="11360">
        <f ca="1">VLOOKUP($A1926,SE,2)</f>
        <v>29.74</v>
      </c>
      <c r="D1926" s="46" t="e">
        <f ca="1">VLOOKUP($A1926,U,2)</f>
        <v>#N/A</v>
      </c>
      <c r="E1926" s="46" vm="11361">
        <f ca="1">VLOOKUP($A1926,NVDA,2)</f>
        <v>35.945</v>
      </c>
      <c r="F1926" s="46" vm="11362">
        <f ca="1">VLOOKUP($A1926,BILI,2)</f>
        <v>14.17</v>
      </c>
      <c r="G1926" s="46" vm="11363">
        <f ca="1">VLOOKUP($A1926,FB,2)</f>
        <v>168.33</v>
      </c>
      <c r="H1926" s="46" t="e">
        <f ca="1">VLOOKUP($A1926,DKNG,2)</f>
        <v>#N/A</v>
      </c>
      <c r="I1926" s="46" vm="11364">
        <f ca="1">VLOOKUP($A1926,PDD,2)</f>
        <v>19.37</v>
      </c>
      <c r="J1926" s="46" vm="11365">
        <f ca="1">VLOOKUP($A1926,GOOGL,2)</f>
        <v>1047.76</v>
      </c>
      <c r="K1926" s="46" vm="11366">
        <f ca="1">VLOOKUP($A1926,AMZN,2)</f>
        <v>1754.36</v>
      </c>
      <c r="L1926" s="46" t="e">
        <f ca="1">VLOOKUP($A1926,RBLX,2)</f>
        <v>#N/A</v>
      </c>
    </row>
    <row r="1927" spans="1:12" x14ac:dyDescent="0.3">
      <c r="A1927" vm="11367">
        <f ca="1"/>
        <v>43623</v>
      </c>
      <c r="B1927" vm="11368">
        <f ca="1"/>
        <v>264.14999999999998</v>
      </c>
      <c r="C1927" s="46" vm="11369">
        <f ca="1">VLOOKUP($A1927,SE,2)</f>
        <v>30.85</v>
      </c>
      <c r="D1927" s="46" t="e">
        <f ca="1">VLOOKUP($A1927,U,2)</f>
        <v>#N/A</v>
      </c>
      <c r="E1927" s="46" vm="11370">
        <f ca="1">VLOOKUP($A1927,NVDA,2)</f>
        <v>36.375</v>
      </c>
      <c r="F1927" s="46" vm="10747">
        <f ca="1">VLOOKUP($A1927,BILI,2)</f>
        <v>14.8</v>
      </c>
      <c r="G1927" s="46" vm="11371">
        <f ca="1">VLOOKUP($A1927,FB,2)</f>
        <v>173.35</v>
      </c>
      <c r="H1927" s="46" t="e">
        <f ca="1">VLOOKUP($A1927,DKNG,2)</f>
        <v>#N/A</v>
      </c>
      <c r="I1927" s="46" vm="11372">
        <f ca="1">VLOOKUP($A1927,PDD,2)</f>
        <v>19.78</v>
      </c>
      <c r="J1927" s="46" vm="11373">
        <f ca="1">VLOOKUP($A1927,GOOGL,2)</f>
        <v>1068.3699999999999</v>
      </c>
      <c r="K1927" s="46" vm="11374">
        <f ca="1">VLOOKUP($A1927,AMZN,2)</f>
        <v>1804.03</v>
      </c>
      <c r="L1927" s="46" t="e">
        <f ca="1">VLOOKUP($A1927,RBLX,2)</f>
        <v>#N/A</v>
      </c>
    </row>
    <row r="1928" spans="1:12" x14ac:dyDescent="0.3">
      <c r="A1928" vm="11375">
        <f ca="1"/>
        <v>43626</v>
      </c>
      <c r="B1928" vm="11376">
        <f ca="1"/>
        <v>265.39</v>
      </c>
      <c r="C1928" s="46" vm="11377">
        <f ca="1">VLOOKUP($A1928,SE,2)</f>
        <v>30.8</v>
      </c>
      <c r="D1928" s="46" t="e">
        <f ca="1">VLOOKUP($A1928,U,2)</f>
        <v>#N/A</v>
      </c>
      <c r="E1928" s="46" vm="11378">
        <f ca="1">VLOOKUP($A1928,NVDA,2)</f>
        <v>37.107500000000002</v>
      </c>
      <c r="F1928" s="46" vm="10627">
        <f ca="1">VLOOKUP($A1928,BILI,2)</f>
        <v>15.06</v>
      </c>
      <c r="G1928" s="46" vm="11379">
        <f ca="1">VLOOKUP($A1928,FB,2)</f>
        <v>174.82</v>
      </c>
      <c r="H1928" s="46" t="e">
        <f ca="1">VLOOKUP($A1928,DKNG,2)</f>
        <v>#N/A</v>
      </c>
      <c r="I1928" s="46" vm="11380">
        <f ca="1">VLOOKUP($A1928,PDD,2)</f>
        <v>20.2</v>
      </c>
      <c r="J1928" s="46" vm="11381">
        <f ca="1">VLOOKUP($A1928,GOOGL,2)</f>
        <v>1082.76</v>
      </c>
      <c r="K1928" s="46" vm="11382">
        <f ca="1">VLOOKUP($A1928,AMZN,2)</f>
        <v>1860.63</v>
      </c>
      <c r="L1928" s="46" t="e">
        <f ca="1">VLOOKUP($A1928,RBLX,2)</f>
        <v>#N/A</v>
      </c>
    </row>
    <row r="1929" spans="1:12" x14ac:dyDescent="0.3">
      <c r="A1929" vm="11383">
        <f ca="1"/>
        <v>43627</v>
      </c>
      <c r="B1929" vm="1798">
        <f ca="1"/>
        <v>265.33999999999997</v>
      </c>
      <c r="C1929" s="46" vm="11384">
        <f ca="1">VLOOKUP($A1929,SE,2)</f>
        <v>30.49</v>
      </c>
      <c r="D1929" s="46" t="e">
        <f ca="1">VLOOKUP($A1929,U,2)</f>
        <v>#N/A</v>
      </c>
      <c r="E1929" s="46" vm="11385">
        <f ca="1">VLOOKUP($A1929,NVDA,2)</f>
        <v>37.6875</v>
      </c>
      <c r="F1929" s="46" vm="11386">
        <f ca="1">VLOOKUP($A1929,BILI,2)</f>
        <v>14.92</v>
      </c>
      <c r="G1929" s="46" vm="11387">
        <f ca="1">VLOOKUP($A1929,FB,2)</f>
        <v>178.1</v>
      </c>
      <c r="H1929" s="46" t="e">
        <f ca="1">VLOOKUP($A1929,DKNG,2)</f>
        <v>#N/A</v>
      </c>
      <c r="I1929" s="46" vm="10289">
        <f ca="1">VLOOKUP($A1929,PDD,2)</f>
        <v>20.05</v>
      </c>
      <c r="J1929" s="46" vm="11388">
        <f ca="1">VLOOKUP($A1929,GOOGL,2)</f>
        <v>1081.04</v>
      </c>
      <c r="K1929" s="46" vm="11389">
        <f ca="1">VLOOKUP($A1929,AMZN,2)</f>
        <v>1863.7</v>
      </c>
      <c r="L1929" s="46" t="e">
        <f ca="1">VLOOKUP($A1929,RBLX,2)</f>
        <v>#N/A</v>
      </c>
    </row>
    <row r="1930" spans="1:12" x14ac:dyDescent="0.3">
      <c r="A1930" vm="11390">
        <f ca="1"/>
        <v>43628</v>
      </c>
      <c r="B1930" vm="11391">
        <f ca="1"/>
        <v>264.83999999999997</v>
      </c>
      <c r="C1930" s="46" vm="11392">
        <f ca="1">VLOOKUP($A1930,SE,2)</f>
        <v>31.22</v>
      </c>
      <c r="D1930" s="46" t="e">
        <f ca="1">VLOOKUP($A1930,U,2)</f>
        <v>#N/A</v>
      </c>
      <c r="E1930" s="46" vm="11393">
        <f ca="1">VLOOKUP($A1930,NVDA,2)</f>
        <v>36.549999999999997</v>
      </c>
      <c r="F1930" s="46" vm="10450">
        <f ca="1">VLOOKUP($A1930,BILI,2)</f>
        <v>14.69</v>
      </c>
      <c r="G1930" s="46" vm="11394">
        <f ca="1">VLOOKUP($A1930,FB,2)</f>
        <v>175.04</v>
      </c>
      <c r="H1930" s="46" t="e">
        <f ca="1">VLOOKUP($A1930,DKNG,2)</f>
        <v>#N/A</v>
      </c>
      <c r="I1930" s="46" vm="11395">
        <f ca="1">VLOOKUP($A1930,PDD,2)</f>
        <v>20.41</v>
      </c>
      <c r="J1930" s="46" vm="11396">
        <f ca="1">VLOOKUP($A1930,GOOGL,2)</f>
        <v>1079.0999999999999</v>
      </c>
      <c r="K1930" s="46" vm="11397">
        <f ca="1">VLOOKUP($A1930,AMZN,2)</f>
        <v>1855.32</v>
      </c>
      <c r="L1930" s="46" t="e">
        <f ca="1">VLOOKUP($A1930,RBLX,2)</f>
        <v>#N/A</v>
      </c>
    </row>
    <row r="1931" spans="1:12" x14ac:dyDescent="0.3">
      <c r="A1931" vm="11398">
        <f ca="1"/>
        <v>43629</v>
      </c>
      <c r="B1931" vm="11399">
        <f ca="1"/>
        <v>266.02</v>
      </c>
      <c r="C1931" s="46" vm="11400">
        <f ca="1">VLOOKUP($A1931,SE,2)</f>
        <v>30.76</v>
      </c>
      <c r="D1931" s="46" t="e">
        <f ca="1">VLOOKUP($A1931,U,2)</f>
        <v>#N/A</v>
      </c>
      <c r="E1931" s="46" vm="11401">
        <f ca="1">VLOOKUP($A1931,NVDA,2)</f>
        <v>37.064999999999998</v>
      </c>
      <c r="F1931" s="46" vm="11402">
        <f ca="1">VLOOKUP($A1931,BILI,2)</f>
        <v>14.48</v>
      </c>
      <c r="G1931" s="46" vm="11335">
        <f ca="1">VLOOKUP($A1931,FB,2)</f>
        <v>177.47</v>
      </c>
      <c r="H1931" s="46" t="e">
        <f ca="1">VLOOKUP($A1931,DKNG,2)</f>
        <v>#N/A</v>
      </c>
      <c r="I1931" s="46" vm="1562">
        <f ca="1">VLOOKUP($A1931,PDD,2)</f>
        <v>20.47</v>
      </c>
      <c r="J1931" s="46" vm="11403">
        <f ca="1">VLOOKUP($A1931,GOOGL,2)</f>
        <v>1091.01</v>
      </c>
      <c r="K1931" s="46" vm="11404">
        <f ca="1">VLOOKUP($A1931,AMZN,2)</f>
        <v>1870.3</v>
      </c>
      <c r="L1931" s="46" t="e">
        <f ca="1">VLOOKUP($A1931,RBLX,2)</f>
        <v>#N/A</v>
      </c>
    </row>
    <row r="1932" spans="1:12" x14ac:dyDescent="0.3">
      <c r="A1932" vm="11405">
        <f ca="1"/>
        <v>43630</v>
      </c>
      <c r="B1932" vm="11406">
        <f ca="1"/>
        <v>265.62</v>
      </c>
      <c r="C1932" s="46" vm="10003">
        <f ca="1">VLOOKUP($A1932,SE,2)</f>
        <v>29.96</v>
      </c>
      <c r="D1932" s="46" t="e">
        <f ca="1">VLOOKUP($A1932,U,2)</f>
        <v>#N/A</v>
      </c>
      <c r="E1932" s="46" vm="11407">
        <f ca="1">VLOOKUP($A1932,NVDA,2)</f>
        <v>36.159999999999997</v>
      </c>
      <c r="F1932" s="46" vm="10590">
        <f ca="1">VLOOKUP($A1932,BILI,2)</f>
        <v>14.27</v>
      </c>
      <c r="G1932" s="46" vm="11408">
        <f ca="1">VLOOKUP($A1932,FB,2)</f>
        <v>181.33</v>
      </c>
      <c r="H1932" s="46" t="e">
        <f ca="1">VLOOKUP($A1932,DKNG,2)</f>
        <v>#N/A</v>
      </c>
      <c r="I1932" s="46" vm="11409">
        <f ca="1">VLOOKUP($A1932,PDD,2)</f>
        <v>20.51</v>
      </c>
      <c r="J1932" s="46" vm="11410">
        <f ca="1">VLOOKUP($A1932,GOOGL,2)</f>
        <v>1086.3</v>
      </c>
      <c r="K1932" s="46" vm="11411">
        <f ca="1">VLOOKUP($A1932,AMZN,2)</f>
        <v>1869.67</v>
      </c>
      <c r="L1932" s="46" t="e">
        <f ca="1">VLOOKUP($A1932,RBLX,2)</f>
        <v>#N/A</v>
      </c>
    </row>
    <row r="1933" spans="1:12" x14ac:dyDescent="0.3">
      <c r="A1933" vm="11412">
        <f ca="1"/>
        <v>43633</v>
      </c>
      <c r="B1933" vm="11413">
        <f ca="1"/>
        <v>265.86</v>
      </c>
      <c r="C1933" s="46" vm="11414">
        <f ca="1">VLOOKUP($A1933,SE,2)</f>
        <v>29.95</v>
      </c>
      <c r="D1933" s="46" t="e">
        <f ca="1">VLOOKUP($A1933,U,2)</f>
        <v>#N/A</v>
      </c>
      <c r="E1933" s="46" vm="11415">
        <f ca="1">VLOOKUP($A1933,NVDA,2)</f>
        <v>36.2575</v>
      </c>
      <c r="F1933" s="46" vm="10287">
        <f ca="1">VLOOKUP($A1933,BILI,2)</f>
        <v>14.36</v>
      </c>
      <c r="G1933" s="46" vm="6232">
        <f ca="1">VLOOKUP($A1933,FB,2)</f>
        <v>189.01</v>
      </c>
      <c r="H1933" s="46" t="e">
        <f ca="1">VLOOKUP($A1933,DKNG,2)</f>
        <v>#N/A</v>
      </c>
      <c r="I1933" s="46" vm="11416">
        <f ca="1">VLOOKUP($A1933,PDD,2)</f>
        <v>20.59</v>
      </c>
      <c r="J1933" s="46" vm="11417">
        <f ca="1">VLOOKUP($A1933,GOOGL,2)</f>
        <v>1093.8900000000001</v>
      </c>
      <c r="K1933" s="46" vm="11418">
        <f ca="1">VLOOKUP($A1933,AMZN,2)</f>
        <v>1886.03</v>
      </c>
      <c r="L1933" s="46" t="e">
        <f ca="1">VLOOKUP($A1933,RBLX,2)</f>
        <v>#N/A</v>
      </c>
    </row>
    <row r="1934" spans="1:12" x14ac:dyDescent="0.3">
      <c r="A1934" vm="11419">
        <f ca="1"/>
        <v>43634</v>
      </c>
      <c r="B1934" vm="11420">
        <f ca="1"/>
        <v>268.51</v>
      </c>
      <c r="C1934" s="46" vm="11421">
        <f ca="1">VLOOKUP($A1934,SE,2)</f>
        <v>31.26</v>
      </c>
      <c r="D1934" s="46" t="e">
        <f ca="1">VLOOKUP($A1934,U,2)</f>
        <v>#N/A</v>
      </c>
      <c r="E1934" s="46" vm="2561">
        <f ca="1">VLOOKUP($A1934,NVDA,2)</f>
        <v>38.22</v>
      </c>
      <c r="F1934" s="46" vm="9908">
        <f ca="1">VLOOKUP($A1934,BILI,2)</f>
        <v>15.16</v>
      </c>
      <c r="G1934" s="46" vm="11422">
        <f ca="1">VLOOKUP($A1934,FB,2)</f>
        <v>188.47</v>
      </c>
      <c r="H1934" s="46" t="e">
        <f ca="1">VLOOKUP($A1934,DKNG,2)</f>
        <v>#N/A</v>
      </c>
      <c r="I1934" s="46" vm="9812">
        <f ca="1">VLOOKUP($A1934,PDD,2)</f>
        <v>20.89</v>
      </c>
      <c r="J1934" s="46" vm="11423">
        <f ca="1">VLOOKUP($A1934,GOOGL,2)</f>
        <v>1105.24</v>
      </c>
      <c r="K1934" s="46" vm="11424">
        <f ca="1">VLOOKUP($A1934,AMZN,2)</f>
        <v>1901.37</v>
      </c>
      <c r="L1934" s="46" t="e">
        <f ca="1">VLOOKUP($A1934,RBLX,2)</f>
        <v>#N/A</v>
      </c>
    </row>
    <row r="1935" spans="1:12" x14ac:dyDescent="0.3">
      <c r="A1935" vm="11425">
        <f ca="1"/>
        <v>43635</v>
      </c>
      <c r="B1935" vm="11426">
        <f ca="1"/>
        <v>269.22000000000003</v>
      </c>
      <c r="C1935" s="46" vm="11427">
        <f ca="1">VLOOKUP($A1935,SE,2)</f>
        <v>31.49</v>
      </c>
      <c r="D1935" s="46" t="e">
        <f ca="1">VLOOKUP($A1935,U,2)</f>
        <v>#N/A</v>
      </c>
      <c r="E1935" s="46" vm="11428">
        <f ca="1">VLOOKUP($A1935,NVDA,2)</f>
        <v>38.28</v>
      </c>
      <c r="F1935" s="46" vm="11429">
        <f ca="1">VLOOKUP($A1935,BILI,2)</f>
        <v>15.19</v>
      </c>
      <c r="G1935" s="46" vm="8894">
        <f ca="1">VLOOKUP($A1935,FB,2)</f>
        <v>187.48</v>
      </c>
      <c r="H1935" s="46" t="e">
        <f ca="1">VLOOKUP($A1935,DKNG,2)</f>
        <v>#N/A</v>
      </c>
      <c r="I1935" s="46" vm="11430">
        <f ca="1">VLOOKUP($A1935,PDD,2)</f>
        <v>20.96</v>
      </c>
      <c r="J1935" s="46" vm="11431">
        <f ca="1">VLOOKUP($A1935,GOOGL,2)</f>
        <v>1104.51</v>
      </c>
      <c r="K1935" s="46" vm="11432">
        <f ca="1">VLOOKUP($A1935,AMZN,2)</f>
        <v>1908.79</v>
      </c>
      <c r="L1935" s="46" t="e">
        <f ca="1">VLOOKUP($A1935,RBLX,2)</f>
        <v>#N/A</v>
      </c>
    </row>
    <row r="1936" spans="1:12" x14ac:dyDescent="0.3">
      <c r="A1936" vm="11433">
        <f ca="1"/>
        <v>43636</v>
      </c>
      <c r="B1936" vm="11434">
        <f ca="1"/>
        <v>271.73</v>
      </c>
      <c r="C1936" s="46" vm="11435">
        <f ca="1">VLOOKUP($A1936,SE,2)</f>
        <v>32.299999999999997</v>
      </c>
      <c r="D1936" s="46" t="e">
        <f ca="1">VLOOKUP($A1936,U,2)</f>
        <v>#N/A</v>
      </c>
      <c r="E1936" s="46" vm="11436">
        <f ca="1">VLOOKUP($A1936,NVDA,2)</f>
        <v>38.524999999999999</v>
      </c>
      <c r="F1936" s="46" vm="11437">
        <f ca="1">VLOOKUP($A1936,BILI,2)</f>
        <v>15.58</v>
      </c>
      <c r="G1936" s="46" vm="11438">
        <f ca="1">VLOOKUP($A1936,FB,2)</f>
        <v>189.53</v>
      </c>
      <c r="H1936" s="46" t="e">
        <f ca="1">VLOOKUP($A1936,DKNG,2)</f>
        <v>#N/A</v>
      </c>
      <c r="I1936" s="46" vm="11439">
        <f ca="1">VLOOKUP($A1936,PDD,2)</f>
        <v>20.95</v>
      </c>
      <c r="J1936" s="46" vm="11440">
        <f ca="1">VLOOKUP($A1936,GOOGL,2)</f>
        <v>1113.2</v>
      </c>
      <c r="K1936" s="46" vm="11441">
        <f ca="1">VLOOKUP($A1936,AMZN,2)</f>
        <v>1918.19</v>
      </c>
      <c r="L1936" s="46" t="e">
        <f ca="1">VLOOKUP($A1936,RBLX,2)</f>
        <v>#N/A</v>
      </c>
    </row>
    <row r="1937" spans="1:12" x14ac:dyDescent="0.3">
      <c r="A1937" vm="11442">
        <f ca="1"/>
        <v>43637</v>
      </c>
      <c r="B1937" vm="11443">
        <f ca="1"/>
        <v>271.41000000000003</v>
      </c>
      <c r="C1937" s="46" vm="11444">
        <f ca="1">VLOOKUP($A1937,SE,2)</f>
        <v>34.450000000000003</v>
      </c>
      <c r="D1937" s="46" t="e">
        <f ca="1">VLOOKUP($A1937,U,2)</f>
        <v>#N/A</v>
      </c>
      <c r="E1937" s="46" vm="11445">
        <f ca="1">VLOOKUP($A1937,NVDA,2)</f>
        <v>37.94</v>
      </c>
      <c r="F1937" s="46" vm="11446">
        <f ca="1">VLOOKUP($A1937,BILI,2)</f>
        <v>15.44</v>
      </c>
      <c r="G1937" s="46" vm="6535">
        <f ca="1">VLOOKUP($A1937,FB,2)</f>
        <v>191.14</v>
      </c>
      <c r="H1937" s="46" t="e">
        <f ca="1">VLOOKUP($A1937,DKNG,2)</f>
        <v>#N/A</v>
      </c>
      <c r="I1937" s="46" vm="11447">
        <f ca="1">VLOOKUP($A1937,PDD,2)</f>
        <v>21.05</v>
      </c>
      <c r="J1937" s="46" vm="11448">
        <f ca="1">VLOOKUP($A1937,GOOGL,2)</f>
        <v>1125.3699999999999</v>
      </c>
      <c r="K1937" s="46" vm="11449">
        <f ca="1">VLOOKUP($A1937,AMZN,2)</f>
        <v>1911.3</v>
      </c>
      <c r="L1937" s="46" t="e">
        <f ca="1">VLOOKUP($A1937,RBLX,2)</f>
        <v>#N/A</v>
      </c>
    </row>
    <row r="1938" spans="1:12" x14ac:dyDescent="0.3">
      <c r="A1938" vm="11450">
        <f ca="1"/>
        <v>43640</v>
      </c>
      <c r="B1938" vm="11451">
        <f ca="1"/>
        <v>271.06</v>
      </c>
      <c r="C1938" s="46" vm="11452">
        <f ca="1">VLOOKUP($A1938,SE,2)</f>
        <v>34.19</v>
      </c>
      <c r="D1938" s="46" t="e">
        <f ca="1">VLOOKUP($A1938,U,2)</f>
        <v>#N/A</v>
      </c>
      <c r="E1938" s="46" vm="11453">
        <f ca="1">VLOOKUP($A1938,NVDA,2)</f>
        <v>38.164999999999999</v>
      </c>
      <c r="F1938" s="46" vm="11454">
        <f ca="1">VLOOKUP($A1938,BILI,2)</f>
        <v>16.07</v>
      </c>
      <c r="G1938" s="46" vm="6594">
        <f ca="1">VLOOKUP($A1938,FB,2)</f>
        <v>192.6</v>
      </c>
      <c r="H1938" s="46" t="e">
        <f ca="1">VLOOKUP($A1938,DKNG,2)</f>
        <v>#N/A</v>
      </c>
      <c r="I1938" s="46" vm="9952">
        <f ca="1">VLOOKUP($A1938,PDD,2)</f>
        <v>20.75</v>
      </c>
      <c r="J1938" s="46" vm="11455">
        <f ca="1">VLOOKUP($A1938,GOOGL,2)</f>
        <v>1116.7</v>
      </c>
      <c r="K1938" s="46" vm="11456">
        <f ca="1">VLOOKUP($A1938,AMZN,2)</f>
        <v>1913.9</v>
      </c>
      <c r="L1938" s="46" t="e">
        <f ca="1">VLOOKUP($A1938,RBLX,2)</f>
        <v>#N/A</v>
      </c>
    </row>
    <row r="1939" spans="1:12" x14ac:dyDescent="0.3">
      <c r="A1939" vm="11457">
        <f ca="1"/>
        <v>43641</v>
      </c>
      <c r="B1939" vm="11458">
        <f ca="1"/>
        <v>268.38</v>
      </c>
      <c r="C1939" s="46" vm="11459">
        <f ca="1">VLOOKUP($A1939,SE,2)</f>
        <v>33.42</v>
      </c>
      <c r="D1939" s="46" t="e">
        <f ca="1">VLOOKUP($A1939,U,2)</f>
        <v>#N/A</v>
      </c>
      <c r="E1939" s="46" vm="11460">
        <f ca="1">VLOOKUP($A1939,NVDA,2)</f>
        <v>37.869999999999997</v>
      </c>
      <c r="F1939" s="46" vm="11461">
        <f ca="1">VLOOKUP($A1939,BILI,2)</f>
        <v>15.64</v>
      </c>
      <c r="G1939" s="46" vm="5185">
        <f ca="1">VLOOKUP($A1939,FB,2)</f>
        <v>188.84</v>
      </c>
      <c r="H1939" s="46" t="e">
        <f ca="1">VLOOKUP($A1939,DKNG,2)</f>
        <v>#N/A</v>
      </c>
      <c r="I1939" s="46" vm="11462">
        <f ca="1">VLOOKUP($A1939,PDD,2)</f>
        <v>20.54</v>
      </c>
      <c r="J1939" s="46" vm="11463">
        <f ca="1">VLOOKUP($A1939,GOOGL,2)</f>
        <v>1087.58</v>
      </c>
      <c r="K1939" s="46" vm="11464">
        <f ca="1">VLOOKUP($A1939,AMZN,2)</f>
        <v>1878.27</v>
      </c>
      <c r="L1939" s="46" t="e">
        <f ca="1">VLOOKUP($A1939,RBLX,2)</f>
        <v>#N/A</v>
      </c>
    </row>
    <row r="1940" spans="1:12" x14ac:dyDescent="0.3">
      <c r="A1940" vm="11465">
        <f ca="1"/>
        <v>43642</v>
      </c>
      <c r="B1940" vm="11466">
        <f ca="1"/>
        <v>268.12</v>
      </c>
      <c r="C1940" s="46" vm="11467">
        <f ca="1">VLOOKUP($A1940,SE,2)</f>
        <v>33.81</v>
      </c>
      <c r="D1940" s="46" t="e">
        <f ca="1">VLOOKUP($A1940,U,2)</f>
        <v>#N/A</v>
      </c>
      <c r="E1940" s="46" vm="11468">
        <f ca="1">VLOOKUP($A1940,NVDA,2)</f>
        <v>39.814999999999998</v>
      </c>
      <c r="F1940" s="46" vm="11469">
        <f ca="1">VLOOKUP($A1940,BILI,2)</f>
        <v>15.97</v>
      </c>
      <c r="G1940" s="46" vm="4644">
        <f ca="1">VLOOKUP($A1940,FB,2)</f>
        <v>187.66</v>
      </c>
      <c r="H1940" s="46" t="e">
        <f ca="1">VLOOKUP($A1940,DKNG,2)</f>
        <v>#N/A</v>
      </c>
      <c r="I1940" s="46" vm="11470">
        <f ca="1">VLOOKUP($A1940,PDD,2)</f>
        <v>20.45</v>
      </c>
      <c r="J1940" s="46" vm="11471">
        <f ca="1">VLOOKUP($A1940,GOOGL,2)</f>
        <v>1080.32</v>
      </c>
      <c r="K1940" s="46" vm="11472">
        <f ca="1">VLOOKUP($A1940,AMZN,2)</f>
        <v>1897.83</v>
      </c>
      <c r="L1940" s="46" t="e">
        <f ca="1">VLOOKUP($A1940,RBLX,2)</f>
        <v>#N/A</v>
      </c>
    </row>
    <row r="1941" spans="1:12" x14ac:dyDescent="0.3">
      <c r="A1941" vm="11473">
        <f ca="1"/>
        <v>43643</v>
      </c>
      <c r="B1941" vm="11474">
        <f ca="1"/>
        <v>267.67</v>
      </c>
      <c r="C1941" s="46" vm="11475">
        <f ca="1">VLOOKUP($A1941,SE,2)</f>
        <v>33.770000000000003</v>
      </c>
      <c r="D1941" s="46" t="e">
        <f ca="1">VLOOKUP($A1941,U,2)</f>
        <v>#N/A</v>
      </c>
      <c r="E1941" s="46" vm="11476">
        <f ca="1">VLOOKUP($A1941,NVDA,2)</f>
        <v>40.807499999999997</v>
      </c>
      <c r="F1941" s="46" vm="11477">
        <f ca="1">VLOOKUP($A1941,BILI,2)</f>
        <v>16.100000000000001</v>
      </c>
      <c r="G1941" s="46" vm="4411">
        <f ca="1">VLOOKUP($A1941,FB,2)</f>
        <v>189.5</v>
      </c>
      <c r="H1941" s="46" t="e">
        <f ca="1">VLOOKUP($A1941,DKNG,2)</f>
        <v>#N/A</v>
      </c>
      <c r="I1941" s="46" vm="11478">
        <f ca="1">VLOOKUP($A1941,PDD,2)</f>
        <v>20.76</v>
      </c>
      <c r="J1941" s="46" vm="11479">
        <f ca="1">VLOOKUP($A1941,GOOGL,2)</f>
        <v>1076.6300000000001</v>
      </c>
      <c r="K1941" s="46" vm="11480">
        <f ca="1">VLOOKUP($A1941,AMZN,2)</f>
        <v>1904.28</v>
      </c>
      <c r="L1941" s="46" t="e">
        <f ca="1">VLOOKUP($A1941,RBLX,2)</f>
        <v>#N/A</v>
      </c>
    </row>
    <row r="1942" spans="1:12" x14ac:dyDescent="0.3">
      <c r="A1942" vm="11481">
        <f ca="1"/>
        <v>43644</v>
      </c>
      <c r="B1942" vm="11482">
        <f ca="1"/>
        <v>269.14999999999998</v>
      </c>
      <c r="C1942" s="46" vm="11483">
        <f ca="1">VLOOKUP($A1942,SE,2)</f>
        <v>33.22</v>
      </c>
      <c r="D1942" s="46" t="e">
        <f ca="1">VLOOKUP($A1942,U,2)</f>
        <v>#N/A</v>
      </c>
      <c r="E1942" s="46" vm="11484">
        <f ca="1">VLOOKUP($A1942,NVDA,2)</f>
        <v>41.057499999999997</v>
      </c>
      <c r="F1942" s="46" vm="11485">
        <f ca="1">VLOOKUP($A1942,BILI,2)</f>
        <v>16.27</v>
      </c>
      <c r="G1942" s="46" vm="4794">
        <f ca="1">VLOOKUP($A1942,FB,2)</f>
        <v>193</v>
      </c>
      <c r="H1942" s="46" t="e">
        <f ca="1">VLOOKUP($A1942,DKNG,2)</f>
        <v>#N/A</v>
      </c>
      <c r="I1942" s="46" vm="11486">
        <f ca="1">VLOOKUP($A1942,PDD,2)</f>
        <v>20.63</v>
      </c>
      <c r="J1942" s="46" vm="11487">
        <f ca="1">VLOOKUP($A1942,GOOGL,2)</f>
        <v>1082.8</v>
      </c>
      <c r="K1942" s="46" vm="11488">
        <f ca="1">VLOOKUP($A1942,AMZN,2)</f>
        <v>1893.63</v>
      </c>
      <c r="L1942" s="46" t="e">
        <f ca="1">VLOOKUP($A1942,RBLX,2)</f>
        <v>#N/A</v>
      </c>
    </row>
    <row r="1943" spans="1:12" x14ac:dyDescent="0.3">
      <c r="A1943" vm="11489">
        <f ca="1"/>
        <v>43647</v>
      </c>
      <c r="B1943" vm="11490">
        <f ca="1"/>
        <v>271.44</v>
      </c>
      <c r="C1943" s="46" vm="11491">
        <f ca="1">VLOOKUP($A1943,SE,2)</f>
        <v>34.270000000000003</v>
      </c>
      <c r="D1943" s="46" t="e">
        <f ca="1">VLOOKUP($A1943,U,2)</f>
        <v>#N/A</v>
      </c>
      <c r="E1943" s="46" vm="11492">
        <f ca="1">VLOOKUP($A1943,NVDA,2)</f>
        <v>41.542499999999997</v>
      </c>
      <c r="F1943" s="46" vm="11493">
        <f ca="1">VLOOKUP($A1943,BILI,2)</f>
        <v>16.48</v>
      </c>
      <c r="G1943" s="46" vm="4794">
        <f ca="1">VLOOKUP($A1943,FB,2)</f>
        <v>193</v>
      </c>
      <c r="H1943" s="46" t="e">
        <f ca="1">VLOOKUP($A1943,DKNG,2)</f>
        <v>#N/A</v>
      </c>
      <c r="I1943" s="46" vm="11494">
        <f ca="1">VLOOKUP($A1943,PDD,2)</f>
        <v>20.64</v>
      </c>
      <c r="J1943" s="46" vm="9475">
        <f ca="1">VLOOKUP($A1943,GOOGL,2)</f>
        <v>1100</v>
      </c>
      <c r="K1943" s="46" vm="11495">
        <f ca="1">VLOOKUP($A1943,AMZN,2)</f>
        <v>1922.19</v>
      </c>
      <c r="L1943" s="46" t="e">
        <f ca="1">VLOOKUP($A1943,RBLX,2)</f>
        <v>#N/A</v>
      </c>
    </row>
    <row r="1944" spans="1:12" x14ac:dyDescent="0.3">
      <c r="A1944" vm="11496">
        <f ca="1"/>
        <v>43648</v>
      </c>
      <c r="B1944" vm="11497">
        <f ca="1"/>
        <v>272.23</v>
      </c>
      <c r="C1944" s="46" vm="11498">
        <f ca="1">VLOOKUP($A1944,SE,2)</f>
        <v>35.14</v>
      </c>
      <c r="D1944" s="46" t="e">
        <f ca="1">VLOOKUP($A1944,U,2)</f>
        <v>#N/A</v>
      </c>
      <c r="E1944" s="46" vm="11499">
        <f ca="1">VLOOKUP($A1944,NVDA,2)</f>
        <v>40.557499999999997</v>
      </c>
      <c r="F1944" s="46" vm="11500">
        <f ca="1">VLOOKUP($A1944,BILI,2)</f>
        <v>16.61</v>
      </c>
      <c r="G1944" s="46" vm="11501">
        <f ca="1">VLOOKUP($A1944,FB,2)</f>
        <v>195</v>
      </c>
      <c r="H1944" s="46" t="e">
        <f ca="1">VLOOKUP($A1944,DKNG,2)</f>
        <v>#N/A</v>
      </c>
      <c r="I1944" s="46" vm="9781">
        <f ca="1">VLOOKUP($A1944,PDD,2)</f>
        <v>20.309999999999999</v>
      </c>
      <c r="J1944" s="46" vm="11502">
        <f ca="1">VLOOKUP($A1944,GOOGL,2)</f>
        <v>1112.5999999999999</v>
      </c>
      <c r="K1944" s="46" vm="11503">
        <f ca="1">VLOOKUP($A1944,AMZN,2)</f>
        <v>1934.31</v>
      </c>
      <c r="L1944" s="46" t="e">
        <f ca="1">VLOOKUP($A1944,RBLX,2)</f>
        <v>#N/A</v>
      </c>
    </row>
    <row r="1945" spans="1:12" x14ac:dyDescent="0.3">
      <c r="A1945" vm="11504">
        <f ca="1"/>
        <v>43649</v>
      </c>
      <c r="B1945" vm="11505">
        <f ca="1"/>
        <v>274.32</v>
      </c>
      <c r="C1945" s="46" vm="11506">
        <f ca="1">VLOOKUP($A1945,SE,2)</f>
        <v>35.69</v>
      </c>
      <c r="D1945" s="46" t="e">
        <f ca="1">VLOOKUP($A1945,U,2)</f>
        <v>#N/A</v>
      </c>
      <c r="E1945" s="46" vm="11507">
        <f ca="1">VLOOKUP($A1945,NVDA,2)</f>
        <v>40.6875</v>
      </c>
      <c r="F1945" s="46" vm="11508">
        <f ca="1">VLOOKUP($A1945,BILI,2)</f>
        <v>16.63</v>
      </c>
      <c r="G1945" s="46" vm="11509">
        <f ca="1">VLOOKUP($A1945,FB,2)</f>
        <v>197.2</v>
      </c>
      <c r="H1945" s="46" t="e" vm="11510">
        <f ca="1">VLOOKUP($A1945,DKNG,2)</f>
        <v>#N/A</v>
      </c>
      <c r="I1945" s="46" vm="11511">
        <f ca="1">VLOOKUP($A1945,PDD,2)</f>
        <v>20.09</v>
      </c>
      <c r="J1945" s="46" vm="11512">
        <f ca="1">VLOOKUP($A1945,GOOGL,2)</f>
        <v>1122.99</v>
      </c>
      <c r="K1945" s="46" vm="11513">
        <f ca="1">VLOOKUP($A1945,AMZN,2)</f>
        <v>1939</v>
      </c>
      <c r="L1945" s="46" t="e">
        <f ca="1">VLOOKUP($A1945,RBLX,2)</f>
        <v>#N/A</v>
      </c>
    </row>
    <row r="1946" spans="1:12" x14ac:dyDescent="0.3">
      <c r="A1946" vm="11514">
        <f ca="1"/>
        <v>43651</v>
      </c>
      <c r="B1946" vm="11515">
        <f ca="1"/>
        <v>273.97000000000003</v>
      </c>
      <c r="C1946" s="46" vm="11516">
        <f ca="1">VLOOKUP($A1946,SE,2)</f>
        <v>35.71</v>
      </c>
      <c r="D1946" s="46" t="e">
        <f ca="1">VLOOKUP($A1946,U,2)</f>
        <v>#N/A</v>
      </c>
      <c r="E1946" s="46" vm="11517">
        <f ca="1">VLOOKUP($A1946,NVDA,2)</f>
        <v>40.057499999999997</v>
      </c>
      <c r="F1946" s="46" vm="11518">
        <f ca="1">VLOOKUP($A1946,BILI,2)</f>
        <v>16.739999999999998</v>
      </c>
      <c r="G1946" s="46" vm="11519">
        <f ca="1">VLOOKUP($A1946,FB,2)</f>
        <v>196.4</v>
      </c>
      <c r="H1946" s="46" t="e" vm="11510">
        <f ca="1">VLOOKUP($A1946,DKNG,2)</f>
        <v>#N/A</v>
      </c>
      <c r="I1946" s="46" vm="11520">
        <f ca="1">VLOOKUP($A1946,PDD,2)</f>
        <v>20.29</v>
      </c>
      <c r="J1946" s="46" vm="11521">
        <f ca="1">VLOOKUP($A1946,GOOGL,2)</f>
        <v>1132.665</v>
      </c>
      <c r="K1946" s="46" vm="11522">
        <f ca="1">VLOOKUP($A1946,AMZN,2)</f>
        <v>1942.91</v>
      </c>
      <c r="L1946" s="46" t="e">
        <f ca="1">VLOOKUP($A1946,RBLX,2)</f>
        <v>#N/A</v>
      </c>
    </row>
    <row r="1947" spans="1:12" x14ac:dyDescent="0.3">
      <c r="A1947" vm="11523">
        <f ca="1"/>
        <v>43654</v>
      </c>
      <c r="B1947" vm="11524">
        <f ca="1"/>
        <v>272.60000000000002</v>
      </c>
      <c r="C1947" s="46" vm="11525">
        <f ca="1">VLOOKUP($A1947,SE,2)</f>
        <v>35.36</v>
      </c>
      <c r="D1947" s="46" t="e">
        <f ca="1">VLOOKUP($A1947,U,2)</f>
        <v>#N/A</v>
      </c>
      <c r="E1947" s="46" vm="11526">
        <f ca="1">VLOOKUP($A1947,NVDA,2)</f>
        <v>39.302500000000002</v>
      </c>
      <c r="F1947" s="46" vm="11527">
        <f ca="1">VLOOKUP($A1947,BILI,2)</f>
        <v>16.559999999999999</v>
      </c>
      <c r="G1947" s="46" vm="11528">
        <f ca="1">VLOOKUP($A1947,FB,2)</f>
        <v>195.76</v>
      </c>
      <c r="H1947" s="46" t="e" vm="11510">
        <f ca="1">VLOOKUP($A1947,DKNG,2)</f>
        <v>#N/A</v>
      </c>
      <c r="I1947" s="46" vm="1205">
        <f ca="1">VLOOKUP($A1947,PDD,2)</f>
        <v>20.04</v>
      </c>
      <c r="J1947" s="46" vm="11529">
        <f ca="1">VLOOKUP($A1947,GOOGL,2)</f>
        <v>1116.79</v>
      </c>
      <c r="K1947" s="46" vm="11530">
        <f ca="1">VLOOKUP($A1947,AMZN,2)</f>
        <v>1952.32</v>
      </c>
      <c r="L1947" s="46" t="e">
        <f ca="1">VLOOKUP($A1947,RBLX,2)</f>
        <v>#N/A</v>
      </c>
    </row>
    <row r="1948" spans="1:12" x14ac:dyDescent="0.3">
      <c r="A1948" vm="11531">
        <f ca="1"/>
        <v>43655</v>
      </c>
      <c r="B1948" vm="11532">
        <f ca="1"/>
        <v>272.94</v>
      </c>
      <c r="C1948" s="46" vm="11533">
        <f ca="1">VLOOKUP($A1948,SE,2)</f>
        <v>35.57</v>
      </c>
      <c r="D1948" s="46" t="e">
        <f ca="1">VLOOKUP($A1948,U,2)</f>
        <v>#N/A</v>
      </c>
      <c r="E1948" s="46" vm="11534">
        <f ca="1">VLOOKUP($A1948,NVDA,2)</f>
        <v>39.327500000000001</v>
      </c>
      <c r="F1948" s="46" vm="11535">
        <f ca="1">VLOOKUP($A1948,BILI,2)</f>
        <v>16.600000000000001</v>
      </c>
      <c r="G1948" s="46" vm="11536">
        <f ca="1">VLOOKUP($A1948,FB,2)</f>
        <v>199.21</v>
      </c>
      <c r="H1948" s="46" t="e" vm="11510">
        <f ca="1">VLOOKUP($A1948,DKNG,2)</f>
        <v>#N/A</v>
      </c>
      <c r="I1948" s="46" vm="11537">
        <f ca="1">VLOOKUP($A1948,PDD,2)</f>
        <v>20.48</v>
      </c>
      <c r="J1948" s="46" vm="11538">
        <f ca="1">VLOOKUP($A1948,GOOGL,2)</f>
        <v>1124.29</v>
      </c>
      <c r="K1948" s="46" vm="11539">
        <f ca="1">VLOOKUP($A1948,AMZN,2)</f>
        <v>1988.3</v>
      </c>
      <c r="L1948" s="46" t="e">
        <f ca="1">VLOOKUP($A1948,RBLX,2)</f>
        <v>#N/A</v>
      </c>
    </row>
    <row r="1949" spans="1:12" x14ac:dyDescent="0.3">
      <c r="A1949" vm="11540">
        <f ca="1"/>
        <v>43656</v>
      </c>
      <c r="B1949" vm="11541">
        <f ca="1"/>
        <v>274.20999999999998</v>
      </c>
      <c r="C1949" s="46" vm="11542">
        <f ca="1">VLOOKUP($A1949,SE,2)</f>
        <v>36.08</v>
      </c>
      <c r="D1949" s="46" t="e">
        <f ca="1">VLOOKUP($A1949,U,2)</f>
        <v>#N/A</v>
      </c>
      <c r="E1949" s="46" vm="11543">
        <f ca="1">VLOOKUP($A1949,NVDA,2)</f>
        <v>40.015000000000001</v>
      </c>
      <c r="F1949" s="46" vm="11544">
        <f ca="1">VLOOKUP($A1949,BILI,2)</f>
        <v>16.59</v>
      </c>
      <c r="G1949" s="46" vm="11545">
        <f ca="1">VLOOKUP($A1949,FB,2)</f>
        <v>202.73</v>
      </c>
      <c r="H1949" s="46" t="e" vm="11510">
        <f ca="1">VLOOKUP($A1949,DKNG,2)</f>
        <v>#N/A</v>
      </c>
      <c r="I1949" s="46" vm="10357">
        <f ca="1">VLOOKUP($A1949,PDD,2)</f>
        <v>19.84</v>
      </c>
      <c r="J1949" s="46" vm="11546">
        <f ca="1">VLOOKUP($A1949,GOOGL,2)</f>
        <v>1140.9100000000001</v>
      </c>
      <c r="K1949" s="46" vm="11547">
        <f ca="1">VLOOKUP($A1949,AMZN,2)</f>
        <v>2017.41</v>
      </c>
      <c r="L1949" s="46" t="e">
        <f ca="1">VLOOKUP($A1949,RBLX,2)</f>
        <v>#N/A</v>
      </c>
    </row>
    <row r="1950" spans="1:12" x14ac:dyDescent="0.3">
      <c r="A1950" vm="11548">
        <f ca="1"/>
        <v>43657</v>
      </c>
      <c r="B1950" vm="11549">
        <f ca="1"/>
        <v>274.76</v>
      </c>
      <c r="C1950" s="46" vm="11550">
        <f ca="1">VLOOKUP($A1950,SE,2)</f>
        <v>36</v>
      </c>
      <c r="D1950" s="46" t="e">
        <f ca="1">VLOOKUP($A1950,U,2)</f>
        <v>#N/A</v>
      </c>
      <c r="E1950" s="46" vm="11551">
        <f ca="1">VLOOKUP($A1950,NVDA,2)</f>
        <v>41.57</v>
      </c>
      <c r="F1950" s="46" vm="11552">
        <f ca="1">VLOOKUP($A1950,BILI,2)</f>
        <v>16.47</v>
      </c>
      <c r="G1950" s="46" vm="11553">
        <f ca="1">VLOOKUP($A1950,FB,2)</f>
        <v>201.23</v>
      </c>
      <c r="H1950" s="46" t="e" vm="11510">
        <f ca="1">VLOOKUP($A1950,DKNG,2)</f>
        <v>#N/A</v>
      </c>
      <c r="I1950" s="46" vm="1297">
        <f ca="1">VLOOKUP($A1950,PDD,2)</f>
        <v>19.34</v>
      </c>
      <c r="J1950" s="46" vm="11554">
        <f ca="1">VLOOKUP($A1950,GOOGL,2)</f>
        <v>1144.08</v>
      </c>
      <c r="K1950" s="46" vm="11555">
        <f ca="1">VLOOKUP($A1950,AMZN,2)</f>
        <v>2001.07</v>
      </c>
      <c r="L1950" s="46" t="e">
        <f ca="1">VLOOKUP($A1950,RBLX,2)</f>
        <v>#N/A</v>
      </c>
    </row>
    <row r="1951" spans="1:12" x14ac:dyDescent="0.3">
      <c r="A1951" vm="11556">
        <f ca="1"/>
        <v>43658</v>
      </c>
      <c r="B1951" vm="11557">
        <f ca="1"/>
        <v>276.11</v>
      </c>
      <c r="C1951" s="46" vm="11558">
        <f ca="1">VLOOKUP($A1951,SE,2)</f>
        <v>35.17</v>
      </c>
      <c r="D1951" s="46" t="e">
        <f ca="1">VLOOKUP($A1951,U,2)</f>
        <v>#N/A</v>
      </c>
      <c r="E1951" s="46" vm="11559">
        <f ca="1">VLOOKUP($A1951,NVDA,2)</f>
        <v>41.902500000000003</v>
      </c>
      <c r="F1951" s="46" vm="9493">
        <f ca="1">VLOOKUP($A1951,BILI,2)</f>
        <v>16.399999999999999</v>
      </c>
      <c r="G1951" s="46" vm="11560">
        <f ca="1">VLOOKUP($A1951,FB,2)</f>
        <v>204.87</v>
      </c>
      <c r="H1951" s="46" t="e" vm="11510">
        <f ca="1">VLOOKUP($A1951,DKNG,2)</f>
        <v>#N/A</v>
      </c>
      <c r="I1951" s="46" vm="10882">
        <f ca="1">VLOOKUP($A1951,PDD,2)</f>
        <v>19.14</v>
      </c>
      <c r="J1951" s="46" vm="11301">
        <f ca="1">VLOOKUP($A1951,GOOGL,2)</f>
        <v>1145.3399999999999</v>
      </c>
      <c r="K1951" s="46" vm="11561">
        <f ca="1">VLOOKUP($A1951,AMZN,2)</f>
        <v>2011</v>
      </c>
      <c r="L1951" s="46" t="e">
        <f ca="1">VLOOKUP($A1951,RBLX,2)</f>
        <v>#N/A</v>
      </c>
    </row>
    <row r="1952" spans="1:12" x14ac:dyDescent="0.3">
      <c r="A1952" vm="11562">
        <f ca="1"/>
        <v>43661</v>
      </c>
      <c r="B1952" vm="11563">
        <f ca="1"/>
        <v>276.18</v>
      </c>
      <c r="C1952" s="46" vm="11558">
        <f ca="1">VLOOKUP($A1952,SE,2)</f>
        <v>35.17</v>
      </c>
      <c r="D1952" s="46" t="e">
        <f ca="1">VLOOKUP($A1952,U,2)</f>
        <v>#N/A</v>
      </c>
      <c r="E1952" s="46" vm="11564">
        <f ca="1">VLOOKUP($A1952,NVDA,2)</f>
        <v>41.817500000000003</v>
      </c>
      <c r="F1952" s="46" vm="11565">
        <f ca="1">VLOOKUP($A1952,BILI,2)</f>
        <v>16.45</v>
      </c>
      <c r="G1952" s="46" vm="11566">
        <f ca="1">VLOOKUP($A1952,FB,2)</f>
        <v>203.91</v>
      </c>
      <c r="H1952" s="46" t="e" vm="11510">
        <f ca="1">VLOOKUP($A1952,DKNG,2)</f>
        <v>#N/A</v>
      </c>
      <c r="I1952" s="46" vm="9945">
        <f ca="1">VLOOKUP($A1952,PDD,2)</f>
        <v>19.350000000000001</v>
      </c>
      <c r="J1952" s="46" vm="11567">
        <f ca="1">VLOOKUP($A1952,GOOGL,2)</f>
        <v>1150.51</v>
      </c>
      <c r="K1952" s="46" vm="11568">
        <f ca="1">VLOOKUP($A1952,AMZN,2)</f>
        <v>2020.99</v>
      </c>
      <c r="L1952" s="46" t="e">
        <f ca="1">VLOOKUP($A1952,RBLX,2)</f>
        <v>#N/A</v>
      </c>
    </row>
    <row r="1953" spans="1:12" x14ac:dyDescent="0.3">
      <c r="A1953" vm="11569">
        <f ca="1"/>
        <v>43662</v>
      </c>
      <c r="B1953" vm="11570">
        <f ca="1"/>
        <v>275.27999999999997</v>
      </c>
      <c r="C1953" s="46" vm="11571">
        <f ca="1">VLOOKUP($A1953,SE,2)</f>
        <v>35.21</v>
      </c>
      <c r="D1953" s="46" t="e">
        <f ca="1">VLOOKUP($A1953,U,2)</f>
        <v>#N/A</v>
      </c>
      <c r="E1953" s="46" vm="11572">
        <f ca="1">VLOOKUP($A1953,NVDA,2)</f>
        <v>41.77</v>
      </c>
      <c r="F1953" s="46" vm="11454">
        <f ca="1">VLOOKUP($A1953,BILI,2)</f>
        <v>16.07</v>
      </c>
      <c r="G1953" s="46" vm="11573">
        <f ca="1">VLOOKUP($A1953,FB,2)</f>
        <v>203.84</v>
      </c>
      <c r="H1953" s="46" t="e" vm="11510">
        <f ca="1">VLOOKUP($A1953,DKNG,2)</f>
        <v>#N/A</v>
      </c>
      <c r="I1953" s="46" vm="11574">
        <f ca="1">VLOOKUP($A1953,PDD,2)</f>
        <v>20.12</v>
      </c>
      <c r="J1953" s="46" vm="11575">
        <f ca="1">VLOOKUP($A1953,GOOGL,2)</f>
        <v>1153.46</v>
      </c>
      <c r="K1953" s="46" vm="11576">
        <f ca="1">VLOOKUP($A1953,AMZN,2)</f>
        <v>2009.9</v>
      </c>
      <c r="L1953" s="46" t="e">
        <f ca="1">VLOOKUP($A1953,RBLX,2)</f>
        <v>#N/A</v>
      </c>
    </row>
    <row r="1954" spans="1:12" x14ac:dyDescent="0.3">
      <c r="A1954" vm="11577">
        <f ca="1"/>
        <v>43663</v>
      </c>
      <c r="B1954" vm="11578">
        <f ca="1"/>
        <v>273.42</v>
      </c>
      <c r="C1954" s="46" vm="11579">
        <f ca="1">VLOOKUP($A1954,SE,2)</f>
        <v>34.31</v>
      </c>
      <c r="D1954" s="46" t="e">
        <f ca="1">VLOOKUP($A1954,U,2)</f>
        <v>#N/A</v>
      </c>
      <c r="E1954" s="46" vm="11580">
        <f ca="1">VLOOKUP($A1954,NVDA,2)</f>
        <v>42.427500000000002</v>
      </c>
      <c r="F1954" s="46" vm="11437">
        <f ca="1">VLOOKUP($A1954,BILI,2)</f>
        <v>15.58</v>
      </c>
      <c r="G1954" s="46" vm="11581">
        <f ca="1">VLOOKUP($A1954,FB,2)</f>
        <v>201.8</v>
      </c>
      <c r="H1954" s="46" t="e" vm="11510">
        <f ca="1">VLOOKUP($A1954,DKNG,2)</f>
        <v>#N/A</v>
      </c>
      <c r="I1954" s="46" vm="11582">
        <f ca="1">VLOOKUP($A1954,PDD,2)</f>
        <v>19.97</v>
      </c>
      <c r="J1954" s="46" vm="11583">
        <f ca="1">VLOOKUP($A1954,GOOGL,2)</f>
        <v>1146.74</v>
      </c>
      <c r="K1954" s="46" vm="11584">
        <f ca="1">VLOOKUP($A1954,AMZN,2)</f>
        <v>1992.03</v>
      </c>
      <c r="L1954" s="46" t="e">
        <f ca="1">VLOOKUP($A1954,RBLX,2)</f>
        <v>#N/A</v>
      </c>
    </row>
    <row r="1955" spans="1:12" x14ac:dyDescent="0.3">
      <c r="A1955" vm="11585">
        <f ca="1"/>
        <v>43664</v>
      </c>
      <c r="B1955" vm="11586">
        <f ca="1"/>
        <v>274.42</v>
      </c>
      <c r="C1955" s="46" vm="11587">
        <f ca="1">VLOOKUP($A1955,SE,2)</f>
        <v>34.42</v>
      </c>
      <c r="D1955" s="46" t="e">
        <f ca="1">VLOOKUP($A1955,U,2)</f>
        <v>#N/A</v>
      </c>
      <c r="E1955" s="46" vm="11588">
        <f ca="1">VLOOKUP($A1955,NVDA,2)</f>
        <v>42.545000000000002</v>
      </c>
      <c r="F1955" s="46" vm="11257">
        <f ca="1">VLOOKUP($A1955,BILI,2)</f>
        <v>15.53</v>
      </c>
      <c r="G1955" s="46" vm="11589">
        <f ca="1">VLOOKUP($A1955,FB,2)</f>
        <v>200.78</v>
      </c>
      <c r="H1955" s="46" t="e" vm="11510">
        <f ca="1">VLOOKUP($A1955,DKNG,2)</f>
        <v>#N/A</v>
      </c>
      <c r="I1955" s="46" vm="11590">
        <f ca="1">VLOOKUP($A1955,PDD,2)</f>
        <v>20.190000000000001</v>
      </c>
      <c r="J1955" s="46" vm="11591">
        <f ca="1">VLOOKUP($A1955,GOOGL,2)</f>
        <v>1147.24</v>
      </c>
      <c r="K1955" s="46" vm="11592">
        <f ca="1">VLOOKUP($A1955,AMZN,2)</f>
        <v>1977.9</v>
      </c>
      <c r="L1955" s="46" t="e">
        <f ca="1">VLOOKUP($A1955,RBLX,2)</f>
        <v>#N/A</v>
      </c>
    </row>
    <row r="1956" spans="1:12" x14ac:dyDescent="0.3">
      <c r="A1956" vm="11593">
        <f ca="1"/>
        <v>43665</v>
      </c>
      <c r="B1956" vm="11594">
        <f ca="1"/>
        <v>272.95</v>
      </c>
      <c r="C1956" s="46" vm="11595">
        <f ca="1">VLOOKUP($A1956,SE,2)</f>
        <v>34.65</v>
      </c>
      <c r="D1956" s="46" t="e">
        <f ca="1">VLOOKUP($A1956,U,2)</f>
        <v>#N/A</v>
      </c>
      <c r="E1956" s="46" vm="11596">
        <f ca="1">VLOOKUP($A1956,NVDA,2)</f>
        <v>42.11</v>
      </c>
      <c r="F1956" s="46" vm="11597">
        <f ca="1">VLOOKUP($A1956,BILI,2)</f>
        <v>15.54</v>
      </c>
      <c r="G1956" s="46" vm="6660">
        <f ca="1">VLOOKUP($A1956,FB,2)</f>
        <v>198.36</v>
      </c>
      <c r="H1956" s="46" t="e" vm="11510">
        <f ca="1">VLOOKUP($A1956,DKNG,2)</f>
        <v>#N/A</v>
      </c>
      <c r="I1956" s="46" vm="10289">
        <f ca="1">VLOOKUP($A1956,PDD,2)</f>
        <v>20.05</v>
      </c>
      <c r="J1956" s="46" vm="11598">
        <f ca="1">VLOOKUP($A1956,GOOGL,2)</f>
        <v>1131.55</v>
      </c>
      <c r="K1956" s="46" vm="11599">
        <f ca="1">VLOOKUP($A1956,AMZN,2)</f>
        <v>1964.52</v>
      </c>
      <c r="L1956" s="46" t="e">
        <f ca="1">VLOOKUP($A1956,RBLX,2)</f>
        <v>#N/A</v>
      </c>
    </row>
    <row r="1957" spans="1:12" x14ac:dyDescent="0.3">
      <c r="A1957" vm="11600">
        <f ca="1"/>
        <v>43668</v>
      </c>
      <c r="B1957" vm="11601">
        <f ca="1"/>
        <v>273.61</v>
      </c>
      <c r="C1957" s="46" vm="11602">
        <f ca="1">VLOOKUP($A1957,SE,2)</f>
        <v>35.25</v>
      </c>
      <c r="D1957" s="46" t="e">
        <f ca="1">VLOOKUP($A1957,U,2)</f>
        <v>#N/A</v>
      </c>
      <c r="E1957" s="46" vm="11603">
        <f ca="1">VLOOKUP($A1957,NVDA,2)</f>
        <v>42.83</v>
      </c>
      <c r="F1957" s="46" vm="9557">
        <f ca="1">VLOOKUP($A1957,BILI,2)</f>
        <v>15.56</v>
      </c>
      <c r="G1957" s="46" vm="11604">
        <f ca="1">VLOOKUP($A1957,FB,2)</f>
        <v>202.32</v>
      </c>
      <c r="H1957" s="46" t="e" vm="11510">
        <f ca="1">VLOOKUP($A1957,DKNG,2)</f>
        <v>#N/A</v>
      </c>
      <c r="I1957" s="46" vm="11605">
        <f ca="1">VLOOKUP($A1957,PDD,2)</f>
        <v>20.14</v>
      </c>
      <c r="J1957" s="46" vm="11606">
        <f ca="1">VLOOKUP($A1957,GOOGL,2)</f>
        <v>1139.21</v>
      </c>
      <c r="K1957" s="46" vm="11607">
        <f ca="1">VLOOKUP($A1957,AMZN,2)</f>
        <v>1985.63</v>
      </c>
      <c r="L1957" s="46" t="e">
        <f ca="1">VLOOKUP($A1957,RBLX,2)</f>
        <v>#N/A</v>
      </c>
    </row>
    <row r="1958" spans="1:12" x14ac:dyDescent="0.3">
      <c r="A1958" vm="11608">
        <f ca="1"/>
        <v>43669</v>
      </c>
      <c r="B1958" vm="11609">
        <f ca="1"/>
        <v>275.49</v>
      </c>
      <c r="C1958" s="46" vm="11610">
        <f ca="1">VLOOKUP($A1958,SE,2)</f>
        <v>35.07</v>
      </c>
      <c r="D1958" s="46" t="e">
        <f ca="1">VLOOKUP($A1958,U,2)</f>
        <v>#N/A</v>
      </c>
      <c r="E1958" s="46" vm="11611">
        <f ca="1">VLOOKUP($A1958,NVDA,2)</f>
        <v>43.914999999999999</v>
      </c>
      <c r="F1958" s="46" vm="6904">
        <f ca="1">VLOOKUP($A1958,BILI,2)</f>
        <v>15.71</v>
      </c>
      <c r="G1958" s="46" vm="11612">
        <f ca="1">VLOOKUP($A1958,FB,2)</f>
        <v>202.36</v>
      </c>
      <c r="H1958" s="46" t="e" vm="11510">
        <f ca="1">VLOOKUP($A1958,DKNG,2)</f>
        <v>#N/A</v>
      </c>
      <c r="I1958" s="46" vm="11613">
        <f ca="1">VLOOKUP($A1958,PDD,2)</f>
        <v>20.99</v>
      </c>
      <c r="J1958" s="46" vm="11614">
        <f ca="1">VLOOKUP($A1958,GOOGL,2)</f>
        <v>1148.05</v>
      </c>
      <c r="K1958" s="46" vm="11615">
        <f ca="1">VLOOKUP($A1958,AMZN,2)</f>
        <v>1994.49</v>
      </c>
      <c r="L1958" s="46" t="e">
        <f ca="1">VLOOKUP($A1958,RBLX,2)</f>
        <v>#N/A</v>
      </c>
    </row>
    <row r="1959" spans="1:12" x14ac:dyDescent="0.3">
      <c r="A1959" vm="11616">
        <f ca="1"/>
        <v>43670</v>
      </c>
      <c r="B1959" vm="11617">
        <f ca="1"/>
        <v>276.76</v>
      </c>
      <c r="C1959" s="46" vm="11618">
        <f ca="1">VLOOKUP($A1959,SE,2)</f>
        <v>35.82</v>
      </c>
      <c r="D1959" s="46" t="e">
        <f ca="1">VLOOKUP($A1959,U,2)</f>
        <v>#N/A</v>
      </c>
      <c r="E1959" s="46" vm="11619">
        <f ca="1">VLOOKUP($A1959,NVDA,2)</f>
        <v>44.664999999999999</v>
      </c>
      <c r="F1959" s="46" vm="11620">
        <f ca="1">VLOOKUP($A1959,BILI,2)</f>
        <v>15.8</v>
      </c>
      <c r="G1959" s="46" vm="11621">
        <f ca="1">VLOOKUP($A1959,FB,2)</f>
        <v>204.66</v>
      </c>
      <c r="H1959" s="46" t="e" vm="11510">
        <f ca="1">VLOOKUP($A1959,DKNG,2)</f>
        <v>#N/A</v>
      </c>
      <c r="I1959" s="46" vm="11622">
        <f ca="1">VLOOKUP($A1959,PDD,2)</f>
        <v>20.93</v>
      </c>
      <c r="J1959" s="46" vm="11623">
        <f ca="1">VLOOKUP($A1959,GOOGL,2)</f>
        <v>1139.73</v>
      </c>
      <c r="K1959" s="46" vm="11624">
        <f ca="1">VLOOKUP($A1959,AMZN,2)</f>
        <v>2000.81</v>
      </c>
      <c r="L1959" s="46" t="e">
        <f ca="1">VLOOKUP($A1959,RBLX,2)</f>
        <v>#N/A</v>
      </c>
    </row>
    <row r="1960" spans="1:12" x14ac:dyDescent="0.3">
      <c r="A1960" vm="11625">
        <f ca="1"/>
        <v>43671</v>
      </c>
      <c r="B1960" vm="11626">
        <f ca="1"/>
        <v>275.41000000000003</v>
      </c>
      <c r="C1960" s="46" vm="11627">
        <f ca="1">VLOOKUP($A1960,SE,2)</f>
        <v>36.380000000000003</v>
      </c>
      <c r="D1960" s="46" t="e">
        <f ca="1">VLOOKUP($A1960,U,2)</f>
        <v>#N/A</v>
      </c>
      <c r="E1960" s="46" vm="11628">
        <f ca="1">VLOOKUP($A1960,NVDA,2)</f>
        <v>43.344999999999999</v>
      </c>
      <c r="F1960" s="46" vm="11629">
        <f ca="1">VLOOKUP($A1960,BILI,2)</f>
        <v>15.7</v>
      </c>
      <c r="G1960" s="46" vm="11630">
        <f ca="1">VLOOKUP($A1960,FB,2)</f>
        <v>200.71</v>
      </c>
      <c r="H1960" s="46" vm="11631">
        <f ca="1">VLOOKUP($A1960,DKNG,2)</f>
        <v>9.8000000000000007</v>
      </c>
      <c r="I1960" s="46" vm="10540">
        <f ca="1">VLOOKUP($A1960,PDD,2)</f>
        <v>21.51</v>
      </c>
      <c r="J1960" s="46" vm="11632">
        <f ca="1">VLOOKUP($A1960,GOOGL,2)</f>
        <v>1135.94</v>
      </c>
      <c r="K1960" s="46" vm="11633">
        <f ca="1">VLOOKUP($A1960,AMZN,2)</f>
        <v>1973.82</v>
      </c>
      <c r="L1960" s="46" t="e">
        <f ca="1">VLOOKUP($A1960,RBLX,2)</f>
        <v>#N/A</v>
      </c>
    </row>
    <row r="1961" spans="1:12" x14ac:dyDescent="0.3">
      <c r="A1961" vm="11634">
        <f ca="1"/>
        <v>43672</v>
      </c>
      <c r="B1961" vm="11635">
        <f ca="1"/>
        <v>277.38</v>
      </c>
      <c r="C1961" s="46" vm="11636">
        <f ca="1">VLOOKUP($A1961,SE,2)</f>
        <v>37.39</v>
      </c>
      <c r="D1961" s="46" t="e">
        <f ca="1">VLOOKUP($A1961,U,2)</f>
        <v>#N/A</v>
      </c>
      <c r="E1961" s="46" vm="11637">
        <f ca="1">VLOOKUP($A1961,NVDA,2)</f>
        <v>43.767499999999998</v>
      </c>
      <c r="F1961" s="46" vm="9542">
        <f ca="1">VLOOKUP($A1961,BILI,2)</f>
        <v>15.96</v>
      </c>
      <c r="G1961" s="46" vm="11638">
        <f ca="1">VLOOKUP($A1961,FB,2)</f>
        <v>199.75</v>
      </c>
      <c r="H1961" s="46" t="e" vm="11510">
        <f ca="1">VLOOKUP($A1961,DKNG,2)</f>
        <v>#N/A</v>
      </c>
      <c r="I1961" s="46" vm="11639">
        <f ca="1">VLOOKUP($A1961,PDD,2)</f>
        <v>21.61</v>
      </c>
      <c r="J1961" s="46" vm="11640">
        <f ca="1">VLOOKUP($A1961,GOOGL,2)</f>
        <v>1245.22</v>
      </c>
      <c r="K1961" s="46" vm="11641">
        <f ca="1">VLOOKUP($A1961,AMZN,2)</f>
        <v>1943.05</v>
      </c>
      <c r="L1961" s="46" t="e">
        <f ca="1">VLOOKUP($A1961,RBLX,2)</f>
        <v>#N/A</v>
      </c>
    </row>
    <row r="1962" spans="1:12" x14ac:dyDescent="0.3">
      <c r="A1962" vm="11642">
        <f ca="1"/>
        <v>43675</v>
      </c>
      <c r="B1962" vm="11643">
        <f ca="1"/>
        <v>276.88</v>
      </c>
      <c r="C1962" s="46" vm="11644">
        <f ca="1">VLOOKUP($A1962,SE,2)</f>
        <v>36.729999999999997</v>
      </c>
      <c r="D1962" s="46" t="e">
        <f ca="1">VLOOKUP($A1962,U,2)</f>
        <v>#N/A</v>
      </c>
      <c r="E1962" s="46" vm="11645">
        <f ca="1">VLOOKUP($A1962,NVDA,2)</f>
        <v>43.704999999999998</v>
      </c>
      <c r="F1962" s="46" vm="11646">
        <f ca="1">VLOOKUP($A1962,BILI,2)</f>
        <v>16.13</v>
      </c>
      <c r="G1962" s="46" vm="11647">
        <f ca="1">VLOOKUP($A1962,FB,2)</f>
        <v>195.94</v>
      </c>
      <c r="H1962" s="46" t="e" vm="11510">
        <f ca="1">VLOOKUP($A1962,DKNG,2)</f>
        <v>#N/A</v>
      </c>
      <c r="I1962" s="46" vm="7203">
        <f ca="1">VLOOKUP($A1962,PDD,2)</f>
        <v>21.91</v>
      </c>
      <c r="J1962" s="46" vm="11648">
        <f ca="1">VLOOKUP($A1962,GOOGL,2)</f>
        <v>1241.8399999999999</v>
      </c>
      <c r="K1962" s="46" vm="11649">
        <f ca="1">VLOOKUP($A1962,AMZN,2)</f>
        <v>1912.45</v>
      </c>
      <c r="L1962" s="46" t="e">
        <f ca="1">VLOOKUP($A1962,RBLX,2)</f>
        <v>#N/A</v>
      </c>
    </row>
    <row r="1963" spans="1:12" x14ac:dyDescent="0.3">
      <c r="A1963" vm="11650">
        <f ca="1"/>
        <v>43676</v>
      </c>
      <c r="B1963" vm="11651">
        <f ca="1"/>
        <v>276.20999999999998</v>
      </c>
      <c r="C1963" s="46" vm="11516">
        <f ca="1">VLOOKUP($A1963,SE,2)</f>
        <v>35.71</v>
      </c>
      <c r="D1963" s="46" t="e">
        <f ca="1">VLOOKUP($A1963,U,2)</f>
        <v>#N/A</v>
      </c>
      <c r="E1963" s="46" vm="11652">
        <f ca="1">VLOOKUP($A1963,NVDA,2)</f>
        <v>43.862499999999997</v>
      </c>
      <c r="F1963" s="46" vm="8606">
        <f ca="1">VLOOKUP($A1963,BILI,2)</f>
        <v>15.49</v>
      </c>
      <c r="G1963" s="46" vm="11653">
        <f ca="1">VLOOKUP($A1963,FB,2)</f>
        <v>197.04</v>
      </c>
      <c r="H1963" s="46" t="e" vm="11510">
        <f ca="1">VLOOKUP($A1963,DKNG,2)</f>
        <v>#N/A</v>
      </c>
      <c r="I1963" s="46" vm="11077">
        <f ca="1">VLOOKUP($A1963,PDD,2)</f>
        <v>21.95</v>
      </c>
      <c r="J1963" s="46" vm="11654">
        <f ca="1">VLOOKUP($A1963,GOOGL,2)</f>
        <v>1228</v>
      </c>
      <c r="K1963" s="46" vm="11655">
        <f ca="1">VLOOKUP($A1963,AMZN,2)</f>
        <v>1898.53</v>
      </c>
      <c r="L1963" s="46" t="e">
        <f ca="1">VLOOKUP($A1963,RBLX,2)</f>
        <v>#N/A</v>
      </c>
    </row>
    <row r="1964" spans="1:12" x14ac:dyDescent="0.3">
      <c r="A1964" vm="11656">
        <f ca="1"/>
        <v>43677</v>
      </c>
      <c r="B1964" vm="11657">
        <f ca="1"/>
        <v>273.08</v>
      </c>
      <c r="C1964" s="46" vm="11658">
        <f ca="1">VLOOKUP($A1964,SE,2)</f>
        <v>35.1</v>
      </c>
      <c r="D1964" s="46" t="e">
        <f ca="1">VLOOKUP($A1964,U,2)</f>
        <v>#N/A</v>
      </c>
      <c r="E1964" s="46" vm="11659">
        <f ca="1">VLOOKUP($A1964,NVDA,2)</f>
        <v>42.18</v>
      </c>
      <c r="F1964" s="46" vm="10301">
        <f ca="1">VLOOKUP($A1964,BILI,2)</f>
        <v>15.15</v>
      </c>
      <c r="G1964" s="46" vm="11660">
        <f ca="1">VLOOKUP($A1964,FB,2)</f>
        <v>194.23</v>
      </c>
      <c r="H1964" s="46" t="e" vm="11510">
        <f ca="1">VLOOKUP($A1964,DKNG,2)</f>
        <v>#N/A</v>
      </c>
      <c r="I1964" s="46" vm="1426">
        <f ca="1">VLOOKUP($A1964,PDD,2)</f>
        <v>22.27</v>
      </c>
      <c r="J1964" s="46" vm="11661">
        <f ca="1">VLOOKUP($A1964,GOOGL,2)</f>
        <v>1218.2</v>
      </c>
      <c r="K1964" s="46" vm="11662">
        <f ca="1">VLOOKUP($A1964,AMZN,2)</f>
        <v>1866.78</v>
      </c>
      <c r="L1964" s="46" t="e">
        <f ca="1">VLOOKUP($A1964,RBLX,2)</f>
        <v>#N/A</v>
      </c>
    </row>
    <row r="1965" spans="1:12" x14ac:dyDescent="0.3">
      <c r="A1965" vm="11663">
        <f ca="1"/>
        <v>43678</v>
      </c>
      <c r="B1965" vm="11664">
        <f ca="1"/>
        <v>270.79000000000002</v>
      </c>
      <c r="C1965" s="46" vm="11665">
        <f ca="1">VLOOKUP($A1965,SE,2)</f>
        <v>35.29</v>
      </c>
      <c r="D1965" s="46" t="e">
        <f ca="1">VLOOKUP($A1965,U,2)</f>
        <v>#N/A</v>
      </c>
      <c r="E1965" s="46" vm="11666">
        <f ca="1">VLOOKUP($A1965,NVDA,2)</f>
        <v>41.23</v>
      </c>
      <c r="F1965" s="46" vm="9802">
        <f ca="1">VLOOKUP($A1965,BILI,2)</f>
        <v>14.75</v>
      </c>
      <c r="G1965" s="46" vm="9640">
        <f ca="1">VLOOKUP($A1965,FB,2)</f>
        <v>192.73</v>
      </c>
      <c r="H1965" s="46" t="e" vm="11510">
        <f ca="1">VLOOKUP($A1965,DKNG,2)</f>
        <v>#N/A</v>
      </c>
      <c r="I1965" s="46" vm="11667">
        <f ca="1">VLOOKUP($A1965,PDD,2)</f>
        <v>22.66</v>
      </c>
      <c r="J1965" s="46" vm="11668">
        <f ca="1">VLOOKUP($A1965,GOOGL,2)</f>
        <v>1211.78</v>
      </c>
      <c r="K1965" s="46" vm="11397">
        <f ca="1">VLOOKUP($A1965,AMZN,2)</f>
        <v>1855.32</v>
      </c>
      <c r="L1965" s="46" t="e">
        <f ca="1">VLOOKUP($A1965,RBLX,2)</f>
        <v>#N/A</v>
      </c>
    </row>
    <row r="1966" spans="1:12" x14ac:dyDescent="0.3">
      <c r="A1966" vm="11669">
        <f ca="1"/>
        <v>43679</v>
      </c>
      <c r="B1966" vm="11670">
        <f ca="1"/>
        <v>268.81</v>
      </c>
      <c r="C1966" s="46" vm="11671">
        <f ca="1">VLOOKUP($A1966,SE,2)</f>
        <v>37.71</v>
      </c>
      <c r="D1966" s="46" t="e">
        <f ca="1">VLOOKUP($A1966,U,2)</f>
        <v>#N/A</v>
      </c>
      <c r="E1966" s="46" vm="11672">
        <f ca="1">VLOOKUP($A1966,NVDA,2)</f>
        <v>40.297499999999999</v>
      </c>
      <c r="F1966" s="46" vm="8568">
        <f ca="1">VLOOKUP($A1966,BILI,2)</f>
        <v>14.72</v>
      </c>
      <c r="G1966" s="46" vm="11673">
        <f ca="1">VLOOKUP($A1966,FB,2)</f>
        <v>189.02</v>
      </c>
      <c r="H1966" s="46" t="e" vm="11510">
        <f ca="1">VLOOKUP($A1966,DKNG,2)</f>
        <v>#N/A</v>
      </c>
      <c r="I1966" s="46" vm="11674">
        <f ca="1">VLOOKUP($A1966,PDD,2)</f>
        <v>22.99</v>
      </c>
      <c r="J1966" s="46" vm="11675">
        <f ca="1">VLOOKUP($A1966,GOOGL,2)</f>
        <v>1196.32</v>
      </c>
      <c r="K1966" s="46" vm="11676">
        <f ca="1">VLOOKUP($A1966,AMZN,2)</f>
        <v>1823.24</v>
      </c>
      <c r="L1966" s="46" t="e">
        <f ca="1">VLOOKUP($A1966,RBLX,2)</f>
        <v>#N/A</v>
      </c>
    </row>
    <row r="1967" spans="1:12" x14ac:dyDescent="0.3">
      <c r="A1967" vm="11677">
        <f ca="1"/>
        <v>43682</v>
      </c>
      <c r="B1967" vm="11678">
        <f ca="1"/>
        <v>260.88</v>
      </c>
      <c r="C1967" s="46" vm="11679">
        <f ca="1">VLOOKUP($A1967,SE,2)</f>
        <v>34.020000000000003</v>
      </c>
      <c r="D1967" s="46" t="e">
        <f ca="1">VLOOKUP($A1967,U,2)</f>
        <v>#N/A</v>
      </c>
      <c r="E1967" s="46" vm="11680">
        <f ca="1">VLOOKUP($A1967,NVDA,2)</f>
        <v>37.697499999999998</v>
      </c>
      <c r="F1967" s="46" vm="11681">
        <f ca="1">VLOOKUP($A1967,BILI,2)</f>
        <v>13.81</v>
      </c>
      <c r="G1967" s="46" vm="3805">
        <f ca="1">VLOOKUP($A1967,FB,2)</f>
        <v>181.73</v>
      </c>
      <c r="H1967" s="46" t="e" vm="11510">
        <f ca="1">VLOOKUP($A1967,DKNG,2)</f>
        <v>#N/A</v>
      </c>
      <c r="I1967" s="46" vm="1597">
        <f ca="1">VLOOKUP($A1967,PDD,2)</f>
        <v>22.17</v>
      </c>
      <c r="J1967" s="46" vm="11682">
        <f ca="1">VLOOKUP($A1967,GOOGL,2)</f>
        <v>1154.75</v>
      </c>
      <c r="K1967" s="46" vm="11683">
        <f ca="1">VLOOKUP($A1967,AMZN,2)</f>
        <v>1765.13</v>
      </c>
      <c r="L1967" s="46" t="e">
        <f ca="1">VLOOKUP($A1967,RBLX,2)</f>
        <v>#N/A</v>
      </c>
    </row>
    <row r="1968" spans="1:12" x14ac:dyDescent="0.3">
      <c r="A1968" vm="11684">
        <f ca="1"/>
        <v>43683</v>
      </c>
      <c r="B1968" vm="11685">
        <f ca="1"/>
        <v>264.24</v>
      </c>
      <c r="C1968" s="46" vm="11686">
        <f ca="1">VLOOKUP($A1968,SE,2)</f>
        <v>33.94</v>
      </c>
      <c r="D1968" s="46" t="e">
        <f ca="1">VLOOKUP($A1968,U,2)</f>
        <v>#N/A</v>
      </c>
      <c r="E1968" s="46" vm="11687">
        <f ca="1">VLOOKUP($A1968,NVDA,2)</f>
        <v>38.087499999999999</v>
      </c>
      <c r="F1968" s="46" vm="9843">
        <f ca="1">VLOOKUP($A1968,BILI,2)</f>
        <v>13.95</v>
      </c>
      <c r="G1968" s="46" vm="11688">
        <f ca="1">VLOOKUP($A1968,FB,2)</f>
        <v>184.51</v>
      </c>
      <c r="H1968" s="46" t="e" vm="11510">
        <f ca="1">VLOOKUP($A1968,DKNG,2)</f>
        <v>#N/A</v>
      </c>
      <c r="I1968" s="46" vm="11689">
        <f ca="1">VLOOKUP($A1968,PDD,2)</f>
        <v>21.96</v>
      </c>
      <c r="J1968" s="46" vm="11690">
        <f ca="1">VLOOKUP($A1968,GOOGL,2)</f>
        <v>1171.08</v>
      </c>
      <c r="K1968" s="46" vm="11691">
        <f ca="1">VLOOKUP($A1968,AMZN,2)</f>
        <v>1787.83</v>
      </c>
      <c r="L1968" s="46" t="e">
        <f ca="1">VLOOKUP($A1968,RBLX,2)</f>
        <v>#N/A</v>
      </c>
    </row>
    <row r="1969" spans="1:12" x14ac:dyDescent="0.3">
      <c r="A1969" vm="11692">
        <f ca="1"/>
        <v>43684</v>
      </c>
      <c r="B1969" vm="11693">
        <f ca="1"/>
        <v>264.42</v>
      </c>
      <c r="C1969" s="46" vm="11694">
        <f ca="1">VLOOKUP($A1969,SE,2)</f>
        <v>34.520000000000003</v>
      </c>
      <c r="D1969" s="46" t="e">
        <f ca="1">VLOOKUP($A1969,U,2)</f>
        <v>#N/A</v>
      </c>
      <c r="E1969" s="46" vm="11695">
        <f ca="1">VLOOKUP($A1969,NVDA,2)</f>
        <v>38.472499999999997</v>
      </c>
      <c r="F1969" s="46" vm="11696">
        <f ca="1">VLOOKUP($A1969,BILI,2)</f>
        <v>14.04</v>
      </c>
      <c r="G1969" s="46" vm="11697">
        <f ca="1">VLOOKUP($A1969,FB,2)</f>
        <v>185.15</v>
      </c>
      <c r="H1969" s="46" vm="11698">
        <f ca="1">VLOOKUP($A1969,DKNG,2)</f>
        <v>9.76</v>
      </c>
      <c r="I1969" s="46" vm="11699">
        <f ca="1">VLOOKUP($A1969,PDD,2)</f>
        <v>22.13</v>
      </c>
      <c r="J1969" s="46" vm="11700">
        <f ca="1">VLOOKUP($A1969,GOOGL,2)</f>
        <v>1175.9100000000001</v>
      </c>
      <c r="K1969" s="46" vm="11701">
        <f ca="1">VLOOKUP($A1969,AMZN,2)</f>
        <v>1793.4</v>
      </c>
      <c r="L1969" s="46" t="e">
        <f ca="1">VLOOKUP($A1969,RBLX,2)</f>
        <v>#N/A</v>
      </c>
    </row>
    <row r="1970" spans="1:12" x14ac:dyDescent="0.3">
      <c r="A1970" vm="11702">
        <f ca="1"/>
        <v>43685</v>
      </c>
      <c r="B1970" vm="11703">
        <f ca="1"/>
        <v>269.58</v>
      </c>
      <c r="C1970" s="46" vm="11704">
        <f ca="1">VLOOKUP($A1970,SE,2)</f>
        <v>35.58</v>
      </c>
      <c r="D1970" s="46" t="e">
        <f ca="1">VLOOKUP($A1970,U,2)</f>
        <v>#N/A</v>
      </c>
      <c r="E1970" s="46" vm="11705">
        <f ca="1">VLOOKUP($A1970,NVDA,2)</f>
        <v>39.564999999999998</v>
      </c>
      <c r="F1970" s="46" vm="9838">
        <f ca="1">VLOOKUP($A1970,BILI,2)</f>
        <v>14.19</v>
      </c>
      <c r="G1970" s="46" vm="11706">
        <f ca="1">VLOOKUP($A1970,FB,2)</f>
        <v>190.16</v>
      </c>
      <c r="H1970" s="46" t="e" vm="11510">
        <f ca="1">VLOOKUP($A1970,DKNG,2)</f>
        <v>#N/A</v>
      </c>
      <c r="I1970" s="46" vm="11707">
        <f ca="1">VLOOKUP($A1970,PDD,2)</f>
        <v>22.81</v>
      </c>
      <c r="J1970" s="46" vm="11708">
        <f ca="1">VLOOKUP($A1970,GOOGL,2)</f>
        <v>1206.19</v>
      </c>
      <c r="K1970" s="46" vm="11709">
        <f ca="1">VLOOKUP($A1970,AMZN,2)</f>
        <v>1832.89</v>
      </c>
      <c r="L1970" s="46" t="e">
        <f ca="1">VLOOKUP($A1970,RBLX,2)</f>
        <v>#N/A</v>
      </c>
    </row>
    <row r="1971" spans="1:12" x14ac:dyDescent="0.3">
      <c r="A1971" vm="11710">
        <f ca="1"/>
        <v>43686</v>
      </c>
      <c r="B1971" vm="11711">
        <f ca="1"/>
        <v>267.7</v>
      </c>
      <c r="C1971" s="46" vm="11712">
        <f ca="1">VLOOKUP($A1971,SE,2)</f>
        <v>34.69</v>
      </c>
      <c r="D1971" s="46" t="e">
        <f ca="1">VLOOKUP($A1971,U,2)</f>
        <v>#N/A</v>
      </c>
      <c r="E1971" s="46" vm="11713">
        <f ca="1">VLOOKUP($A1971,NVDA,2)</f>
        <v>38.545000000000002</v>
      </c>
      <c r="F1971" s="46" vm="11714">
        <f ca="1">VLOOKUP($A1971,BILI,2)</f>
        <v>13.91</v>
      </c>
      <c r="G1971" s="46" vm="5216">
        <f ca="1">VLOOKUP($A1971,FB,2)</f>
        <v>187.85</v>
      </c>
      <c r="H1971" s="46" t="e" vm="11510">
        <f ca="1">VLOOKUP($A1971,DKNG,2)</f>
        <v>#N/A</v>
      </c>
      <c r="I1971" s="46" vm="11047">
        <f ca="1">VLOOKUP($A1971,PDD,2)</f>
        <v>22.6</v>
      </c>
      <c r="J1971" s="46" vm="11715">
        <f ca="1">VLOOKUP($A1971,GOOGL,2)</f>
        <v>1188.9000000000001</v>
      </c>
      <c r="K1971" s="46" vm="11716">
        <f ca="1">VLOOKUP($A1971,AMZN,2)</f>
        <v>1807.58</v>
      </c>
      <c r="L1971" s="46" t="e">
        <f ca="1">VLOOKUP($A1971,RBLX,2)</f>
        <v>#N/A</v>
      </c>
    </row>
    <row r="1972" spans="1:12" x14ac:dyDescent="0.3">
      <c r="A1972" vm="11717">
        <f ca="1"/>
        <v>43689</v>
      </c>
      <c r="B1972" vm="11718">
        <f ca="1"/>
        <v>264.56</v>
      </c>
      <c r="C1972" s="46" vm="11679">
        <f ca="1">VLOOKUP($A1972,SE,2)</f>
        <v>34.020000000000003</v>
      </c>
      <c r="D1972" s="46" t="e">
        <f ca="1">VLOOKUP($A1972,U,2)</f>
        <v>#N/A</v>
      </c>
      <c r="E1972" s="46" vm="11719">
        <f ca="1">VLOOKUP($A1972,NVDA,2)</f>
        <v>37.862499999999997</v>
      </c>
      <c r="F1972" s="46" vm="9831">
        <f ca="1">VLOOKUP($A1972,BILI,2)</f>
        <v>13.84</v>
      </c>
      <c r="G1972" s="46" vm="8874">
        <f ca="1">VLOOKUP($A1972,FB,2)</f>
        <v>185.37</v>
      </c>
      <c r="H1972" s="46" t="e" vm="11510">
        <f ca="1">VLOOKUP($A1972,DKNG,2)</f>
        <v>#N/A</v>
      </c>
      <c r="I1972" s="46" vm="1592">
        <f ca="1">VLOOKUP($A1972,PDD,2)</f>
        <v>22.36</v>
      </c>
      <c r="J1972" s="46" vm="11720">
        <f ca="1">VLOOKUP($A1972,GOOGL,2)</f>
        <v>1174.5</v>
      </c>
      <c r="K1972" s="46" vm="11721">
        <f ca="1">VLOOKUP($A1972,AMZN,2)</f>
        <v>1784.92</v>
      </c>
      <c r="L1972" s="46" t="e">
        <f ca="1">VLOOKUP($A1972,RBLX,2)</f>
        <v>#N/A</v>
      </c>
    </row>
    <row r="1973" spans="1:12" x14ac:dyDescent="0.3">
      <c r="A1973" vm="11722">
        <f ca="1"/>
        <v>43690</v>
      </c>
      <c r="B1973" vm="10054">
        <f ca="1"/>
        <v>268.66000000000003</v>
      </c>
      <c r="C1973" s="46" vm="11723">
        <f ca="1">VLOOKUP($A1973,SE,2)</f>
        <v>34.619999999999997</v>
      </c>
      <c r="D1973" s="46" t="e">
        <f ca="1">VLOOKUP($A1973,U,2)</f>
        <v>#N/A</v>
      </c>
      <c r="E1973" s="46" vm="11724">
        <f ca="1">VLOOKUP($A1973,NVDA,2)</f>
        <v>39.012500000000003</v>
      </c>
      <c r="F1973" s="46" vm="6718">
        <f ca="1">VLOOKUP($A1973,BILI,2)</f>
        <v>14.01</v>
      </c>
      <c r="G1973" s="46" vm="6192">
        <f ca="1">VLOOKUP($A1973,FB,2)</f>
        <v>188.45</v>
      </c>
      <c r="H1973" s="46" vm="11725">
        <f ca="1">VLOOKUP($A1973,DKNG,2)</f>
        <v>9.7799999999999994</v>
      </c>
      <c r="I1973" s="46" vm="11726">
        <f ca="1">VLOOKUP($A1973,PDD,2)</f>
        <v>23.78</v>
      </c>
      <c r="J1973" s="46" vm="11727">
        <f ca="1">VLOOKUP($A1973,GOOGL,2)</f>
        <v>1196.73</v>
      </c>
      <c r="K1973" s="46" vm="11728">
        <f ca="1">VLOOKUP($A1973,AMZN,2)</f>
        <v>1824.34</v>
      </c>
      <c r="L1973" s="46" t="e">
        <f ca="1">VLOOKUP($A1973,RBLX,2)</f>
        <v>#N/A</v>
      </c>
    </row>
    <row r="1974" spans="1:12" x14ac:dyDescent="0.3">
      <c r="A1974" vm="11729">
        <f ca="1"/>
        <v>43691</v>
      </c>
      <c r="B1974" vm="11730">
        <f ca="1"/>
        <v>260.57</v>
      </c>
      <c r="C1974" s="46" vm="11731">
        <f ca="1">VLOOKUP($A1974,SE,2)</f>
        <v>33.380000000000003</v>
      </c>
      <c r="D1974" s="46" t="e">
        <f ca="1">VLOOKUP($A1974,U,2)</f>
        <v>#N/A</v>
      </c>
      <c r="E1974" s="46" vm="11732">
        <f ca="1">VLOOKUP($A1974,NVDA,2)</f>
        <v>37.517499999999998</v>
      </c>
      <c r="F1974" s="46" vm="11681">
        <f ca="1">VLOOKUP($A1974,BILI,2)</f>
        <v>13.81</v>
      </c>
      <c r="G1974" s="46" vm="11733">
        <f ca="1">VLOOKUP($A1974,FB,2)</f>
        <v>179.71</v>
      </c>
      <c r="H1974" s="46" t="e" vm="11510">
        <f ca="1">VLOOKUP($A1974,DKNG,2)</f>
        <v>#N/A</v>
      </c>
      <c r="I1974" s="46" vm="11734">
        <f ca="1">VLOOKUP($A1974,PDD,2)</f>
        <v>23.56</v>
      </c>
      <c r="J1974" s="46" vm="11735">
        <f ca="1">VLOOKUP($A1974,GOOGL,2)</f>
        <v>1164.25</v>
      </c>
      <c r="K1974" s="46" vm="11736">
        <f ca="1">VLOOKUP($A1974,AMZN,2)</f>
        <v>1762.96</v>
      </c>
      <c r="L1974" s="46" t="e">
        <f ca="1">VLOOKUP($A1974,RBLX,2)</f>
        <v>#N/A</v>
      </c>
    </row>
    <row r="1975" spans="1:12" x14ac:dyDescent="0.3">
      <c r="A1975" vm="11737">
        <f ca="1"/>
        <v>43692</v>
      </c>
      <c r="B1975" vm="11738">
        <f ca="1"/>
        <v>261.39</v>
      </c>
      <c r="C1975" s="46" vm="11739">
        <f ca="1">VLOOKUP($A1975,SE,2)</f>
        <v>34.39</v>
      </c>
      <c r="D1975" s="46" t="e">
        <f ca="1">VLOOKUP($A1975,U,2)</f>
        <v>#N/A</v>
      </c>
      <c r="E1975" s="46" vm="10659">
        <f ca="1">VLOOKUP($A1975,NVDA,2)</f>
        <v>37.192500000000003</v>
      </c>
      <c r="F1975" s="46" vm="6718">
        <f ca="1">VLOOKUP($A1975,BILI,2)</f>
        <v>14.01</v>
      </c>
      <c r="G1975" s="46" vm="11740">
        <f ca="1">VLOOKUP($A1975,FB,2)</f>
        <v>182.59</v>
      </c>
      <c r="H1975" s="46" t="e" vm="11510">
        <f ca="1">VLOOKUP($A1975,DKNG,2)</f>
        <v>#N/A</v>
      </c>
      <c r="I1975" s="46" vm="11741">
        <f ca="1">VLOOKUP($A1975,PDD,2)</f>
        <v>23.87</v>
      </c>
      <c r="J1975" s="46" vm="11742">
        <f ca="1">VLOOKUP($A1975,GOOGL,2)</f>
        <v>1169.32</v>
      </c>
      <c r="K1975" s="46" vm="11743">
        <f ca="1">VLOOKUP($A1975,AMZN,2)</f>
        <v>1776.12</v>
      </c>
      <c r="L1975" s="46" t="e">
        <f ca="1">VLOOKUP($A1975,RBLX,2)</f>
        <v>#N/A</v>
      </c>
    </row>
    <row r="1976" spans="1:12" x14ac:dyDescent="0.3">
      <c r="A1976" vm="11744">
        <f ca="1"/>
        <v>43693</v>
      </c>
      <c r="B1976" vm="11745">
        <f ca="1"/>
        <v>265.22000000000003</v>
      </c>
      <c r="C1976" s="46" vm="11746">
        <f ca="1">VLOOKUP($A1976,SE,2)</f>
        <v>35.42</v>
      </c>
      <c r="D1976" s="46" t="e">
        <f ca="1">VLOOKUP($A1976,U,2)</f>
        <v>#N/A</v>
      </c>
      <c r="E1976" s="46" vm="11747">
        <f ca="1">VLOOKUP($A1976,NVDA,2)</f>
        <v>39.89</v>
      </c>
      <c r="F1976" s="46" vm="11748">
        <f ca="1">VLOOKUP($A1976,BILI,2)</f>
        <v>14.52</v>
      </c>
      <c r="G1976" s="46" vm="11749">
        <f ca="1">VLOOKUP($A1976,FB,2)</f>
        <v>183.7</v>
      </c>
      <c r="H1976" s="46" t="e" vm="11510">
        <f ca="1">VLOOKUP($A1976,DKNG,2)</f>
        <v>#N/A</v>
      </c>
      <c r="I1976" s="46" vm="11750">
        <f ca="1">VLOOKUP($A1976,PDD,2)</f>
        <v>25.01</v>
      </c>
      <c r="J1976" s="46" vm="11751">
        <f ca="1">VLOOKUP($A1976,GOOGL,2)</f>
        <v>1179.21</v>
      </c>
      <c r="K1976" s="46" vm="11752">
        <f ca="1">VLOOKUP($A1976,AMZN,2)</f>
        <v>1792.57</v>
      </c>
      <c r="L1976" s="46" t="e">
        <f ca="1">VLOOKUP($A1976,RBLX,2)</f>
        <v>#N/A</v>
      </c>
    </row>
    <row r="1977" spans="1:12" x14ac:dyDescent="0.3">
      <c r="A1977" vm="11753">
        <f ca="1"/>
        <v>43696</v>
      </c>
      <c r="B1977" vm="11754">
        <f ca="1"/>
        <v>268.48</v>
      </c>
      <c r="C1977" s="46" vm="11755">
        <f ca="1">VLOOKUP($A1977,SE,2)</f>
        <v>36.1</v>
      </c>
      <c r="D1977" s="46" t="e">
        <f ca="1">VLOOKUP($A1977,U,2)</f>
        <v>#N/A</v>
      </c>
      <c r="E1977" s="46" vm="11756">
        <f ca="1">VLOOKUP($A1977,NVDA,2)</f>
        <v>42.695</v>
      </c>
      <c r="F1977" s="46" vm="8562">
        <f ca="1">VLOOKUP($A1977,BILI,2)</f>
        <v>14.5</v>
      </c>
      <c r="G1977" s="46" vm="11757">
        <f ca="1">VLOOKUP($A1977,FB,2)</f>
        <v>186.17</v>
      </c>
      <c r="H1977" s="46" t="e" vm="11510">
        <f ca="1">VLOOKUP($A1977,DKNG,2)</f>
        <v>#N/A</v>
      </c>
      <c r="I1977" s="46" vm="11758">
        <f ca="1">VLOOKUP($A1977,PDD,2)</f>
        <v>25.57</v>
      </c>
      <c r="J1977" s="46" vm="11759">
        <f ca="1">VLOOKUP($A1977,GOOGL,2)</f>
        <v>1200.44</v>
      </c>
      <c r="K1977" s="46" vm="11760">
        <f ca="1">VLOOKUP($A1977,AMZN,2)</f>
        <v>1816.12</v>
      </c>
      <c r="L1977" s="46" t="e">
        <f ca="1">VLOOKUP($A1977,RBLX,2)</f>
        <v>#N/A</v>
      </c>
    </row>
    <row r="1978" spans="1:12" x14ac:dyDescent="0.3">
      <c r="A1978" vm="11761">
        <f ca="1"/>
        <v>43697</v>
      </c>
      <c r="B1978" vm="11762">
        <f ca="1"/>
        <v>266.39999999999998</v>
      </c>
      <c r="C1978" s="46" vm="11763">
        <f ca="1">VLOOKUP($A1978,SE,2)</f>
        <v>33</v>
      </c>
      <c r="D1978" s="46" t="e">
        <f ca="1">VLOOKUP($A1978,U,2)</f>
        <v>#N/A</v>
      </c>
      <c r="E1978" s="46" vm="11764">
        <f ca="1">VLOOKUP($A1978,NVDA,2)</f>
        <v>41.967500000000001</v>
      </c>
      <c r="F1978" s="46" vm="11765">
        <f ca="1">VLOOKUP($A1978,BILI,2)</f>
        <v>14.31</v>
      </c>
      <c r="G1978" s="46" vm="9811">
        <f ca="1">VLOOKUP($A1978,FB,2)</f>
        <v>183.81</v>
      </c>
      <c r="H1978" s="46" vm="11766">
        <f ca="1">VLOOKUP($A1978,DKNG,2)</f>
        <v>9.85</v>
      </c>
      <c r="I1978" s="46" vm="11767">
        <f ca="1">VLOOKUP($A1978,PDD,2)</f>
        <v>25.96</v>
      </c>
      <c r="J1978" s="46" vm="11768">
        <f ca="1">VLOOKUP($A1978,GOOGL,2)</f>
        <v>1183.53</v>
      </c>
      <c r="K1978" s="46" vm="11769">
        <f ca="1">VLOOKUP($A1978,AMZN,2)</f>
        <v>1801.38</v>
      </c>
      <c r="L1978" s="46" t="e">
        <f ca="1">VLOOKUP($A1978,RBLX,2)</f>
        <v>#N/A</v>
      </c>
    </row>
    <row r="1979" spans="1:12" x14ac:dyDescent="0.3">
      <c r="A1979" vm="11770">
        <f ca="1"/>
        <v>43698</v>
      </c>
      <c r="B1979" vm="11771">
        <f ca="1"/>
        <v>268.56</v>
      </c>
      <c r="C1979" s="46" vm="11772">
        <f ca="1">VLOOKUP($A1979,SE,2)</f>
        <v>31.89</v>
      </c>
      <c r="D1979" s="46" t="e">
        <f ca="1">VLOOKUP($A1979,U,2)</f>
        <v>#N/A</v>
      </c>
      <c r="E1979" s="46" vm="11773">
        <f ca="1">VLOOKUP($A1979,NVDA,2)</f>
        <v>42.807499999999997</v>
      </c>
      <c r="F1979" s="46" vm="9722">
        <f ca="1">VLOOKUP($A1979,BILI,2)</f>
        <v>14.41</v>
      </c>
      <c r="G1979" s="46" vm="11774">
        <f ca="1">VLOOKUP($A1979,FB,2)</f>
        <v>183.55</v>
      </c>
      <c r="H1979" s="46" t="e" vm="11510">
        <f ca="1">VLOOKUP($A1979,DKNG,2)</f>
        <v>#N/A</v>
      </c>
      <c r="I1979" s="46" vm="11775">
        <f ca="1">VLOOKUP($A1979,PDD,2)</f>
        <v>30.11</v>
      </c>
      <c r="J1979" s="46" vm="11776">
        <f ca="1">VLOOKUP($A1979,GOOGL,2)</f>
        <v>1191.58</v>
      </c>
      <c r="K1979" s="46" vm="11777">
        <f ca="1">VLOOKUP($A1979,AMZN,2)</f>
        <v>1823.54</v>
      </c>
      <c r="L1979" s="46" t="e">
        <f ca="1">VLOOKUP($A1979,RBLX,2)</f>
        <v>#N/A</v>
      </c>
    </row>
    <row r="1980" spans="1:12" x14ac:dyDescent="0.3">
      <c r="A1980" vm="11778">
        <f ca="1"/>
        <v>43699</v>
      </c>
      <c r="B1980" vm="11779">
        <f ca="1"/>
        <v>268.45999999999998</v>
      </c>
      <c r="C1980" s="46" vm="11780">
        <f ca="1">VLOOKUP($A1980,SE,2)</f>
        <v>32.22</v>
      </c>
      <c r="D1980" s="46" t="e">
        <f ca="1">VLOOKUP($A1980,U,2)</f>
        <v>#N/A</v>
      </c>
      <c r="E1980" s="46" vm="11781">
        <f ca="1">VLOOKUP($A1980,NVDA,2)</f>
        <v>42.87</v>
      </c>
      <c r="F1980" s="46" vm="11782">
        <f ca="1">VLOOKUP($A1980,BILI,2)</f>
        <v>14.7</v>
      </c>
      <c r="G1980" s="46" vm="11783">
        <f ca="1">VLOOKUP($A1980,FB,2)</f>
        <v>182.04</v>
      </c>
      <c r="H1980" s="46" t="e" vm="11510">
        <f ca="1">VLOOKUP($A1980,DKNG,2)</f>
        <v>#N/A</v>
      </c>
      <c r="I1980" s="46" vm="1790">
        <f ca="1">VLOOKUP($A1980,PDD,2)</f>
        <v>30.59</v>
      </c>
      <c r="J1980" s="46" vm="11784">
        <f ca="1">VLOOKUP($A1980,GOOGL,2)</f>
        <v>1191.52</v>
      </c>
      <c r="K1980" s="46" vm="11785">
        <f ca="1">VLOOKUP($A1980,AMZN,2)</f>
        <v>1805.6</v>
      </c>
      <c r="L1980" s="46" t="e">
        <f ca="1">VLOOKUP($A1980,RBLX,2)</f>
        <v>#N/A</v>
      </c>
    </row>
    <row r="1981" spans="1:12" x14ac:dyDescent="0.3">
      <c r="A1981" vm="11786">
        <f ca="1"/>
        <v>43700</v>
      </c>
      <c r="B1981" vm="11787">
        <f ca="1"/>
        <v>261.57</v>
      </c>
      <c r="C1981" s="46" vm="11788">
        <f ca="1">VLOOKUP($A1981,SE,2)</f>
        <v>30.87</v>
      </c>
      <c r="D1981" s="46" t="e">
        <f ca="1">VLOOKUP($A1981,U,2)</f>
        <v>#N/A</v>
      </c>
      <c r="E1981" s="46" vm="11789">
        <f ca="1">VLOOKUP($A1981,NVDA,2)</f>
        <v>40.61</v>
      </c>
      <c r="F1981" s="46" vm="11782">
        <f ca="1">VLOOKUP($A1981,BILI,2)</f>
        <v>14.7</v>
      </c>
      <c r="G1981" s="46" vm="5504">
        <f ca="1">VLOOKUP($A1981,FB,2)</f>
        <v>177.75</v>
      </c>
      <c r="H1981" s="46" t="e" vm="11510">
        <f ca="1">VLOOKUP($A1981,DKNG,2)</f>
        <v>#N/A</v>
      </c>
      <c r="I1981" s="46" vm="11790">
        <f ca="1">VLOOKUP($A1981,PDD,2)</f>
        <v>29.49</v>
      </c>
      <c r="J1981" s="46" vm="11791">
        <f ca="1">VLOOKUP($A1981,GOOGL,2)</f>
        <v>1153.58</v>
      </c>
      <c r="K1981" s="46" vm="11792">
        <f ca="1">VLOOKUP($A1981,AMZN,2)</f>
        <v>1749.62</v>
      </c>
      <c r="L1981" s="46" t="e">
        <f ca="1">VLOOKUP($A1981,RBLX,2)</f>
        <v>#N/A</v>
      </c>
    </row>
    <row r="1982" spans="1:12" x14ac:dyDescent="0.3">
      <c r="A1982" vm="11793">
        <f ca="1"/>
        <v>43703</v>
      </c>
      <c r="B1982" vm="10128">
        <f ca="1"/>
        <v>264.47000000000003</v>
      </c>
      <c r="C1982" s="46" vm="1801">
        <f ca="1">VLOOKUP($A1982,SE,2)</f>
        <v>31.72</v>
      </c>
      <c r="D1982" s="46" t="e">
        <f ca="1">VLOOKUP($A1982,U,2)</f>
        <v>#N/A</v>
      </c>
      <c r="E1982" s="46" vm="11794">
        <f ca="1">VLOOKUP($A1982,NVDA,2)</f>
        <v>41.362499999999997</v>
      </c>
      <c r="F1982" s="46" vm="8562">
        <f ca="1">VLOOKUP($A1982,BILI,2)</f>
        <v>14.5</v>
      </c>
      <c r="G1982" s="46" vm="11795">
        <f ca="1">VLOOKUP($A1982,FB,2)</f>
        <v>180.36</v>
      </c>
      <c r="H1982" s="46" t="e" vm="11510">
        <f ca="1">VLOOKUP($A1982,DKNG,2)</f>
        <v>#N/A</v>
      </c>
      <c r="I1982" s="46" vm="11796">
        <f ca="1">VLOOKUP($A1982,PDD,2)</f>
        <v>30.61</v>
      </c>
      <c r="J1982" s="46" vm="11797">
        <f ca="1">VLOOKUP($A1982,GOOGL,2)</f>
        <v>1171.18</v>
      </c>
      <c r="K1982" s="46" vm="11798">
        <f ca="1">VLOOKUP($A1982,AMZN,2)</f>
        <v>1768.87</v>
      </c>
      <c r="L1982" s="46" t="e">
        <f ca="1">VLOOKUP($A1982,RBLX,2)</f>
        <v>#N/A</v>
      </c>
    </row>
    <row r="1983" spans="1:12" x14ac:dyDescent="0.3">
      <c r="A1983" vm="11799">
        <f ca="1"/>
        <v>43704</v>
      </c>
      <c r="B1983" vm="11800">
        <f ca="1"/>
        <v>263.43</v>
      </c>
      <c r="C1983" s="46" vm="11772">
        <f ca="1">VLOOKUP($A1983,SE,2)</f>
        <v>31.89</v>
      </c>
      <c r="D1983" s="46" t="e">
        <f ca="1">VLOOKUP($A1983,U,2)</f>
        <v>#N/A</v>
      </c>
      <c r="E1983" s="46" vm="11801">
        <f ca="1">VLOOKUP($A1983,NVDA,2)</f>
        <v>40.450000000000003</v>
      </c>
      <c r="F1983" s="46" vm="6684">
        <f ca="1">VLOOKUP($A1983,BILI,2)</f>
        <v>13.92</v>
      </c>
      <c r="G1983" s="46" vm="3864">
        <f ca="1">VLOOKUP($A1983,FB,2)</f>
        <v>181.3</v>
      </c>
      <c r="H1983" s="46" vm="11766">
        <f ca="1">VLOOKUP($A1983,DKNG,2)</f>
        <v>9.85</v>
      </c>
      <c r="I1983" s="46" vm="11788">
        <f ca="1">VLOOKUP($A1983,PDD,2)</f>
        <v>30.87</v>
      </c>
      <c r="J1983" s="46" vm="11802">
        <f ca="1">VLOOKUP($A1983,GOOGL,2)</f>
        <v>1170.82</v>
      </c>
      <c r="K1983" s="46" vm="11803">
        <f ca="1">VLOOKUP($A1983,AMZN,2)</f>
        <v>1761.83</v>
      </c>
      <c r="L1983" s="46" t="e">
        <f ca="1">VLOOKUP($A1983,RBLX,2)</f>
        <v>#N/A</v>
      </c>
    </row>
    <row r="1984" spans="1:12" x14ac:dyDescent="0.3">
      <c r="A1984" vm="11804">
        <f ca="1"/>
        <v>43705</v>
      </c>
      <c r="B1984" vm="11805">
        <f ca="1"/>
        <v>265.26</v>
      </c>
      <c r="C1984" s="46" vm="11806">
        <f ca="1">VLOOKUP($A1984,SE,2)</f>
        <v>32.29</v>
      </c>
      <c r="D1984" s="46" t="e">
        <f ca="1">VLOOKUP($A1984,U,2)</f>
        <v>#N/A</v>
      </c>
      <c r="E1984" s="46" vm="11807">
        <f ca="1">VLOOKUP($A1984,NVDA,2)</f>
        <v>40.305</v>
      </c>
      <c r="F1984" s="46" vm="11808">
        <f ca="1">VLOOKUP($A1984,BILI,2)</f>
        <v>13.53</v>
      </c>
      <c r="G1984" s="46" vm="11809">
        <f ca="1">VLOOKUP($A1984,FB,2)</f>
        <v>181.76</v>
      </c>
      <c r="H1984" s="46" vm="11766">
        <f ca="1">VLOOKUP($A1984,DKNG,2)</f>
        <v>9.85</v>
      </c>
      <c r="I1984" s="46" vm="11810">
        <f ca="1">VLOOKUP($A1984,PDD,2)</f>
        <v>30.93</v>
      </c>
      <c r="J1984" s="46" vm="11811">
        <f ca="1">VLOOKUP($A1984,GOOGL,2)</f>
        <v>1173.75</v>
      </c>
      <c r="K1984" s="46" vm="11812">
        <f ca="1">VLOOKUP($A1984,AMZN,2)</f>
        <v>1764.25</v>
      </c>
      <c r="L1984" s="46" t="e">
        <f ca="1">VLOOKUP($A1984,RBLX,2)</f>
        <v>#N/A</v>
      </c>
    </row>
    <row r="1985" spans="1:12" x14ac:dyDescent="0.3">
      <c r="A1985" vm="11813">
        <f ca="1"/>
        <v>43706</v>
      </c>
      <c r="B1985" vm="11814">
        <f ca="1"/>
        <v>268.70999999999998</v>
      </c>
      <c r="C1985" s="46" vm="11815">
        <f ca="1">VLOOKUP($A1985,SE,2)</f>
        <v>32.42</v>
      </c>
      <c r="D1985" s="46" t="e">
        <f ca="1">VLOOKUP($A1985,U,2)</f>
        <v>#N/A</v>
      </c>
      <c r="E1985" s="46" vm="11816">
        <f ca="1">VLOOKUP($A1985,NVDA,2)</f>
        <v>41.75</v>
      </c>
      <c r="F1985" s="46" vm="10581">
        <f ca="1">VLOOKUP($A1985,BILI,2)</f>
        <v>13.7</v>
      </c>
      <c r="G1985" s="46" vm="11817">
        <f ca="1">VLOOKUP($A1985,FB,2)</f>
        <v>185.57</v>
      </c>
      <c r="H1985" s="46" t="e" vm="11510">
        <f ca="1">VLOOKUP($A1985,DKNG,2)</f>
        <v>#N/A</v>
      </c>
      <c r="I1985" s="46" vm="11818">
        <f ca="1">VLOOKUP($A1985,PDD,2)</f>
        <v>33.61</v>
      </c>
      <c r="J1985" s="46" vm="11819">
        <f ca="1">VLOOKUP($A1985,GOOGL,2)</f>
        <v>1194.24</v>
      </c>
      <c r="K1985" s="46" vm="11820">
        <f ca="1">VLOOKUP($A1985,AMZN,2)</f>
        <v>1786.4</v>
      </c>
      <c r="L1985" s="46" t="e">
        <f ca="1">VLOOKUP($A1985,RBLX,2)</f>
        <v>#N/A</v>
      </c>
    </row>
    <row r="1986" spans="1:12" x14ac:dyDescent="0.3">
      <c r="A1986" vm="11821">
        <f ca="1"/>
        <v>43707</v>
      </c>
      <c r="B1986" vm="11822">
        <f ca="1"/>
        <v>268.60000000000002</v>
      </c>
      <c r="C1986" s="46" vm="11823">
        <f ca="1">VLOOKUP($A1986,SE,2)</f>
        <v>32.119999999999997</v>
      </c>
      <c r="D1986" s="46" t="e">
        <f ca="1">VLOOKUP($A1986,U,2)</f>
        <v>#N/A</v>
      </c>
      <c r="E1986" s="46" vm="11824">
        <f ca="1">VLOOKUP($A1986,NVDA,2)</f>
        <v>41.877499999999998</v>
      </c>
      <c r="F1986" s="46" vm="11306">
        <f ca="1">VLOOKUP($A1986,BILI,2)</f>
        <v>14.05</v>
      </c>
      <c r="G1986" s="46" vm="5725">
        <f ca="1">VLOOKUP($A1986,FB,2)</f>
        <v>185.67</v>
      </c>
      <c r="H1986" s="46" t="e" vm="11510">
        <f ca="1">VLOOKUP($A1986,DKNG,2)</f>
        <v>#N/A</v>
      </c>
      <c r="I1986" s="46" vm="11825">
        <f ca="1">VLOOKUP($A1986,PDD,2)</f>
        <v>32.770000000000003</v>
      </c>
      <c r="J1986" s="46" vm="11826">
        <f ca="1">VLOOKUP($A1986,GOOGL,2)</f>
        <v>1190.53</v>
      </c>
      <c r="K1986" s="46" vm="11827">
        <f ca="1">VLOOKUP($A1986,AMZN,2)</f>
        <v>1776.29</v>
      </c>
      <c r="L1986" s="46" t="e">
        <f ca="1">VLOOKUP($A1986,RBLX,2)</f>
        <v>#N/A</v>
      </c>
    </row>
    <row r="1987" spans="1:12" x14ac:dyDescent="0.3">
      <c r="A1987" vm="11828">
        <f ca="1"/>
        <v>43711</v>
      </c>
      <c r="B1987" vm="11829">
        <f ca="1"/>
        <v>267.11</v>
      </c>
      <c r="C1987" s="46" vm="11830">
        <f ca="1">VLOOKUP($A1987,SE,2)</f>
        <v>30.88</v>
      </c>
      <c r="D1987" s="46" t="e">
        <f ca="1">VLOOKUP($A1987,U,2)</f>
        <v>#N/A</v>
      </c>
      <c r="E1987" s="46" vm="11831">
        <f ca="1">VLOOKUP($A1987,NVDA,2)</f>
        <v>41.042499999999997</v>
      </c>
      <c r="F1987" s="46" vm="10077">
        <f ca="1">VLOOKUP($A1987,BILI,2)</f>
        <v>14.16</v>
      </c>
      <c r="G1987" s="46" vm="11832">
        <f ca="1">VLOOKUP($A1987,FB,2)</f>
        <v>182.39</v>
      </c>
      <c r="H1987" s="46" t="e" vm="11510">
        <f ca="1">VLOOKUP($A1987,DKNG,2)</f>
        <v>#N/A</v>
      </c>
      <c r="I1987" s="46" vm="11833">
        <f ca="1">VLOOKUP($A1987,PDD,2)</f>
        <v>33.25</v>
      </c>
      <c r="J1987" s="46" vm="11834">
        <f ca="1">VLOOKUP($A1987,GOOGL,2)</f>
        <v>1169.55</v>
      </c>
      <c r="K1987" s="46" vm="11835">
        <f ca="1">VLOOKUP($A1987,AMZN,2)</f>
        <v>1789.84</v>
      </c>
      <c r="L1987" s="46" t="e">
        <f ca="1">VLOOKUP($A1987,RBLX,2)</f>
        <v>#N/A</v>
      </c>
    </row>
    <row r="1988" spans="1:12" x14ac:dyDescent="0.3">
      <c r="A1988" vm="11836">
        <f ca="1"/>
        <v>43712</v>
      </c>
      <c r="B1988" vm="11837">
        <f ca="1"/>
        <v>269.97000000000003</v>
      </c>
      <c r="C1988" s="46" vm="942">
        <f ca="1">VLOOKUP($A1988,SE,2)</f>
        <v>31.91</v>
      </c>
      <c r="D1988" s="46" t="e">
        <f ca="1">VLOOKUP($A1988,U,2)</f>
        <v>#N/A</v>
      </c>
      <c r="E1988" s="46" vm="11838">
        <f ca="1">VLOOKUP($A1988,NVDA,2)</f>
        <v>42.19</v>
      </c>
      <c r="F1988" s="46" vm="10325">
        <f ca="1">VLOOKUP($A1988,BILI,2)</f>
        <v>13.77</v>
      </c>
      <c r="G1988" s="46" vm="11839">
        <f ca="1">VLOOKUP($A1988,FB,2)</f>
        <v>187.14</v>
      </c>
      <c r="H1988" s="46" t="e" vm="11510">
        <f ca="1">VLOOKUP($A1988,DKNG,2)</f>
        <v>#N/A</v>
      </c>
      <c r="I1988" s="46" vm="7857">
        <f ca="1">VLOOKUP($A1988,PDD,2)</f>
        <v>34</v>
      </c>
      <c r="J1988" s="46" vm="11840">
        <f ca="1">VLOOKUP($A1988,GOOGL,2)</f>
        <v>1182.27</v>
      </c>
      <c r="K1988" s="46" vm="11841">
        <f ca="1">VLOOKUP($A1988,AMZN,2)</f>
        <v>1800.62</v>
      </c>
      <c r="L1988" s="46" t="e">
        <f ca="1">VLOOKUP($A1988,RBLX,2)</f>
        <v>#N/A</v>
      </c>
    </row>
    <row r="1989" spans="1:12" x14ac:dyDescent="0.3">
      <c r="A1989" vm="11842">
        <f ca="1"/>
        <v>43713</v>
      </c>
      <c r="B1989" vm="11843">
        <f ca="1"/>
        <v>273.54000000000002</v>
      </c>
      <c r="C1989" s="46" vm="1040">
        <f ca="1">VLOOKUP($A1989,SE,2)</f>
        <v>31.6</v>
      </c>
      <c r="D1989" s="46" t="e">
        <f ca="1">VLOOKUP($A1989,U,2)</f>
        <v>#N/A</v>
      </c>
      <c r="E1989" s="46" vm="11844">
        <f ca="1">VLOOKUP($A1989,NVDA,2)</f>
        <v>44.935000000000002</v>
      </c>
      <c r="F1989" s="46" vm="10561">
        <f ca="1">VLOOKUP($A1989,BILI,2)</f>
        <v>14.59</v>
      </c>
      <c r="G1989" s="46" vm="11845">
        <f ca="1">VLOOKUP($A1989,FB,2)</f>
        <v>190.9</v>
      </c>
      <c r="H1989" s="46" t="e" vm="11510">
        <f ca="1">VLOOKUP($A1989,DKNG,2)</f>
        <v>#N/A</v>
      </c>
      <c r="I1989" s="46" vm="11846">
        <f ca="1">VLOOKUP($A1989,PDD,2)</f>
        <v>34.869999999999997</v>
      </c>
      <c r="J1989" s="46" vm="11847">
        <f ca="1">VLOOKUP($A1989,GOOGL,2)</f>
        <v>1212.19</v>
      </c>
      <c r="K1989" s="46" vm="11848">
        <f ca="1">VLOOKUP($A1989,AMZN,2)</f>
        <v>1840.72</v>
      </c>
      <c r="L1989" s="46" t="e">
        <f ca="1">VLOOKUP($A1989,RBLX,2)</f>
        <v>#N/A</v>
      </c>
    </row>
    <row r="1990" spans="1:12" x14ac:dyDescent="0.3">
      <c r="A1990" vm="11849">
        <f ca="1"/>
        <v>43714</v>
      </c>
      <c r="B1990" vm="11850">
        <f ca="1"/>
        <v>273.74</v>
      </c>
      <c r="C1990" s="46" vm="11851">
        <f ca="1">VLOOKUP($A1990,SE,2)</f>
        <v>31.61</v>
      </c>
      <c r="D1990" s="46" t="e">
        <f ca="1">VLOOKUP($A1990,U,2)</f>
        <v>#N/A</v>
      </c>
      <c r="E1990" s="46" vm="11852">
        <f ca="1">VLOOKUP($A1990,NVDA,2)</f>
        <v>44.662500000000001</v>
      </c>
      <c r="F1990" s="46" vm="9741">
        <f ca="1">VLOOKUP($A1990,BILI,2)</f>
        <v>14.46</v>
      </c>
      <c r="G1990" s="46" vm="11853">
        <f ca="1">VLOOKUP($A1990,FB,2)</f>
        <v>187.49</v>
      </c>
      <c r="H1990" s="46" t="e" vm="11510">
        <f ca="1">VLOOKUP($A1990,DKNG,2)</f>
        <v>#N/A</v>
      </c>
      <c r="I1990" s="46" vm="11854">
        <f ca="1">VLOOKUP($A1990,PDD,2)</f>
        <v>34.979999999999997</v>
      </c>
      <c r="J1990" s="46" vm="11855">
        <f ca="1">VLOOKUP($A1990,GOOGL,2)</f>
        <v>1206.32</v>
      </c>
      <c r="K1990" s="46" vm="11856">
        <f ca="1">VLOOKUP($A1990,AMZN,2)</f>
        <v>1833.51</v>
      </c>
      <c r="L1990" s="46" t="e">
        <f ca="1">VLOOKUP($A1990,RBLX,2)</f>
        <v>#N/A</v>
      </c>
    </row>
    <row r="1991" spans="1:12" x14ac:dyDescent="0.3">
      <c r="A1991" vm="11857">
        <f ca="1"/>
        <v>43717</v>
      </c>
      <c r="B1991" vm="11858">
        <f ca="1"/>
        <v>273.81</v>
      </c>
      <c r="C1991" s="46" vm="11859">
        <f ca="1">VLOOKUP($A1991,SE,2)</f>
        <v>30.04</v>
      </c>
      <c r="D1991" s="46" t="e">
        <f ca="1">VLOOKUP($A1991,U,2)</f>
        <v>#N/A</v>
      </c>
      <c r="E1991" s="46" vm="11860">
        <f ca="1">VLOOKUP($A1991,NVDA,2)</f>
        <v>45.125</v>
      </c>
      <c r="F1991" s="46" vm="9817">
        <f ca="1">VLOOKUP($A1991,BILI,2)</f>
        <v>14.34</v>
      </c>
      <c r="G1991" s="46" vm="11861">
        <f ca="1">VLOOKUP($A1991,FB,2)</f>
        <v>188.76</v>
      </c>
      <c r="H1991" s="46" t="e" vm="11510">
        <f ca="1">VLOOKUP($A1991,DKNG,2)</f>
        <v>#N/A</v>
      </c>
      <c r="I1991" s="46" vm="11854">
        <f ca="1">VLOOKUP($A1991,PDD,2)</f>
        <v>34.979999999999997</v>
      </c>
      <c r="J1991" s="46" vm="11862">
        <f ca="1">VLOOKUP($A1991,GOOGL,2)</f>
        <v>1205.27</v>
      </c>
      <c r="K1991" s="46" vm="11863">
        <f ca="1">VLOOKUP($A1991,AMZN,2)</f>
        <v>1831.35</v>
      </c>
      <c r="L1991" s="46" t="e">
        <f ca="1">VLOOKUP($A1991,RBLX,2)</f>
        <v>#N/A</v>
      </c>
    </row>
    <row r="1992" spans="1:12" x14ac:dyDescent="0.3">
      <c r="A1992" vm="11864">
        <f ca="1"/>
        <v>43718</v>
      </c>
      <c r="B1992" vm="11865">
        <f ca="1"/>
        <v>273.87</v>
      </c>
      <c r="C1992" s="46" vm="11866">
        <f ca="1">VLOOKUP($A1992,SE,2)</f>
        <v>30.34</v>
      </c>
      <c r="D1992" s="46" t="e">
        <f ca="1">VLOOKUP($A1992,U,2)</f>
        <v>#N/A</v>
      </c>
      <c r="E1992" s="46" vm="11867">
        <f ca="1">VLOOKUP($A1992,NVDA,2)</f>
        <v>45.795000000000002</v>
      </c>
      <c r="F1992" s="46" vm="9638">
        <f ca="1">VLOOKUP($A1992,BILI,2)</f>
        <v>14.87</v>
      </c>
      <c r="G1992" s="46" vm="11757">
        <f ca="1">VLOOKUP($A1992,FB,2)</f>
        <v>186.17</v>
      </c>
      <c r="H1992" s="46" t="e" vm="11510">
        <f ca="1">VLOOKUP($A1992,DKNG,2)</f>
        <v>#N/A</v>
      </c>
      <c r="I1992" s="46" vm="11868">
        <f ca="1">VLOOKUP($A1992,PDD,2)</f>
        <v>34.85</v>
      </c>
      <c r="J1992" s="46" vm="11869">
        <f ca="1">VLOOKUP($A1992,GOOGL,2)</f>
        <v>1205.7</v>
      </c>
      <c r="K1992" s="46" vm="11870">
        <f ca="1">VLOOKUP($A1992,AMZN,2)</f>
        <v>1820.55</v>
      </c>
      <c r="L1992" s="46" t="e">
        <f ca="1">VLOOKUP($A1992,RBLX,2)</f>
        <v>#N/A</v>
      </c>
    </row>
    <row r="1993" spans="1:12" x14ac:dyDescent="0.3">
      <c r="A1993" vm="11871">
        <f ca="1"/>
        <v>43719</v>
      </c>
      <c r="B1993" vm="11872">
        <f ca="1"/>
        <v>275.83999999999997</v>
      </c>
      <c r="C1993" s="46" vm="11873">
        <f ca="1">VLOOKUP($A1993,SE,2)</f>
        <v>31.18</v>
      </c>
      <c r="D1993" s="46" t="e">
        <f ca="1">VLOOKUP($A1993,U,2)</f>
        <v>#N/A</v>
      </c>
      <c r="E1993" s="46" vm="11874">
        <f ca="1">VLOOKUP($A1993,NVDA,2)</f>
        <v>46.082500000000003</v>
      </c>
      <c r="F1993" s="46" vm="11875">
        <f ca="1">VLOOKUP($A1993,BILI,2)</f>
        <v>15.21</v>
      </c>
      <c r="G1993" s="46" vm="6436">
        <f ca="1">VLOOKUP($A1993,FB,2)</f>
        <v>188.49</v>
      </c>
      <c r="H1993" s="46" t="e" vm="11510">
        <f ca="1">VLOOKUP($A1993,DKNG,2)</f>
        <v>#N/A</v>
      </c>
      <c r="I1993" s="46" vm="8021">
        <f ca="1">VLOOKUP($A1993,PDD,2)</f>
        <v>36.67</v>
      </c>
      <c r="J1993" s="46" vm="11876">
        <f ca="1">VLOOKUP($A1993,GOOGL,2)</f>
        <v>1220</v>
      </c>
      <c r="K1993" s="46" vm="11877">
        <f ca="1">VLOOKUP($A1993,AMZN,2)</f>
        <v>1822.99</v>
      </c>
      <c r="L1993" s="46" t="e">
        <f ca="1">VLOOKUP($A1993,RBLX,2)</f>
        <v>#N/A</v>
      </c>
    </row>
    <row r="1994" spans="1:12" x14ac:dyDescent="0.3">
      <c r="A1994" vm="11878">
        <f ca="1"/>
        <v>43720</v>
      </c>
      <c r="B1994" vm="11879">
        <f ca="1"/>
        <v>276.64999999999998</v>
      </c>
      <c r="C1994" s="46" vm="11880">
        <f ca="1">VLOOKUP($A1994,SE,2)</f>
        <v>31.33</v>
      </c>
      <c r="D1994" s="46" t="e">
        <f ca="1">VLOOKUP($A1994,U,2)</f>
        <v>#N/A</v>
      </c>
      <c r="E1994" s="46" vm="11881">
        <f ca="1">VLOOKUP($A1994,NVDA,2)</f>
        <v>46.067500000000003</v>
      </c>
      <c r="F1994" s="46" vm="10373">
        <f ca="1">VLOOKUP($A1994,BILI,2)</f>
        <v>15.14</v>
      </c>
      <c r="G1994" s="46" vm="11882">
        <f ca="1">VLOOKUP($A1994,FB,2)</f>
        <v>187.47</v>
      </c>
      <c r="H1994" s="46" t="e" vm="11510">
        <f ca="1">VLOOKUP($A1994,DKNG,2)</f>
        <v>#N/A</v>
      </c>
      <c r="I1994" s="46" vm="11407">
        <f ca="1">VLOOKUP($A1994,PDD,2)</f>
        <v>36.159999999999997</v>
      </c>
      <c r="J1994" s="46" vm="11883">
        <f ca="1">VLOOKUP($A1994,GOOGL,2)</f>
        <v>1234.97</v>
      </c>
      <c r="K1994" s="46" vm="11884">
        <f ca="1">VLOOKUP($A1994,AMZN,2)</f>
        <v>1843.55</v>
      </c>
      <c r="L1994" s="46" t="e">
        <f ca="1">VLOOKUP($A1994,RBLX,2)</f>
        <v>#N/A</v>
      </c>
    </row>
    <row r="1995" spans="1:12" x14ac:dyDescent="0.3">
      <c r="A1995" vm="11885">
        <f ca="1"/>
        <v>43721</v>
      </c>
      <c r="B1995" vm="11886">
        <f ca="1"/>
        <v>276.58</v>
      </c>
      <c r="C1995" s="46" vm="11887">
        <f ca="1">VLOOKUP($A1995,SE,2)</f>
        <v>31.03</v>
      </c>
      <c r="D1995" s="46" t="e">
        <f ca="1">VLOOKUP($A1995,U,2)</f>
        <v>#N/A</v>
      </c>
      <c r="E1995" s="46" vm="11888">
        <f ca="1">VLOOKUP($A1995,NVDA,2)</f>
        <v>45.484999999999999</v>
      </c>
      <c r="F1995" s="46" vm="10627">
        <f ca="1">VLOOKUP($A1995,BILI,2)</f>
        <v>15.06</v>
      </c>
      <c r="G1995" s="46" vm="11889">
        <f ca="1">VLOOKUP($A1995,FB,2)</f>
        <v>187.19</v>
      </c>
      <c r="H1995" s="46" t="e" vm="11510">
        <f ca="1">VLOOKUP($A1995,DKNG,2)</f>
        <v>#N/A</v>
      </c>
      <c r="I1995" s="46" vm="11890">
        <f ca="1">VLOOKUP($A1995,PDD,2)</f>
        <v>35.9</v>
      </c>
      <c r="J1995" s="46" vm="11891">
        <f ca="1">VLOOKUP($A1995,GOOGL,2)</f>
        <v>1240.03</v>
      </c>
      <c r="K1995" s="46" vm="11892">
        <f ca="1">VLOOKUP($A1995,AMZN,2)</f>
        <v>1839.34</v>
      </c>
      <c r="L1995" s="46" t="e">
        <f ca="1">VLOOKUP($A1995,RBLX,2)</f>
        <v>#N/A</v>
      </c>
    </row>
    <row r="1996" spans="1:12" x14ac:dyDescent="0.3">
      <c r="A1996" vm="11893">
        <f ca="1"/>
        <v>43724</v>
      </c>
      <c r="B1996" vm="11894">
        <f ca="1"/>
        <v>275.67</v>
      </c>
      <c r="C1996" s="46" vm="11895">
        <f ca="1">VLOOKUP($A1996,SE,2)</f>
        <v>30.92</v>
      </c>
      <c r="D1996" s="46" t="e">
        <f ca="1">VLOOKUP($A1996,U,2)</f>
        <v>#N/A</v>
      </c>
      <c r="E1996" s="46" vm="11896">
        <f ca="1">VLOOKUP($A1996,NVDA,2)</f>
        <v>45.052500000000002</v>
      </c>
      <c r="F1996" s="46" vm="8549">
        <f ca="1">VLOOKUP($A1996,BILI,2)</f>
        <v>15</v>
      </c>
      <c r="G1996" s="46" vm="11897">
        <f ca="1">VLOOKUP($A1996,FB,2)</f>
        <v>186.22</v>
      </c>
      <c r="H1996" s="46" t="e" vm="11510">
        <f ca="1">VLOOKUP($A1996,DKNG,2)</f>
        <v>#N/A</v>
      </c>
      <c r="I1996" s="46" vm="11898">
        <f ca="1">VLOOKUP($A1996,PDD,2)</f>
        <v>34.729999999999997</v>
      </c>
      <c r="J1996" s="46" vm="11899">
        <f ca="1">VLOOKUP($A1996,GOOGL,2)</f>
        <v>1231.6300000000001</v>
      </c>
      <c r="K1996" s="46" vm="11900">
        <f ca="1">VLOOKUP($A1996,AMZN,2)</f>
        <v>1807.84</v>
      </c>
      <c r="L1996" s="46" t="e">
        <f ca="1">VLOOKUP($A1996,RBLX,2)</f>
        <v>#N/A</v>
      </c>
    </row>
    <row r="1997" spans="1:12" x14ac:dyDescent="0.3">
      <c r="A1997" vm="11901">
        <f ca="1"/>
        <v>43725</v>
      </c>
      <c r="B1997" vm="11902">
        <f ca="1"/>
        <v>276.42</v>
      </c>
      <c r="C1997" s="46" vm="11788">
        <f ca="1">VLOOKUP($A1997,SE,2)</f>
        <v>30.87</v>
      </c>
      <c r="D1997" s="46" t="e">
        <f ca="1">VLOOKUP($A1997,U,2)</f>
        <v>#N/A</v>
      </c>
      <c r="E1997" s="46" vm="11903">
        <f ca="1">VLOOKUP($A1997,NVDA,2)</f>
        <v>45.267499999999998</v>
      </c>
      <c r="F1997" s="46" vm="8484">
        <f ca="1">VLOOKUP($A1997,BILI,2)</f>
        <v>15.24</v>
      </c>
      <c r="G1997" s="46" vm="11904">
        <f ca="1">VLOOKUP($A1997,FB,2)</f>
        <v>188.08</v>
      </c>
      <c r="H1997" s="46" t="e" vm="11510">
        <f ca="1">VLOOKUP($A1997,DKNG,2)</f>
        <v>#N/A</v>
      </c>
      <c r="I1997" s="46" vm="2510">
        <f ca="1">VLOOKUP($A1997,PDD,2)</f>
        <v>35.43</v>
      </c>
      <c r="J1997" s="46" vm="11905">
        <f ca="1">VLOOKUP($A1997,GOOGL,2)</f>
        <v>1229.8800000000001</v>
      </c>
      <c r="K1997" s="46" vm="11906">
        <f ca="1">VLOOKUP($A1997,AMZN,2)</f>
        <v>1822.55</v>
      </c>
      <c r="L1997" s="46" t="e">
        <f ca="1">VLOOKUP($A1997,RBLX,2)</f>
        <v>#N/A</v>
      </c>
    </row>
    <row r="1998" spans="1:12" x14ac:dyDescent="0.3">
      <c r="A1998" vm="11907">
        <f ca="1"/>
        <v>43726</v>
      </c>
      <c r="B1998" vm="11908">
        <f ca="1"/>
        <v>276.58999999999997</v>
      </c>
      <c r="C1998" s="46" vm="11909">
        <f ca="1">VLOOKUP($A1998,SE,2)</f>
        <v>31.1</v>
      </c>
      <c r="D1998" s="46" t="e">
        <f ca="1">VLOOKUP($A1998,U,2)</f>
        <v>#N/A</v>
      </c>
      <c r="E1998" s="46" vm="11910">
        <f ca="1">VLOOKUP($A1998,NVDA,2)</f>
        <v>44.994999999999997</v>
      </c>
      <c r="F1998" s="46" vm="11875">
        <f ca="1">VLOOKUP($A1998,BILI,2)</f>
        <v>15.21</v>
      </c>
      <c r="G1998" s="46" vm="4830">
        <f ca="1">VLOOKUP($A1998,FB,2)</f>
        <v>188.14</v>
      </c>
      <c r="H1998" s="46" vm="11911">
        <f ca="1">VLOOKUP($A1998,DKNG,2)</f>
        <v>9.9</v>
      </c>
      <c r="I1998" s="46" vm="11912">
        <f ca="1">VLOOKUP($A1998,PDD,2)</f>
        <v>34.369999999999997</v>
      </c>
      <c r="J1998" s="46" vm="11913">
        <f ca="1">VLOOKUP($A1998,GOOGL,2)</f>
        <v>1232.6500000000001</v>
      </c>
      <c r="K1998" s="46" vm="11914">
        <f ca="1">VLOOKUP($A1998,AMZN,2)</f>
        <v>1817.46</v>
      </c>
      <c r="L1998" s="46" t="e">
        <f ca="1">VLOOKUP($A1998,RBLX,2)</f>
        <v>#N/A</v>
      </c>
    </row>
    <row r="1999" spans="1:12" x14ac:dyDescent="0.3">
      <c r="A1999" vm="11915">
        <f ca="1"/>
        <v>43727</v>
      </c>
      <c r="B1999" vm="11916">
        <f ca="1"/>
        <v>276.52999999999997</v>
      </c>
      <c r="C1999" s="46" vm="11917">
        <f ca="1">VLOOKUP($A1999,SE,2)</f>
        <v>31.95</v>
      </c>
      <c r="D1999" s="46" t="e">
        <f ca="1">VLOOKUP($A1999,U,2)</f>
        <v>#N/A</v>
      </c>
      <c r="E1999" s="46" vm="11918">
        <f ca="1">VLOOKUP($A1999,NVDA,2)</f>
        <v>44.234999999999999</v>
      </c>
      <c r="F1999" s="46" vm="6892">
        <f ca="1">VLOOKUP($A1999,BILI,2)</f>
        <v>15.1</v>
      </c>
      <c r="G1999" s="46" vm="11919">
        <f ca="1">VLOOKUP($A1999,FB,2)</f>
        <v>190.14</v>
      </c>
      <c r="H1999" s="46" t="e" vm="11510">
        <f ca="1">VLOOKUP($A1999,DKNG,2)</f>
        <v>#N/A</v>
      </c>
      <c r="I1999" s="46" vm="11723">
        <f ca="1">VLOOKUP($A1999,PDD,2)</f>
        <v>34.619999999999997</v>
      </c>
      <c r="J1999" s="46" vm="11920">
        <f ca="1">VLOOKUP($A1999,GOOGL,2)</f>
        <v>1238.75</v>
      </c>
      <c r="K1999" s="46" vm="11921">
        <f ca="1">VLOOKUP($A1999,AMZN,2)</f>
        <v>1821.5</v>
      </c>
      <c r="L1999" s="46" t="e">
        <f ca="1">VLOOKUP($A1999,RBLX,2)</f>
        <v>#N/A</v>
      </c>
    </row>
    <row r="2000" spans="1:12" x14ac:dyDescent="0.3">
      <c r="A2000" vm="11922">
        <f ca="1"/>
        <v>43728</v>
      </c>
      <c r="B2000" vm="11923">
        <f ca="1"/>
        <v>275.05</v>
      </c>
      <c r="C2000" s="46" vm="11924">
        <f ca="1">VLOOKUP($A2000,SE,2)</f>
        <v>32.270000000000003</v>
      </c>
      <c r="D2000" s="46" t="e">
        <f ca="1">VLOOKUP($A2000,U,2)</f>
        <v>#N/A</v>
      </c>
      <c r="E2000" s="46" vm="11925">
        <f ca="1">VLOOKUP($A2000,NVDA,2)</f>
        <v>43.172499999999999</v>
      </c>
      <c r="F2000" s="46" vm="8477">
        <f ca="1">VLOOKUP($A2000,BILI,2)</f>
        <v>15.26</v>
      </c>
      <c r="G2000" s="46" vm="11926">
        <f ca="1">VLOOKUP($A2000,FB,2)</f>
        <v>189.93</v>
      </c>
      <c r="H2000" s="46" vm="11766">
        <f ca="1">VLOOKUP($A2000,DKNG,2)</f>
        <v>9.85</v>
      </c>
      <c r="I2000" s="46" vm="11927">
        <f ca="1">VLOOKUP($A2000,PDD,2)</f>
        <v>34.08</v>
      </c>
      <c r="J2000" s="46" vm="11928">
        <f ca="1">VLOOKUP($A2000,GOOGL,2)</f>
        <v>1229.8399999999999</v>
      </c>
      <c r="K2000" s="46" vm="11929">
        <f ca="1">VLOOKUP($A2000,AMZN,2)</f>
        <v>1794.16</v>
      </c>
      <c r="L2000" s="46" t="e">
        <f ca="1">VLOOKUP($A2000,RBLX,2)</f>
        <v>#N/A</v>
      </c>
    </row>
    <row r="2001" spans="1:12" x14ac:dyDescent="0.3">
      <c r="A2001" vm="11930">
        <f ca="1"/>
        <v>43731</v>
      </c>
      <c r="B2001" vm="11931">
        <f ca="1"/>
        <v>275.24</v>
      </c>
      <c r="C2001" s="46" vm="11932">
        <f ca="1">VLOOKUP($A2001,SE,2)</f>
        <v>32.44</v>
      </c>
      <c r="D2001" s="46" t="e">
        <f ca="1">VLOOKUP($A2001,U,2)</f>
        <v>#N/A</v>
      </c>
      <c r="E2001" s="46" vm="11933">
        <f ca="1">VLOOKUP($A2001,NVDA,2)</f>
        <v>43.71</v>
      </c>
      <c r="F2001" s="46" vm="6892">
        <f ca="1">VLOOKUP($A2001,BILI,2)</f>
        <v>15.1</v>
      </c>
      <c r="G2001" s="46" vm="11934">
        <f ca="1">VLOOKUP($A2001,FB,2)</f>
        <v>186.82</v>
      </c>
      <c r="H2001" s="46" t="e" vm="11510">
        <f ca="1">VLOOKUP($A2001,DKNG,2)</f>
        <v>#N/A</v>
      </c>
      <c r="I2001" s="46" vm="11935">
        <f ca="1">VLOOKUP($A2001,PDD,2)</f>
        <v>33.82</v>
      </c>
      <c r="J2001" s="46" vm="11936">
        <f ca="1">VLOOKUP($A2001,GOOGL,2)</f>
        <v>1234.69</v>
      </c>
      <c r="K2001" s="46" vm="11937">
        <f ca="1">VLOOKUP($A2001,AMZN,2)</f>
        <v>1785.3</v>
      </c>
      <c r="L2001" s="46" t="e">
        <f ca="1">VLOOKUP($A2001,RBLX,2)</f>
        <v>#N/A</v>
      </c>
    </row>
    <row r="2002" spans="1:12" x14ac:dyDescent="0.3">
      <c r="A2002" vm="11938">
        <f ca="1"/>
        <v>43732</v>
      </c>
      <c r="B2002" vm="11939">
        <f ca="1"/>
        <v>272.95999999999998</v>
      </c>
      <c r="C2002" s="46" vm="11421">
        <f ca="1">VLOOKUP($A2002,SE,2)</f>
        <v>31.26</v>
      </c>
      <c r="D2002" s="46" t="e">
        <f ca="1">VLOOKUP($A2002,U,2)</f>
        <v>#N/A</v>
      </c>
      <c r="E2002" s="46" vm="11940">
        <f ca="1">VLOOKUP($A2002,NVDA,2)</f>
        <v>43.1325</v>
      </c>
      <c r="F2002" s="46" vm="10047">
        <f ca="1">VLOOKUP($A2002,BILI,2)</f>
        <v>14.6</v>
      </c>
      <c r="G2002" s="46" vm="3890">
        <f ca="1">VLOOKUP($A2002,FB,2)</f>
        <v>181.28</v>
      </c>
      <c r="H2002" s="46" vm="11766">
        <f ca="1">VLOOKUP($A2002,DKNG,2)</f>
        <v>9.85</v>
      </c>
      <c r="I2002" s="46" vm="11941">
        <f ca="1">VLOOKUP($A2002,PDD,2)</f>
        <v>30.99</v>
      </c>
      <c r="J2002" s="46" vm="11942">
        <f ca="1">VLOOKUP($A2002,GOOGL,2)</f>
        <v>1218.33</v>
      </c>
      <c r="K2002" s="46" vm="11943">
        <f ca="1">VLOOKUP($A2002,AMZN,2)</f>
        <v>1741.61</v>
      </c>
      <c r="L2002" s="46" t="e">
        <f ca="1">VLOOKUP($A2002,RBLX,2)</f>
        <v>#N/A</v>
      </c>
    </row>
    <row r="2003" spans="1:12" x14ac:dyDescent="0.3">
      <c r="A2003" vm="11944">
        <f ca="1"/>
        <v>43733</v>
      </c>
      <c r="B2003" vm="11945">
        <f ca="1"/>
        <v>274.63</v>
      </c>
      <c r="C2003" s="46" vm="11932">
        <f ca="1">VLOOKUP($A2003,SE,2)</f>
        <v>32.44</v>
      </c>
      <c r="D2003" s="46" t="e">
        <f ca="1">VLOOKUP($A2003,U,2)</f>
        <v>#N/A</v>
      </c>
      <c r="E2003" s="46" vm="11946">
        <f ca="1">VLOOKUP($A2003,NVDA,2)</f>
        <v>44.557499999999997</v>
      </c>
      <c r="F2003" s="46" vm="11947">
        <f ca="1">VLOOKUP($A2003,BILI,2)</f>
        <v>14.89</v>
      </c>
      <c r="G2003" s="46" vm="11948">
        <f ca="1">VLOOKUP($A2003,FB,2)</f>
        <v>182.8</v>
      </c>
      <c r="H2003" s="46" t="e" vm="11510">
        <f ca="1">VLOOKUP($A2003,DKNG,2)</f>
        <v>#N/A</v>
      </c>
      <c r="I2003" s="46" vm="11949">
        <f ca="1">VLOOKUP($A2003,PDD,2)</f>
        <v>32.25</v>
      </c>
      <c r="J2003" s="46" vm="11950">
        <f ca="1">VLOOKUP($A2003,GOOGL,2)</f>
        <v>1245.94</v>
      </c>
      <c r="K2003" s="46" vm="11951">
        <f ca="1">VLOOKUP($A2003,AMZN,2)</f>
        <v>1768.33</v>
      </c>
      <c r="L2003" s="46" t="e">
        <f ca="1">VLOOKUP($A2003,RBLX,2)</f>
        <v>#N/A</v>
      </c>
    </row>
    <row r="2004" spans="1:12" x14ac:dyDescent="0.3">
      <c r="A2004" vm="11952">
        <f ca="1"/>
        <v>43734</v>
      </c>
      <c r="B2004" vm="11953">
        <f ca="1"/>
        <v>272.79000000000002</v>
      </c>
      <c r="C2004" s="46" vm="11954">
        <f ca="1">VLOOKUP($A2004,SE,2)</f>
        <v>32.47</v>
      </c>
      <c r="D2004" s="46" t="e">
        <f ca="1">VLOOKUP($A2004,U,2)</f>
        <v>#N/A</v>
      </c>
      <c r="E2004" s="46" vm="11955">
        <f ca="1">VLOOKUP($A2004,NVDA,2)</f>
        <v>44.335000000000001</v>
      </c>
      <c r="F2004" s="46" vm="10739">
        <f ca="1">VLOOKUP($A2004,BILI,2)</f>
        <v>15.02</v>
      </c>
      <c r="G2004" s="46" vm="11956">
        <f ca="1">VLOOKUP($A2004,FB,2)</f>
        <v>180.11</v>
      </c>
      <c r="H2004" s="46" vm="11766">
        <f ca="1">VLOOKUP($A2004,DKNG,2)</f>
        <v>9.85</v>
      </c>
      <c r="I2004" s="46" vm="11957">
        <f ca="1">VLOOKUP($A2004,PDD,2)</f>
        <v>32.65</v>
      </c>
      <c r="J2004" s="46" vm="11958">
        <f ca="1">VLOOKUP($A2004,GOOGL,2)</f>
        <v>1242.29</v>
      </c>
      <c r="K2004" s="46" vm="11959">
        <f ca="1">VLOOKUP($A2004,AMZN,2)</f>
        <v>1739.84</v>
      </c>
      <c r="L2004" s="46" t="e">
        <f ca="1">VLOOKUP($A2004,RBLX,2)</f>
        <v>#N/A</v>
      </c>
    </row>
    <row r="2005" spans="1:12" x14ac:dyDescent="0.3">
      <c r="A2005" vm="11960">
        <f ca="1"/>
        <v>43735</v>
      </c>
      <c r="B2005" vm="11961">
        <f ca="1"/>
        <v>271.26</v>
      </c>
      <c r="C2005" s="46" vm="11962">
        <f ca="1">VLOOKUP($A2005,SE,2)</f>
        <v>30.42</v>
      </c>
      <c r="D2005" s="46" t="e">
        <f ca="1">VLOOKUP($A2005,U,2)</f>
        <v>#N/A</v>
      </c>
      <c r="E2005" s="46" vm="11963">
        <f ca="1">VLOOKUP($A2005,NVDA,2)</f>
        <v>42.94</v>
      </c>
      <c r="F2005" s="46" vm="10435">
        <f ca="1">VLOOKUP($A2005,BILI,2)</f>
        <v>14.33</v>
      </c>
      <c r="G2005" s="46" vm="11964">
        <f ca="1">VLOOKUP($A2005,FB,2)</f>
        <v>177.1</v>
      </c>
      <c r="H2005" s="46" t="e" vm="11510">
        <f ca="1">VLOOKUP($A2005,DKNG,2)</f>
        <v>#N/A</v>
      </c>
      <c r="I2005" s="46" vm="11965">
        <f ca="1">VLOOKUP($A2005,PDD,2)</f>
        <v>31.28</v>
      </c>
      <c r="J2005" s="46" vm="11966">
        <f ca="1">VLOOKUP($A2005,GOOGL,2)</f>
        <v>1225.95</v>
      </c>
      <c r="K2005" s="46" vm="11967">
        <f ca="1">VLOOKUP($A2005,AMZN,2)</f>
        <v>1725.45</v>
      </c>
      <c r="L2005" s="46" t="e">
        <f ca="1">VLOOKUP($A2005,RBLX,2)</f>
        <v>#N/A</v>
      </c>
    </row>
    <row r="2006" spans="1:12" x14ac:dyDescent="0.3">
      <c r="A2006" vm="11968">
        <f ca="1"/>
        <v>43738</v>
      </c>
      <c r="B2006" vm="11524">
        <f ca="1"/>
        <v>272.60000000000002</v>
      </c>
      <c r="C2006" s="46" vm="11969">
        <f ca="1">VLOOKUP($A2006,SE,2)</f>
        <v>30.95</v>
      </c>
      <c r="D2006" s="46" t="e">
        <f ca="1">VLOOKUP($A2006,U,2)</f>
        <v>#N/A</v>
      </c>
      <c r="E2006" s="46" vm="11970">
        <f ca="1">VLOOKUP($A2006,NVDA,2)</f>
        <v>43.517499999999998</v>
      </c>
      <c r="F2006" s="46" vm="11971">
        <f ca="1">VLOOKUP($A2006,BILI,2)</f>
        <v>14.12</v>
      </c>
      <c r="G2006" s="46" vm="11972">
        <f ca="1">VLOOKUP($A2006,FB,2)</f>
        <v>178.08</v>
      </c>
      <c r="H2006" s="46" t="e" vm="11510">
        <f ca="1">VLOOKUP($A2006,DKNG,2)</f>
        <v>#N/A</v>
      </c>
      <c r="I2006" s="46" vm="11780">
        <f ca="1">VLOOKUP($A2006,PDD,2)</f>
        <v>32.22</v>
      </c>
      <c r="J2006" s="46" vm="11973">
        <f ca="1">VLOOKUP($A2006,GOOGL,2)</f>
        <v>1221.1400000000001</v>
      </c>
      <c r="K2006" s="46" vm="11974">
        <f ca="1">VLOOKUP($A2006,AMZN,2)</f>
        <v>1735.91</v>
      </c>
      <c r="L2006" s="46" t="e">
        <f ca="1">VLOOKUP($A2006,RBLX,2)</f>
        <v>#N/A</v>
      </c>
    </row>
    <row r="2007" spans="1:12" x14ac:dyDescent="0.3">
      <c r="A2007" vm="11975">
        <f ca="1"/>
        <v>43739</v>
      </c>
      <c r="B2007" vm="11976">
        <f ca="1"/>
        <v>269.32</v>
      </c>
      <c r="C2007" s="46" vm="11977">
        <f ca="1">VLOOKUP($A2007,SE,2)</f>
        <v>31.29</v>
      </c>
      <c r="D2007" s="46" t="e">
        <f ca="1">VLOOKUP($A2007,U,2)</f>
        <v>#N/A</v>
      </c>
      <c r="E2007" s="46" vm="11978">
        <f ca="1">VLOOKUP($A2007,NVDA,2)</f>
        <v>43.5</v>
      </c>
      <c r="F2007" s="46" vm="9639">
        <f ca="1">VLOOKUP($A2007,BILI,2)</f>
        <v>13.8</v>
      </c>
      <c r="G2007" s="46" vm="11979">
        <f ca="1">VLOOKUP($A2007,FB,2)</f>
        <v>175.81</v>
      </c>
      <c r="H2007" s="46" vm="11980">
        <f ca="1">VLOOKUP($A2007,DKNG,2)</f>
        <v>9.92</v>
      </c>
      <c r="I2007" s="46" vm="11981">
        <f ca="1">VLOOKUP($A2007,PDD,2)</f>
        <v>32.75</v>
      </c>
      <c r="J2007" s="46" vm="11982">
        <f ca="1">VLOOKUP($A2007,GOOGL,2)</f>
        <v>1206</v>
      </c>
      <c r="K2007" s="46" vm="11983">
        <f ca="1">VLOOKUP($A2007,AMZN,2)</f>
        <v>1735.65</v>
      </c>
      <c r="L2007" s="46" t="e">
        <f ca="1">VLOOKUP($A2007,RBLX,2)</f>
        <v>#N/A</v>
      </c>
    </row>
    <row r="2008" spans="1:12" x14ac:dyDescent="0.3">
      <c r="A2008" vm="11984">
        <f ca="1"/>
        <v>43740</v>
      </c>
      <c r="B2008" vm="11985">
        <f ca="1"/>
        <v>264.57</v>
      </c>
      <c r="C2008" s="46" vm="11986">
        <f ca="1">VLOOKUP($A2008,SE,2)</f>
        <v>30.07</v>
      </c>
      <c r="D2008" s="46" t="e">
        <f ca="1">VLOOKUP($A2008,U,2)</f>
        <v>#N/A</v>
      </c>
      <c r="E2008" s="46" vm="11987">
        <f ca="1">VLOOKUP($A2008,NVDA,2)</f>
        <v>43.26</v>
      </c>
      <c r="F2008" s="46" vm="9639">
        <f ca="1">VLOOKUP($A2008,BILI,2)</f>
        <v>13.8</v>
      </c>
      <c r="G2008" s="46" vm="11988">
        <f ca="1">VLOOKUP($A2008,FB,2)</f>
        <v>174.6</v>
      </c>
      <c r="H2008" s="46" t="e" vm="11510">
        <f ca="1">VLOOKUP($A2008,DKNG,2)</f>
        <v>#N/A</v>
      </c>
      <c r="I2008" s="46" vm="11989">
        <f ca="1">VLOOKUP($A2008,PDD,2)</f>
        <v>32.590000000000003</v>
      </c>
      <c r="J2008" s="46" vm="11990">
        <f ca="1">VLOOKUP($A2008,GOOGL,2)</f>
        <v>1177.92</v>
      </c>
      <c r="K2008" s="46" vm="11991">
        <f ca="1">VLOOKUP($A2008,AMZN,2)</f>
        <v>1713.23</v>
      </c>
      <c r="L2008" s="46" t="e">
        <f ca="1">VLOOKUP($A2008,RBLX,2)</f>
        <v>#N/A</v>
      </c>
    </row>
    <row r="2009" spans="1:12" x14ac:dyDescent="0.3">
      <c r="A2009" vm="11992">
        <f ca="1"/>
        <v>43741</v>
      </c>
      <c r="B2009" vm="11993">
        <f ca="1"/>
        <v>266.67</v>
      </c>
      <c r="C2009" s="46" vm="11994">
        <f ca="1">VLOOKUP($A2009,SE,2)</f>
        <v>31.15</v>
      </c>
      <c r="D2009" s="46" t="e">
        <f ca="1">VLOOKUP($A2009,U,2)</f>
        <v>#N/A</v>
      </c>
      <c r="E2009" s="46" vm="11995">
        <f ca="1">VLOOKUP($A2009,NVDA,2)</f>
        <v>45.327500000000001</v>
      </c>
      <c r="F2009" s="46" vm="10068">
        <f ca="1">VLOOKUP($A2009,BILI,2)</f>
        <v>14.22</v>
      </c>
      <c r="G2009" s="46" vm="11996">
        <f ca="1">VLOOKUP($A2009,FB,2)</f>
        <v>179.38</v>
      </c>
      <c r="H2009" s="46" vm="11997">
        <f ca="1">VLOOKUP($A2009,DKNG,2)</f>
        <v>9.89</v>
      </c>
      <c r="I2009" s="46" vm="11998">
        <f ca="1">VLOOKUP($A2009,PDD,2)</f>
        <v>32.950000000000003</v>
      </c>
      <c r="J2009" s="46" vm="11999">
        <f ca="1">VLOOKUP($A2009,GOOGL,2)</f>
        <v>1189.43</v>
      </c>
      <c r="K2009" s="46" vm="12000">
        <f ca="1">VLOOKUP($A2009,AMZN,2)</f>
        <v>1724.42</v>
      </c>
      <c r="L2009" s="46" t="e">
        <f ca="1">VLOOKUP($A2009,RBLX,2)</f>
        <v>#N/A</v>
      </c>
    </row>
    <row r="2010" spans="1:12" x14ac:dyDescent="0.3">
      <c r="A2010" vm="12001">
        <f ca="1"/>
        <v>43742</v>
      </c>
      <c r="B2010" vm="12002">
        <f ca="1"/>
        <v>270.37</v>
      </c>
      <c r="C2010" s="46" vm="925">
        <f ca="1">VLOOKUP($A2010,SE,2)</f>
        <v>31</v>
      </c>
      <c r="D2010" s="46" t="e">
        <f ca="1">VLOOKUP($A2010,U,2)</f>
        <v>#N/A</v>
      </c>
      <c r="E2010" s="46" vm="12003">
        <f ca="1">VLOOKUP($A2010,NVDA,2)</f>
        <v>45.4925</v>
      </c>
      <c r="F2010" s="46" vm="6684">
        <f ca="1">VLOOKUP($A2010,BILI,2)</f>
        <v>13.92</v>
      </c>
      <c r="G2010" s="46" vm="3757">
        <f ca="1">VLOOKUP($A2010,FB,2)</f>
        <v>180.45</v>
      </c>
      <c r="H2010" s="46" vm="11980">
        <f ca="1">VLOOKUP($A2010,DKNG,2)</f>
        <v>9.92</v>
      </c>
      <c r="I2010" s="46" vm="12004">
        <f ca="1">VLOOKUP($A2010,PDD,2)</f>
        <v>33.35</v>
      </c>
      <c r="J2010" s="46" vm="12005">
        <f ca="1">VLOOKUP($A2010,GOOGL,2)</f>
        <v>1210.96</v>
      </c>
      <c r="K2010" s="46" vm="12006">
        <f ca="1">VLOOKUP($A2010,AMZN,2)</f>
        <v>1739.65</v>
      </c>
      <c r="L2010" s="46" t="e">
        <f ca="1">VLOOKUP($A2010,RBLX,2)</f>
        <v>#N/A</v>
      </c>
    </row>
    <row r="2011" spans="1:12" x14ac:dyDescent="0.3">
      <c r="A2011" vm="12007">
        <f ca="1"/>
        <v>43745</v>
      </c>
      <c r="B2011" vm="12008">
        <f ca="1"/>
        <v>269.20999999999998</v>
      </c>
      <c r="C2011" s="46" vm="12009">
        <f ca="1">VLOOKUP($A2011,SE,2)</f>
        <v>30.54</v>
      </c>
      <c r="D2011" s="46" t="e">
        <f ca="1">VLOOKUP($A2011,U,2)</f>
        <v>#N/A</v>
      </c>
      <c r="E2011" s="46" vm="11874">
        <f ca="1">VLOOKUP($A2011,NVDA,2)</f>
        <v>46.082500000000003</v>
      </c>
      <c r="F2011" s="46" vm="12010">
        <f ca="1">VLOOKUP($A2011,BILI,2)</f>
        <v>13.64</v>
      </c>
      <c r="G2011" s="46" vm="12011">
        <f ca="1">VLOOKUP($A2011,FB,2)</f>
        <v>179.68</v>
      </c>
      <c r="H2011" s="46" t="e" vm="11510">
        <f ca="1">VLOOKUP($A2011,DKNG,2)</f>
        <v>#N/A</v>
      </c>
      <c r="I2011" s="46" vm="12012">
        <f ca="1">VLOOKUP($A2011,PDD,2)</f>
        <v>31.67</v>
      </c>
      <c r="J2011" s="46" vm="12013">
        <f ca="1">VLOOKUP($A2011,GOOGL,2)</f>
        <v>1208.25</v>
      </c>
      <c r="K2011" s="46" vm="12014">
        <f ca="1">VLOOKUP($A2011,AMZN,2)</f>
        <v>1732.66</v>
      </c>
      <c r="L2011" s="46" t="e">
        <f ca="1">VLOOKUP($A2011,RBLX,2)</f>
        <v>#N/A</v>
      </c>
    </row>
    <row r="2012" spans="1:12" x14ac:dyDescent="0.3">
      <c r="A2012" vm="12015">
        <f ca="1"/>
        <v>43746</v>
      </c>
      <c r="B2012" vm="12016">
        <f ca="1"/>
        <v>265.02999999999997</v>
      </c>
      <c r="C2012" s="46" vm="12017">
        <f ca="1">VLOOKUP($A2012,SE,2)</f>
        <v>27.85</v>
      </c>
      <c r="D2012" s="46" t="e">
        <f ca="1">VLOOKUP($A2012,U,2)</f>
        <v>#N/A</v>
      </c>
      <c r="E2012" s="46" vm="12018">
        <f ca="1">VLOOKUP($A2012,NVDA,2)</f>
        <v>44.307499999999997</v>
      </c>
      <c r="F2012" s="46" vm="10032">
        <f ca="1">VLOOKUP($A2012,BILI,2)</f>
        <v>13.44</v>
      </c>
      <c r="G2012" s="46" vm="5504">
        <f ca="1">VLOOKUP($A2012,FB,2)</f>
        <v>177.75</v>
      </c>
      <c r="H2012" s="46" t="e" vm="11510">
        <f ca="1">VLOOKUP($A2012,DKNG,2)</f>
        <v>#N/A</v>
      </c>
      <c r="I2012" s="46" vm="12019">
        <f ca="1">VLOOKUP($A2012,PDD,2)</f>
        <v>31.25</v>
      </c>
      <c r="J2012" s="46" vm="12020">
        <f ca="1">VLOOKUP($A2012,GOOGL,2)</f>
        <v>1190.1300000000001</v>
      </c>
      <c r="K2012" s="46" vm="12021">
        <f ca="1">VLOOKUP($A2012,AMZN,2)</f>
        <v>1705.51</v>
      </c>
      <c r="L2012" s="46" t="e">
        <f ca="1">VLOOKUP($A2012,RBLX,2)</f>
        <v>#N/A</v>
      </c>
    </row>
    <row r="2013" spans="1:12" x14ac:dyDescent="0.3">
      <c r="A2013" vm="12022">
        <f ca="1"/>
        <v>43747</v>
      </c>
      <c r="B2013" vm="12023">
        <f ca="1"/>
        <v>267.5</v>
      </c>
      <c r="C2013" s="46" vm="12024">
        <f ca="1">VLOOKUP($A2013,SE,2)</f>
        <v>28.62</v>
      </c>
      <c r="D2013" s="46" t="e">
        <f ca="1">VLOOKUP($A2013,U,2)</f>
        <v>#N/A</v>
      </c>
      <c r="E2013" s="46" vm="12025">
        <f ca="1">VLOOKUP($A2013,NVDA,2)</f>
        <v>45.177500000000002</v>
      </c>
      <c r="F2013" s="46" vm="12026">
        <f ca="1">VLOOKUP($A2013,BILI,2)</f>
        <v>13.79</v>
      </c>
      <c r="G2013" s="46" vm="4249">
        <f ca="1">VLOOKUP($A2013,FB,2)</f>
        <v>179.85</v>
      </c>
      <c r="H2013" s="46" vm="11980">
        <f ca="1">VLOOKUP($A2013,DKNG,2)</f>
        <v>9.92</v>
      </c>
      <c r="I2013" s="46" vm="12027">
        <f ca="1">VLOOKUP($A2013,PDD,2)</f>
        <v>31.78</v>
      </c>
      <c r="J2013" s="46" vm="12028">
        <f ca="1">VLOOKUP($A2013,GOOGL,2)</f>
        <v>1202.4000000000001</v>
      </c>
      <c r="K2013" s="46" vm="12029">
        <f ca="1">VLOOKUP($A2013,AMZN,2)</f>
        <v>1721.99</v>
      </c>
      <c r="L2013" s="46" t="e">
        <f ca="1">VLOOKUP($A2013,RBLX,2)</f>
        <v>#N/A</v>
      </c>
    </row>
    <row r="2014" spans="1:12" x14ac:dyDescent="0.3">
      <c r="A2014" vm="12030">
        <f ca="1"/>
        <v>43748</v>
      </c>
      <c r="B2014" vm="11976">
        <f ca="1"/>
        <v>269.32</v>
      </c>
      <c r="C2014" s="46" vm="12017">
        <f ca="1">VLOOKUP($A2014,SE,2)</f>
        <v>27.85</v>
      </c>
      <c r="D2014" s="46" t="e">
        <f ca="1">VLOOKUP($A2014,U,2)</f>
        <v>#N/A</v>
      </c>
      <c r="E2014" s="46" vm="12031">
        <f ca="1">VLOOKUP($A2014,NVDA,2)</f>
        <v>45.7575</v>
      </c>
      <c r="F2014" s="46" vm="6718">
        <f ca="1">VLOOKUP($A2014,BILI,2)</f>
        <v>14.01</v>
      </c>
      <c r="G2014" s="46" vm="3829">
        <f ca="1">VLOOKUP($A2014,FB,2)</f>
        <v>180.03</v>
      </c>
      <c r="H2014" s="46" t="e" vm="11510">
        <f ca="1">VLOOKUP($A2014,DKNG,2)</f>
        <v>#N/A</v>
      </c>
      <c r="I2014" s="46" vm="12032">
        <f ca="1">VLOOKUP($A2014,PDD,2)</f>
        <v>31.94</v>
      </c>
      <c r="J2014" s="46" vm="12033">
        <f ca="1">VLOOKUP($A2014,GOOGL,2)</f>
        <v>1209.47</v>
      </c>
      <c r="K2014" s="46" vm="12034">
        <f ca="1">VLOOKUP($A2014,AMZN,2)</f>
        <v>1720.26</v>
      </c>
      <c r="L2014" s="46" t="e">
        <f ca="1">VLOOKUP($A2014,RBLX,2)</f>
        <v>#N/A</v>
      </c>
    </row>
    <row r="2015" spans="1:12" x14ac:dyDescent="0.3">
      <c r="A2015" vm="12035">
        <f ca="1"/>
        <v>43749</v>
      </c>
      <c r="B2015" vm="12036">
        <f ca="1"/>
        <v>272.13</v>
      </c>
      <c r="C2015" s="46" vm="12037">
        <f ca="1">VLOOKUP($A2015,SE,2)</f>
        <v>27.92</v>
      </c>
      <c r="D2015" s="46" t="e">
        <f ca="1">VLOOKUP($A2015,U,2)</f>
        <v>#N/A</v>
      </c>
      <c r="E2015" s="46" vm="12038">
        <f ca="1">VLOOKUP($A2015,NVDA,2)</f>
        <v>46.497500000000002</v>
      </c>
      <c r="F2015" s="46" vm="10108">
        <f ca="1">VLOOKUP($A2015,BILI,2)</f>
        <v>14.37</v>
      </c>
      <c r="G2015" s="46" vm="583">
        <f ca="1">VLOOKUP($A2015,FB,2)</f>
        <v>184.19</v>
      </c>
      <c r="H2015" s="46" t="e" vm="11510">
        <f ca="1">VLOOKUP($A2015,DKNG,2)</f>
        <v>#N/A</v>
      </c>
      <c r="I2015" s="46" vm="12039">
        <f ca="1">VLOOKUP($A2015,PDD,2)</f>
        <v>32.86</v>
      </c>
      <c r="J2015" s="46" vm="12040">
        <f ca="1">VLOOKUP($A2015,GOOGL,2)</f>
        <v>1215.71</v>
      </c>
      <c r="K2015" s="46" vm="12041">
        <f ca="1">VLOOKUP($A2015,AMZN,2)</f>
        <v>1731.92</v>
      </c>
      <c r="L2015" s="46" t="e">
        <f ca="1">VLOOKUP($A2015,RBLX,2)</f>
        <v>#N/A</v>
      </c>
    </row>
    <row r="2016" spans="1:12" x14ac:dyDescent="0.3">
      <c r="A2016" vm="12042">
        <f ca="1"/>
        <v>43752</v>
      </c>
      <c r="B2016" vm="12043">
        <f ca="1"/>
        <v>271.88</v>
      </c>
      <c r="C2016" s="46" vm="12044">
        <f ca="1">VLOOKUP($A2016,SE,2)</f>
        <v>27.5</v>
      </c>
      <c r="D2016" s="46" t="e">
        <f ca="1">VLOOKUP($A2016,U,2)</f>
        <v>#N/A</v>
      </c>
      <c r="E2016" s="46" vm="12045">
        <f ca="1">VLOOKUP($A2016,NVDA,2)</f>
        <v>46.6325</v>
      </c>
      <c r="F2016" s="46" vm="9748">
        <f ca="1">VLOOKUP($A2016,BILI,2)</f>
        <v>14.35</v>
      </c>
      <c r="G2016" s="46" vm="12046">
        <f ca="1">VLOOKUP($A2016,FB,2)</f>
        <v>183.28</v>
      </c>
      <c r="H2016" s="46" t="e" vm="11510">
        <f ca="1">VLOOKUP($A2016,DKNG,2)</f>
        <v>#N/A</v>
      </c>
      <c r="I2016" s="46" vm="12047">
        <f ca="1">VLOOKUP($A2016,PDD,2)</f>
        <v>32.840000000000003</v>
      </c>
      <c r="J2016" s="46" vm="12048">
        <f ca="1">VLOOKUP($A2016,GOOGL,2)</f>
        <v>1217.77</v>
      </c>
      <c r="K2016" s="46" vm="12049">
        <f ca="1">VLOOKUP($A2016,AMZN,2)</f>
        <v>1736.43</v>
      </c>
      <c r="L2016" s="46" t="e">
        <f ca="1">VLOOKUP($A2016,RBLX,2)</f>
        <v>#N/A</v>
      </c>
    </row>
    <row r="2017" spans="1:12" x14ac:dyDescent="0.3">
      <c r="A2017" vm="12050">
        <f ca="1"/>
        <v>43753</v>
      </c>
      <c r="B2017" vm="12051">
        <f ca="1"/>
        <v>274.51</v>
      </c>
      <c r="C2017" s="46" vm="12052">
        <f ca="1">VLOOKUP($A2017,SE,2)</f>
        <v>28.28</v>
      </c>
      <c r="D2017" s="46" t="e">
        <f ca="1">VLOOKUP($A2017,U,2)</f>
        <v>#N/A</v>
      </c>
      <c r="E2017" s="46" vm="12053">
        <f ca="1">VLOOKUP($A2017,NVDA,2)</f>
        <v>49.092500000000001</v>
      </c>
      <c r="F2017" s="46" vm="9631">
        <f ca="1">VLOOKUP($A2017,BILI,2)</f>
        <v>14.51</v>
      </c>
      <c r="G2017" s="46" vm="12054">
        <f ca="1">VLOOKUP($A2017,FB,2)</f>
        <v>188.89</v>
      </c>
      <c r="H2017" s="46" vm="12055">
        <f ca="1">VLOOKUP($A2017,DKNG,2)</f>
        <v>9.9499999999999993</v>
      </c>
      <c r="I2017" s="46" vm="11686">
        <f ca="1">VLOOKUP($A2017,PDD,2)</f>
        <v>33.94</v>
      </c>
      <c r="J2017" s="46" vm="12056">
        <f ca="1">VLOOKUP($A2017,GOOGL,2)</f>
        <v>1242.24</v>
      </c>
      <c r="K2017" s="46" vm="12057">
        <f ca="1">VLOOKUP($A2017,AMZN,2)</f>
        <v>1767.38</v>
      </c>
      <c r="L2017" s="46" t="e">
        <f ca="1">VLOOKUP($A2017,RBLX,2)</f>
        <v>#N/A</v>
      </c>
    </row>
    <row r="2018" spans="1:12" x14ac:dyDescent="0.3">
      <c r="A2018" vm="12058">
        <f ca="1"/>
        <v>43754</v>
      </c>
      <c r="B2018" vm="12059">
        <f ca="1"/>
        <v>274.08</v>
      </c>
      <c r="C2018" s="46" vm="1139">
        <f ca="1">VLOOKUP($A2018,SE,2)</f>
        <v>28.09</v>
      </c>
      <c r="D2018" s="46" t="e">
        <f ca="1">VLOOKUP($A2018,U,2)</f>
        <v>#N/A</v>
      </c>
      <c r="E2018" s="46" vm="12060">
        <f ca="1">VLOOKUP($A2018,NVDA,2)</f>
        <v>48.552500000000002</v>
      </c>
      <c r="F2018" s="46" vm="9449">
        <f ca="1">VLOOKUP($A2018,BILI,2)</f>
        <v>14.56</v>
      </c>
      <c r="G2018" s="46" vm="12061">
        <f ca="1">VLOOKUP($A2018,FB,2)</f>
        <v>189.55</v>
      </c>
      <c r="H2018" s="46" vm="12062">
        <f ca="1">VLOOKUP($A2018,DKNG,2)</f>
        <v>9.9260000000000002</v>
      </c>
      <c r="I2018" s="46" vm="12063">
        <f ca="1">VLOOKUP($A2018,PDD,2)</f>
        <v>33.74</v>
      </c>
      <c r="J2018" s="46" vm="12064">
        <f ca="1">VLOOKUP($A2018,GOOGL,2)</f>
        <v>1243</v>
      </c>
      <c r="K2018" s="46" vm="12065">
        <f ca="1">VLOOKUP($A2018,AMZN,2)</f>
        <v>1777.43</v>
      </c>
      <c r="L2018" s="46" t="e">
        <f ca="1">VLOOKUP($A2018,RBLX,2)</f>
        <v>#N/A</v>
      </c>
    </row>
    <row r="2019" spans="1:12" x14ac:dyDescent="0.3">
      <c r="A2019" vm="12066">
        <f ca="1"/>
        <v>43755</v>
      </c>
      <c r="B2019" vm="12067">
        <f ca="1"/>
        <v>274.82</v>
      </c>
      <c r="C2019" s="46" vm="2009">
        <f ca="1">VLOOKUP($A2019,SE,2)</f>
        <v>27.83</v>
      </c>
      <c r="D2019" s="46" t="e">
        <f ca="1">VLOOKUP($A2019,U,2)</f>
        <v>#N/A</v>
      </c>
      <c r="E2019" s="46" vm="12068">
        <f ca="1">VLOOKUP($A2019,NVDA,2)</f>
        <v>48.572499999999998</v>
      </c>
      <c r="F2019" s="46" vm="9748">
        <f ca="1">VLOOKUP($A2019,BILI,2)</f>
        <v>14.35</v>
      </c>
      <c r="G2019" s="46" vm="5713">
        <f ca="1">VLOOKUP($A2019,FB,2)</f>
        <v>190.39</v>
      </c>
      <c r="H2019" s="46" vm="12055">
        <f ca="1">VLOOKUP($A2019,DKNG,2)</f>
        <v>9.9499999999999993</v>
      </c>
      <c r="I2019" s="46" vm="12069">
        <f ca="1">VLOOKUP($A2019,PDD,2)</f>
        <v>34.200000000000003</v>
      </c>
      <c r="J2019" s="46" vm="12070">
        <f ca="1">VLOOKUP($A2019,GOOGL,2)</f>
        <v>1252.8</v>
      </c>
      <c r="K2019" s="46" vm="12071">
        <f ca="1">VLOOKUP($A2019,AMZN,2)</f>
        <v>1787.48</v>
      </c>
      <c r="L2019" s="46" t="e">
        <f ca="1">VLOOKUP($A2019,RBLX,2)</f>
        <v>#N/A</v>
      </c>
    </row>
    <row r="2020" spans="1:12" x14ac:dyDescent="0.3">
      <c r="A2020" vm="12072">
        <f ca="1"/>
        <v>43756</v>
      </c>
      <c r="B2020" vm="12073">
        <f ca="1"/>
        <v>273.69</v>
      </c>
      <c r="C2020" s="46" vm="2179">
        <f ca="1">VLOOKUP($A2020,SE,2)</f>
        <v>26.98</v>
      </c>
      <c r="D2020" s="46" t="e">
        <f ca="1">VLOOKUP($A2020,U,2)</f>
        <v>#N/A</v>
      </c>
      <c r="E2020" s="46" vm="12074">
        <f ca="1">VLOOKUP($A2020,NVDA,2)</f>
        <v>47.622500000000002</v>
      </c>
      <c r="F2020" s="46" vm="9722">
        <f ca="1">VLOOKUP($A2020,BILI,2)</f>
        <v>14.41</v>
      </c>
      <c r="G2020" s="46" vm="12075">
        <f ca="1">VLOOKUP($A2020,FB,2)</f>
        <v>185.85</v>
      </c>
      <c r="H2020" s="46" vm="12055">
        <f ca="1">VLOOKUP($A2020,DKNG,2)</f>
        <v>9.9499999999999993</v>
      </c>
      <c r="I2020" s="46" vm="11731">
        <f ca="1">VLOOKUP($A2020,PDD,2)</f>
        <v>33.380000000000003</v>
      </c>
      <c r="J2020" s="46" vm="12076">
        <f ca="1">VLOOKUP($A2020,GOOGL,2)</f>
        <v>1244.4100000000001</v>
      </c>
      <c r="K2020" s="46" vm="12077">
        <f ca="1">VLOOKUP($A2020,AMZN,2)</f>
        <v>1757.51</v>
      </c>
      <c r="L2020" s="46" t="e">
        <f ca="1">VLOOKUP($A2020,RBLX,2)</f>
        <v>#N/A</v>
      </c>
    </row>
    <row r="2021" spans="1:12" x14ac:dyDescent="0.3">
      <c r="A2021" vm="12078">
        <f ca="1"/>
        <v>43759</v>
      </c>
      <c r="B2021" vm="12079">
        <f ca="1"/>
        <v>275.60000000000002</v>
      </c>
      <c r="C2021" s="46" vm="12080">
        <f ca="1">VLOOKUP($A2021,SE,2)</f>
        <v>27.23</v>
      </c>
      <c r="D2021" s="46" t="e">
        <f ca="1">VLOOKUP($A2021,U,2)</f>
        <v>#N/A</v>
      </c>
      <c r="E2021" s="46" vm="12081">
        <f ca="1">VLOOKUP($A2021,NVDA,2)</f>
        <v>49.002499999999998</v>
      </c>
      <c r="F2021" s="46" vm="12082">
        <f ca="1">VLOOKUP($A2021,BILI,2)</f>
        <v>14.86</v>
      </c>
      <c r="G2021" s="46" vm="12083">
        <f ca="1">VLOOKUP($A2021,FB,2)</f>
        <v>189.76</v>
      </c>
      <c r="H2021" s="46" vm="12084">
        <f ca="1">VLOOKUP($A2021,DKNG,2)</f>
        <v>9.9238999999999997</v>
      </c>
      <c r="I2021" s="46" vm="7857">
        <f ca="1">VLOOKUP($A2021,PDD,2)</f>
        <v>34</v>
      </c>
      <c r="J2021" s="46" vm="12085">
        <f ca="1">VLOOKUP($A2021,GOOGL,2)</f>
        <v>1244.28</v>
      </c>
      <c r="K2021" s="46" vm="12086">
        <f ca="1">VLOOKUP($A2021,AMZN,2)</f>
        <v>1785.66</v>
      </c>
      <c r="L2021" s="46" t="e">
        <f ca="1">VLOOKUP($A2021,RBLX,2)</f>
        <v>#N/A</v>
      </c>
    </row>
    <row r="2022" spans="1:12" x14ac:dyDescent="0.3">
      <c r="A2022" vm="12087">
        <f ca="1"/>
        <v>43760</v>
      </c>
      <c r="B2022" vm="11945">
        <f ca="1"/>
        <v>274.63</v>
      </c>
      <c r="C2022" s="46" vm="9751">
        <f ca="1">VLOOKUP($A2022,SE,2)</f>
        <v>26.7</v>
      </c>
      <c r="D2022" s="46" t="e">
        <f ca="1">VLOOKUP($A2022,U,2)</f>
        <v>#N/A</v>
      </c>
      <c r="E2022" s="46" vm="12088">
        <f ca="1">VLOOKUP($A2022,NVDA,2)</f>
        <v>48.902500000000003</v>
      </c>
      <c r="F2022" s="46" vm="9449">
        <f ca="1">VLOOKUP($A2022,BILI,2)</f>
        <v>14.56</v>
      </c>
      <c r="G2022" s="46" vm="9078">
        <f ca="1">VLOOKUP($A2022,FB,2)</f>
        <v>182.34</v>
      </c>
      <c r="H2022" s="46" vm="12089">
        <f ca="1">VLOOKUP($A2022,DKNG,2)</f>
        <v>9.8699999999999992</v>
      </c>
      <c r="I2022" s="46" vm="11912">
        <f ca="1">VLOOKUP($A2022,PDD,2)</f>
        <v>34.369999999999997</v>
      </c>
      <c r="J2022" s="46" vm="12090">
        <f ca="1">VLOOKUP($A2022,GOOGL,2)</f>
        <v>1241.2</v>
      </c>
      <c r="K2022" s="46" vm="12091">
        <f ca="1">VLOOKUP($A2022,AMZN,2)</f>
        <v>1765.73</v>
      </c>
      <c r="L2022" s="46" t="e">
        <f ca="1">VLOOKUP($A2022,RBLX,2)</f>
        <v>#N/A</v>
      </c>
    </row>
    <row r="2023" spans="1:12" x14ac:dyDescent="0.3">
      <c r="A2023" vm="12092">
        <f ca="1"/>
        <v>43761</v>
      </c>
      <c r="B2023" vm="12093">
        <f ca="1"/>
        <v>275.44</v>
      </c>
      <c r="C2023" s="46" vm="12094">
        <f ca="1">VLOOKUP($A2023,SE,2)</f>
        <v>27.26</v>
      </c>
      <c r="D2023" s="46" t="e">
        <f ca="1">VLOOKUP($A2023,U,2)</f>
        <v>#N/A</v>
      </c>
      <c r="E2023" s="46" vm="12095">
        <f ca="1">VLOOKUP($A2023,NVDA,2)</f>
        <v>48.772500000000001</v>
      </c>
      <c r="F2023" s="46" vm="12096">
        <f ca="1">VLOOKUP($A2023,BILI,2)</f>
        <v>14.42</v>
      </c>
      <c r="G2023" s="46" vm="12097">
        <f ca="1">VLOOKUP($A2023,FB,2)</f>
        <v>186.15</v>
      </c>
      <c r="H2023" s="46" t="e" vm="11510">
        <f ca="1">VLOOKUP($A2023,DKNG,2)</f>
        <v>#N/A</v>
      </c>
      <c r="I2023" s="46" vm="12098">
        <f ca="1">VLOOKUP($A2023,PDD,2)</f>
        <v>35.5</v>
      </c>
      <c r="J2023" s="46" vm="12099">
        <f ca="1">VLOOKUP($A2023,GOOGL,2)</f>
        <v>1257.6300000000001</v>
      </c>
      <c r="K2023" s="46" vm="12100">
        <f ca="1">VLOOKUP($A2023,AMZN,2)</f>
        <v>1762.17</v>
      </c>
      <c r="L2023" s="46" t="e">
        <f ca="1">VLOOKUP($A2023,RBLX,2)</f>
        <v>#N/A</v>
      </c>
    </row>
    <row r="2024" spans="1:12" x14ac:dyDescent="0.3">
      <c r="A2024" vm="12101">
        <f ca="1"/>
        <v>43762</v>
      </c>
      <c r="B2024" vm="12102">
        <f ca="1"/>
        <v>275.89</v>
      </c>
      <c r="C2024" s="46" vm="12103">
        <f ca="1">VLOOKUP($A2024,SE,2)</f>
        <v>28.05</v>
      </c>
      <c r="D2024" s="46" t="e">
        <f ca="1">VLOOKUP($A2024,U,2)</f>
        <v>#N/A</v>
      </c>
      <c r="E2024" s="46" vm="12104">
        <f ca="1">VLOOKUP($A2024,NVDA,2)</f>
        <v>49.215000000000003</v>
      </c>
      <c r="F2024" s="46" vm="8477">
        <f ca="1">VLOOKUP($A2024,BILI,2)</f>
        <v>15.26</v>
      </c>
      <c r="G2024" s="46" vm="12105">
        <f ca="1">VLOOKUP($A2024,FB,2)</f>
        <v>186.38</v>
      </c>
      <c r="H2024" s="46" t="e" vm="11510">
        <f ca="1">VLOOKUP($A2024,DKNG,2)</f>
        <v>#N/A</v>
      </c>
      <c r="I2024" s="46" vm="12106">
        <f ca="1">VLOOKUP($A2024,PDD,2)</f>
        <v>39.96</v>
      </c>
      <c r="J2024" s="46" vm="12107">
        <f ca="1">VLOOKUP($A2024,GOOGL,2)</f>
        <v>1259.1099999999999</v>
      </c>
      <c r="K2024" s="46" vm="12108">
        <f ca="1">VLOOKUP($A2024,AMZN,2)</f>
        <v>1780.78</v>
      </c>
      <c r="L2024" s="46" t="e">
        <f ca="1">VLOOKUP($A2024,RBLX,2)</f>
        <v>#N/A</v>
      </c>
    </row>
    <row r="2025" spans="1:12" x14ac:dyDescent="0.3">
      <c r="A2025" vm="12109">
        <f ca="1"/>
        <v>43763</v>
      </c>
      <c r="B2025" vm="12110">
        <f ca="1"/>
        <v>277.04000000000002</v>
      </c>
      <c r="C2025" s="46" vm="1917">
        <f ca="1">VLOOKUP($A2025,SE,2)</f>
        <v>28.5</v>
      </c>
      <c r="D2025" s="46" t="e">
        <f ca="1">VLOOKUP($A2025,U,2)</f>
        <v>#N/A</v>
      </c>
      <c r="E2025" s="46" vm="2812">
        <f ca="1">VLOOKUP($A2025,NVDA,2)</f>
        <v>51.134999999999998</v>
      </c>
      <c r="F2025" s="46" vm="12111">
        <f ca="1">VLOOKUP($A2025,BILI,2)</f>
        <v>15.52</v>
      </c>
      <c r="G2025" s="46" vm="5848">
        <f ca="1">VLOOKUP($A2025,FB,2)</f>
        <v>187.89</v>
      </c>
      <c r="H2025" s="46" vm="11766">
        <f ca="1">VLOOKUP($A2025,DKNG,2)</f>
        <v>9.85</v>
      </c>
      <c r="I2025" s="46" vm="12112">
        <f ca="1">VLOOKUP($A2025,PDD,2)</f>
        <v>40.840000000000003</v>
      </c>
      <c r="J2025" s="46" vm="12113">
        <f ca="1">VLOOKUP($A2025,GOOGL,2)</f>
        <v>1264.3</v>
      </c>
      <c r="K2025" s="46" vm="12114">
        <f ca="1">VLOOKUP($A2025,AMZN,2)</f>
        <v>1761.33</v>
      </c>
      <c r="L2025" s="46" t="e">
        <f ca="1">VLOOKUP($A2025,RBLX,2)</f>
        <v>#N/A</v>
      </c>
    </row>
    <row r="2026" spans="1:12" x14ac:dyDescent="0.3">
      <c r="A2026" vm="12115">
        <f ca="1"/>
        <v>43766</v>
      </c>
      <c r="B2026" vm="12116">
        <f ca="1"/>
        <v>278.64999999999998</v>
      </c>
      <c r="C2026" s="46" vm="12117">
        <f ca="1">VLOOKUP($A2026,SE,2)</f>
        <v>29.12</v>
      </c>
      <c r="D2026" s="46" t="e">
        <f ca="1">VLOOKUP($A2026,U,2)</f>
        <v>#N/A</v>
      </c>
      <c r="E2026" s="46" vm="12118">
        <f ca="1">VLOOKUP($A2026,NVDA,2)</f>
        <v>51.697499999999998</v>
      </c>
      <c r="F2026" s="46" vm="12119">
        <f ca="1">VLOOKUP($A2026,BILI,2)</f>
        <v>15.72</v>
      </c>
      <c r="G2026" s="46" vm="5649">
        <f ca="1">VLOOKUP($A2026,FB,2)</f>
        <v>189.4</v>
      </c>
      <c r="H2026" s="46" t="e" vm="11510">
        <f ca="1">VLOOKUP($A2026,DKNG,2)</f>
        <v>#N/A</v>
      </c>
      <c r="I2026" s="46" vm="12120">
        <f ca="1">VLOOKUP($A2026,PDD,2)</f>
        <v>42.58</v>
      </c>
      <c r="J2026" s="46" vm="12121">
        <f ca="1">VLOOKUP($A2026,GOOGL,2)</f>
        <v>1288.98</v>
      </c>
      <c r="K2026" s="46" vm="12122">
        <f ca="1">VLOOKUP($A2026,AMZN,2)</f>
        <v>1777.08</v>
      </c>
      <c r="L2026" s="46" t="e">
        <f ca="1">VLOOKUP($A2026,RBLX,2)</f>
        <v>#N/A</v>
      </c>
    </row>
    <row r="2027" spans="1:12" x14ac:dyDescent="0.3">
      <c r="A2027" vm="12123">
        <f ca="1"/>
        <v>43767</v>
      </c>
      <c r="B2027" vm="12124">
        <f ca="1"/>
        <v>278.47000000000003</v>
      </c>
      <c r="C2027" s="46" vm="12125">
        <f ca="1">VLOOKUP($A2027,SE,2)</f>
        <v>29.35</v>
      </c>
      <c r="D2027" s="46" t="e">
        <f ca="1">VLOOKUP($A2027,U,2)</f>
        <v>#N/A</v>
      </c>
      <c r="E2027" s="46" vm="12126">
        <f ca="1">VLOOKUP($A2027,NVDA,2)</f>
        <v>50.73</v>
      </c>
      <c r="F2027" s="46" vm="12127">
        <f ca="1">VLOOKUP($A2027,BILI,2)</f>
        <v>15.57</v>
      </c>
      <c r="G2027" s="46" vm="12128">
        <f ca="1">VLOOKUP($A2027,FB,2)</f>
        <v>189.31</v>
      </c>
      <c r="H2027" s="46" vm="12129">
        <f ca="1">VLOOKUP($A2027,DKNG,2)</f>
        <v>9.93</v>
      </c>
      <c r="I2027" s="46" vm="12130">
        <f ca="1">VLOOKUP($A2027,PDD,2)</f>
        <v>40.5</v>
      </c>
      <c r="J2027" s="46" vm="12131">
        <f ca="1">VLOOKUP($A2027,GOOGL,2)</f>
        <v>1260.6600000000001</v>
      </c>
      <c r="K2027" s="46" vm="12132">
        <f ca="1">VLOOKUP($A2027,AMZN,2)</f>
        <v>1762.71</v>
      </c>
      <c r="L2027" s="46" t="e">
        <f ca="1">VLOOKUP($A2027,RBLX,2)</f>
        <v>#N/A</v>
      </c>
    </row>
    <row r="2028" spans="1:12" x14ac:dyDescent="0.3">
      <c r="A2028" vm="12133">
        <f ca="1"/>
        <v>43768</v>
      </c>
      <c r="B2028" vm="12134">
        <f ca="1"/>
        <v>279.45</v>
      </c>
      <c r="C2028" s="46" vm="12135">
        <f ca="1">VLOOKUP($A2028,SE,2)</f>
        <v>29.79</v>
      </c>
      <c r="D2028" s="46" t="e">
        <f ca="1">VLOOKUP($A2028,U,2)</f>
        <v>#N/A</v>
      </c>
      <c r="E2028" s="46" vm="10258">
        <f ca="1">VLOOKUP($A2028,NVDA,2)</f>
        <v>50.75</v>
      </c>
      <c r="F2028" s="46" vm="6904">
        <f ca="1">VLOOKUP($A2028,BILI,2)</f>
        <v>15.71</v>
      </c>
      <c r="G2028" s="46" vm="12136">
        <f ca="1">VLOOKUP($A2028,FB,2)</f>
        <v>188.25</v>
      </c>
      <c r="H2028" s="46" vm="12137">
        <f ca="1">VLOOKUP($A2028,DKNG,2)</f>
        <v>9.8809000000000005</v>
      </c>
      <c r="I2028" s="46" vm="12138">
        <f ca="1">VLOOKUP($A2028,PDD,2)</f>
        <v>40.880000000000003</v>
      </c>
      <c r="J2028" s="46" vm="12139">
        <f ca="1">VLOOKUP($A2028,GOOGL,2)</f>
        <v>1260.7</v>
      </c>
      <c r="K2028" s="46" vm="12140">
        <f ca="1">VLOOKUP($A2028,AMZN,2)</f>
        <v>1779.99</v>
      </c>
      <c r="L2028" s="46" t="e">
        <f ca="1">VLOOKUP($A2028,RBLX,2)</f>
        <v>#N/A</v>
      </c>
    </row>
    <row r="2029" spans="1:12" x14ac:dyDescent="0.3">
      <c r="A2029" vm="12141">
        <f ca="1"/>
        <v>43769</v>
      </c>
      <c r="B2029" vm="12142">
        <f ca="1"/>
        <v>278.55</v>
      </c>
      <c r="C2029" s="46" vm="12143">
        <f ca="1">VLOOKUP($A2029,SE,2)</f>
        <v>29.76</v>
      </c>
      <c r="D2029" s="46" t="e">
        <f ca="1">VLOOKUP($A2029,U,2)</f>
        <v>#N/A</v>
      </c>
      <c r="E2029" s="46" vm="12144">
        <f ca="1">VLOOKUP($A2029,NVDA,2)</f>
        <v>50.255000000000003</v>
      </c>
      <c r="F2029" s="46" vm="12145">
        <f ca="1">VLOOKUP($A2029,BILI,2)</f>
        <v>15.79</v>
      </c>
      <c r="G2029" s="46" vm="6545">
        <f ca="1">VLOOKUP($A2029,FB,2)</f>
        <v>191.65</v>
      </c>
      <c r="H2029" s="46" vm="9336">
        <f ca="1">VLOOKUP($A2029,DKNG,2)</f>
        <v>10.08</v>
      </c>
      <c r="I2029" s="46" vm="12138">
        <f ca="1">VLOOKUP($A2029,PDD,2)</f>
        <v>40.880000000000003</v>
      </c>
      <c r="J2029" s="46" vm="12146">
        <f ca="1">VLOOKUP($A2029,GOOGL,2)</f>
        <v>1258.8</v>
      </c>
      <c r="K2029" s="46" vm="12147">
        <f ca="1">VLOOKUP($A2029,AMZN,2)</f>
        <v>1776.66</v>
      </c>
      <c r="L2029" s="46" t="e">
        <f ca="1">VLOOKUP($A2029,RBLX,2)</f>
        <v>#N/A</v>
      </c>
    </row>
    <row r="2030" spans="1:12" x14ac:dyDescent="0.3">
      <c r="A2030" vm="12148">
        <f ca="1"/>
        <v>43770</v>
      </c>
      <c r="B2030" vm="12149">
        <f ca="1"/>
        <v>281.2</v>
      </c>
      <c r="C2030" s="46" vm="12150">
        <f ca="1">VLOOKUP($A2030,SE,2)</f>
        <v>29.9</v>
      </c>
      <c r="D2030" s="46" t="e">
        <f ca="1">VLOOKUP($A2030,U,2)</f>
        <v>#N/A</v>
      </c>
      <c r="E2030" s="46" vm="12151">
        <f ca="1">VLOOKUP($A2030,NVDA,2)</f>
        <v>50.647500000000001</v>
      </c>
      <c r="F2030" s="46" vm="12152">
        <f ca="1">VLOOKUP($A2030,BILI,2)</f>
        <v>16.46</v>
      </c>
      <c r="G2030" s="46" vm="12153">
        <f ca="1">VLOOKUP($A2030,FB,2)</f>
        <v>193.62</v>
      </c>
      <c r="H2030" s="46" vm="9336">
        <f ca="1">VLOOKUP($A2030,DKNG,2)</f>
        <v>10.08</v>
      </c>
      <c r="I2030" s="46" vm="8092">
        <f ca="1">VLOOKUP($A2030,PDD,2)</f>
        <v>41.49</v>
      </c>
      <c r="J2030" s="46" vm="12154">
        <f ca="1">VLOOKUP($A2030,GOOGL,2)</f>
        <v>1272.25</v>
      </c>
      <c r="K2030" s="46" vm="12155">
        <f ca="1">VLOOKUP($A2030,AMZN,2)</f>
        <v>1791.44</v>
      </c>
      <c r="L2030" s="46" t="e">
        <f ca="1">VLOOKUP($A2030,RBLX,2)</f>
        <v>#N/A</v>
      </c>
    </row>
    <row r="2031" spans="1:12" x14ac:dyDescent="0.3">
      <c r="A2031" vm="12156">
        <f ca="1"/>
        <v>43773</v>
      </c>
      <c r="B2031" vm="12157">
        <f ca="1"/>
        <v>282.32</v>
      </c>
      <c r="C2031" s="46" vm="12158">
        <f ca="1">VLOOKUP($A2031,SE,2)</f>
        <v>30.89</v>
      </c>
      <c r="D2031" s="46" t="e">
        <f ca="1">VLOOKUP($A2031,U,2)</f>
        <v>#N/A</v>
      </c>
      <c r="E2031" s="46" vm="12159">
        <f ca="1">VLOOKUP($A2031,NVDA,2)</f>
        <v>52.625</v>
      </c>
      <c r="F2031" s="46" vm="12160">
        <f ca="1">VLOOKUP($A2031,BILI,2)</f>
        <v>16.78</v>
      </c>
      <c r="G2031" s="46" vm="12161">
        <f ca="1">VLOOKUP($A2031,FB,2)</f>
        <v>194.72</v>
      </c>
      <c r="H2031" s="46" vm="12162">
        <f ca="1">VLOOKUP($A2031,DKNG,2)</f>
        <v>10.09</v>
      </c>
      <c r="I2031" s="46" vm="12163">
        <f ca="1">VLOOKUP($A2031,PDD,2)</f>
        <v>42.53</v>
      </c>
      <c r="J2031" s="46" vm="12164">
        <f ca="1">VLOOKUP($A2031,GOOGL,2)</f>
        <v>1289.6099999999999</v>
      </c>
      <c r="K2031" s="46" vm="12165">
        <f ca="1">VLOOKUP($A2031,AMZN,2)</f>
        <v>1804.66</v>
      </c>
      <c r="L2031" s="46" t="e">
        <f ca="1">VLOOKUP($A2031,RBLX,2)</f>
        <v>#N/A</v>
      </c>
    </row>
    <row r="2032" spans="1:12" x14ac:dyDescent="0.3">
      <c r="A2032" vm="12166">
        <f ca="1"/>
        <v>43774</v>
      </c>
      <c r="B2032" vm="12167">
        <f ca="1"/>
        <v>281.95999999999998</v>
      </c>
      <c r="C2032" s="46" vm="12168">
        <f ca="1">VLOOKUP($A2032,SE,2)</f>
        <v>30.55</v>
      </c>
      <c r="D2032" s="46" t="e">
        <f ca="1">VLOOKUP($A2032,U,2)</f>
        <v>#N/A</v>
      </c>
      <c r="E2032" s="46" vm="12169">
        <f ca="1">VLOOKUP($A2032,NVDA,2)</f>
        <v>52.402500000000003</v>
      </c>
      <c r="F2032" s="46" vm="12170">
        <f ca="1">VLOOKUP($A2032,BILI,2)</f>
        <v>16.420000000000002</v>
      </c>
      <c r="G2032" s="46" vm="9626">
        <f ca="1">VLOOKUP($A2032,FB,2)</f>
        <v>194.32</v>
      </c>
      <c r="H2032" s="46" vm="12162">
        <f ca="1">VLOOKUP($A2032,DKNG,2)</f>
        <v>10.09</v>
      </c>
      <c r="I2032" s="46" vm="12171">
        <f ca="1">VLOOKUP($A2032,PDD,2)</f>
        <v>43.53</v>
      </c>
      <c r="J2032" s="46" vm="12172">
        <f ca="1">VLOOKUP($A2032,GOOGL,2)</f>
        <v>1291.44</v>
      </c>
      <c r="K2032" s="46" vm="12173">
        <f ca="1">VLOOKUP($A2032,AMZN,2)</f>
        <v>1801.71</v>
      </c>
      <c r="L2032" s="46" t="e">
        <f ca="1">VLOOKUP($A2032,RBLX,2)</f>
        <v>#N/A</v>
      </c>
    </row>
    <row r="2033" spans="1:12" x14ac:dyDescent="0.3">
      <c r="A2033" vm="12174">
        <f ca="1"/>
        <v>43775</v>
      </c>
      <c r="B2033" vm="12175">
        <f ca="1"/>
        <v>282.11</v>
      </c>
      <c r="C2033" s="46" vm="12176">
        <f ca="1">VLOOKUP($A2033,SE,2)</f>
        <v>30.65</v>
      </c>
      <c r="D2033" s="46" t="e">
        <f ca="1">VLOOKUP($A2033,U,2)</f>
        <v>#N/A</v>
      </c>
      <c r="E2033" s="46" vm="12177">
        <f ca="1">VLOOKUP($A2033,NVDA,2)</f>
        <v>51.907499999999999</v>
      </c>
      <c r="F2033" s="46" vm="9581">
        <f ca="1">VLOOKUP($A2033,BILI,2)</f>
        <v>16.440000000000001</v>
      </c>
      <c r="G2033" s="46" vm="4660">
        <f ca="1">VLOOKUP($A2033,FB,2)</f>
        <v>191.55</v>
      </c>
      <c r="H2033" s="46" vm="12178">
        <f ca="1">VLOOKUP($A2033,DKNG,2)</f>
        <v>10.050000000000001</v>
      </c>
      <c r="I2033" s="46" vm="12179">
        <f ca="1">VLOOKUP($A2033,PDD,2)</f>
        <v>43.49</v>
      </c>
      <c r="J2033" s="46" vm="12180">
        <f ca="1">VLOOKUP($A2033,GOOGL,2)</f>
        <v>1291.01</v>
      </c>
      <c r="K2033" s="46" vm="12181">
        <f ca="1">VLOOKUP($A2033,AMZN,2)</f>
        <v>1795.77</v>
      </c>
      <c r="L2033" s="46" t="e">
        <f ca="1">VLOOKUP($A2033,RBLX,2)</f>
        <v>#N/A</v>
      </c>
    </row>
    <row r="2034" spans="1:12" x14ac:dyDescent="0.3">
      <c r="A2034" vm="12182">
        <f ca="1"/>
        <v>43776</v>
      </c>
      <c r="B2034" vm="12183">
        <f ca="1"/>
        <v>283.11</v>
      </c>
      <c r="C2034" s="46" vm="11969">
        <f ca="1">VLOOKUP($A2034,SE,2)</f>
        <v>30.95</v>
      </c>
      <c r="D2034" s="46" t="e">
        <f ca="1">VLOOKUP($A2034,U,2)</f>
        <v>#N/A</v>
      </c>
      <c r="E2034" s="46" vm="12184">
        <f ca="1">VLOOKUP($A2034,NVDA,2)</f>
        <v>52.085000000000001</v>
      </c>
      <c r="F2034" s="46" vm="12185">
        <f ca="1">VLOOKUP($A2034,BILI,2)</f>
        <v>16.95</v>
      </c>
      <c r="G2034" s="46" vm="12186">
        <f ca="1">VLOOKUP($A2034,FB,2)</f>
        <v>190.42</v>
      </c>
      <c r="H2034" s="46" vm="9336">
        <f ca="1">VLOOKUP($A2034,DKNG,2)</f>
        <v>10.08</v>
      </c>
      <c r="I2034" s="46" vm="12187">
        <f ca="1">VLOOKUP($A2034,PDD,2)</f>
        <v>43.31</v>
      </c>
      <c r="J2034" s="46" vm="12188">
        <f ca="1">VLOOKUP($A2034,GOOGL,2)</f>
        <v>1306.94</v>
      </c>
      <c r="K2034" s="46" vm="12189">
        <f ca="1">VLOOKUP($A2034,AMZN,2)</f>
        <v>1788.2</v>
      </c>
      <c r="L2034" s="46" t="e">
        <f ca="1">VLOOKUP($A2034,RBLX,2)</f>
        <v>#N/A</v>
      </c>
    </row>
    <row r="2035" spans="1:12" x14ac:dyDescent="0.3">
      <c r="A2035" vm="12190">
        <f ca="1"/>
        <v>43777</v>
      </c>
      <c r="B2035" vm="12191">
        <f ca="1"/>
        <v>283.8</v>
      </c>
      <c r="C2035" s="46" vm="12192">
        <f ca="1">VLOOKUP($A2035,SE,2)</f>
        <v>31.7</v>
      </c>
      <c r="D2035" s="46" t="e">
        <f ca="1">VLOOKUP($A2035,U,2)</f>
        <v>#N/A</v>
      </c>
      <c r="E2035" s="46" vm="12193">
        <f ca="1">VLOOKUP($A2035,NVDA,2)</f>
        <v>51.945</v>
      </c>
      <c r="F2035" s="46" vm="12194">
        <f ca="1">VLOOKUP($A2035,BILI,2)</f>
        <v>16.579999999999998</v>
      </c>
      <c r="G2035" s="46" vm="12195">
        <f ca="1">VLOOKUP($A2035,FB,2)</f>
        <v>190.84</v>
      </c>
      <c r="H2035" s="46" vm="12196">
        <f ca="1">VLOOKUP($A2035,DKNG,2)</f>
        <v>10.1</v>
      </c>
      <c r="I2035" s="46" vm="12197">
        <f ca="1">VLOOKUP($A2035,PDD,2)</f>
        <v>43.23</v>
      </c>
      <c r="J2035" s="46" vm="12198">
        <f ca="1">VLOOKUP($A2035,GOOGL,2)</f>
        <v>1309</v>
      </c>
      <c r="K2035" s="46" vm="12199">
        <f ca="1">VLOOKUP($A2035,AMZN,2)</f>
        <v>1785.88</v>
      </c>
      <c r="L2035" s="46" t="e">
        <f ca="1">VLOOKUP($A2035,RBLX,2)</f>
        <v>#N/A</v>
      </c>
    </row>
    <row r="2036" spans="1:12" x14ac:dyDescent="0.3">
      <c r="A2036" vm="12200">
        <f ca="1"/>
        <v>43780</v>
      </c>
      <c r="B2036" vm="12201">
        <f ca="1"/>
        <v>283.25</v>
      </c>
      <c r="C2036" s="46" vm="925">
        <f ca="1">VLOOKUP($A2036,SE,2)</f>
        <v>31</v>
      </c>
      <c r="D2036" s="46" t="e">
        <f ca="1">VLOOKUP($A2036,U,2)</f>
        <v>#N/A</v>
      </c>
      <c r="E2036" s="46" vm="12202">
        <f ca="1">VLOOKUP($A2036,NVDA,2)</f>
        <v>52.045000000000002</v>
      </c>
      <c r="F2036" s="46" vm="12203">
        <f ca="1">VLOOKUP($A2036,BILI,2)</f>
        <v>16.77</v>
      </c>
      <c r="G2036" s="46" vm="12204">
        <f ca="1">VLOOKUP($A2036,FB,2)</f>
        <v>189.61</v>
      </c>
      <c r="H2036" s="46" vm="12205">
        <f ca="1">VLOOKUP($A2036,DKNG,2)</f>
        <v>10.086399999999999</v>
      </c>
      <c r="I2036" s="46" vm="12206">
        <f ca="1">VLOOKUP($A2036,PDD,2)</f>
        <v>41.92</v>
      </c>
      <c r="J2036" s="46" vm="12207">
        <f ca="1">VLOOKUP($A2036,GOOGL,2)</f>
        <v>1298.28</v>
      </c>
      <c r="K2036" s="46" vm="12208">
        <f ca="1">VLOOKUP($A2036,AMZN,2)</f>
        <v>1771.65</v>
      </c>
      <c r="L2036" s="46" t="e">
        <f ca="1">VLOOKUP($A2036,RBLX,2)</f>
        <v>#N/A</v>
      </c>
    </row>
    <row r="2037" spans="1:12" x14ac:dyDescent="0.3">
      <c r="A2037" vm="12209">
        <f ca="1"/>
        <v>43781</v>
      </c>
      <c r="B2037" vm="12210">
        <f ca="1"/>
        <v>283.81</v>
      </c>
      <c r="C2037" s="46" vm="12211">
        <f ca="1">VLOOKUP($A2037,SE,2)</f>
        <v>36.76</v>
      </c>
      <c r="D2037" s="46" t="e">
        <f ca="1">VLOOKUP($A2037,U,2)</f>
        <v>#N/A</v>
      </c>
      <c r="E2037" s="46" vm="12169">
        <f ca="1">VLOOKUP($A2037,NVDA,2)</f>
        <v>52.402500000000003</v>
      </c>
      <c r="F2037" s="46" vm="12212">
        <f ca="1">VLOOKUP($A2037,BILI,2)</f>
        <v>16.68</v>
      </c>
      <c r="G2037" s="46" vm="4723">
        <f ca="1">VLOOKUP($A2037,FB,2)</f>
        <v>194.47</v>
      </c>
      <c r="H2037" s="46" t="e" vm="11510">
        <f ca="1">VLOOKUP($A2037,DKNG,2)</f>
        <v>#N/A</v>
      </c>
      <c r="I2037" s="46" vm="11551">
        <f ca="1">VLOOKUP($A2037,PDD,2)</f>
        <v>41.57</v>
      </c>
      <c r="J2037" s="46" vm="12213">
        <f ca="1">VLOOKUP($A2037,GOOGL,2)</f>
        <v>1297.21</v>
      </c>
      <c r="K2037" s="46" vm="12214">
        <f ca="1">VLOOKUP($A2037,AMZN,2)</f>
        <v>1778</v>
      </c>
      <c r="L2037" s="46" t="e">
        <f ca="1">VLOOKUP($A2037,RBLX,2)</f>
        <v>#N/A</v>
      </c>
    </row>
    <row r="2038" spans="1:12" x14ac:dyDescent="0.3">
      <c r="A2038" vm="12215">
        <f ca="1"/>
        <v>43782</v>
      </c>
      <c r="B2038" vm="12216">
        <f ca="1"/>
        <v>283.93</v>
      </c>
      <c r="C2038" s="46" vm="12217">
        <f ca="1">VLOOKUP($A2038,SE,2)</f>
        <v>35.18</v>
      </c>
      <c r="D2038" s="46" t="e">
        <f ca="1">VLOOKUP($A2038,U,2)</f>
        <v>#N/A</v>
      </c>
      <c r="E2038" s="46" vm="12218">
        <f ca="1">VLOOKUP($A2038,NVDA,2)</f>
        <v>52.142499999999998</v>
      </c>
      <c r="F2038" s="46" vm="12203">
        <f ca="1">VLOOKUP($A2038,BILI,2)</f>
        <v>16.77</v>
      </c>
      <c r="G2038" s="46" vm="12219">
        <f ca="1">VLOOKUP($A2038,FB,2)</f>
        <v>193.19</v>
      </c>
      <c r="H2038" s="46" t="e" vm="11510">
        <f ca="1">VLOOKUP($A2038,DKNG,2)</f>
        <v>#N/A</v>
      </c>
      <c r="I2038" s="46" vm="12220">
        <f ca="1">VLOOKUP($A2038,PDD,2)</f>
        <v>41.69</v>
      </c>
      <c r="J2038" s="46" vm="12221">
        <f ca="1">VLOOKUP($A2038,GOOGL,2)</f>
        <v>1296.18</v>
      </c>
      <c r="K2038" s="46" vm="12222">
        <f ca="1">VLOOKUP($A2038,AMZN,2)</f>
        <v>1753.11</v>
      </c>
      <c r="L2038" s="46" t="e">
        <f ca="1">VLOOKUP($A2038,RBLX,2)</f>
        <v>#N/A</v>
      </c>
    </row>
    <row r="2039" spans="1:12" x14ac:dyDescent="0.3">
      <c r="A2039" vm="12223">
        <f ca="1"/>
        <v>43783</v>
      </c>
      <c r="B2039" vm="12224">
        <f ca="1"/>
        <v>284.31</v>
      </c>
      <c r="C2039" s="46" vm="12225">
        <f ca="1">VLOOKUP($A2039,SE,2)</f>
        <v>36.92</v>
      </c>
      <c r="D2039" s="46" t="e">
        <f ca="1">VLOOKUP($A2039,U,2)</f>
        <v>#N/A</v>
      </c>
      <c r="E2039" s="46" vm="12226">
        <f ca="1">VLOOKUP($A2039,NVDA,2)</f>
        <v>52.447499999999998</v>
      </c>
      <c r="F2039" s="46" vm="12227">
        <f ca="1">VLOOKUP($A2039,BILI,2)</f>
        <v>16.329999999999998</v>
      </c>
      <c r="G2039" s="46" vm="12228">
        <f ca="1">VLOOKUP($A2039,FB,2)</f>
        <v>193.15</v>
      </c>
      <c r="H2039" s="46" vm="12162">
        <f ca="1">VLOOKUP($A2039,DKNG,2)</f>
        <v>10.09</v>
      </c>
      <c r="I2039" s="46" vm="12229">
        <f ca="1">VLOOKUP($A2039,PDD,2)</f>
        <v>41.32</v>
      </c>
      <c r="J2039" s="46" vm="12230">
        <f ca="1">VLOOKUP($A2039,GOOGL,2)</f>
        <v>1309.1500000000001</v>
      </c>
      <c r="K2039" s="46" vm="12231">
        <f ca="1">VLOOKUP($A2039,AMZN,2)</f>
        <v>1754.6</v>
      </c>
      <c r="L2039" s="46" t="e">
        <f ca="1">VLOOKUP($A2039,RBLX,2)</f>
        <v>#N/A</v>
      </c>
    </row>
    <row r="2040" spans="1:12" x14ac:dyDescent="0.3">
      <c r="A2040" vm="12232">
        <f ca="1"/>
        <v>43784</v>
      </c>
      <c r="B2040" vm="12233">
        <f ca="1"/>
        <v>286.43</v>
      </c>
      <c r="C2040" s="46" vm="11627">
        <f ca="1">VLOOKUP($A2040,SE,2)</f>
        <v>36.380000000000003</v>
      </c>
      <c r="D2040" s="46" t="e">
        <f ca="1">VLOOKUP($A2040,U,2)</f>
        <v>#N/A</v>
      </c>
      <c r="E2040" s="46" vm="12234">
        <f ca="1">VLOOKUP($A2040,NVDA,2)</f>
        <v>51.047499999999999</v>
      </c>
      <c r="F2040" s="46" vm="9495">
        <f ca="1">VLOOKUP($A2040,BILI,2)</f>
        <v>16.71</v>
      </c>
      <c r="G2040" s="46" vm="5037">
        <f ca="1">VLOOKUP($A2040,FB,2)</f>
        <v>195.1</v>
      </c>
      <c r="H2040" s="46" t="e" vm="11510">
        <f ca="1">VLOOKUP($A2040,DKNG,2)</f>
        <v>#N/A</v>
      </c>
      <c r="I2040" s="46" vm="12235">
        <f ca="1">VLOOKUP($A2040,PDD,2)</f>
        <v>42.76</v>
      </c>
      <c r="J2040" s="46" vm="12236">
        <f ca="1">VLOOKUP($A2040,GOOGL,2)</f>
        <v>1333.54</v>
      </c>
      <c r="K2040" s="46" vm="12237">
        <f ca="1">VLOOKUP($A2040,AMZN,2)</f>
        <v>1739.49</v>
      </c>
      <c r="L2040" s="46" t="e">
        <f ca="1">VLOOKUP($A2040,RBLX,2)</f>
        <v>#N/A</v>
      </c>
    </row>
    <row r="2041" spans="1:12" x14ac:dyDescent="0.3">
      <c r="A2041" vm="12238">
        <f ca="1"/>
        <v>43787</v>
      </c>
      <c r="B2041" vm="12239">
        <f ca="1"/>
        <v>286.61</v>
      </c>
      <c r="C2041" s="46" vm="12240">
        <f ca="1">VLOOKUP($A2041,SE,2)</f>
        <v>36.630000000000003</v>
      </c>
      <c r="D2041" s="46" t="e">
        <f ca="1">VLOOKUP($A2041,U,2)</f>
        <v>#N/A</v>
      </c>
      <c r="E2041" s="46" vm="12241">
        <f ca="1">VLOOKUP($A2041,NVDA,2)</f>
        <v>53.07</v>
      </c>
      <c r="F2041" s="46" vm="12242">
        <f ca="1">VLOOKUP($A2041,BILI,2)</f>
        <v>16.38</v>
      </c>
      <c r="G2041" s="46" vm="12243">
        <f ca="1">VLOOKUP($A2041,FB,2)</f>
        <v>197.4</v>
      </c>
      <c r="H2041" s="46" vm="12244">
        <f ca="1">VLOOKUP($A2041,DKNG,2)</f>
        <v>10.039999999999999</v>
      </c>
      <c r="I2041" s="46" vm="12245">
        <f ca="1">VLOOKUP($A2041,PDD,2)</f>
        <v>41.51</v>
      </c>
      <c r="J2041" s="46" vm="12246">
        <f ca="1">VLOOKUP($A2041,GOOGL,2)</f>
        <v>1319.84</v>
      </c>
      <c r="K2041" s="46" vm="12247">
        <f ca="1">VLOOKUP($A2041,AMZN,2)</f>
        <v>1752.53</v>
      </c>
      <c r="L2041" s="46" t="e">
        <f ca="1">VLOOKUP($A2041,RBLX,2)</f>
        <v>#N/A</v>
      </c>
    </row>
    <row r="2042" spans="1:12" x14ac:dyDescent="0.3">
      <c r="A2042" vm="12248">
        <f ca="1"/>
        <v>43788</v>
      </c>
      <c r="B2042" vm="2581">
        <f ca="1"/>
        <v>286.47000000000003</v>
      </c>
      <c r="C2042" s="46" vm="12249">
        <f ca="1">VLOOKUP($A2042,SE,2)</f>
        <v>37.01</v>
      </c>
      <c r="D2042" s="46" t="e">
        <f ca="1">VLOOKUP($A2042,U,2)</f>
        <v>#N/A</v>
      </c>
      <c r="E2042" s="46" vm="12250">
        <f ca="1">VLOOKUP($A2042,NVDA,2)</f>
        <v>51.997500000000002</v>
      </c>
      <c r="F2042" s="46" vm="12251">
        <f ca="1">VLOOKUP($A2042,BILI,2)</f>
        <v>15.73</v>
      </c>
      <c r="G2042" s="46" vm="12252">
        <f ca="1">VLOOKUP($A2042,FB,2)</f>
        <v>199.32</v>
      </c>
      <c r="H2042" s="46" t="e" vm="11510">
        <f ca="1">VLOOKUP($A2042,DKNG,2)</f>
        <v>#N/A</v>
      </c>
      <c r="I2042" s="46" vm="12253">
        <f ca="1">VLOOKUP($A2042,PDD,2)</f>
        <v>40.72</v>
      </c>
      <c r="J2042" s="46" vm="12254">
        <f ca="1">VLOOKUP($A2042,GOOGL,2)</f>
        <v>1312.59</v>
      </c>
      <c r="K2042" s="46" vm="12255">
        <f ca="1">VLOOKUP($A2042,AMZN,2)</f>
        <v>1752.79</v>
      </c>
      <c r="L2042" s="46" t="e">
        <f ca="1">VLOOKUP($A2042,RBLX,2)</f>
        <v>#N/A</v>
      </c>
    </row>
    <row r="2043" spans="1:12" x14ac:dyDescent="0.3">
      <c r="A2043" vm="12256">
        <f ca="1"/>
        <v>43789</v>
      </c>
      <c r="B2043" vm="12257">
        <f ca="1"/>
        <v>285.45999999999998</v>
      </c>
      <c r="C2043" s="46" vm="10363">
        <f ca="1">VLOOKUP($A2043,SE,2)</f>
        <v>37.270000000000003</v>
      </c>
      <c r="D2043" s="46" t="e">
        <f ca="1">VLOOKUP($A2043,U,2)</f>
        <v>#N/A</v>
      </c>
      <c r="E2043" s="46" vm="12258">
        <f ca="1">VLOOKUP($A2043,NVDA,2)</f>
        <v>52.795000000000002</v>
      </c>
      <c r="F2043" s="46" vm="12259">
        <f ca="1">VLOOKUP($A2043,BILI,2)</f>
        <v>16.29</v>
      </c>
      <c r="G2043" s="46" vm="12260">
        <f ca="1">VLOOKUP($A2043,FB,2)</f>
        <v>197.51</v>
      </c>
      <c r="H2043" s="46" vm="12261">
        <f ca="1">VLOOKUP($A2043,DKNG,2)</f>
        <v>10.0427</v>
      </c>
      <c r="I2043" s="46" vm="12262">
        <f ca="1">VLOOKUP($A2043,PDD,2)</f>
        <v>31.4</v>
      </c>
      <c r="J2043" s="46" vm="12263">
        <f ca="1">VLOOKUP($A2043,GOOGL,2)</f>
        <v>1301.8599999999999</v>
      </c>
      <c r="K2043" s="46" vm="12264">
        <f ca="1">VLOOKUP($A2043,AMZN,2)</f>
        <v>1745.53</v>
      </c>
      <c r="L2043" s="46" t="e">
        <f ca="1">VLOOKUP($A2043,RBLX,2)</f>
        <v>#N/A</v>
      </c>
    </row>
    <row r="2044" spans="1:12" x14ac:dyDescent="0.3">
      <c r="A2044" vm="12265">
        <f ca="1"/>
        <v>43790</v>
      </c>
      <c r="B2044" vm="12266">
        <f ca="1"/>
        <v>285.02</v>
      </c>
      <c r="C2044" s="46" vm="12267">
        <f ca="1">VLOOKUP($A2044,SE,2)</f>
        <v>37.22</v>
      </c>
      <c r="D2044" s="46" t="e">
        <f ca="1">VLOOKUP($A2044,U,2)</f>
        <v>#N/A</v>
      </c>
      <c r="E2044" s="46" vm="12268">
        <f ca="1">VLOOKUP($A2044,NVDA,2)</f>
        <v>52.545000000000002</v>
      </c>
      <c r="F2044" s="46" vm="12269">
        <f ca="1">VLOOKUP($A2044,BILI,2)</f>
        <v>16.920000000000002</v>
      </c>
      <c r="G2044" s="46" vm="12270">
        <f ca="1">VLOOKUP($A2044,FB,2)</f>
        <v>197.93</v>
      </c>
      <c r="H2044" s="46" t="e" vm="11510">
        <f ca="1">VLOOKUP($A2044,DKNG,2)</f>
        <v>#N/A</v>
      </c>
      <c r="I2044" s="46" vm="12271">
        <f ca="1">VLOOKUP($A2044,PDD,2)</f>
        <v>31.58</v>
      </c>
      <c r="J2044" s="46" vm="12272">
        <f ca="1">VLOOKUP($A2044,GOOGL,2)</f>
        <v>1300.1400000000001</v>
      </c>
      <c r="K2044" s="46" vm="12273">
        <f ca="1">VLOOKUP($A2044,AMZN,2)</f>
        <v>1734.71</v>
      </c>
      <c r="L2044" s="46" t="e">
        <f ca="1">VLOOKUP($A2044,RBLX,2)</f>
        <v>#N/A</v>
      </c>
    </row>
    <row r="2045" spans="1:12" x14ac:dyDescent="0.3">
      <c r="A2045" vm="12274">
        <f ca="1"/>
        <v>43791</v>
      </c>
      <c r="B2045" vm="12275">
        <f ca="1"/>
        <v>285.64999999999998</v>
      </c>
      <c r="C2045" s="46" vm="10363">
        <f ca="1">VLOOKUP($A2045,SE,2)</f>
        <v>37.270000000000003</v>
      </c>
      <c r="D2045" s="46" t="e">
        <f ca="1">VLOOKUP($A2045,U,2)</f>
        <v>#N/A</v>
      </c>
      <c r="E2045" s="46" vm="12276">
        <f ca="1">VLOOKUP($A2045,NVDA,2)</f>
        <v>52.722499999999997</v>
      </c>
      <c r="F2045" s="46" vm="11544">
        <f ca="1">VLOOKUP($A2045,BILI,2)</f>
        <v>16.59</v>
      </c>
      <c r="G2045" s="46" vm="12277">
        <f ca="1">VLOOKUP($A2045,FB,2)</f>
        <v>198.82</v>
      </c>
      <c r="H2045" s="46" t="e" vm="11510">
        <f ca="1">VLOOKUP($A2045,DKNG,2)</f>
        <v>#N/A</v>
      </c>
      <c r="I2045" s="46" vm="12278">
        <f ca="1">VLOOKUP($A2045,PDD,2)</f>
        <v>33.99</v>
      </c>
      <c r="J2045" s="46" vm="12279">
        <f ca="1">VLOOKUP($A2045,GOOGL,2)</f>
        <v>1293.67</v>
      </c>
      <c r="K2045" s="46" vm="12280">
        <f ca="1">VLOOKUP($A2045,AMZN,2)</f>
        <v>1745.72</v>
      </c>
      <c r="L2045" s="46" t="e">
        <f ca="1">VLOOKUP($A2045,RBLX,2)</f>
        <v>#N/A</v>
      </c>
    </row>
    <row r="2046" spans="1:12" x14ac:dyDescent="0.3">
      <c r="A2046" vm="12281">
        <f ca="1"/>
        <v>43794</v>
      </c>
      <c r="B2046" vm="12282">
        <f ca="1"/>
        <v>287.82</v>
      </c>
      <c r="C2046" s="46" vm="12283">
        <f ca="1">VLOOKUP($A2046,SE,2)</f>
        <v>37.35</v>
      </c>
      <c r="D2046" s="46" t="e">
        <f ca="1">VLOOKUP($A2046,U,2)</f>
        <v>#N/A</v>
      </c>
      <c r="E2046" s="46" vm="12284">
        <f ca="1">VLOOKUP($A2046,NVDA,2)</f>
        <v>55.302500000000002</v>
      </c>
      <c r="F2046" s="46" vm="12285">
        <f ca="1">VLOOKUP($A2046,BILI,2)</f>
        <v>16.809999999999999</v>
      </c>
      <c r="G2046" s="46" vm="12286">
        <f ca="1">VLOOKUP($A2046,FB,2)</f>
        <v>199.79</v>
      </c>
      <c r="H2046" s="46" vm="12244">
        <f ca="1">VLOOKUP($A2046,DKNG,2)</f>
        <v>10.039999999999999</v>
      </c>
      <c r="I2046" s="46" vm="12287">
        <f ca="1">VLOOKUP($A2046,PDD,2)</f>
        <v>36.520000000000003</v>
      </c>
      <c r="J2046" s="46" vm="12288">
        <f ca="1">VLOOKUP($A2046,GOOGL,2)</f>
        <v>1305.6400000000001</v>
      </c>
      <c r="K2046" s="46" vm="12289">
        <f ca="1">VLOOKUP($A2046,AMZN,2)</f>
        <v>1773.84</v>
      </c>
      <c r="L2046" s="46" t="e">
        <f ca="1">VLOOKUP($A2046,RBLX,2)</f>
        <v>#N/A</v>
      </c>
    </row>
    <row r="2047" spans="1:12" x14ac:dyDescent="0.3">
      <c r="A2047" vm="12290">
        <f ca="1"/>
        <v>43795</v>
      </c>
      <c r="B2047" vm="12291">
        <f ca="1"/>
        <v>288.39999999999998</v>
      </c>
      <c r="C2047" s="46" vm="12292">
        <f ca="1">VLOOKUP($A2047,SE,2)</f>
        <v>37.75</v>
      </c>
      <c r="D2047" s="46" t="e">
        <f ca="1">VLOOKUP($A2047,U,2)</f>
        <v>#N/A</v>
      </c>
      <c r="E2047" s="46" vm="12293">
        <f ca="1">VLOOKUP($A2047,NVDA,2)</f>
        <v>54.25</v>
      </c>
      <c r="F2047" s="46" vm="12294">
        <f ca="1">VLOOKUP($A2047,BILI,2)</f>
        <v>16.8</v>
      </c>
      <c r="G2047" s="46" vm="12295">
        <f ca="1">VLOOKUP($A2047,FB,2)</f>
        <v>198.97</v>
      </c>
      <c r="H2047" s="46" vm="12244">
        <f ca="1">VLOOKUP($A2047,DKNG,2)</f>
        <v>10.039999999999999</v>
      </c>
      <c r="I2047" s="46" vm="12296">
        <f ca="1">VLOOKUP($A2047,PDD,2)</f>
        <v>36.979999999999997</v>
      </c>
      <c r="J2047" s="46" vm="12297">
        <f ca="1">VLOOKUP($A2047,GOOGL,2)</f>
        <v>1313</v>
      </c>
      <c r="K2047" s="46" vm="12298">
        <f ca="1">VLOOKUP($A2047,AMZN,2)</f>
        <v>1796.94</v>
      </c>
      <c r="L2047" s="46" t="e">
        <f ca="1">VLOOKUP($A2047,RBLX,2)</f>
        <v>#N/A</v>
      </c>
    </row>
    <row r="2048" spans="1:12" x14ac:dyDescent="0.3">
      <c r="A2048" vm="12299">
        <f ca="1"/>
        <v>43796</v>
      </c>
      <c r="B2048" vm="12300">
        <f ca="1"/>
        <v>289.76</v>
      </c>
      <c r="C2048" s="46" vm="12301">
        <f ca="1">VLOOKUP($A2048,SE,2)</f>
        <v>37.78</v>
      </c>
      <c r="D2048" s="46" t="e">
        <f ca="1">VLOOKUP($A2048,U,2)</f>
        <v>#N/A</v>
      </c>
      <c r="E2048" s="46" vm="12302">
        <f ca="1">VLOOKUP($A2048,NVDA,2)</f>
        <v>54.56</v>
      </c>
      <c r="F2048" s="46" vm="12303">
        <f ca="1">VLOOKUP($A2048,BILI,2)</f>
        <v>17</v>
      </c>
      <c r="G2048" s="46" vm="9574">
        <f ca="1">VLOOKUP($A2048,FB,2)</f>
        <v>202</v>
      </c>
      <c r="H2048" s="46" vm="12178">
        <f ca="1">VLOOKUP($A2048,DKNG,2)</f>
        <v>10.050000000000001</v>
      </c>
      <c r="I2048" s="46" vm="12304">
        <f ca="1">VLOOKUP($A2048,PDD,2)</f>
        <v>35.86</v>
      </c>
      <c r="J2048" s="46" vm="12305">
        <f ca="1">VLOOKUP($A2048,GOOGL,2)</f>
        <v>1312.13</v>
      </c>
      <c r="K2048" s="46" vm="12306">
        <f ca="1">VLOOKUP($A2048,AMZN,2)</f>
        <v>1818.51</v>
      </c>
      <c r="L2048" s="46" t="e">
        <f ca="1">VLOOKUP($A2048,RBLX,2)</f>
        <v>#N/A</v>
      </c>
    </row>
    <row r="2049" spans="1:12" x14ac:dyDescent="0.3">
      <c r="A2049" vm="12307">
        <f ca="1"/>
        <v>43798</v>
      </c>
      <c r="B2049" vm="12308">
        <f ca="1"/>
        <v>288.64999999999998</v>
      </c>
      <c r="C2049" s="46" vm="12309">
        <f ca="1">VLOOKUP($A2049,SE,2)</f>
        <v>37.04</v>
      </c>
      <c r="D2049" s="46" t="e">
        <f ca="1">VLOOKUP($A2049,U,2)</f>
        <v>#N/A</v>
      </c>
      <c r="E2049" s="46" vm="12310">
        <f ca="1">VLOOKUP($A2049,NVDA,2)</f>
        <v>54.185000000000002</v>
      </c>
      <c r="F2049" s="46" vm="12311">
        <f ca="1">VLOOKUP($A2049,BILI,2)</f>
        <v>17.28</v>
      </c>
      <c r="G2049" s="46" vm="12312">
        <f ca="1">VLOOKUP($A2049,FB,2)</f>
        <v>201.64</v>
      </c>
      <c r="H2049" s="46" t="e" vm="11510">
        <f ca="1">VLOOKUP($A2049,DKNG,2)</f>
        <v>#N/A</v>
      </c>
      <c r="I2049" s="46" vm="12313">
        <f ca="1">VLOOKUP($A2049,PDD,2)</f>
        <v>35.950000000000003</v>
      </c>
      <c r="J2049" s="46" vm="12314">
        <f ca="1">VLOOKUP($A2049,GOOGL,2)</f>
        <v>1304.0899999999999</v>
      </c>
      <c r="K2049" s="46" vm="12315">
        <f ca="1">VLOOKUP($A2049,AMZN,2)</f>
        <v>1800.8</v>
      </c>
      <c r="L2049" s="46" t="e">
        <f ca="1">VLOOKUP($A2049,RBLX,2)</f>
        <v>#N/A</v>
      </c>
    </row>
    <row r="2050" spans="1:12" x14ac:dyDescent="0.3">
      <c r="A2050" vm="12316">
        <f ca="1"/>
        <v>43801</v>
      </c>
      <c r="B2050" vm="12317">
        <f ca="1"/>
        <v>286.3</v>
      </c>
      <c r="C2050" s="46" vm="12318">
        <f ca="1">VLOOKUP($A2050,SE,2)</f>
        <v>36.57</v>
      </c>
      <c r="D2050" s="46" t="e">
        <f ca="1">VLOOKUP($A2050,U,2)</f>
        <v>#N/A</v>
      </c>
      <c r="E2050" s="46" vm="12319">
        <f ca="1">VLOOKUP($A2050,NVDA,2)</f>
        <v>52.3125</v>
      </c>
      <c r="F2050" s="46" vm="12320">
        <f ca="1">VLOOKUP($A2050,BILI,2)</f>
        <v>17.41</v>
      </c>
      <c r="G2050" s="46" vm="12321">
        <f ca="1">VLOOKUP($A2050,FB,2)</f>
        <v>199.7</v>
      </c>
      <c r="H2050" s="46" vm="12322">
        <f ca="1">VLOOKUP($A2050,DKNG,2)</f>
        <v>10.074999999999999</v>
      </c>
      <c r="I2050" s="46" vm="12323">
        <f ca="1">VLOOKUP($A2050,PDD,2)</f>
        <v>36.04</v>
      </c>
      <c r="J2050" s="46" vm="12324">
        <f ca="1">VLOOKUP($A2050,GOOGL,2)</f>
        <v>1288.8599999999999</v>
      </c>
      <c r="K2050" s="46" vm="12325">
        <f ca="1">VLOOKUP($A2050,AMZN,2)</f>
        <v>1781.6</v>
      </c>
      <c r="L2050" s="46" t="e">
        <f ca="1">VLOOKUP($A2050,RBLX,2)</f>
        <v>#N/A</v>
      </c>
    </row>
    <row r="2051" spans="1:12" x14ac:dyDescent="0.3">
      <c r="A2051" vm="12326">
        <f ca="1"/>
        <v>43802</v>
      </c>
      <c r="B2051" vm="12327">
        <f ca="1"/>
        <v>284.29000000000002</v>
      </c>
      <c r="C2051" s="46" vm="12328">
        <f ca="1">VLOOKUP($A2051,SE,2)</f>
        <v>36.770000000000003</v>
      </c>
      <c r="D2051" s="46" t="e">
        <f ca="1">VLOOKUP($A2051,U,2)</f>
        <v>#N/A</v>
      </c>
      <c r="E2051" s="46" vm="12329">
        <f ca="1">VLOOKUP($A2051,NVDA,2)</f>
        <v>51.914999999999999</v>
      </c>
      <c r="F2051" s="46" vm="12212">
        <f ca="1">VLOOKUP($A2051,BILI,2)</f>
        <v>16.68</v>
      </c>
      <c r="G2051" s="46" vm="12277">
        <f ca="1">VLOOKUP($A2051,FB,2)</f>
        <v>198.82</v>
      </c>
      <c r="H2051" s="46" t="e" vm="11510">
        <f ca="1">VLOOKUP($A2051,DKNG,2)</f>
        <v>#N/A</v>
      </c>
      <c r="I2051" s="46" vm="12330">
        <f ca="1">VLOOKUP($A2051,PDD,2)</f>
        <v>36.17</v>
      </c>
      <c r="J2051" s="46" vm="12331">
        <f ca="1">VLOOKUP($A2051,GOOGL,2)</f>
        <v>1294.74</v>
      </c>
      <c r="K2051" s="46" vm="12332">
        <f ca="1">VLOOKUP($A2051,AMZN,2)</f>
        <v>1769.96</v>
      </c>
      <c r="L2051" s="46" t="e">
        <f ca="1">VLOOKUP($A2051,RBLX,2)</f>
        <v>#N/A</v>
      </c>
    </row>
    <row r="2052" spans="1:12" x14ac:dyDescent="0.3">
      <c r="A2052" vm="12333">
        <f ca="1"/>
        <v>43803</v>
      </c>
      <c r="B2052" vm="12334">
        <f ca="1"/>
        <v>286.11</v>
      </c>
      <c r="C2052" s="46" vm="12335">
        <f ca="1">VLOOKUP($A2052,SE,2)</f>
        <v>37.090000000000003</v>
      </c>
      <c r="D2052" s="46" t="e">
        <f ca="1">VLOOKUP($A2052,U,2)</f>
        <v>#N/A</v>
      </c>
      <c r="E2052" s="46" vm="12336">
        <f ca="1">VLOOKUP($A2052,NVDA,2)</f>
        <v>52.354999999999997</v>
      </c>
      <c r="F2052" s="46" vm="12170">
        <f ca="1">VLOOKUP($A2052,BILI,2)</f>
        <v>16.420000000000002</v>
      </c>
      <c r="G2052" s="46" vm="6695">
        <f ca="1">VLOOKUP($A2052,FB,2)</f>
        <v>198.71</v>
      </c>
      <c r="H2052" s="46" t="e" vm="11510">
        <f ca="1">VLOOKUP($A2052,DKNG,2)</f>
        <v>#N/A</v>
      </c>
      <c r="I2052" s="46" vm="10589">
        <f ca="1">VLOOKUP($A2052,PDD,2)</f>
        <v>35.85</v>
      </c>
      <c r="J2052" s="46" vm="12337">
        <f ca="1">VLOOKUP($A2052,GOOGL,2)</f>
        <v>1318.94</v>
      </c>
      <c r="K2052" s="46" vm="12338">
        <f ca="1">VLOOKUP($A2052,AMZN,2)</f>
        <v>1760.69</v>
      </c>
      <c r="L2052" s="46" t="e">
        <f ca="1">VLOOKUP($A2052,RBLX,2)</f>
        <v>#N/A</v>
      </c>
    </row>
    <row r="2053" spans="1:12" x14ac:dyDescent="0.3">
      <c r="A2053" vm="12339">
        <f ca="1"/>
        <v>43804</v>
      </c>
      <c r="B2053" vm="12340">
        <f ca="1"/>
        <v>286.64</v>
      </c>
      <c r="C2053" s="46" vm="12341">
        <f ca="1">VLOOKUP($A2053,SE,2)</f>
        <v>37.840000000000003</v>
      </c>
      <c r="D2053" s="46" t="e">
        <f ca="1">VLOOKUP($A2053,U,2)</f>
        <v>#N/A</v>
      </c>
      <c r="E2053" s="46" vm="12342">
        <f ca="1">VLOOKUP($A2053,NVDA,2)</f>
        <v>52.185000000000002</v>
      </c>
      <c r="F2053" s="46" vm="12185">
        <f ca="1">VLOOKUP($A2053,BILI,2)</f>
        <v>16.95</v>
      </c>
      <c r="G2053" s="46" vm="6927">
        <f ca="1">VLOOKUP($A2053,FB,2)</f>
        <v>199.36</v>
      </c>
      <c r="H2053" s="46" vm="12343">
        <f ca="1">VLOOKUP($A2053,DKNG,2)</f>
        <v>10.06</v>
      </c>
      <c r="I2053" s="46" vm="12344">
        <f ca="1">VLOOKUP($A2053,PDD,2)</f>
        <v>36.58</v>
      </c>
      <c r="J2053" s="46" vm="12345">
        <f ca="1">VLOOKUP($A2053,GOOGL,2)</f>
        <v>1326.96</v>
      </c>
      <c r="K2053" s="46" vm="12346">
        <f ca="1">VLOOKUP($A2053,AMZN,2)</f>
        <v>1740.48</v>
      </c>
      <c r="L2053" s="46" t="e">
        <f ca="1">VLOOKUP($A2053,RBLX,2)</f>
        <v>#N/A</v>
      </c>
    </row>
    <row r="2054" spans="1:12" x14ac:dyDescent="0.3">
      <c r="A2054" vm="12347">
        <f ca="1"/>
        <v>43805</v>
      </c>
      <c r="B2054" vm="12348">
        <f ca="1"/>
        <v>289.19</v>
      </c>
      <c r="C2054" s="46" vm="2591">
        <f ca="1">VLOOKUP($A2054,SE,2)</f>
        <v>37.81</v>
      </c>
      <c r="D2054" s="46" t="e">
        <f ca="1">VLOOKUP($A2054,U,2)</f>
        <v>#N/A</v>
      </c>
      <c r="E2054" s="46" vm="12349">
        <f ca="1">VLOOKUP($A2054,NVDA,2)</f>
        <v>53.042499999999997</v>
      </c>
      <c r="F2054" s="46" vm="12350">
        <f ca="1">VLOOKUP($A2054,BILI,2)</f>
        <v>17.170000000000002</v>
      </c>
      <c r="G2054" s="46" vm="6769">
        <f ca="1">VLOOKUP($A2054,FB,2)</f>
        <v>201.05</v>
      </c>
      <c r="H2054" s="46" vm="12351">
        <f ca="1">VLOOKUP($A2054,DKNG,2)</f>
        <v>10.065200000000001</v>
      </c>
      <c r="I2054" s="46" vm="12352">
        <f ca="1">VLOOKUP($A2054,PDD,2)</f>
        <v>37.520000000000003</v>
      </c>
      <c r="J2054" s="46" vm="12353">
        <f ca="1">VLOOKUP($A2054,GOOGL,2)</f>
        <v>1339.39</v>
      </c>
      <c r="K2054" s="46" vm="12354">
        <f ca="1">VLOOKUP($A2054,AMZN,2)</f>
        <v>1751.6</v>
      </c>
      <c r="L2054" s="46" t="e">
        <f ca="1">VLOOKUP($A2054,RBLX,2)</f>
        <v>#N/A</v>
      </c>
    </row>
    <row r="2055" spans="1:12" x14ac:dyDescent="0.3">
      <c r="A2055" vm="12355">
        <f ca="1"/>
        <v>43808</v>
      </c>
      <c r="B2055" vm="12356">
        <f ca="1"/>
        <v>288.31</v>
      </c>
      <c r="C2055" s="46" vm="12357">
        <f ca="1">VLOOKUP($A2055,SE,2)</f>
        <v>36.74</v>
      </c>
      <c r="D2055" s="46" t="e">
        <f ca="1">VLOOKUP($A2055,U,2)</f>
        <v>#N/A</v>
      </c>
      <c r="E2055" s="46" vm="12349">
        <f ca="1">VLOOKUP($A2055,NVDA,2)</f>
        <v>53.042499999999997</v>
      </c>
      <c r="F2055" s="46" vm="7097">
        <f ca="1">VLOOKUP($A2055,BILI,2)</f>
        <v>16.989999999999998</v>
      </c>
      <c r="G2055" s="46" vm="12358">
        <f ca="1">VLOOKUP($A2055,FB,2)</f>
        <v>201.34</v>
      </c>
      <c r="H2055" s="46" vm="12343">
        <f ca="1">VLOOKUP($A2055,DKNG,2)</f>
        <v>10.06</v>
      </c>
      <c r="I2055" s="46" vm="12352">
        <f ca="1">VLOOKUP($A2055,PDD,2)</f>
        <v>37.520000000000003</v>
      </c>
      <c r="J2055" s="46" vm="12359">
        <f ca="1">VLOOKUP($A2055,GOOGL,2)</f>
        <v>1342.99</v>
      </c>
      <c r="K2055" s="46" vm="12360">
        <f ca="1">VLOOKUP($A2055,AMZN,2)</f>
        <v>1749.51</v>
      </c>
      <c r="L2055" s="46" t="e">
        <f ca="1">VLOOKUP($A2055,RBLX,2)</f>
        <v>#N/A</v>
      </c>
    </row>
    <row r="2056" spans="1:12" x14ac:dyDescent="0.3">
      <c r="A2056" vm="12361">
        <f ca="1"/>
        <v>43809</v>
      </c>
      <c r="B2056" vm="12362">
        <f ca="1"/>
        <v>288.04000000000002</v>
      </c>
      <c r="C2056" s="46" vm="12240">
        <f ca="1">VLOOKUP($A2056,SE,2)</f>
        <v>36.630000000000003</v>
      </c>
      <c r="D2056" s="46" t="e">
        <f ca="1">VLOOKUP($A2056,U,2)</f>
        <v>#N/A</v>
      </c>
      <c r="E2056" s="46" vm="12363">
        <f ca="1">VLOOKUP($A2056,NVDA,2)</f>
        <v>53.494999999999997</v>
      </c>
      <c r="F2056" s="46" vm="12364">
        <f ca="1">VLOOKUP($A2056,BILI,2)</f>
        <v>16.96</v>
      </c>
      <c r="G2056" s="46" vm="12365">
        <f ca="1">VLOOKUP($A2056,FB,2)</f>
        <v>200.87</v>
      </c>
      <c r="H2056" s="46" vm="12162">
        <f ca="1">VLOOKUP($A2056,DKNG,2)</f>
        <v>10.09</v>
      </c>
      <c r="I2056" s="46" vm="12366">
        <f ca="1">VLOOKUP($A2056,PDD,2)</f>
        <v>38.130000000000003</v>
      </c>
      <c r="J2056" s="46" vm="12367">
        <f ca="1">VLOOKUP($A2056,GOOGL,2)</f>
        <v>1342.89</v>
      </c>
      <c r="K2056" s="46" vm="12368">
        <f ca="1">VLOOKUP($A2056,AMZN,2)</f>
        <v>1739.21</v>
      </c>
      <c r="L2056" s="46" t="e">
        <f ca="1">VLOOKUP($A2056,RBLX,2)</f>
        <v>#N/A</v>
      </c>
    </row>
    <row r="2057" spans="1:12" x14ac:dyDescent="0.3">
      <c r="A2057" vm="12369">
        <f ca="1"/>
        <v>43810</v>
      </c>
      <c r="B2057" vm="12370">
        <f ca="1"/>
        <v>288.79000000000002</v>
      </c>
      <c r="C2057" s="46" vm="12328">
        <f ca="1">VLOOKUP($A2057,SE,2)</f>
        <v>36.770000000000003</v>
      </c>
      <c r="D2057" s="46" t="e">
        <f ca="1">VLOOKUP($A2057,U,2)</f>
        <v>#N/A</v>
      </c>
      <c r="E2057" s="46" vm="12371">
        <f ca="1">VLOOKUP($A2057,NVDA,2)</f>
        <v>54.335000000000001</v>
      </c>
      <c r="F2057" s="46" vm="12372">
        <f ca="1">VLOOKUP($A2057,BILI,2)</f>
        <v>17.54</v>
      </c>
      <c r="G2057" s="46" vm="12373">
        <f ca="1">VLOOKUP($A2057,FB,2)</f>
        <v>202.26</v>
      </c>
      <c r="H2057" s="46" vm="9336">
        <f ca="1">VLOOKUP($A2057,DKNG,2)</f>
        <v>10.08</v>
      </c>
      <c r="I2057" s="46" vm="12374">
        <f ca="1">VLOOKUP($A2057,PDD,2)</f>
        <v>37.31</v>
      </c>
      <c r="J2057" s="46" vm="12375">
        <f ca="1">VLOOKUP($A2057,GOOGL,2)</f>
        <v>1344.25</v>
      </c>
      <c r="K2057" s="46" vm="12376">
        <f ca="1">VLOOKUP($A2057,AMZN,2)</f>
        <v>1748.72</v>
      </c>
      <c r="L2057" s="46" t="e">
        <f ca="1">VLOOKUP($A2057,RBLX,2)</f>
        <v>#N/A</v>
      </c>
    </row>
    <row r="2058" spans="1:12" x14ac:dyDescent="0.3">
      <c r="A2058" vm="12377">
        <f ca="1"/>
        <v>43811</v>
      </c>
      <c r="B2058" vm="12378">
        <f ca="1"/>
        <v>291.33</v>
      </c>
      <c r="C2058" s="46" vm="12379">
        <f ca="1">VLOOKUP($A2058,SE,2)</f>
        <v>37.299999999999997</v>
      </c>
      <c r="D2058" s="46" t="e">
        <f ca="1">VLOOKUP($A2058,U,2)</f>
        <v>#N/A</v>
      </c>
      <c r="E2058" s="46" vm="12380">
        <f ca="1">VLOOKUP($A2058,NVDA,2)</f>
        <v>56.017499999999998</v>
      </c>
      <c r="F2058" s="46" vm="10796">
        <f ca="1">VLOOKUP($A2058,BILI,2)</f>
        <v>17.739999999999998</v>
      </c>
      <c r="G2058" s="46" vm="12381">
        <f ca="1">VLOOKUP($A2058,FB,2)</f>
        <v>196.75</v>
      </c>
      <c r="H2058" s="46" vm="12382">
        <f ca="1">VLOOKUP($A2058,DKNG,2)</f>
        <v>10.074400000000001</v>
      </c>
      <c r="I2058" s="46" vm="12383">
        <f ca="1">VLOOKUP($A2058,PDD,2)</f>
        <v>38.090000000000003</v>
      </c>
      <c r="J2058" s="46" vm="12384">
        <f ca="1">VLOOKUP($A2058,GOOGL,2)</f>
        <v>1348.49</v>
      </c>
      <c r="K2058" s="46" vm="12385">
        <f ca="1">VLOOKUP($A2058,AMZN,2)</f>
        <v>1760.33</v>
      </c>
      <c r="L2058" s="46" t="e">
        <f ca="1">VLOOKUP($A2058,RBLX,2)</f>
        <v>#N/A</v>
      </c>
    </row>
    <row r="2059" spans="1:12" x14ac:dyDescent="0.3">
      <c r="A2059" vm="12386">
        <f ca="1"/>
        <v>43812</v>
      </c>
      <c r="B2059" vm="12387">
        <f ca="1"/>
        <v>291.44</v>
      </c>
      <c r="C2059" s="46" vm="2521">
        <f ca="1">VLOOKUP($A2059,SE,2)</f>
        <v>36.799999999999997</v>
      </c>
      <c r="D2059" s="46" t="e">
        <f ca="1">VLOOKUP($A2059,U,2)</f>
        <v>#N/A</v>
      </c>
      <c r="E2059" s="46" vm="12388">
        <f ca="1">VLOOKUP($A2059,NVDA,2)</f>
        <v>55.997500000000002</v>
      </c>
      <c r="F2059" s="46" vm="12389">
        <f ca="1">VLOOKUP($A2059,BILI,2)</f>
        <v>17.899999999999999</v>
      </c>
      <c r="G2059" s="46" vm="12390">
        <f ca="1">VLOOKUP($A2059,FB,2)</f>
        <v>194.11</v>
      </c>
      <c r="H2059" s="46" vm="12162">
        <f ca="1">VLOOKUP($A2059,DKNG,2)</f>
        <v>10.09</v>
      </c>
      <c r="I2059" s="46" vm="12391">
        <f ca="1">VLOOKUP($A2059,PDD,2)</f>
        <v>36.46</v>
      </c>
      <c r="J2059" s="46" vm="12392">
        <f ca="1">VLOOKUP($A2059,GOOGL,2)</f>
        <v>1346.87</v>
      </c>
      <c r="K2059" s="46" vm="12393">
        <f ca="1">VLOOKUP($A2059,AMZN,2)</f>
        <v>1760.94</v>
      </c>
      <c r="L2059" s="46" t="e">
        <f ca="1">VLOOKUP($A2059,RBLX,2)</f>
        <v>#N/A</v>
      </c>
    </row>
    <row r="2060" spans="1:12" x14ac:dyDescent="0.3">
      <c r="A2060" vm="12394">
        <f ca="1"/>
        <v>43815</v>
      </c>
      <c r="B2060" vm="12395">
        <f ca="1"/>
        <v>293.5</v>
      </c>
      <c r="C2060" s="46" vm="12396">
        <f ca="1">VLOOKUP($A2060,SE,2)</f>
        <v>38</v>
      </c>
      <c r="D2060" s="46" t="e">
        <f ca="1">VLOOKUP($A2060,U,2)</f>
        <v>#N/A</v>
      </c>
      <c r="E2060" s="46" vm="12397">
        <f ca="1">VLOOKUP($A2060,NVDA,2)</f>
        <v>56.287500000000001</v>
      </c>
      <c r="F2060" s="46" vm="12398">
        <f ca="1">VLOOKUP($A2060,BILI,2)</f>
        <v>17.96</v>
      </c>
      <c r="G2060" s="46" vm="12399">
        <f ca="1">VLOOKUP($A2060,FB,2)</f>
        <v>197.92</v>
      </c>
      <c r="H2060" s="46" vm="9336">
        <f ca="1">VLOOKUP($A2060,DKNG,2)</f>
        <v>10.08</v>
      </c>
      <c r="I2060" s="46" vm="12400">
        <f ca="1">VLOOKUP($A2060,PDD,2)</f>
        <v>38.68</v>
      </c>
      <c r="J2060" s="46" vm="12401">
        <f ca="1">VLOOKUP($A2060,GOOGL,2)</f>
        <v>1360.7</v>
      </c>
      <c r="K2060" s="46" vm="12402">
        <f ca="1">VLOOKUP($A2060,AMZN,2)</f>
        <v>1769.21</v>
      </c>
      <c r="L2060" s="46" t="e">
        <f ca="1">VLOOKUP($A2060,RBLX,2)</f>
        <v>#N/A</v>
      </c>
    </row>
    <row r="2061" spans="1:12" x14ac:dyDescent="0.3">
      <c r="A2061" vm="12403">
        <f ca="1"/>
        <v>43816</v>
      </c>
      <c r="B2061" vm="12404">
        <f ca="1"/>
        <v>293.56</v>
      </c>
      <c r="C2061" s="46" vm="12396">
        <f ca="1">VLOOKUP($A2061,SE,2)</f>
        <v>38</v>
      </c>
      <c r="D2061" s="46" t="e">
        <f ca="1">VLOOKUP($A2061,U,2)</f>
        <v>#N/A</v>
      </c>
      <c r="E2061" s="46" vm="12405">
        <f ca="1">VLOOKUP($A2061,NVDA,2)</f>
        <v>57.072499999999998</v>
      </c>
      <c r="F2061" s="46" vm="12406">
        <f ca="1">VLOOKUP($A2061,BILI,2)</f>
        <v>17.850000000000001</v>
      </c>
      <c r="G2061" s="46" vm="12407">
        <f ca="1">VLOOKUP($A2061,FB,2)</f>
        <v>198.39</v>
      </c>
      <c r="H2061" s="46" vm="12162">
        <f ca="1">VLOOKUP($A2061,DKNG,2)</f>
        <v>10.09</v>
      </c>
      <c r="I2061" s="46" vm="12408">
        <f ca="1">VLOOKUP($A2061,PDD,2)</f>
        <v>38.71</v>
      </c>
      <c r="J2061" s="46" vm="12409">
        <f ca="1">VLOOKUP($A2061,GOOGL,2)</f>
        <v>1354.89</v>
      </c>
      <c r="K2061" s="46" vm="12410">
        <f ca="1">VLOOKUP($A2061,AMZN,2)</f>
        <v>1790.66</v>
      </c>
      <c r="L2061" s="46" t="e">
        <f ca="1">VLOOKUP($A2061,RBLX,2)</f>
        <v>#N/A</v>
      </c>
    </row>
    <row r="2062" spans="1:12" x14ac:dyDescent="0.3">
      <c r="A2062" vm="12411">
        <f ca="1"/>
        <v>43817</v>
      </c>
      <c r="B2062" vm="12412">
        <f ca="1"/>
        <v>293.58</v>
      </c>
      <c r="C2062" s="46" vm="10626">
        <f ca="1">VLOOKUP($A2062,SE,2)</f>
        <v>37.61</v>
      </c>
      <c r="D2062" s="46" t="e">
        <f ca="1">VLOOKUP($A2062,U,2)</f>
        <v>#N/A</v>
      </c>
      <c r="E2062" s="46" vm="12413">
        <f ca="1">VLOOKUP($A2062,NVDA,2)</f>
        <v>57.377499999999998</v>
      </c>
      <c r="F2062" s="46" vm="12414">
        <f ca="1">VLOOKUP($A2062,BILI,2)</f>
        <v>17.690000000000001</v>
      </c>
      <c r="G2062" s="46" vm="12415">
        <f ca="1">VLOOKUP($A2062,FB,2)</f>
        <v>202.5</v>
      </c>
      <c r="H2062" s="46" vm="12416">
        <f ca="1">VLOOKUP($A2062,DKNG,2)</f>
        <v>10.14</v>
      </c>
      <c r="I2062" s="46" vm="12417">
        <f ca="1">VLOOKUP($A2062,PDD,2)</f>
        <v>37.72</v>
      </c>
      <c r="J2062" s="46" vm="12418">
        <f ca="1">VLOOKUP($A2062,GOOGL,2)</f>
        <v>1351.91</v>
      </c>
      <c r="K2062" s="46" vm="12419">
        <f ca="1">VLOOKUP($A2062,AMZN,2)</f>
        <v>1784.03</v>
      </c>
      <c r="L2062" s="46" t="e">
        <f ca="1">VLOOKUP($A2062,RBLX,2)</f>
        <v>#N/A</v>
      </c>
    </row>
    <row r="2063" spans="1:12" x14ac:dyDescent="0.3">
      <c r="A2063" vm="12420">
        <f ca="1"/>
        <v>43818</v>
      </c>
      <c r="B2063" vm="12421">
        <f ca="1"/>
        <v>294.8</v>
      </c>
      <c r="C2063" s="46" vm="12422">
        <f ca="1">VLOOKUP($A2063,SE,2)</f>
        <v>38.82</v>
      </c>
      <c r="D2063" s="46" t="e">
        <f ca="1">VLOOKUP($A2063,U,2)</f>
        <v>#N/A</v>
      </c>
      <c r="E2063" s="46" vm="12423">
        <f ca="1">VLOOKUP($A2063,NVDA,2)</f>
        <v>58.865000000000002</v>
      </c>
      <c r="F2063" s="46" vm="7062">
        <f ca="1">VLOOKUP($A2063,BILI,2)</f>
        <v>18.04</v>
      </c>
      <c r="G2063" s="46" vm="7304">
        <f ca="1">VLOOKUP($A2063,FB,2)</f>
        <v>206.06</v>
      </c>
      <c r="H2063" s="46" vm="12424">
        <f ca="1">VLOOKUP($A2063,DKNG,2)</f>
        <v>10.18</v>
      </c>
      <c r="I2063" s="46" vm="12352">
        <f ca="1">VLOOKUP($A2063,PDD,2)</f>
        <v>37.520000000000003</v>
      </c>
      <c r="J2063" s="46" vm="12425">
        <f ca="1">VLOOKUP($A2063,GOOGL,2)</f>
        <v>1356.44</v>
      </c>
      <c r="K2063" s="46" vm="12426">
        <f ca="1">VLOOKUP($A2063,AMZN,2)</f>
        <v>1792.28</v>
      </c>
      <c r="L2063" s="46" t="e">
        <f ca="1">VLOOKUP($A2063,RBLX,2)</f>
        <v>#N/A</v>
      </c>
    </row>
    <row r="2064" spans="1:12" x14ac:dyDescent="0.3">
      <c r="A2064" vm="12427">
        <f ca="1"/>
        <v>43819</v>
      </c>
      <c r="B2064" vm="12428">
        <f ca="1"/>
        <v>296.3</v>
      </c>
      <c r="C2064" s="46" vm="12429">
        <f ca="1">VLOOKUP($A2064,SE,2)</f>
        <v>39.01</v>
      </c>
      <c r="D2064" s="46" t="e">
        <f ca="1">VLOOKUP($A2064,U,2)</f>
        <v>#N/A</v>
      </c>
      <c r="E2064" s="46" vm="12430">
        <f ca="1">VLOOKUP($A2064,NVDA,2)</f>
        <v>59.842500000000001</v>
      </c>
      <c r="F2064" s="46" vm="10905">
        <f ca="1">VLOOKUP($A2064,BILI,2)</f>
        <v>17.940000000000001</v>
      </c>
      <c r="G2064" s="46" vm="12431">
        <f ca="1">VLOOKUP($A2064,FB,2)</f>
        <v>206.3</v>
      </c>
      <c r="H2064" s="46" vm="12432">
        <f ca="1">VLOOKUP($A2064,DKNG,2)</f>
        <v>10.17</v>
      </c>
      <c r="I2064" s="46" vm="12433">
        <f ca="1">VLOOKUP($A2064,PDD,2)</f>
        <v>37.36</v>
      </c>
      <c r="J2064" s="46" vm="12434">
        <f ca="1">VLOOKUP($A2064,GOOGL,2)</f>
        <v>1351.22</v>
      </c>
      <c r="K2064" s="46" vm="12435">
        <f ca="1">VLOOKUP($A2064,AMZN,2)</f>
        <v>1786.5</v>
      </c>
      <c r="L2064" s="46" t="e">
        <f ca="1">VLOOKUP($A2064,RBLX,2)</f>
        <v>#N/A</v>
      </c>
    </row>
    <row r="2065" spans="1:12" x14ac:dyDescent="0.3">
      <c r="A2065" vm="12436">
        <f ca="1"/>
        <v>43822</v>
      </c>
      <c r="B2065" vm="12437">
        <f ca="1"/>
        <v>295.16000000000003</v>
      </c>
      <c r="C2065" s="46" vm="12438">
        <f ca="1">VLOOKUP($A2065,SE,2)</f>
        <v>38.85</v>
      </c>
      <c r="D2065" s="46" t="e">
        <f ca="1">VLOOKUP($A2065,U,2)</f>
        <v>#N/A</v>
      </c>
      <c r="E2065" s="46" vm="12439">
        <f ca="1">VLOOKUP($A2065,NVDA,2)</f>
        <v>59.704999999999998</v>
      </c>
      <c r="F2065" s="46" vm="9524">
        <f ca="1">VLOOKUP($A2065,BILI,2)</f>
        <v>18.420000000000002</v>
      </c>
      <c r="G2065" s="46" vm="12440">
        <f ca="1">VLOOKUP($A2065,FB,2)</f>
        <v>206.18</v>
      </c>
      <c r="H2065" s="46" vm="6425">
        <f ca="1">VLOOKUP($A2065,DKNG,2)</f>
        <v>10.84</v>
      </c>
      <c r="I2065" s="46" vm="12441">
        <f ca="1">VLOOKUP($A2065,PDD,2)</f>
        <v>37.89</v>
      </c>
      <c r="J2065" s="46" vm="12442">
        <f ca="1">VLOOKUP($A2065,GOOGL,2)</f>
        <v>1350.63</v>
      </c>
      <c r="K2065" s="46" vm="12443">
        <f ca="1">VLOOKUP($A2065,AMZN,2)</f>
        <v>1793</v>
      </c>
      <c r="L2065" s="46" t="e">
        <f ca="1">VLOOKUP($A2065,RBLX,2)</f>
        <v>#N/A</v>
      </c>
    </row>
    <row r="2066" spans="1:12" x14ac:dyDescent="0.3">
      <c r="A2066" vm="12444">
        <f ca="1"/>
        <v>43823</v>
      </c>
      <c r="B2066" vm="12437">
        <f ca="1"/>
        <v>295.16000000000003</v>
      </c>
      <c r="C2066" s="46" vm="12445">
        <f ca="1">VLOOKUP($A2066,SE,2)</f>
        <v>39.119999999999997</v>
      </c>
      <c r="D2066" s="46" t="e">
        <f ca="1">VLOOKUP($A2066,U,2)</f>
        <v>#N/A</v>
      </c>
      <c r="E2066" s="46" vm="12446">
        <f ca="1">VLOOKUP($A2066,NVDA,2)</f>
        <v>59.655000000000001</v>
      </c>
      <c r="F2066" s="46" vm="12447">
        <f ca="1">VLOOKUP($A2066,BILI,2)</f>
        <v>18.440000000000001</v>
      </c>
      <c r="G2066" s="46" vm="12448">
        <f ca="1">VLOOKUP($A2066,FB,2)</f>
        <v>205.12</v>
      </c>
      <c r="H2066" s="46" vm="6425">
        <f ca="1">VLOOKUP($A2066,DKNG,2)</f>
        <v>10.84</v>
      </c>
      <c r="I2066" s="46" vm="12449">
        <f ca="1">VLOOKUP($A2066,PDD,2)</f>
        <v>38.04</v>
      </c>
      <c r="J2066" s="46" vm="12450">
        <f ca="1">VLOOKUP($A2066,GOOGL,2)</f>
        <v>1344.43</v>
      </c>
      <c r="K2066" s="46" vm="12451">
        <f ca="1">VLOOKUP($A2066,AMZN,2)</f>
        <v>1789.21</v>
      </c>
      <c r="L2066" s="46" t="e">
        <f ca="1">VLOOKUP($A2066,RBLX,2)</f>
        <v>#N/A</v>
      </c>
    </row>
    <row r="2067" spans="1:12" x14ac:dyDescent="0.3">
      <c r="A2067" vm="12452">
        <f ca="1"/>
        <v>43825</v>
      </c>
      <c r="B2067" vm="12453">
        <f ca="1"/>
        <v>296.67</v>
      </c>
      <c r="C2067" s="46" vm="12454">
        <f ca="1">VLOOKUP($A2067,SE,2)</f>
        <v>39.08</v>
      </c>
      <c r="D2067" s="46" t="e">
        <f ca="1">VLOOKUP($A2067,U,2)</f>
        <v>#N/A</v>
      </c>
      <c r="E2067" s="46" vm="12455">
        <f ca="1">VLOOKUP($A2067,NVDA,2)</f>
        <v>59.797499999999999</v>
      </c>
      <c r="F2067" s="46" vm="12456">
        <f ca="1">VLOOKUP($A2067,BILI,2)</f>
        <v>18.34</v>
      </c>
      <c r="G2067" s="46" vm="12457">
        <f ca="1">VLOOKUP($A2067,FB,2)</f>
        <v>207.79</v>
      </c>
      <c r="H2067" s="46" vm="10523">
        <f ca="1">VLOOKUP($A2067,DKNG,2)</f>
        <v>10.74</v>
      </c>
      <c r="I2067" s="46" vm="12458">
        <f ca="1">VLOOKUP($A2067,PDD,2)</f>
        <v>38.57</v>
      </c>
      <c r="J2067" s="46" vm="12459">
        <f ca="1">VLOOKUP($A2067,GOOGL,2)</f>
        <v>1362.47</v>
      </c>
      <c r="K2067" s="46" vm="12460">
        <f ca="1">VLOOKUP($A2067,AMZN,2)</f>
        <v>1868.77</v>
      </c>
      <c r="L2067" s="46" t="e">
        <f ca="1">VLOOKUP($A2067,RBLX,2)</f>
        <v>#N/A</v>
      </c>
    </row>
    <row r="2068" spans="1:12" x14ac:dyDescent="0.3">
      <c r="A2068" vm="12461">
        <f ca="1"/>
        <v>43826</v>
      </c>
      <c r="B2068" vm="12453">
        <f ca="1"/>
        <v>296.67</v>
      </c>
      <c r="C2068" s="46" vm="12462">
        <f ca="1">VLOOKUP($A2068,SE,2)</f>
        <v>39.299999999999997</v>
      </c>
      <c r="D2068" s="46" t="e">
        <f ca="1">VLOOKUP($A2068,U,2)</f>
        <v>#N/A</v>
      </c>
      <c r="E2068" s="46" vm="12463">
        <f ca="1">VLOOKUP($A2068,NVDA,2)</f>
        <v>59.217500000000001</v>
      </c>
      <c r="F2068" s="46" vm="12464">
        <f ca="1">VLOOKUP($A2068,BILI,2)</f>
        <v>18.239999999999998</v>
      </c>
      <c r="G2068" s="46" vm="12465">
        <f ca="1">VLOOKUP($A2068,FB,2)</f>
        <v>208.1</v>
      </c>
      <c r="H2068" s="46" vm="12466">
        <f ca="1">VLOOKUP($A2068,DKNG,2)</f>
        <v>10.68</v>
      </c>
      <c r="I2068" s="46" vm="12467">
        <f ca="1">VLOOKUP($A2068,PDD,2)</f>
        <v>39.24</v>
      </c>
      <c r="J2068" s="46" vm="12468">
        <f ca="1">VLOOKUP($A2068,GOOGL,2)</f>
        <v>1354.64</v>
      </c>
      <c r="K2068" s="46" vm="12469">
        <f ca="1">VLOOKUP($A2068,AMZN,2)</f>
        <v>1869.8</v>
      </c>
      <c r="L2068" s="46" t="e">
        <f ca="1">VLOOKUP($A2068,RBLX,2)</f>
        <v>#N/A</v>
      </c>
    </row>
    <row r="2069" spans="1:12" x14ac:dyDescent="0.3">
      <c r="A2069" vm="12470">
        <f ca="1"/>
        <v>43829</v>
      </c>
      <c r="B2069" vm="12471">
        <f ca="1"/>
        <v>295.04000000000002</v>
      </c>
      <c r="C2069" s="46" vm="12472">
        <f ca="1">VLOOKUP($A2069,SE,2)</f>
        <v>39.21</v>
      </c>
      <c r="D2069" s="46" t="e">
        <f ca="1">VLOOKUP($A2069,U,2)</f>
        <v>#N/A</v>
      </c>
      <c r="E2069" s="46" vm="12473">
        <f ca="1">VLOOKUP($A2069,NVDA,2)</f>
        <v>58.08</v>
      </c>
      <c r="F2069" s="46" vm="12474">
        <f ca="1">VLOOKUP($A2069,BILI,2)</f>
        <v>18.45</v>
      </c>
      <c r="G2069" s="46" vm="12475">
        <f ca="1">VLOOKUP($A2069,FB,2)</f>
        <v>204.41</v>
      </c>
      <c r="H2069" s="46" vm="9392">
        <f ca="1">VLOOKUP($A2069,DKNG,2)</f>
        <v>10.64</v>
      </c>
      <c r="I2069" s="46" vm="12476">
        <f ca="1">VLOOKUP($A2069,PDD,2)</f>
        <v>38.15</v>
      </c>
      <c r="J2069" s="46" vm="12477">
        <f ca="1">VLOOKUP($A2069,GOOGL,2)</f>
        <v>1339.71</v>
      </c>
      <c r="K2069" s="46" vm="12478">
        <f ca="1">VLOOKUP($A2069,AMZN,2)</f>
        <v>1846.89</v>
      </c>
      <c r="L2069" s="46" t="e">
        <f ca="1">VLOOKUP($A2069,RBLX,2)</f>
        <v>#N/A</v>
      </c>
    </row>
    <row r="2070" spans="1:12" x14ac:dyDescent="0.3">
      <c r="A2070" vm="12479">
        <f ca="1"/>
        <v>43830</v>
      </c>
      <c r="B2070" vm="12480">
        <f ca="1"/>
        <v>295.8</v>
      </c>
      <c r="C2070" s="46" vm="12481">
        <f ca="1">VLOOKUP($A2070,SE,2)</f>
        <v>40.22</v>
      </c>
      <c r="D2070" s="46" t="e">
        <f ca="1">VLOOKUP($A2070,U,2)</f>
        <v>#N/A</v>
      </c>
      <c r="E2070" s="46" vm="12482">
        <f ca="1">VLOOKUP($A2070,NVDA,2)</f>
        <v>58.825000000000003</v>
      </c>
      <c r="F2070" s="46" vm="12483">
        <f ca="1">VLOOKUP($A2070,BILI,2)</f>
        <v>18.62</v>
      </c>
      <c r="G2070" s="46" vm="12484">
        <f ca="1">VLOOKUP($A2070,FB,2)</f>
        <v>205.25</v>
      </c>
      <c r="H2070" s="46" vm="9223">
        <f ca="1">VLOOKUP($A2070,DKNG,2)</f>
        <v>10.7</v>
      </c>
      <c r="I2070" s="46" vm="12485">
        <f ca="1">VLOOKUP($A2070,PDD,2)</f>
        <v>37.82</v>
      </c>
      <c r="J2070" s="46" vm="12353">
        <f ca="1">VLOOKUP($A2070,GOOGL,2)</f>
        <v>1339.39</v>
      </c>
      <c r="K2070" s="46" vm="12486">
        <f ca="1">VLOOKUP($A2070,AMZN,2)</f>
        <v>1847.84</v>
      </c>
      <c r="L2070" s="46" t="e">
        <f ca="1">VLOOKUP($A2070,RBLX,2)</f>
        <v>#N/A</v>
      </c>
    </row>
    <row r="2071" spans="1:12" x14ac:dyDescent="0.3">
      <c r="A2071" vm="12487">
        <f ca="1"/>
        <v>43832</v>
      </c>
      <c r="B2071" vm="4527">
        <f ca="1"/>
        <v>298.42</v>
      </c>
      <c r="C2071" s="46" vm="12488">
        <f ca="1">VLOOKUP($A2071,SE,2)</f>
        <v>40.04</v>
      </c>
      <c r="D2071" s="46" t="e">
        <f ca="1">VLOOKUP($A2071,U,2)</f>
        <v>#N/A</v>
      </c>
      <c r="E2071" s="46" vm="12489">
        <f ca="1">VLOOKUP($A2071,NVDA,2)</f>
        <v>59.977499999999999</v>
      </c>
      <c r="F2071" s="46" vm="11439">
        <f ca="1">VLOOKUP($A2071,BILI,2)</f>
        <v>20.95</v>
      </c>
      <c r="G2071" s="46" vm="12490">
        <f ca="1">VLOOKUP($A2071,FB,2)</f>
        <v>209.78</v>
      </c>
      <c r="H2071" s="46" vm="12466">
        <f ca="1">VLOOKUP($A2071,DKNG,2)</f>
        <v>10.68</v>
      </c>
      <c r="I2071" s="46" vm="11666">
        <f ca="1">VLOOKUP($A2071,PDD,2)</f>
        <v>41.23</v>
      </c>
      <c r="J2071" s="46" vm="12491">
        <f ca="1">VLOOKUP($A2071,GOOGL,2)</f>
        <v>1368.68</v>
      </c>
      <c r="K2071" s="46" vm="12492">
        <f ca="1">VLOOKUP($A2071,AMZN,2)</f>
        <v>1898.01</v>
      </c>
      <c r="L2071" s="46" t="e">
        <f ca="1">VLOOKUP($A2071,RBLX,2)</f>
        <v>#N/A</v>
      </c>
    </row>
    <row r="2072" spans="1:12" x14ac:dyDescent="0.3">
      <c r="A2072" vm="12493">
        <f ca="1"/>
        <v>43833</v>
      </c>
      <c r="B2072" vm="12494">
        <f ca="1"/>
        <v>296.24</v>
      </c>
      <c r="C2072" s="46" vm="12495">
        <f ca="1">VLOOKUP($A2072,SE,2)</f>
        <v>40.49</v>
      </c>
      <c r="D2072" s="46" t="e">
        <f ca="1">VLOOKUP($A2072,U,2)</f>
        <v>#N/A</v>
      </c>
      <c r="E2072" s="46" vm="12496">
        <f ca="1">VLOOKUP($A2072,NVDA,2)</f>
        <v>59.017499999999998</v>
      </c>
      <c r="F2072" s="46" vm="12497">
        <f ca="1">VLOOKUP($A2072,BILI,2)</f>
        <v>22.08</v>
      </c>
      <c r="G2072" s="46" vm="12498">
        <f ca="1">VLOOKUP($A2072,FB,2)</f>
        <v>208.67</v>
      </c>
      <c r="H2072" s="46" vm="12466">
        <f ca="1">VLOOKUP($A2072,DKNG,2)</f>
        <v>10.68</v>
      </c>
      <c r="I2072" s="46" vm="12499">
        <f ca="1">VLOOKUP($A2072,PDD,2)</f>
        <v>40.89</v>
      </c>
      <c r="J2072" s="46" vm="12500">
        <f ca="1">VLOOKUP($A2072,GOOGL,2)</f>
        <v>1361.52</v>
      </c>
      <c r="K2072" s="46" vm="12501">
        <f ca="1">VLOOKUP($A2072,AMZN,2)</f>
        <v>1874.97</v>
      </c>
      <c r="L2072" s="46" t="e">
        <f ca="1">VLOOKUP($A2072,RBLX,2)</f>
        <v>#N/A</v>
      </c>
    </row>
    <row r="2073" spans="1:12" x14ac:dyDescent="0.3">
      <c r="A2073" vm="12502">
        <f ca="1"/>
        <v>43836</v>
      </c>
      <c r="B2073" vm="12503">
        <f ca="1"/>
        <v>297.35000000000002</v>
      </c>
      <c r="C2073" s="46" vm="12504">
        <f ca="1">VLOOKUP($A2073,SE,2)</f>
        <v>40.479999999999997</v>
      </c>
      <c r="D2073" s="46" t="e">
        <f ca="1">VLOOKUP($A2073,U,2)</f>
        <v>#N/A</v>
      </c>
      <c r="E2073" s="46" vm="12505">
        <f ca="1">VLOOKUP($A2073,NVDA,2)</f>
        <v>59.265000000000001</v>
      </c>
      <c r="F2073" s="46" vm="10592">
        <f ca="1">VLOOKUP($A2073,BILI,2)</f>
        <v>23.21</v>
      </c>
      <c r="G2073" s="46" vm="12506">
        <f ca="1">VLOOKUP($A2073,FB,2)</f>
        <v>212.6</v>
      </c>
      <c r="H2073" s="46" vm="12507">
        <f ca="1">VLOOKUP($A2073,DKNG,2)</f>
        <v>10.8</v>
      </c>
      <c r="I2073" s="46" vm="12508">
        <f ca="1">VLOOKUP($A2073,PDD,2)</f>
        <v>40.090000000000003</v>
      </c>
      <c r="J2073" s="46" vm="12509">
        <f ca="1">VLOOKUP($A2073,GOOGL,2)</f>
        <v>1397.81</v>
      </c>
      <c r="K2073" s="46" vm="12510">
        <f ca="1">VLOOKUP($A2073,AMZN,2)</f>
        <v>1902.88</v>
      </c>
      <c r="L2073" s="46" t="e">
        <f ca="1">VLOOKUP($A2073,RBLX,2)</f>
        <v>#N/A</v>
      </c>
    </row>
    <row r="2074" spans="1:12" x14ac:dyDescent="0.3">
      <c r="A2074" vm="12511">
        <f ca="1"/>
        <v>43837</v>
      </c>
      <c r="B2074" vm="12512">
        <f ca="1"/>
        <v>296.52999999999997</v>
      </c>
      <c r="C2074" s="46" vm="12513">
        <f ca="1">VLOOKUP($A2074,SE,2)</f>
        <v>41.01</v>
      </c>
      <c r="D2074" s="46" t="e">
        <f ca="1">VLOOKUP($A2074,U,2)</f>
        <v>#N/A</v>
      </c>
      <c r="E2074" s="46" vm="12514">
        <f ca="1">VLOOKUP($A2074,NVDA,2)</f>
        <v>59.982500000000002</v>
      </c>
      <c r="F2074" s="46" vm="11190">
        <f ca="1">VLOOKUP($A2074,BILI,2)</f>
        <v>23.13</v>
      </c>
      <c r="G2074" s="46" vm="12515">
        <f ca="1">VLOOKUP($A2074,FB,2)</f>
        <v>213.06</v>
      </c>
      <c r="H2074" s="46" vm="9296">
        <f ca="1">VLOOKUP($A2074,DKNG,2)</f>
        <v>10.9</v>
      </c>
      <c r="I2074" s="46" vm="12516">
        <f ca="1">VLOOKUP($A2074,PDD,2)</f>
        <v>41.21</v>
      </c>
      <c r="J2074" s="46" vm="12517">
        <f ca="1">VLOOKUP($A2074,GOOGL,2)</f>
        <v>1395.11</v>
      </c>
      <c r="K2074" s="46" vm="12518">
        <f ca="1">VLOOKUP($A2074,AMZN,2)</f>
        <v>1906.86</v>
      </c>
      <c r="L2074" s="46" t="e">
        <f ca="1">VLOOKUP($A2074,RBLX,2)</f>
        <v>#N/A</v>
      </c>
    </row>
    <row r="2075" spans="1:12" x14ac:dyDescent="0.3">
      <c r="A2075" vm="12519">
        <f ca="1"/>
        <v>43838</v>
      </c>
      <c r="B2075" vm="12520">
        <f ca="1"/>
        <v>298.06</v>
      </c>
      <c r="C2075" s="46" vm="12521">
        <f ca="1">VLOOKUP($A2075,SE,2)</f>
        <v>40.159999999999997</v>
      </c>
      <c r="D2075" s="46" t="e">
        <f ca="1">VLOOKUP($A2075,U,2)</f>
        <v>#N/A</v>
      </c>
      <c r="E2075" s="46" vm="12522">
        <f ca="1">VLOOKUP($A2075,NVDA,2)</f>
        <v>60.094999999999999</v>
      </c>
      <c r="F2075" s="46" vm="12523">
        <f ca="1">VLOOKUP($A2075,BILI,2)</f>
        <v>23.84</v>
      </c>
      <c r="G2075" s="46" vm="12524">
        <f ca="1">VLOOKUP($A2075,FB,2)</f>
        <v>215.22</v>
      </c>
      <c r="H2075" s="46" vm="12525">
        <f ca="1">VLOOKUP($A2075,DKNG,2)</f>
        <v>11.26</v>
      </c>
      <c r="I2075" s="46" vm="12130">
        <f ca="1">VLOOKUP($A2075,PDD,2)</f>
        <v>40.5</v>
      </c>
      <c r="J2075" s="46" vm="12526">
        <f ca="1">VLOOKUP($A2075,GOOGL,2)</f>
        <v>1405.04</v>
      </c>
      <c r="K2075" s="46" vm="12527">
        <f ca="1">VLOOKUP($A2075,AMZN,2)</f>
        <v>1891.97</v>
      </c>
      <c r="L2075" s="46" t="e">
        <f ca="1">VLOOKUP($A2075,RBLX,2)</f>
        <v>#N/A</v>
      </c>
    </row>
    <row r="2076" spans="1:12" x14ac:dyDescent="0.3">
      <c r="A2076" vm="12528">
        <f ca="1"/>
        <v>43839</v>
      </c>
      <c r="B2076" vm="12529">
        <f ca="1"/>
        <v>300.12</v>
      </c>
      <c r="C2076" s="46" vm="12530">
        <f ca="1">VLOOKUP($A2076,SE,2)</f>
        <v>40.53</v>
      </c>
      <c r="D2076" s="46" t="e">
        <f ca="1">VLOOKUP($A2076,U,2)</f>
        <v>#N/A</v>
      </c>
      <c r="E2076" s="46" vm="12531">
        <f ca="1">VLOOKUP($A2076,NVDA,2)</f>
        <v>60.755000000000003</v>
      </c>
      <c r="F2076" s="46" vm="12532">
        <f ca="1">VLOOKUP($A2076,BILI,2)</f>
        <v>23.16</v>
      </c>
      <c r="G2076" s="46" vm="7554">
        <f ca="1">VLOOKUP($A2076,FB,2)</f>
        <v>218.3</v>
      </c>
      <c r="H2076" s="46" vm="12533">
        <f ca="1">VLOOKUP($A2076,DKNG,2)</f>
        <v>12.25</v>
      </c>
      <c r="I2076" s="46" vm="12534">
        <f ca="1">VLOOKUP($A2076,PDD,2)</f>
        <v>39.659999999999997</v>
      </c>
      <c r="J2076" s="46" vm="12535">
        <f ca="1">VLOOKUP($A2076,GOOGL,2)</f>
        <v>1419.79</v>
      </c>
      <c r="K2076" s="46" vm="12536">
        <f ca="1">VLOOKUP($A2076,AMZN,2)</f>
        <v>1901.05</v>
      </c>
      <c r="L2076" s="46" t="e">
        <f ca="1">VLOOKUP($A2076,RBLX,2)</f>
        <v>#N/A</v>
      </c>
    </row>
    <row r="2077" spans="1:12" x14ac:dyDescent="0.3">
      <c r="A2077" vm="12537">
        <f ca="1"/>
        <v>43840</v>
      </c>
      <c r="B2077" vm="12538">
        <f ca="1"/>
        <v>299.26</v>
      </c>
      <c r="C2077" s="46" vm="12539">
        <f ca="1">VLOOKUP($A2077,SE,2)</f>
        <v>39.58</v>
      </c>
      <c r="D2077" s="46" t="e">
        <f ca="1">VLOOKUP($A2077,U,2)</f>
        <v>#N/A</v>
      </c>
      <c r="E2077" s="46" vm="3204">
        <f ca="1">VLOOKUP($A2077,NVDA,2)</f>
        <v>61.08</v>
      </c>
      <c r="F2077" s="46" vm="12540">
        <f ca="1">VLOOKUP($A2077,BILI,2)</f>
        <v>21.55</v>
      </c>
      <c r="G2077" s="46" vm="12541">
        <f ca="1">VLOOKUP($A2077,FB,2)</f>
        <v>218.06</v>
      </c>
      <c r="H2077" s="46" vm="10257">
        <f ca="1">VLOOKUP($A2077,DKNG,2)</f>
        <v>12.39</v>
      </c>
      <c r="I2077" s="46" vm="12542">
        <f ca="1">VLOOKUP($A2077,PDD,2)</f>
        <v>38.42</v>
      </c>
      <c r="J2077" s="46" vm="12543">
        <f ca="1">VLOOKUP($A2077,GOOGL,2)</f>
        <v>1428.96</v>
      </c>
      <c r="K2077" s="46" vm="12544">
        <f ca="1">VLOOKUP($A2077,AMZN,2)</f>
        <v>1883.16</v>
      </c>
      <c r="L2077" s="46" t="e">
        <f ca="1">VLOOKUP($A2077,RBLX,2)</f>
        <v>#N/A</v>
      </c>
    </row>
    <row r="2078" spans="1:12" x14ac:dyDescent="0.3">
      <c r="A2078" vm="12545">
        <f ca="1"/>
        <v>43843</v>
      </c>
      <c r="B2078" vm="12546">
        <f ca="1"/>
        <v>301.24</v>
      </c>
      <c r="C2078" s="46" vm="12547">
        <f ca="1">VLOOKUP($A2078,SE,2)</f>
        <v>40.020000000000003</v>
      </c>
      <c r="D2078" s="46" t="e">
        <f ca="1">VLOOKUP($A2078,U,2)</f>
        <v>#N/A</v>
      </c>
      <c r="E2078" s="46" vm="12548">
        <f ca="1">VLOOKUP($A2078,NVDA,2)</f>
        <v>62.994999999999997</v>
      </c>
      <c r="F2078" s="46" vm="1420">
        <f ca="1">VLOOKUP($A2078,BILI,2)</f>
        <v>21.99</v>
      </c>
      <c r="G2078" s="46" vm="12549">
        <f ca="1">VLOOKUP($A2078,FB,2)</f>
        <v>221.91</v>
      </c>
      <c r="H2078" s="46" vm="8724">
        <f ca="1">VLOOKUP($A2078,DKNG,2)</f>
        <v>12</v>
      </c>
      <c r="I2078" s="46" vm="12550">
        <f ca="1">VLOOKUP($A2078,PDD,2)</f>
        <v>39.35</v>
      </c>
      <c r="J2078" s="46" vm="12551">
        <f ca="1">VLOOKUP($A2078,GOOGL,2)</f>
        <v>1440.03</v>
      </c>
      <c r="K2078" s="46" vm="12552">
        <f ca="1">VLOOKUP($A2078,AMZN,2)</f>
        <v>1891.3</v>
      </c>
      <c r="L2078" s="46" t="e">
        <f ca="1">VLOOKUP($A2078,RBLX,2)</f>
        <v>#N/A</v>
      </c>
    </row>
    <row r="2079" spans="1:12" x14ac:dyDescent="0.3">
      <c r="A2079" vm="12553">
        <f ca="1"/>
        <v>43844</v>
      </c>
      <c r="B2079" vm="12554">
        <f ca="1"/>
        <v>300.83999999999997</v>
      </c>
      <c r="C2079" s="46" vm="12555">
        <f ca="1">VLOOKUP($A2079,SE,2)</f>
        <v>39.94</v>
      </c>
      <c r="D2079" s="46" t="e">
        <f ca="1">VLOOKUP($A2079,U,2)</f>
        <v>#N/A</v>
      </c>
      <c r="E2079" s="46" vm="12556">
        <f ca="1">VLOOKUP($A2079,NVDA,2)</f>
        <v>61.82</v>
      </c>
      <c r="F2079" s="46" vm="12557">
        <f ca="1">VLOOKUP($A2079,BILI,2)</f>
        <v>22.87</v>
      </c>
      <c r="G2079" s="46" vm="12558">
        <f ca="1">VLOOKUP($A2079,FB,2)</f>
        <v>219.06</v>
      </c>
      <c r="H2079" s="46" vm="12559">
        <f ca="1">VLOOKUP($A2079,DKNG,2)</f>
        <v>11.94</v>
      </c>
      <c r="I2079" s="46" vm="12560">
        <f ca="1">VLOOKUP($A2079,PDD,2)</f>
        <v>38.020000000000003</v>
      </c>
      <c r="J2079" s="46" vm="12561">
        <f ca="1">VLOOKUP($A2079,GOOGL,2)</f>
        <v>1430.59</v>
      </c>
      <c r="K2079" s="46" vm="12562">
        <f ca="1">VLOOKUP($A2079,AMZN,2)</f>
        <v>1869.44</v>
      </c>
      <c r="L2079" s="46" t="e">
        <f ca="1">VLOOKUP($A2079,RBLX,2)</f>
        <v>#N/A</v>
      </c>
    </row>
    <row r="2080" spans="1:12" x14ac:dyDescent="0.3">
      <c r="A2080" vm="12563">
        <f ca="1"/>
        <v>43845</v>
      </c>
      <c r="B2080" vm="12564">
        <f ca="1"/>
        <v>301.51</v>
      </c>
      <c r="C2080" s="46" vm="12565">
        <f ca="1">VLOOKUP($A2080,SE,2)</f>
        <v>40.42</v>
      </c>
      <c r="D2080" s="46" t="e">
        <f ca="1">VLOOKUP($A2080,U,2)</f>
        <v>#N/A</v>
      </c>
      <c r="E2080" s="46" vm="12566">
        <f ca="1">VLOOKUP($A2080,NVDA,2)</f>
        <v>61.392499999999998</v>
      </c>
      <c r="F2080" s="46" vm="12567">
        <f ca="1">VLOOKUP($A2080,BILI,2)</f>
        <v>23.03</v>
      </c>
      <c r="G2080" s="46" vm="12568">
        <f ca="1">VLOOKUP($A2080,FB,2)</f>
        <v>221.15</v>
      </c>
      <c r="H2080" s="46" vm="10353">
        <f ca="1">VLOOKUP($A2080,DKNG,2)</f>
        <v>12.7</v>
      </c>
      <c r="I2080" s="46" vm="12569">
        <f ca="1">VLOOKUP($A2080,PDD,2)</f>
        <v>38.67</v>
      </c>
      <c r="J2080" s="46" vm="12570">
        <f ca="1">VLOOKUP($A2080,GOOGL,2)</f>
        <v>1439.2</v>
      </c>
      <c r="K2080" s="46" vm="12571">
        <f ca="1">VLOOKUP($A2080,AMZN,2)</f>
        <v>1862.02</v>
      </c>
      <c r="L2080" s="46" t="e">
        <f ca="1">VLOOKUP($A2080,RBLX,2)</f>
        <v>#N/A</v>
      </c>
    </row>
    <row r="2081" spans="1:12" x14ac:dyDescent="0.3">
      <c r="A2081" vm="12572">
        <f ca="1"/>
        <v>43846</v>
      </c>
      <c r="B2081" vm="12573">
        <f ca="1"/>
        <v>304.02999999999997</v>
      </c>
      <c r="C2081" s="46" vm="12574">
        <f ca="1">VLOOKUP($A2081,SE,2)</f>
        <v>40.96</v>
      </c>
      <c r="D2081" s="46" t="e">
        <f ca="1">VLOOKUP($A2081,U,2)</f>
        <v>#N/A</v>
      </c>
      <c r="E2081" s="46" vm="12575">
        <f ca="1">VLOOKUP($A2081,NVDA,2)</f>
        <v>62.232500000000002</v>
      </c>
      <c r="F2081" s="46" vm="2321">
        <f ca="1">VLOOKUP($A2081,BILI,2)</f>
        <v>22.97</v>
      </c>
      <c r="G2081" s="46" vm="12576">
        <f ca="1">VLOOKUP($A2081,FB,2)</f>
        <v>221.77</v>
      </c>
      <c r="H2081" s="46" vm="12577">
        <f ca="1">VLOOKUP($A2081,DKNG,2)</f>
        <v>12.99</v>
      </c>
      <c r="I2081" s="46" vm="12578">
        <f ca="1">VLOOKUP($A2081,PDD,2)</f>
        <v>39.51</v>
      </c>
      <c r="J2081" s="46" vm="12579">
        <f ca="1">VLOOKUP($A2081,GOOGL,2)</f>
        <v>1450.16</v>
      </c>
      <c r="K2081" s="46" vm="12580">
        <f ca="1">VLOOKUP($A2081,AMZN,2)</f>
        <v>1877.94</v>
      </c>
      <c r="L2081" s="46" t="e">
        <f ca="1">VLOOKUP($A2081,RBLX,2)</f>
        <v>#N/A</v>
      </c>
    </row>
    <row r="2082" spans="1:12" x14ac:dyDescent="0.3">
      <c r="A2082" vm="12581">
        <f ca="1"/>
        <v>43847</v>
      </c>
      <c r="B2082" vm="12582">
        <f ca="1"/>
        <v>305.06</v>
      </c>
      <c r="C2082" s="46" vm="2632">
        <f ca="1">VLOOKUP($A2082,SE,2)</f>
        <v>41.28</v>
      </c>
      <c r="D2082" s="46" t="e">
        <f ca="1">VLOOKUP($A2082,U,2)</f>
        <v>#N/A</v>
      </c>
      <c r="E2082" s="46" vm="9450">
        <f ca="1">VLOOKUP($A2082,NVDA,2)</f>
        <v>62.32</v>
      </c>
      <c r="F2082" s="46" vm="12583">
        <f ca="1">VLOOKUP($A2082,BILI,2)</f>
        <v>22.8</v>
      </c>
      <c r="G2082" s="46" vm="12584">
        <f ca="1">VLOOKUP($A2082,FB,2)</f>
        <v>222.14</v>
      </c>
      <c r="H2082" s="46" vm="9885">
        <f ca="1">VLOOKUP($A2082,DKNG,2)</f>
        <v>13.57</v>
      </c>
      <c r="I2082" s="46" vm="12585">
        <f ca="1">VLOOKUP($A2082,PDD,2)</f>
        <v>39.43</v>
      </c>
      <c r="J2082" s="46" vm="12586">
        <f ca="1">VLOOKUP($A2082,GOOGL,2)</f>
        <v>1479.52</v>
      </c>
      <c r="K2082" s="46" vm="12587">
        <f ca="1">VLOOKUP($A2082,AMZN,2)</f>
        <v>1864.72</v>
      </c>
      <c r="L2082" s="46" t="e">
        <f ca="1">VLOOKUP($A2082,RBLX,2)</f>
        <v>#N/A</v>
      </c>
    </row>
    <row r="2083" spans="1:12" x14ac:dyDescent="0.3">
      <c r="A2083" vm="12588">
        <f ca="1"/>
        <v>43851</v>
      </c>
      <c r="B2083" vm="12589">
        <f ca="1"/>
        <v>304.43</v>
      </c>
      <c r="C2083" s="46" vm="12590">
        <f ca="1">VLOOKUP($A2083,SE,2)</f>
        <v>41.31</v>
      </c>
      <c r="D2083" s="46" t="e">
        <f ca="1">VLOOKUP($A2083,U,2)</f>
        <v>#N/A</v>
      </c>
      <c r="E2083" s="46" vm="12591">
        <f ca="1">VLOOKUP($A2083,NVDA,2)</f>
        <v>61.984999999999999</v>
      </c>
      <c r="F2083" s="46" vm="12592">
        <f ca="1">VLOOKUP($A2083,BILI,2)</f>
        <v>22.61</v>
      </c>
      <c r="G2083" s="46" vm="12593">
        <f ca="1">VLOOKUP($A2083,FB,2)</f>
        <v>221.44</v>
      </c>
      <c r="H2083" s="46" vm="10085">
        <f ca="1">VLOOKUP($A2083,DKNG,2)</f>
        <v>13.83</v>
      </c>
      <c r="I2083" s="46" vm="10409">
        <f ca="1">VLOOKUP($A2083,PDD,2)</f>
        <v>39.340000000000003</v>
      </c>
      <c r="J2083" s="46" vm="12594">
        <f ca="1">VLOOKUP($A2083,GOOGL,2)</f>
        <v>1482.25</v>
      </c>
      <c r="K2083" s="46" vm="12595">
        <f ca="1">VLOOKUP($A2083,AMZN,2)</f>
        <v>1892</v>
      </c>
      <c r="L2083" s="46" t="e">
        <f ca="1">VLOOKUP($A2083,RBLX,2)</f>
        <v>#N/A</v>
      </c>
    </row>
    <row r="2084" spans="1:12" x14ac:dyDescent="0.3">
      <c r="A2084" vm="12596">
        <f ca="1"/>
        <v>43852</v>
      </c>
      <c r="B2084" vm="12597">
        <f ca="1"/>
        <v>304.51</v>
      </c>
      <c r="C2084" s="46" vm="12598">
        <f ca="1">VLOOKUP($A2084,SE,2)</f>
        <v>44.36</v>
      </c>
      <c r="D2084" s="46" t="e">
        <f ca="1">VLOOKUP($A2084,U,2)</f>
        <v>#N/A</v>
      </c>
      <c r="E2084" s="46" vm="12599">
        <f ca="1">VLOOKUP($A2084,NVDA,2)</f>
        <v>62.512500000000003</v>
      </c>
      <c r="F2084" s="46" vm="12600">
        <f ca="1">VLOOKUP($A2084,BILI,2)</f>
        <v>22.53</v>
      </c>
      <c r="G2084" s="46" vm="12601">
        <f ca="1">VLOOKUP($A2084,FB,2)</f>
        <v>221.32</v>
      </c>
      <c r="H2084" s="46" vm="10590">
        <f ca="1">VLOOKUP($A2084,DKNG,2)</f>
        <v>14.27</v>
      </c>
      <c r="I2084" s="46" vm="12602">
        <f ca="1">VLOOKUP($A2084,PDD,2)</f>
        <v>38.86</v>
      </c>
      <c r="J2084" s="46" vm="12603">
        <f ca="1">VLOOKUP($A2084,GOOGL,2)</f>
        <v>1484.17</v>
      </c>
      <c r="K2084" s="46" vm="12604">
        <f ca="1">VLOOKUP($A2084,AMZN,2)</f>
        <v>1887.46</v>
      </c>
      <c r="L2084" s="46" t="e">
        <f ca="1">VLOOKUP($A2084,RBLX,2)</f>
        <v>#N/A</v>
      </c>
    </row>
    <row r="2085" spans="1:12" x14ac:dyDescent="0.3">
      <c r="A2085" vm="12605">
        <f ca="1"/>
        <v>43853</v>
      </c>
      <c r="B2085" vm="12606">
        <f ca="1"/>
        <v>304.81</v>
      </c>
      <c r="C2085" s="46" vm="2678">
        <f ca="1">VLOOKUP($A2085,SE,2)</f>
        <v>44.75</v>
      </c>
      <c r="D2085" s="46" t="e">
        <f ca="1">VLOOKUP($A2085,U,2)</f>
        <v>#N/A</v>
      </c>
      <c r="E2085" s="46" vm="12607">
        <f ca="1">VLOOKUP($A2085,NVDA,2)</f>
        <v>63.215000000000003</v>
      </c>
      <c r="F2085" s="46" vm="12608">
        <f ca="1">VLOOKUP($A2085,BILI,2)</f>
        <v>22.51</v>
      </c>
      <c r="G2085" s="46" vm="12609">
        <f ca="1">VLOOKUP($A2085,FB,2)</f>
        <v>219.76</v>
      </c>
      <c r="H2085" s="46" vm="12610">
        <f ca="1">VLOOKUP($A2085,DKNG,2)</f>
        <v>14.44</v>
      </c>
      <c r="I2085" s="46" vm="12611">
        <f ca="1">VLOOKUP($A2085,PDD,2)</f>
        <v>38.369999999999997</v>
      </c>
      <c r="J2085" s="46" vm="12612">
        <f ca="1">VLOOKUP($A2085,GOOGL,2)</f>
        <v>1484.69</v>
      </c>
      <c r="K2085" s="46" vm="12613">
        <f ca="1">VLOOKUP($A2085,AMZN,2)</f>
        <v>1884.58</v>
      </c>
      <c r="L2085" s="46" t="e">
        <f ca="1">VLOOKUP($A2085,RBLX,2)</f>
        <v>#N/A</v>
      </c>
    </row>
    <row r="2086" spans="1:12" x14ac:dyDescent="0.3">
      <c r="A2086" vm="12614">
        <f ca="1"/>
        <v>43854</v>
      </c>
      <c r="B2086" vm="12615">
        <f ca="1"/>
        <v>302.02999999999997</v>
      </c>
      <c r="C2086" s="46" vm="12616">
        <f ca="1">VLOOKUP($A2086,SE,2)</f>
        <v>45.33</v>
      </c>
      <c r="D2086" s="46" t="e">
        <f ca="1">VLOOKUP($A2086,U,2)</f>
        <v>#N/A</v>
      </c>
      <c r="E2086" s="46" vm="3440">
        <f ca="1">VLOOKUP($A2086,NVDA,2)</f>
        <v>62.62</v>
      </c>
      <c r="F2086" s="46" vm="12617">
        <f ca="1">VLOOKUP($A2086,BILI,2)</f>
        <v>21.82</v>
      </c>
      <c r="G2086" s="46" vm="12618">
        <f ca="1">VLOOKUP($A2086,FB,2)</f>
        <v>217.94</v>
      </c>
      <c r="H2086" s="46" vm="10287">
        <f ca="1">VLOOKUP($A2086,DKNG,2)</f>
        <v>14.36</v>
      </c>
      <c r="I2086" s="46" vm="12619">
        <f ca="1">VLOOKUP($A2086,PDD,2)</f>
        <v>37.340000000000003</v>
      </c>
      <c r="J2086" s="46" vm="12620">
        <f ca="1">VLOOKUP($A2086,GOOGL,2)</f>
        <v>1466.17</v>
      </c>
      <c r="K2086" s="46" vm="12621">
        <f ca="1">VLOOKUP($A2086,AMZN,2)</f>
        <v>1861.64</v>
      </c>
      <c r="L2086" s="46" t="e">
        <f ca="1">VLOOKUP($A2086,RBLX,2)</f>
        <v>#N/A</v>
      </c>
    </row>
    <row r="2087" spans="1:12" x14ac:dyDescent="0.3">
      <c r="A2087" vm="12622">
        <f ca="1"/>
        <v>43857</v>
      </c>
      <c r="B2087" vm="12623">
        <f ca="1"/>
        <v>297.23</v>
      </c>
      <c r="C2087" s="46" vm="12624">
        <f ca="1">VLOOKUP($A2087,SE,2)</f>
        <v>44.35</v>
      </c>
      <c r="D2087" s="46" t="e">
        <f ca="1">VLOOKUP($A2087,U,2)</f>
        <v>#N/A</v>
      </c>
      <c r="E2087" s="46" vm="12625">
        <f ca="1">VLOOKUP($A2087,NVDA,2)</f>
        <v>60.05</v>
      </c>
      <c r="F2087" s="46" vm="12626">
        <f ca="1">VLOOKUP($A2087,BILI,2)</f>
        <v>22.3</v>
      </c>
      <c r="G2087" s="46" vm="12627">
        <f ca="1">VLOOKUP($A2087,FB,2)</f>
        <v>214.87</v>
      </c>
      <c r="H2087" s="46" vm="8549">
        <f ca="1">VLOOKUP($A2087,DKNG,2)</f>
        <v>15</v>
      </c>
      <c r="I2087" s="46" vm="12628">
        <f ca="1">VLOOKUP($A2087,PDD,2)</f>
        <v>36.590000000000003</v>
      </c>
      <c r="J2087" s="46" vm="12629">
        <f ca="1">VLOOKUP($A2087,GOOGL,2)</f>
        <v>1431.73</v>
      </c>
      <c r="K2087" s="46" vm="12630">
        <f ca="1">VLOOKUP($A2087,AMZN,2)</f>
        <v>1828.34</v>
      </c>
      <c r="L2087" s="46" t="e">
        <f ca="1">VLOOKUP($A2087,RBLX,2)</f>
        <v>#N/A</v>
      </c>
    </row>
    <row r="2088" spans="1:12" x14ac:dyDescent="0.3">
      <c r="A2088" vm="12631">
        <f ca="1"/>
        <v>43858</v>
      </c>
      <c r="B2088" vm="12632">
        <f ca="1"/>
        <v>300.45</v>
      </c>
      <c r="C2088" s="46" vm="12633">
        <f ca="1">VLOOKUP($A2088,SE,2)</f>
        <v>45.03</v>
      </c>
      <c r="D2088" s="46" t="e">
        <f ca="1">VLOOKUP($A2088,U,2)</f>
        <v>#N/A</v>
      </c>
      <c r="E2088" s="46" vm="12634">
        <f ca="1">VLOOKUP($A2088,NVDA,2)</f>
        <v>61.9925</v>
      </c>
      <c r="F2088" s="46" vm="12635">
        <f ca="1">VLOOKUP($A2088,BILI,2)</f>
        <v>22.41</v>
      </c>
      <c r="G2088" s="46" vm="12636">
        <f ca="1">VLOOKUP($A2088,FB,2)</f>
        <v>217.79</v>
      </c>
      <c r="H2088" s="46" vm="8516">
        <f ca="1">VLOOKUP($A2088,DKNG,2)</f>
        <v>15.08</v>
      </c>
      <c r="I2088" s="46" vm="12637">
        <f ca="1">VLOOKUP($A2088,PDD,2)</f>
        <v>36.96</v>
      </c>
      <c r="J2088" s="46" vm="12638">
        <f ca="1">VLOOKUP($A2088,GOOGL,2)</f>
        <v>1450.5</v>
      </c>
      <c r="K2088" s="46" vm="12639">
        <f ca="1">VLOOKUP($A2088,AMZN,2)</f>
        <v>1853.25</v>
      </c>
      <c r="L2088" s="46" t="e">
        <f ca="1">VLOOKUP($A2088,RBLX,2)</f>
        <v>#N/A</v>
      </c>
    </row>
    <row r="2089" spans="1:12" x14ac:dyDescent="0.3">
      <c r="A2089" vm="12640">
        <f ca="1"/>
        <v>43859</v>
      </c>
      <c r="B2089" vm="12641">
        <f ca="1"/>
        <v>300.14999999999998</v>
      </c>
      <c r="C2089" s="46" vm="12642">
        <f ca="1">VLOOKUP($A2089,SE,2)</f>
        <v>45.14</v>
      </c>
      <c r="D2089" s="46" t="e">
        <f ca="1">VLOOKUP($A2089,U,2)</f>
        <v>#N/A</v>
      </c>
      <c r="E2089" s="46" vm="12643">
        <f ca="1">VLOOKUP($A2089,NVDA,2)</f>
        <v>61.384999999999998</v>
      </c>
      <c r="F2089" s="46" vm="12644">
        <f ca="1">VLOOKUP($A2089,BILI,2)</f>
        <v>22.38</v>
      </c>
      <c r="G2089" s="46" vm="12645">
        <f ca="1">VLOOKUP($A2089,FB,2)</f>
        <v>223.23</v>
      </c>
      <c r="H2089" s="46" vm="8562">
        <f ca="1">VLOOKUP($A2089,DKNG,2)</f>
        <v>14.5</v>
      </c>
      <c r="I2089" s="46" vm="12357">
        <f ca="1">VLOOKUP($A2089,PDD,2)</f>
        <v>36.74</v>
      </c>
      <c r="J2089" s="46" vm="12646">
        <f ca="1">VLOOKUP($A2089,GOOGL,2)</f>
        <v>1456.7</v>
      </c>
      <c r="K2089" s="46" vm="12647">
        <f ca="1">VLOOKUP($A2089,AMZN,2)</f>
        <v>1858</v>
      </c>
      <c r="L2089" s="46" t="e">
        <f ca="1">VLOOKUP($A2089,RBLX,2)</f>
        <v>#N/A</v>
      </c>
    </row>
    <row r="2090" spans="1:12" x14ac:dyDescent="0.3">
      <c r="A2090" vm="12648">
        <f ca="1"/>
        <v>43860</v>
      </c>
      <c r="B2090" vm="12649">
        <f ca="1"/>
        <v>301.08999999999997</v>
      </c>
      <c r="C2090" s="46" vm="12650">
        <f ca="1">VLOOKUP($A2090,SE,2)</f>
        <v>45.59</v>
      </c>
      <c r="D2090" s="46" t="e">
        <f ca="1">VLOOKUP($A2090,U,2)</f>
        <v>#N/A</v>
      </c>
      <c r="E2090" s="46" vm="12651">
        <f ca="1">VLOOKUP($A2090,NVDA,2)</f>
        <v>61.452500000000001</v>
      </c>
      <c r="F2090" s="46" vm="12652">
        <f ca="1">VLOOKUP($A2090,BILI,2)</f>
        <v>21.26</v>
      </c>
      <c r="G2090" s="46" vm="12653">
        <f ca="1">VLOOKUP($A2090,FB,2)</f>
        <v>209.53</v>
      </c>
      <c r="H2090" s="46" vm="12654">
        <f ca="1">VLOOKUP($A2090,DKNG,2)</f>
        <v>14.67</v>
      </c>
      <c r="I2090" s="46" vm="12655">
        <f ca="1">VLOOKUP($A2090,PDD,2)</f>
        <v>35.93</v>
      </c>
      <c r="J2090" s="46" vm="12656">
        <f ca="1">VLOOKUP($A2090,GOOGL,2)</f>
        <v>1454.25</v>
      </c>
      <c r="K2090" s="46" vm="12657">
        <f ca="1">VLOOKUP($A2090,AMZN,2)</f>
        <v>1870.68</v>
      </c>
      <c r="L2090" s="46" t="e">
        <f ca="1">VLOOKUP($A2090,RBLX,2)</f>
        <v>#N/A</v>
      </c>
    </row>
    <row r="2091" spans="1:12" x14ac:dyDescent="0.3">
      <c r="A2091" vm="12658">
        <f ca="1"/>
        <v>43861</v>
      </c>
      <c r="B2091" vm="12659">
        <f ca="1"/>
        <v>295.69</v>
      </c>
      <c r="C2091" s="46" vm="12660">
        <f ca="1">VLOOKUP($A2091,SE,2)</f>
        <v>45.24</v>
      </c>
      <c r="D2091" s="46" t="e">
        <f ca="1">VLOOKUP($A2091,U,2)</f>
        <v>#N/A</v>
      </c>
      <c r="E2091" s="46" vm="12661">
        <f ca="1">VLOOKUP($A2091,NVDA,2)</f>
        <v>59.107500000000002</v>
      </c>
      <c r="F2091" s="46" vm="12540">
        <f ca="1">VLOOKUP($A2091,BILI,2)</f>
        <v>21.55</v>
      </c>
      <c r="G2091" s="46" vm="12662">
        <f ca="1">VLOOKUP($A2091,FB,2)</f>
        <v>201.91</v>
      </c>
      <c r="H2091" s="46" vm="12663">
        <f ca="1">VLOOKUP($A2091,DKNG,2)</f>
        <v>14.53</v>
      </c>
      <c r="I2091" s="46" vm="12664">
        <f ca="1">VLOOKUP($A2091,PDD,2)</f>
        <v>35.22</v>
      </c>
      <c r="J2091" s="46" vm="12665">
        <f ca="1">VLOOKUP($A2091,GOOGL,2)</f>
        <v>1432.78</v>
      </c>
      <c r="K2091" s="46" vm="12666">
        <f ca="1">VLOOKUP($A2091,AMZN,2)</f>
        <v>2008.72</v>
      </c>
      <c r="L2091" s="46" t="e">
        <f ca="1">VLOOKUP($A2091,RBLX,2)</f>
        <v>#N/A</v>
      </c>
    </row>
    <row r="2092" spans="1:12" x14ac:dyDescent="0.3">
      <c r="A2092" vm="12667">
        <f ca="1"/>
        <v>43864</v>
      </c>
      <c r="B2092" vm="12668">
        <f ca="1"/>
        <v>297.83999999999997</v>
      </c>
      <c r="C2092" s="46" vm="12669">
        <f ca="1">VLOOKUP($A2092,SE,2)</f>
        <v>46.37</v>
      </c>
      <c r="D2092" s="46" t="e">
        <f ca="1">VLOOKUP($A2092,U,2)</f>
        <v>#N/A</v>
      </c>
      <c r="E2092" s="46" vm="12670">
        <f ca="1">VLOOKUP($A2092,NVDA,2)</f>
        <v>60.082500000000003</v>
      </c>
      <c r="F2092" s="46" vm="9995">
        <f ca="1">VLOOKUP($A2092,BILI,2)</f>
        <v>23.04</v>
      </c>
      <c r="G2092" s="46" vm="12671">
        <f ca="1">VLOOKUP($A2092,FB,2)</f>
        <v>204.19</v>
      </c>
      <c r="H2092" s="46" vm="9631">
        <f ca="1">VLOOKUP($A2092,DKNG,2)</f>
        <v>14.51</v>
      </c>
      <c r="I2092" s="46" vm="12672">
        <f ca="1">VLOOKUP($A2092,PDD,2)</f>
        <v>35.79</v>
      </c>
      <c r="J2092" s="46" vm="12673">
        <f ca="1">VLOOKUP($A2092,GOOGL,2)</f>
        <v>1482.6</v>
      </c>
      <c r="K2092" s="46" vm="12674">
        <f ca="1">VLOOKUP($A2092,AMZN,2)</f>
        <v>2004.2</v>
      </c>
      <c r="L2092" s="46" t="e">
        <f ca="1">VLOOKUP($A2092,RBLX,2)</f>
        <v>#N/A</v>
      </c>
    </row>
    <row r="2093" spans="1:12" x14ac:dyDescent="0.3">
      <c r="A2093" vm="12675">
        <f ca="1"/>
        <v>43865</v>
      </c>
      <c r="B2093" vm="12676">
        <f ca="1"/>
        <v>302.43</v>
      </c>
      <c r="C2093" s="46" vm="12677">
        <f ca="1">VLOOKUP($A2093,SE,2)</f>
        <v>46.82</v>
      </c>
      <c r="D2093" s="46" t="e">
        <f ca="1">VLOOKUP($A2093,U,2)</f>
        <v>#N/A</v>
      </c>
      <c r="E2093" s="46" vm="12678">
        <f ca="1">VLOOKUP($A2093,NVDA,2)</f>
        <v>61.782499999999999</v>
      </c>
      <c r="F2093" s="46" vm="12679">
        <f ca="1">VLOOKUP($A2093,BILI,2)</f>
        <v>23.58</v>
      </c>
      <c r="G2093" s="46" vm="12680">
        <f ca="1">VLOOKUP($A2093,FB,2)</f>
        <v>209.83</v>
      </c>
      <c r="H2093" s="46" vm="12681">
        <f ca="1">VLOOKUP($A2093,DKNG,2)</f>
        <v>14.57</v>
      </c>
      <c r="I2093" s="46" vm="12682">
        <f ca="1">VLOOKUP($A2093,PDD,2)</f>
        <v>36.51</v>
      </c>
      <c r="J2093" s="46" vm="12683">
        <f ca="1">VLOOKUP($A2093,GOOGL,2)</f>
        <v>1445.41</v>
      </c>
      <c r="K2093" s="46" vm="12684">
        <f ca="1">VLOOKUP($A2093,AMZN,2)</f>
        <v>2049.67</v>
      </c>
      <c r="L2093" s="46" t="e">
        <f ca="1">VLOOKUP($A2093,RBLX,2)</f>
        <v>#N/A</v>
      </c>
    </row>
    <row r="2094" spans="1:12" x14ac:dyDescent="0.3">
      <c r="A2094" vm="12685">
        <f ca="1"/>
        <v>43866</v>
      </c>
      <c r="B2094" vm="12686">
        <f ca="1"/>
        <v>305.85000000000002</v>
      </c>
      <c r="C2094" s="46" vm="12687">
        <f ca="1">VLOOKUP($A2094,SE,2)</f>
        <v>45.81</v>
      </c>
      <c r="D2094" s="46" t="e">
        <f ca="1">VLOOKUP($A2094,U,2)</f>
        <v>#N/A</v>
      </c>
      <c r="E2094" s="46" vm="12688">
        <f ca="1">VLOOKUP($A2094,NVDA,2)</f>
        <v>62.69</v>
      </c>
      <c r="F2094" s="46" vm="12689">
        <f ca="1">VLOOKUP($A2094,BILI,2)</f>
        <v>23.26</v>
      </c>
      <c r="G2094" s="46" vm="12690">
        <f ca="1">VLOOKUP($A2094,FB,2)</f>
        <v>210.11</v>
      </c>
      <c r="H2094" s="46" vm="9941">
        <f ca="1">VLOOKUP($A2094,DKNG,2)</f>
        <v>14.25</v>
      </c>
      <c r="I2094" s="46" vm="12691">
        <f ca="1">VLOOKUP($A2094,PDD,2)</f>
        <v>35.72</v>
      </c>
      <c r="J2094" s="46" vm="12692">
        <f ca="1">VLOOKUP($A2094,GOOGL,2)</f>
        <v>1446.05</v>
      </c>
      <c r="K2094" s="46" vm="12693">
        <f ca="1">VLOOKUP($A2094,AMZN,2)</f>
        <v>2039.87</v>
      </c>
      <c r="L2094" s="46" t="e">
        <f ca="1">VLOOKUP($A2094,RBLX,2)</f>
        <v>#N/A</v>
      </c>
    </row>
    <row r="2095" spans="1:12" x14ac:dyDescent="0.3">
      <c r="A2095" vm="12694">
        <f ca="1"/>
        <v>43867</v>
      </c>
      <c r="B2095" vm="12695">
        <f ca="1"/>
        <v>306.89</v>
      </c>
      <c r="C2095" s="46" vm="12696">
        <f ca="1">VLOOKUP($A2095,SE,2)</f>
        <v>45.72</v>
      </c>
      <c r="D2095" s="46" t="e">
        <f ca="1">VLOOKUP($A2095,U,2)</f>
        <v>#N/A</v>
      </c>
      <c r="E2095" s="46" vm="12697">
        <f ca="1">VLOOKUP($A2095,NVDA,2)</f>
        <v>63.561300000000003</v>
      </c>
      <c r="F2095" s="46" vm="10011">
        <f ca="1">VLOOKUP($A2095,BILI,2)</f>
        <v>26.34</v>
      </c>
      <c r="G2095" s="46" vm="12698">
        <f ca="1">VLOOKUP($A2095,FB,2)</f>
        <v>210.85</v>
      </c>
      <c r="H2095" s="46" vm="9420">
        <f ca="1">VLOOKUP($A2095,DKNG,2)</f>
        <v>13.61</v>
      </c>
      <c r="I2095" s="46" vm="11627">
        <f ca="1">VLOOKUP($A2095,PDD,2)</f>
        <v>36.380000000000003</v>
      </c>
      <c r="J2095" s="46" vm="12699">
        <f ca="1">VLOOKUP($A2095,GOOGL,2)</f>
        <v>1475.97</v>
      </c>
      <c r="K2095" s="46" vm="12700">
        <f ca="1">VLOOKUP($A2095,AMZN,2)</f>
        <v>2050.23</v>
      </c>
      <c r="L2095" s="46" t="e">
        <f ca="1">VLOOKUP($A2095,RBLX,2)</f>
        <v>#N/A</v>
      </c>
    </row>
    <row r="2096" spans="1:12" x14ac:dyDescent="0.3">
      <c r="A2096" vm="12701">
        <f ca="1"/>
        <v>43868</v>
      </c>
      <c r="B2096" vm="12702">
        <f ca="1"/>
        <v>305.33</v>
      </c>
      <c r="C2096" s="46" vm="2908">
        <f ca="1">VLOOKUP($A2096,SE,2)</f>
        <v>46.2</v>
      </c>
      <c r="D2096" s="46" t="e">
        <f ca="1">VLOOKUP($A2096,U,2)</f>
        <v>#N/A</v>
      </c>
      <c r="E2096" s="46" vm="12703">
        <f ca="1">VLOOKUP($A2096,NVDA,2)</f>
        <v>62.897500000000001</v>
      </c>
      <c r="F2096" s="46" vm="10654">
        <f ca="1">VLOOKUP($A2096,BILI,2)</f>
        <v>24.99</v>
      </c>
      <c r="G2096" s="46" vm="12704">
        <f ca="1">VLOOKUP($A2096,FB,2)</f>
        <v>212.33</v>
      </c>
      <c r="H2096" s="46" vm="8562">
        <f ca="1">VLOOKUP($A2096,DKNG,2)</f>
        <v>14.5</v>
      </c>
      <c r="I2096" s="46" vm="12705">
        <f ca="1">VLOOKUP($A2096,PDD,2)</f>
        <v>34.28</v>
      </c>
      <c r="J2096" s="46" vm="12706">
        <f ca="1">VLOOKUP($A2096,GOOGL,2)</f>
        <v>1479.11</v>
      </c>
      <c r="K2096" s="46" vm="12707">
        <f ca="1">VLOOKUP($A2096,AMZN,2)</f>
        <v>2079.2800000000002</v>
      </c>
      <c r="L2096" s="46" t="e">
        <f ca="1">VLOOKUP($A2096,RBLX,2)</f>
        <v>#N/A</v>
      </c>
    </row>
    <row r="2097" spans="1:12" x14ac:dyDescent="0.3">
      <c r="A2097" vm="12708">
        <f ca="1"/>
        <v>43871</v>
      </c>
      <c r="B2097" vm="12709">
        <f ca="1"/>
        <v>307.52</v>
      </c>
      <c r="C2097" s="46" vm="12710">
        <f ca="1">VLOOKUP($A2097,SE,2)</f>
        <v>45.16</v>
      </c>
      <c r="D2097" s="46" t="e">
        <f ca="1">VLOOKUP($A2097,U,2)</f>
        <v>#N/A</v>
      </c>
      <c r="E2097" s="46" vm="12711">
        <f ca="1">VLOOKUP($A2097,NVDA,2)</f>
        <v>65.742500000000007</v>
      </c>
      <c r="F2097" s="46" vm="12712">
        <f ca="1">VLOOKUP($A2097,BILI,2)</f>
        <v>25.46</v>
      </c>
      <c r="G2097" s="46" vm="12515">
        <f ca="1">VLOOKUP($A2097,FB,2)</f>
        <v>213.06</v>
      </c>
      <c r="H2097" s="46" vm="12713">
        <f ca="1">VLOOKUP($A2097,DKNG,2)</f>
        <v>16.02</v>
      </c>
      <c r="I2097" s="46" vm="12714">
        <f ca="1">VLOOKUP($A2097,PDD,2)</f>
        <v>34.5</v>
      </c>
      <c r="J2097" s="46" vm="12715">
        <f ca="1">VLOOKUP($A2097,GOOGL,2)</f>
        <v>1508.66</v>
      </c>
      <c r="K2097" s="46" vm="12716">
        <f ca="1">VLOOKUP($A2097,AMZN,2)</f>
        <v>2133.91</v>
      </c>
      <c r="L2097" s="46" t="e">
        <f ca="1">VLOOKUP($A2097,RBLX,2)</f>
        <v>#N/A</v>
      </c>
    </row>
    <row r="2098" spans="1:12" x14ac:dyDescent="0.3">
      <c r="A2098" vm="12717">
        <f ca="1"/>
        <v>43872</v>
      </c>
      <c r="B2098" vm="12718">
        <f ca="1"/>
        <v>308.08</v>
      </c>
      <c r="C2098" s="46" vm="12719">
        <f ca="1">VLOOKUP($A2098,SE,2)</f>
        <v>46.34</v>
      </c>
      <c r="D2098" s="46" t="e">
        <f ca="1">VLOOKUP($A2098,U,2)</f>
        <v>#N/A</v>
      </c>
      <c r="E2098" s="46" vm="12720">
        <f ca="1">VLOOKUP($A2098,NVDA,2)</f>
        <v>66.972499999999997</v>
      </c>
      <c r="F2098" s="46" vm="2033">
        <f ca="1">VLOOKUP($A2098,BILI,2)</f>
        <v>26.55</v>
      </c>
      <c r="G2098" s="46" vm="7292">
        <f ca="1">VLOOKUP($A2098,FB,2)</f>
        <v>207.19</v>
      </c>
      <c r="H2098" s="46" vm="12721">
        <f ca="1">VLOOKUP($A2098,DKNG,2)</f>
        <v>16.82</v>
      </c>
      <c r="I2098" s="46" vm="11550">
        <f ca="1">VLOOKUP($A2098,PDD,2)</f>
        <v>36</v>
      </c>
      <c r="J2098" s="46" vm="12722">
        <f ca="1">VLOOKUP($A2098,GOOGL,2)</f>
        <v>1510.06</v>
      </c>
      <c r="K2098" s="46" vm="12723">
        <f ca="1">VLOOKUP($A2098,AMZN,2)</f>
        <v>2150.8000000000002</v>
      </c>
      <c r="L2098" s="46" t="e">
        <f ca="1">VLOOKUP($A2098,RBLX,2)</f>
        <v>#N/A</v>
      </c>
    </row>
    <row r="2099" spans="1:12" x14ac:dyDescent="0.3">
      <c r="A2099" vm="12724">
        <f ca="1"/>
        <v>43873</v>
      </c>
      <c r="B2099" vm="12725">
        <f ca="1"/>
        <v>310.06</v>
      </c>
      <c r="C2099" s="46" vm="12726">
        <f ca="1">VLOOKUP($A2099,SE,2)</f>
        <v>46.93</v>
      </c>
      <c r="D2099" s="46" t="e">
        <f ca="1">VLOOKUP($A2099,U,2)</f>
        <v>#N/A</v>
      </c>
      <c r="E2099" s="46" vm="12727">
        <f ca="1">VLOOKUP($A2099,NVDA,2)</f>
        <v>68.135000000000005</v>
      </c>
      <c r="F2099" s="46" vm="12728">
        <f ca="1">VLOOKUP($A2099,BILI,2)</f>
        <v>27.53</v>
      </c>
      <c r="G2099" s="46" vm="12729">
        <f ca="1">VLOOKUP($A2099,FB,2)</f>
        <v>210.76</v>
      </c>
      <c r="H2099" s="46" vm="12730">
        <f ca="1">VLOOKUP($A2099,DKNG,2)</f>
        <v>18.350000000000001</v>
      </c>
      <c r="I2099" s="46" vm="12731">
        <f ca="1">VLOOKUP($A2099,PDD,2)</f>
        <v>36.81</v>
      </c>
      <c r="J2099" s="46" vm="12732">
        <f ca="1">VLOOKUP($A2099,GOOGL,2)</f>
        <v>1518.63</v>
      </c>
      <c r="K2099" s="46" vm="12733">
        <f ca="1">VLOOKUP($A2099,AMZN,2)</f>
        <v>2160</v>
      </c>
      <c r="L2099" s="46" t="e">
        <f ca="1">VLOOKUP($A2099,RBLX,2)</f>
        <v>#N/A</v>
      </c>
    </row>
    <row r="2100" spans="1:12" x14ac:dyDescent="0.3">
      <c r="A2100" vm="12734">
        <f ca="1"/>
        <v>43874</v>
      </c>
      <c r="B2100" vm="12735">
        <f ca="1"/>
        <v>309.76</v>
      </c>
      <c r="C2100" s="46" vm="12736">
        <f ca="1">VLOOKUP($A2100,SE,2)</f>
        <v>47.95</v>
      </c>
      <c r="D2100" s="46" t="e">
        <f ca="1">VLOOKUP($A2100,U,2)</f>
        <v>#N/A</v>
      </c>
      <c r="E2100" s="46" vm="12737">
        <f ca="1">VLOOKUP($A2100,NVDA,2)</f>
        <v>67.694999999999993</v>
      </c>
      <c r="F2100" s="46" vm="12738">
        <f ca="1">VLOOKUP($A2100,BILI,2)</f>
        <v>27.76</v>
      </c>
      <c r="G2100" s="46" vm="12739">
        <f ca="1">VLOOKUP($A2100,FB,2)</f>
        <v>213.14</v>
      </c>
      <c r="H2100" s="46" vm="11061">
        <f ca="1">VLOOKUP($A2100,DKNG,2)</f>
        <v>17.91</v>
      </c>
      <c r="I2100" s="46" vm="12740">
        <f ca="1">VLOOKUP($A2100,PDD,2)</f>
        <v>37.42</v>
      </c>
      <c r="J2100" s="46" vm="12741">
        <f ca="1">VLOOKUP($A2100,GOOGL,2)</f>
        <v>1513.39</v>
      </c>
      <c r="K2100" s="46" vm="12742">
        <f ca="1">VLOOKUP($A2100,AMZN,2)</f>
        <v>2149.87</v>
      </c>
      <c r="L2100" s="46" t="e">
        <f ca="1">VLOOKUP($A2100,RBLX,2)</f>
        <v>#N/A</v>
      </c>
    </row>
    <row r="2101" spans="1:12" x14ac:dyDescent="0.3">
      <c r="A2101" vm="12743">
        <f ca="1"/>
        <v>43875</v>
      </c>
      <c r="B2101" vm="12744">
        <f ca="1"/>
        <v>310.27999999999997</v>
      </c>
      <c r="C2101" s="46" vm="12745">
        <f ca="1">VLOOKUP($A2101,SE,2)</f>
        <v>48.49</v>
      </c>
      <c r="D2101" s="46" t="e">
        <f ca="1">VLOOKUP($A2101,U,2)</f>
        <v>#N/A</v>
      </c>
      <c r="E2101" s="46" vm="12746">
        <f ca="1">VLOOKUP($A2101,NVDA,2)</f>
        <v>72.447500000000005</v>
      </c>
      <c r="F2101" s="46" vm="12747">
        <f ca="1">VLOOKUP($A2101,BILI,2)</f>
        <v>28.69</v>
      </c>
      <c r="G2101" s="46" vm="12748">
        <f ca="1">VLOOKUP($A2101,FB,2)</f>
        <v>214.18</v>
      </c>
      <c r="H2101" s="46" vm="12749">
        <f ca="1">VLOOKUP($A2101,DKNG,2)</f>
        <v>17.329999999999998</v>
      </c>
      <c r="I2101" s="46" vm="12750">
        <f ca="1">VLOOKUP($A2101,PDD,2)</f>
        <v>37.119999999999997</v>
      </c>
      <c r="J2101" s="46" vm="12751">
        <f ca="1">VLOOKUP($A2101,GOOGL,2)</f>
        <v>1518.73</v>
      </c>
      <c r="K2101" s="46" vm="12752">
        <f ca="1">VLOOKUP($A2101,AMZN,2)</f>
        <v>2134.87</v>
      </c>
      <c r="L2101" s="46" t="e">
        <f ca="1">VLOOKUP($A2101,RBLX,2)</f>
        <v>#N/A</v>
      </c>
    </row>
    <row r="2102" spans="1:12" x14ac:dyDescent="0.3">
      <c r="A2102" vm="12753">
        <f ca="1"/>
        <v>43879</v>
      </c>
      <c r="B2102" vm="12754">
        <f ca="1"/>
        <v>309.43</v>
      </c>
      <c r="C2102" s="46" vm="12755">
        <f ca="1">VLOOKUP($A2102,SE,2)</f>
        <v>49.84</v>
      </c>
      <c r="D2102" s="46" t="e">
        <f ca="1">VLOOKUP($A2102,U,2)</f>
        <v>#N/A</v>
      </c>
      <c r="E2102" s="46" vm="12756">
        <f ca="1">VLOOKUP($A2102,NVDA,2)</f>
        <v>74.142499999999998</v>
      </c>
      <c r="F2102" s="46" vm="1944">
        <f ca="1">VLOOKUP($A2102,BILI,2)</f>
        <v>27.13</v>
      </c>
      <c r="G2102" s="46" vm="12757">
        <f ca="1">VLOOKUP($A2102,FB,2)</f>
        <v>217.8</v>
      </c>
      <c r="H2102" s="46" vm="10768">
        <f ca="1">VLOOKUP($A2102,DKNG,2)</f>
        <v>17.29</v>
      </c>
      <c r="I2102" s="46" vm="12758">
        <f ca="1">VLOOKUP($A2102,PDD,2)</f>
        <v>36.44</v>
      </c>
      <c r="J2102" s="46" vm="12759">
        <f ca="1">VLOOKUP($A2102,GOOGL,2)</f>
        <v>1519.44</v>
      </c>
      <c r="K2102" s="46" vm="12760">
        <f ca="1">VLOOKUP($A2102,AMZN,2)</f>
        <v>2155.67</v>
      </c>
      <c r="L2102" s="46" t="e">
        <f ca="1">VLOOKUP($A2102,RBLX,2)</f>
        <v>#N/A</v>
      </c>
    </row>
    <row r="2103" spans="1:12" x14ac:dyDescent="0.3">
      <c r="A2103" vm="12761">
        <f ca="1"/>
        <v>43880</v>
      </c>
      <c r="B2103" vm="12762">
        <f ca="1"/>
        <v>310.92</v>
      </c>
      <c r="C2103" s="46" vm="12763">
        <f ca="1">VLOOKUP($A2103,SE,2)</f>
        <v>51.2</v>
      </c>
      <c r="D2103" s="46" t="e">
        <f ca="1">VLOOKUP($A2103,U,2)</f>
        <v>#N/A</v>
      </c>
      <c r="E2103" s="46" vm="12764">
        <f ca="1">VLOOKUP($A2103,NVDA,2)</f>
        <v>78.674999999999997</v>
      </c>
      <c r="F2103" s="46" vm="966">
        <f ca="1">VLOOKUP($A2103,BILI,2)</f>
        <v>27.72</v>
      </c>
      <c r="G2103" s="46" vm="12765">
        <f ca="1">VLOOKUP($A2103,FB,2)</f>
        <v>217.49</v>
      </c>
      <c r="H2103" s="46" vm="12766">
        <f ca="1">VLOOKUP($A2103,DKNG,2)</f>
        <v>17.97</v>
      </c>
      <c r="I2103" s="46" vm="12767">
        <f ca="1">VLOOKUP($A2103,PDD,2)</f>
        <v>37.130000000000003</v>
      </c>
      <c r="J2103" s="46" vm="12768">
        <f ca="1">VLOOKUP($A2103,GOOGL,2)</f>
        <v>1524.87</v>
      </c>
      <c r="K2103" s="46" vm="12769">
        <f ca="1">VLOOKUP($A2103,AMZN,2)</f>
        <v>2170.2199999999998</v>
      </c>
      <c r="L2103" s="46" t="e">
        <f ca="1">VLOOKUP($A2103,RBLX,2)</f>
        <v>#N/A</v>
      </c>
    </row>
    <row r="2104" spans="1:12" x14ac:dyDescent="0.3">
      <c r="A2104" vm="12770">
        <f ca="1"/>
        <v>43881</v>
      </c>
      <c r="B2104" vm="12771">
        <f ca="1"/>
        <v>309.7</v>
      </c>
      <c r="C2104" s="46" vm="12772">
        <f ca="1">VLOOKUP($A2104,SE,2)</f>
        <v>52.5</v>
      </c>
      <c r="D2104" s="46" t="e">
        <f ca="1">VLOOKUP($A2104,U,2)</f>
        <v>#N/A</v>
      </c>
      <c r="E2104" s="46" vm="12773">
        <f ca="1">VLOOKUP($A2104,NVDA,2)</f>
        <v>77.174999999999997</v>
      </c>
      <c r="F2104" s="46" vm="12774">
        <f ca="1">VLOOKUP($A2104,BILI,2)</f>
        <v>27.94</v>
      </c>
      <c r="G2104" s="46" vm="12775">
        <f ca="1">VLOOKUP($A2104,FB,2)</f>
        <v>214.58</v>
      </c>
      <c r="H2104" s="46" vm="10266">
        <f ca="1">VLOOKUP($A2104,DKNG,2)</f>
        <v>17.649999999999999</v>
      </c>
      <c r="I2104" s="46" vm="12776">
        <f ca="1">VLOOKUP($A2104,PDD,2)</f>
        <v>36.32</v>
      </c>
      <c r="J2104" s="46" vm="12777">
        <f ca="1">VLOOKUP($A2104,GOOGL,2)</f>
        <v>1516.99</v>
      </c>
      <c r="K2104" s="46" vm="12778">
        <f ca="1">VLOOKUP($A2104,AMZN,2)</f>
        <v>2153.1</v>
      </c>
      <c r="L2104" s="46" t="e">
        <f ca="1">VLOOKUP($A2104,RBLX,2)</f>
        <v>#N/A</v>
      </c>
    </row>
    <row r="2105" spans="1:12" x14ac:dyDescent="0.3">
      <c r="A2105" vm="12779">
        <f ca="1"/>
        <v>43882</v>
      </c>
      <c r="B2105" vm="12780">
        <f ca="1"/>
        <v>306.49</v>
      </c>
      <c r="C2105" s="46" vm="12781">
        <f ca="1">VLOOKUP($A2105,SE,2)</f>
        <v>51.85</v>
      </c>
      <c r="D2105" s="46" t="e">
        <f ca="1">VLOOKUP($A2105,U,2)</f>
        <v>#N/A</v>
      </c>
      <c r="E2105" s="46" vm="12782">
        <f ca="1">VLOOKUP($A2105,NVDA,2)</f>
        <v>73.517499999999998</v>
      </c>
      <c r="F2105" s="46" vm="12783">
        <f ca="1">VLOOKUP($A2105,BILI,2)</f>
        <v>26.88</v>
      </c>
      <c r="G2105" s="46" vm="12784">
        <f ca="1">VLOOKUP($A2105,FB,2)</f>
        <v>210.18</v>
      </c>
      <c r="H2105" s="46" vm="12185">
        <f ca="1">VLOOKUP($A2105,DKNG,2)</f>
        <v>16.95</v>
      </c>
      <c r="I2105" s="46" vm="12785">
        <f ca="1">VLOOKUP($A2105,PDD,2)</f>
        <v>34.57</v>
      </c>
      <c r="J2105" s="46" vm="12786">
        <f ca="1">VLOOKUP($A2105,GOOGL,2)</f>
        <v>1483.46</v>
      </c>
      <c r="K2105" s="46" vm="12787">
        <f ca="1">VLOOKUP($A2105,AMZN,2)</f>
        <v>2095.9699999999998</v>
      </c>
      <c r="L2105" s="46" t="e">
        <f ca="1">VLOOKUP($A2105,RBLX,2)</f>
        <v>#N/A</v>
      </c>
    </row>
    <row r="2106" spans="1:12" x14ac:dyDescent="0.3">
      <c r="A2106" vm="12788">
        <f ca="1"/>
        <v>43885</v>
      </c>
      <c r="B2106" vm="12494">
        <f ca="1"/>
        <v>296.24</v>
      </c>
      <c r="C2106" s="46" vm="12789">
        <f ca="1">VLOOKUP($A2106,SE,2)</f>
        <v>48.2</v>
      </c>
      <c r="D2106" s="46" t="e">
        <f ca="1">VLOOKUP($A2106,U,2)</f>
        <v>#N/A</v>
      </c>
      <c r="E2106" s="46" vm="12790">
        <f ca="1">VLOOKUP($A2106,NVDA,2)</f>
        <v>68.319999999999993</v>
      </c>
      <c r="F2106" s="46" vm="2131">
        <f ca="1">VLOOKUP($A2106,BILI,2)</f>
        <v>26.92</v>
      </c>
      <c r="G2106" s="46" vm="12791">
        <f ca="1">VLOOKUP($A2106,FB,2)</f>
        <v>200.72</v>
      </c>
      <c r="H2106" s="46" vm="12792">
        <f ca="1">VLOOKUP($A2106,DKNG,2)</f>
        <v>16.64</v>
      </c>
      <c r="I2106" s="46" vm="12793">
        <f ca="1">VLOOKUP($A2106,PDD,2)</f>
        <v>33.14</v>
      </c>
      <c r="J2106" s="46" vm="12794">
        <f ca="1">VLOOKUP($A2106,GOOGL,2)</f>
        <v>1419.86</v>
      </c>
      <c r="K2106" s="46" vm="12795">
        <f ca="1">VLOOKUP($A2106,AMZN,2)</f>
        <v>2009.29</v>
      </c>
      <c r="L2106" s="46" t="e">
        <f ca="1">VLOOKUP($A2106,RBLX,2)</f>
        <v>#N/A</v>
      </c>
    </row>
    <row r="2107" spans="1:12" x14ac:dyDescent="0.3">
      <c r="A2107" vm="12796">
        <f ca="1"/>
        <v>43886</v>
      </c>
      <c r="B2107" vm="12797">
        <f ca="1"/>
        <v>287.33999999999997</v>
      </c>
      <c r="C2107" s="46" vm="2951">
        <f ca="1">VLOOKUP($A2107,SE,2)</f>
        <v>46.7</v>
      </c>
      <c r="D2107" s="46" t="e">
        <f ca="1">VLOOKUP($A2107,U,2)</f>
        <v>#N/A</v>
      </c>
      <c r="E2107" s="46" vm="12798">
        <f ca="1">VLOOKUP($A2107,NVDA,2)</f>
        <v>65.512500000000003</v>
      </c>
      <c r="F2107" s="46" vm="12799">
        <f ca="1">VLOOKUP($A2107,BILI,2)</f>
        <v>26.72</v>
      </c>
      <c r="G2107" s="46" vm="12800">
        <f ca="1">VLOOKUP($A2107,FB,2)</f>
        <v>196.77</v>
      </c>
      <c r="H2107" s="46" vm="12364">
        <f ca="1">VLOOKUP($A2107,DKNG,2)</f>
        <v>16.96</v>
      </c>
      <c r="I2107" s="46" vm="12801">
        <f ca="1">VLOOKUP($A2107,PDD,2)</f>
        <v>32.799999999999997</v>
      </c>
      <c r="J2107" s="46" vm="12802">
        <f ca="1">VLOOKUP($A2107,GOOGL,2)</f>
        <v>1386.32</v>
      </c>
      <c r="K2107" s="46" vm="12803">
        <f ca="1">VLOOKUP($A2107,AMZN,2)</f>
        <v>1972.74</v>
      </c>
      <c r="L2107" s="46" t="e">
        <f ca="1">VLOOKUP($A2107,RBLX,2)</f>
        <v>#N/A</v>
      </c>
    </row>
    <row r="2108" spans="1:12" x14ac:dyDescent="0.3">
      <c r="A2108" vm="12804">
        <f ca="1"/>
        <v>43887</v>
      </c>
      <c r="B2108" vm="12805">
        <f ca="1"/>
        <v>286.07</v>
      </c>
      <c r="C2108" s="46" vm="12806">
        <f ca="1">VLOOKUP($A2108,SE,2)</f>
        <v>46.42</v>
      </c>
      <c r="D2108" s="46" t="e">
        <f ca="1">VLOOKUP($A2108,U,2)</f>
        <v>#N/A</v>
      </c>
      <c r="E2108" s="46" vm="12807">
        <f ca="1">VLOOKUP($A2108,NVDA,2)</f>
        <v>66.912499999999994</v>
      </c>
      <c r="F2108" s="46" vm="2112">
        <f ca="1">VLOOKUP($A2108,BILI,2)</f>
        <v>27.57</v>
      </c>
      <c r="G2108" s="46" vm="11509">
        <f ca="1">VLOOKUP($A2108,FB,2)</f>
        <v>197.2</v>
      </c>
      <c r="H2108" s="46" vm="12808">
        <f ca="1">VLOOKUP($A2108,DKNG,2)</f>
        <v>16.829999999999998</v>
      </c>
      <c r="I2108" s="46" vm="12809">
        <f ca="1">VLOOKUP($A2108,PDD,2)</f>
        <v>34.53</v>
      </c>
      <c r="J2108" s="46" vm="12810">
        <f ca="1">VLOOKUP($A2108,GOOGL,2)</f>
        <v>1390.47</v>
      </c>
      <c r="K2108" s="46" vm="12811">
        <f ca="1">VLOOKUP($A2108,AMZN,2)</f>
        <v>1979.59</v>
      </c>
      <c r="L2108" s="46" t="e">
        <f ca="1">VLOOKUP($A2108,RBLX,2)</f>
        <v>#N/A</v>
      </c>
    </row>
    <row r="2109" spans="1:12" x14ac:dyDescent="0.3">
      <c r="A2109" vm="12812">
        <f ca="1"/>
        <v>43888</v>
      </c>
      <c r="B2109" vm="12813">
        <f ca="1"/>
        <v>273.39</v>
      </c>
      <c r="C2109" s="46" vm="2696">
        <f ca="1">VLOOKUP($A2109,SE,2)</f>
        <v>45.07</v>
      </c>
      <c r="D2109" s="46" t="e">
        <f ca="1">VLOOKUP($A2109,U,2)</f>
        <v>#N/A</v>
      </c>
      <c r="E2109" s="46" vm="12814">
        <f ca="1">VLOOKUP($A2109,NVDA,2)</f>
        <v>63.15</v>
      </c>
      <c r="F2109" s="46" vm="12815">
        <f ca="1">VLOOKUP($A2109,BILI,2)</f>
        <v>26.63</v>
      </c>
      <c r="G2109" s="46" vm="12816">
        <f ca="1">VLOOKUP($A2109,FB,2)</f>
        <v>189.75</v>
      </c>
      <c r="H2109" s="46" vm="12817">
        <f ca="1">VLOOKUP($A2109,DKNG,2)</f>
        <v>16.170000000000002</v>
      </c>
      <c r="I2109" s="46" vm="12217">
        <f ca="1">VLOOKUP($A2109,PDD,2)</f>
        <v>35.18</v>
      </c>
      <c r="J2109" s="46" vm="12818">
        <f ca="1">VLOOKUP($A2109,GOOGL,2)</f>
        <v>1314.95</v>
      </c>
      <c r="K2109" s="46" vm="12819">
        <f ca="1">VLOOKUP($A2109,AMZN,2)</f>
        <v>1884.3</v>
      </c>
      <c r="L2109" s="46" t="e">
        <f ca="1">VLOOKUP($A2109,RBLX,2)</f>
        <v>#N/A</v>
      </c>
    </row>
    <row r="2110" spans="1:12" x14ac:dyDescent="0.3">
      <c r="A2110" vm="12820">
        <f ca="1"/>
        <v>43889</v>
      </c>
      <c r="B2110" vm="12821">
        <f ca="1"/>
        <v>271.74</v>
      </c>
      <c r="C2110" s="46" vm="12822">
        <f ca="1">VLOOKUP($A2110,SE,2)</f>
        <v>45.06</v>
      </c>
      <c r="D2110" s="46" t="e">
        <f ca="1">VLOOKUP($A2110,U,2)</f>
        <v>#N/A</v>
      </c>
      <c r="E2110" s="46" vm="12823">
        <f ca="1">VLOOKUP($A2110,NVDA,2)</f>
        <v>67.517499999999998</v>
      </c>
      <c r="F2110" s="46" vm="12824">
        <f ca="1">VLOOKUP($A2110,BILI,2)</f>
        <v>25.68</v>
      </c>
      <c r="G2110" s="46" vm="12825">
        <f ca="1">VLOOKUP($A2110,FB,2)</f>
        <v>192.47</v>
      </c>
      <c r="H2110" s="46" vm="12713">
        <f ca="1">VLOOKUP($A2110,DKNG,2)</f>
        <v>16.02</v>
      </c>
      <c r="I2110" s="46" vm="12826">
        <f ca="1">VLOOKUP($A2110,PDD,2)</f>
        <v>35.78</v>
      </c>
      <c r="J2110" s="46" vm="12827">
        <f ca="1">VLOOKUP($A2110,GOOGL,2)</f>
        <v>1339.25</v>
      </c>
      <c r="K2110" s="46" vm="12828">
        <f ca="1">VLOOKUP($A2110,AMZN,2)</f>
        <v>1883.75</v>
      </c>
      <c r="L2110" s="46" t="e">
        <f ca="1">VLOOKUP($A2110,RBLX,2)</f>
        <v>#N/A</v>
      </c>
    </row>
    <row r="2111" spans="1:12" x14ac:dyDescent="0.3">
      <c r="A2111" vm="12829">
        <f ca="1"/>
        <v>43892</v>
      </c>
      <c r="B2111" vm="12830">
        <f ca="1"/>
        <v>283.87</v>
      </c>
      <c r="C2111" s="46" vm="12831">
        <f ca="1">VLOOKUP($A2111,SE,2)</f>
        <v>48.04</v>
      </c>
      <c r="D2111" s="46" t="e">
        <f ca="1">VLOOKUP($A2111,U,2)</f>
        <v>#N/A</v>
      </c>
      <c r="E2111" s="46" vm="10008">
        <f ca="1">VLOOKUP($A2111,NVDA,2)</f>
        <v>69.107500000000002</v>
      </c>
      <c r="F2111" s="46" vm="12080">
        <f ca="1">VLOOKUP($A2111,BILI,2)</f>
        <v>27.23</v>
      </c>
      <c r="G2111" s="46" vm="12832">
        <f ca="1">VLOOKUP($A2111,FB,2)</f>
        <v>196.44</v>
      </c>
      <c r="H2111" s="46" vm="12833">
        <f ca="1">VLOOKUP($A2111,DKNG,2)</f>
        <v>16.66</v>
      </c>
      <c r="I2111" s="46" vm="12834">
        <f ca="1">VLOOKUP($A2111,PDD,2)</f>
        <v>37.51</v>
      </c>
      <c r="J2111" s="46" vm="12802">
        <f ca="1">VLOOKUP($A2111,GOOGL,2)</f>
        <v>1386.32</v>
      </c>
      <c r="K2111" s="46" vm="12835">
        <f ca="1">VLOOKUP($A2111,AMZN,2)</f>
        <v>1953.95</v>
      </c>
      <c r="L2111" s="46" t="e">
        <f ca="1">VLOOKUP($A2111,RBLX,2)</f>
        <v>#N/A</v>
      </c>
    </row>
    <row r="2112" spans="1:12" x14ac:dyDescent="0.3">
      <c r="A2112" vm="12836">
        <f ca="1"/>
        <v>43893</v>
      </c>
      <c r="B2112" vm="1854">
        <f ca="1"/>
        <v>276.04000000000002</v>
      </c>
      <c r="C2112" s="46" vm="12837">
        <f ca="1">VLOOKUP($A2112,SE,2)</f>
        <v>48.95</v>
      </c>
      <c r="D2112" s="46" t="e">
        <f ca="1">VLOOKUP($A2112,U,2)</f>
        <v>#N/A</v>
      </c>
      <c r="E2112" s="46" vm="12838">
        <f ca="1">VLOOKUP($A2112,NVDA,2)</f>
        <v>66.472499999999997</v>
      </c>
      <c r="F2112" s="46" vm="12839">
        <f ca="1">VLOOKUP($A2112,BILI,2)</f>
        <v>26.24</v>
      </c>
      <c r="G2112" s="46" vm="12840">
        <f ca="1">VLOOKUP($A2112,FB,2)</f>
        <v>185.89</v>
      </c>
      <c r="H2112" s="46" vm="12841">
        <f ca="1">VLOOKUP($A2112,DKNG,2)</f>
        <v>16.41</v>
      </c>
      <c r="I2112" s="46" vm="12672">
        <f ca="1">VLOOKUP($A2112,PDD,2)</f>
        <v>35.79</v>
      </c>
      <c r="J2112" s="46" vm="12842">
        <f ca="1">VLOOKUP($A2112,GOOGL,2)</f>
        <v>1337.72</v>
      </c>
      <c r="K2112" s="46" vm="12843">
        <f ca="1">VLOOKUP($A2112,AMZN,2)</f>
        <v>1908.99</v>
      </c>
      <c r="L2112" s="46" t="e">
        <f ca="1">VLOOKUP($A2112,RBLX,2)</f>
        <v>#N/A</v>
      </c>
    </row>
    <row r="2113" spans="1:12" x14ac:dyDescent="0.3">
      <c r="A2113" vm="12844">
        <f ca="1"/>
        <v>43894</v>
      </c>
      <c r="B2113" vm="12845">
        <f ca="1"/>
        <v>287.48</v>
      </c>
      <c r="C2113" s="46" vm="12846">
        <f ca="1">VLOOKUP($A2113,SE,2)</f>
        <v>52.52</v>
      </c>
      <c r="D2113" s="46" t="e">
        <f ca="1">VLOOKUP($A2113,U,2)</f>
        <v>#N/A</v>
      </c>
      <c r="E2113" s="46" vm="12847">
        <f ca="1">VLOOKUP($A2113,NVDA,2)</f>
        <v>71.127499999999998</v>
      </c>
      <c r="F2113" s="46" vm="12848">
        <f ca="1">VLOOKUP($A2113,BILI,2)</f>
        <v>27.55</v>
      </c>
      <c r="G2113" s="46" vm="12849">
        <f ca="1">VLOOKUP($A2113,FB,2)</f>
        <v>191.76</v>
      </c>
      <c r="H2113" s="46" vm="12850">
        <f ca="1">VLOOKUP($A2113,DKNG,2)</f>
        <v>18.690000000000001</v>
      </c>
      <c r="I2113" s="46" vm="12851">
        <f ca="1">VLOOKUP($A2113,PDD,2)</f>
        <v>36.29</v>
      </c>
      <c r="J2113" s="46" vm="12852">
        <f ca="1">VLOOKUP($A2113,GOOGL,2)</f>
        <v>1381.6</v>
      </c>
      <c r="K2113" s="46" vm="12853">
        <f ca="1">VLOOKUP($A2113,AMZN,2)</f>
        <v>1975.83</v>
      </c>
      <c r="L2113" s="46" t="e">
        <f ca="1">VLOOKUP($A2113,RBLX,2)</f>
        <v>#N/A</v>
      </c>
    </row>
    <row r="2114" spans="1:12" x14ac:dyDescent="0.3">
      <c r="A2114" vm="12854">
        <f ca="1"/>
        <v>43895</v>
      </c>
      <c r="B2114" vm="12855">
        <f ca="1"/>
        <v>277.85000000000002</v>
      </c>
      <c r="C2114" s="46" vm="12856">
        <f ca="1">VLOOKUP($A2114,SE,2)</f>
        <v>52.56</v>
      </c>
      <c r="D2114" s="46" t="e">
        <f ca="1">VLOOKUP($A2114,U,2)</f>
        <v>#N/A</v>
      </c>
      <c r="E2114" s="46" vm="12857">
        <f ca="1">VLOOKUP($A2114,NVDA,2)</f>
        <v>68.322500000000005</v>
      </c>
      <c r="F2114" s="46" vm="12858">
        <f ca="1">VLOOKUP($A2114,BILI,2)</f>
        <v>28.11</v>
      </c>
      <c r="G2114" s="46" vm="12859">
        <f ca="1">VLOOKUP($A2114,FB,2)</f>
        <v>185.17</v>
      </c>
      <c r="H2114" s="46" vm="10905">
        <f ca="1">VLOOKUP($A2114,DKNG,2)</f>
        <v>17.940000000000001</v>
      </c>
      <c r="I2114" s="46" vm="12860">
        <f ca="1">VLOOKUP($A2114,PDD,2)</f>
        <v>36.119999999999997</v>
      </c>
      <c r="J2114" s="46" vm="12861">
        <f ca="1">VLOOKUP($A2114,GOOGL,2)</f>
        <v>1314.76</v>
      </c>
      <c r="K2114" s="46" vm="12862">
        <f ca="1">VLOOKUP($A2114,AMZN,2)</f>
        <v>1924.03</v>
      </c>
      <c r="L2114" s="46" t="e">
        <f ca="1">VLOOKUP($A2114,RBLX,2)</f>
        <v>#N/A</v>
      </c>
    </row>
    <row r="2115" spans="1:12" x14ac:dyDescent="0.3">
      <c r="A2115" vm="12863">
        <f ca="1"/>
        <v>43896</v>
      </c>
      <c r="B2115" vm="12864">
        <f ca="1"/>
        <v>273.19</v>
      </c>
      <c r="C2115" s="46" vm="12865">
        <f ca="1">VLOOKUP($A2115,SE,2)</f>
        <v>50.35</v>
      </c>
      <c r="D2115" s="46" t="e">
        <f ca="1">VLOOKUP($A2115,U,2)</f>
        <v>#N/A</v>
      </c>
      <c r="E2115" s="46" vm="12866">
        <f ca="1">VLOOKUP($A2115,NVDA,2)</f>
        <v>66.510000000000005</v>
      </c>
      <c r="F2115" s="46" vm="2228">
        <f ca="1">VLOOKUP($A2115,BILI,2)</f>
        <v>26.68</v>
      </c>
      <c r="G2115" s="46" vm="676">
        <f ca="1">VLOOKUP($A2115,FB,2)</f>
        <v>181.09</v>
      </c>
      <c r="H2115" s="46" vm="12808">
        <f ca="1">VLOOKUP($A2115,DKNG,2)</f>
        <v>16.829999999999998</v>
      </c>
      <c r="I2115" s="46" vm="12211">
        <f ca="1">VLOOKUP($A2115,PDD,2)</f>
        <v>36.76</v>
      </c>
      <c r="J2115" s="46" vm="12867">
        <f ca="1">VLOOKUP($A2115,GOOGL,2)</f>
        <v>1295.74</v>
      </c>
      <c r="K2115" s="46" vm="12868">
        <f ca="1">VLOOKUP($A2115,AMZN,2)</f>
        <v>1901.09</v>
      </c>
      <c r="L2115" s="46" t="e">
        <f ca="1">VLOOKUP($A2115,RBLX,2)</f>
        <v>#N/A</v>
      </c>
    </row>
    <row r="2116" spans="1:12" x14ac:dyDescent="0.3">
      <c r="A2116" vm="12869">
        <f ca="1"/>
        <v>43899</v>
      </c>
      <c r="B2116" vm="12870">
        <f ca="1"/>
        <v>252.11</v>
      </c>
      <c r="C2116" s="46" vm="12871">
        <f ca="1">VLOOKUP($A2116,SE,2)</f>
        <v>45.91</v>
      </c>
      <c r="D2116" s="46" t="e">
        <f ca="1">VLOOKUP($A2116,U,2)</f>
        <v>#N/A</v>
      </c>
      <c r="E2116" s="46" vm="3525">
        <f ca="1">VLOOKUP($A2116,NVDA,2)</f>
        <v>61.36</v>
      </c>
      <c r="F2116" s="46" vm="10925">
        <f ca="1">VLOOKUP($A2116,BILI,2)</f>
        <v>25.12</v>
      </c>
      <c r="G2116" s="46" vm="12872">
        <f ca="1">VLOOKUP($A2116,FB,2)</f>
        <v>169.5</v>
      </c>
      <c r="H2116" s="46" vm="12873">
        <f ca="1">VLOOKUP($A2116,DKNG,2)</f>
        <v>17.010000000000002</v>
      </c>
      <c r="I2116" s="46" vm="12682">
        <f ca="1">VLOOKUP($A2116,PDD,2)</f>
        <v>36.51</v>
      </c>
      <c r="J2116" s="46" vm="12874">
        <f ca="1">VLOOKUP($A2116,GOOGL,2)</f>
        <v>1215.79</v>
      </c>
      <c r="K2116" s="46" vm="12875">
        <f ca="1">VLOOKUP($A2116,AMZN,2)</f>
        <v>1800.61</v>
      </c>
      <c r="L2116" s="46" t="e">
        <f ca="1">VLOOKUP($A2116,RBLX,2)</f>
        <v>#N/A</v>
      </c>
    </row>
    <row r="2117" spans="1:12" x14ac:dyDescent="0.3">
      <c r="A2117" vm="12876">
        <f ca="1"/>
        <v>43900</v>
      </c>
      <c r="B2117" vm="12877">
        <f ca="1"/>
        <v>263.81</v>
      </c>
      <c r="C2117" s="46" vm="12878">
        <f ca="1">VLOOKUP($A2117,SE,2)</f>
        <v>50.69</v>
      </c>
      <c r="D2117" s="46" t="e">
        <f ca="1">VLOOKUP($A2117,U,2)</f>
        <v>#N/A</v>
      </c>
      <c r="E2117" s="46" vm="12879">
        <f ca="1">VLOOKUP($A2117,NVDA,2)</f>
        <v>65.27</v>
      </c>
      <c r="F2117" s="46" vm="12880">
        <f ca="1">VLOOKUP($A2117,BILI,2)</f>
        <v>26</v>
      </c>
      <c r="G2117" s="46" vm="12881">
        <f ca="1">VLOOKUP($A2117,FB,2)</f>
        <v>178.19</v>
      </c>
      <c r="H2117" s="46" vm="11535">
        <f ca="1">VLOOKUP($A2117,DKNG,2)</f>
        <v>16.600000000000001</v>
      </c>
      <c r="I2117" s="46" vm="12882">
        <f ca="1">VLOOKUP($A2117,PDD,2)</f>
        <v>37.69</v>
      </c>
      <c r="J2117" s="46" vm="12883">
        <f ca="1">VLOOKUP($A2117,GOOGL,2)</f>
        <v>1275.17</v>
      </c>
      <c r="K2117" s="46" vm="12884">
        <f ca="1">VLOOKUP($A2117,AMZN,2)</f>
        <v>1891.82</v>
      </c>
      <c r="L2117" s="46" t="e">
        <f ca="1">VLOOKUP($A2117,RBLX,2)</f>
        <v>#N/A</v>
      </c>
    </row>
    <row r="2118" spans="1:12" x14ac:dyDescent="0.3">
      <c r="A2118" vm="12885">
        <f ca="1"/>
        <v>43901</v>
      </c>
      <c r="B2118" vm="12886">
        <f ca="1"/>
        <v>250.73</v>
      </c>
      <c r="C2118" s="46" vm="12887">
        <f ca="1">VLOOKUP($A2118,SE,2)</f>
        <v>48.02</v>
      </c>
      <c r="D2118" s="46" t="e">
        <f ca="1">VLOOKUP($A2118,U,2)</f>
        <v>#N/A</v>
      </c>
      <c r="E2118" s="46" vm="9779">
        <f ca="1">VLOOKUP($A2118,NVDA,2)</f>
        <v>61.6175</v>
      </c>
      <c r="F2118" s="46" vm="12888">
        <f ca="1">VLOOKUP($A2118,BILI,2)</f>
        <v>25.67</v>
      </c>
      <c r="G2118" s="46" vm="12889">
        <f ca="1">VLOOKUP($A2118,FB,2)</f>
        <v>170.24</v>
      </c>
      <c r="H2118" s="46" vm="8562">
        <f ca="1">VLOOKUP($A2118,DKNG,2)</f>
        <v>14.5</v>
      </c>
      <c r="I2118" s="46" vm="12890">
        <f ca="1">VLOOKUP($A2118,PDD,2)</f>
        <v>35.06</v>
      </c>
      <c r="J2118" s="46" vm="12891">
        <f ca="1">VLOOKUP($A2118,GOOGL,2)</f>
        <v>1210.9000000000001</v>
      </c>
      <c r="K2118" s="46" vm="12892">
        <f ca="1">VLOOKUP($A2118,AMZN,2)</f>
        <v>1820.86</v>
      </c>
      <c r="L2118" s="46" t="e">
        <f ca="1">VLOOKUP($A2118,RBLX,2)</f>
        <v>#N/A</v>
      </c>
    </row>
    <row r="2119" spans="1:12" x14ac:dyDescent="0.3">
      <c r="A2119" vm="12893">
        <f ca="1"/>
        <v>43902</v>
      </c>
      <c r="B2119" vm="12894">
        <f ca="1"/>
        <v>226.48</v>
      </c>
      <c r="C2119" s="46" vm="12895">
        <f ca="1">VLOOKUP($A2119,SE,2)</f>
        <v>41.63</v>
      </c>
      <c r="D2119" s="46" t="e">
        <f ca="1">VLOOKUP($A2119,U,2)</f>
        <v>#N/A</v>
      </c>
      <c r="E2119" s="46" vm="12896">
        <f ca="1">VLOOKUP($A2119,NVDA,2)</f>
        <v>54.077500000000001</v>
      </c>
      <c r="F2119" s="46" vm="10997">
        <f ca="1">VLOOKUP($A2119,BILI,2)</f>
        <v>23.8</v>
      </c>
      <c r="G2119" s="46" vm="12897">
        <f ca="1">VLOOKUP($A2119,FB,2)</f>
        <v>154.47</v>
      </c>
      <c r="H2119" s="46" vm="12898">
        <f ca="1">VLOOKUP($A2119,DKNG,2)</f>
        <v>11.17</v>
      </c>
      <c r="I2119" s="46" vm="12899">
        <f ca="1">VLOOKUP($A2119,PDD,2)</f>
        <v>32.81</v>
      </c>
      <c r="J2119" s="46" vm="12900">
        <f ca="1">VLOOKUP($A2119,GOOGL,2)</f>
        <v>1111.55</v>
      </c>
      <c r="K2119" s="46" vm="12901">
        <f ca="1">VLOOKUP($A2119,AMZN,2)</f>
        <v>1676.61</v>
      </c>
      <c r="L2119" s="46" t="e">
        <f ca="1">VLOOKUP($A2119,RBLX,2)</f>
        <v>#N/A</v>
      </c>
    </row>
    <row r="2120" spans="1:12" x14ac:dyDescent="0.3">
      <c r="A2120" vm="12902">
        <f ca="1"/>
        <v>43903</v>
      </c>
      <c r="B2120" vm="12903">
        <f ca="1"/>
        <v>247.64</v>
      </c>
      <c r="C2120" s="46" vm="12904">
        <f ca="1">VLOOKUP($A2120,SE,2)</f>
        <v>44.51</v>
      </c>
      <c r="D2120" s="46" t="e">
        <f ca="1">VLOOKUP($A2120,U,2)</f>
        <v>#N/A</v>
      </c>
      <c r="E2120" s="46" vm="12905">
        <f ca="1">VLOOKUP($A2120,NVDA,2)</f>
        <v>60.21</v>
      </c>
      <c r="F2120" s="46" vm="7229">
        <f ca="1">VLOOKUP($A2120,BILI,2)</f>
        <v>23.37</v>
      </c>
      <c r="G2120" s="46" vm="12906">
        <f ca="1">VLOOKUP($A2120,FB,2)</f>
        <v>170.28</v>
      </c>
      <c r="H2120" s="46" vm="10433">
        <f ca="1">VLOOKUP($A2120,DKNG,2)</f>
        <v>12.45</v>
      </c>
      <c r="I2120" s="46" vm="12907">
        <f ca="1">VLOOKUP($A2120,PDD,2)</f>
        <v>33.76</v>
      </c>
      <c r="J2120" s="46" vm="12908">
        <f ca="1">VLOOKUP($A2120,GOOGL,2)</f>
        <v>1214.27</v>
      </c>
      <c r="K2120" s="46" vm="12909">
        <f ca="1">VLOOKUP($A2120,AMZN,2)</f>
        <v>1785</v>
      </c>
      <c r="L2120" s="46" t="e">
        <f ca="1">VLOOKUP($A2120,RBLX,2)</f>
        <v>#N/A</v>
      </c>
    </row>
    <row r="2121" spans="1:12" x14ac:dyDescent="0.3">
      <c r="A2121" vm="12910">
        <f ca="1"/>
        <v>43906</v>
      </c>
      <c r="B2121" vm="12911">
        <f ca="1"/>
        <v>218.57</v>
      </c>
      <c r="C2121" s="46" vm="12912">
        <f ca="1">VLOOKUP($A2121,SE,2)</f>
        <v>41.08</v>
      </c>
      <c r="D2121" s="46" t="e">
        <f ca="1">VLOOKUP($A2121,U,2)</f>
        <v>#N/A</v>
      </c>
      <c r="E2121" s="46" vm="12913">
        <f ca="1">VLOOKUP($A2121,NVDA,2)</f>
        <v>49.1</v>
      </c>
      <c r="F2121" s="46" vm="12914">
        <f ca="1">VLOOKUP($A2121,BILI,2)</f>
        <v>22.16</v>
      </c>
      <c r="G2121" s="46" vm="12915">
        <f ca="1">VLOOKUP($A2121,FB,2)</f>
        <v>146.01</v>
      </c>
      <c r="H2121" s="46" vm="12916">
        <f ca="1">VLOOKUP($A2121,DKNG,2)</f>
        <v>11.8</v>
      </c>
      <c r="I2121" s="46" vm="12917">
        <f ca="1">VLOOKUP($A2121,PDD,2)</f>
        <v>32.19</v>
      </c>
      <c r="J2121" s="46" vm="12918">
        <f ca="1">VLOOKUP($A2121,GOOGL,2)</f>
        <v>1073</v>
      </c>
      <c r="K2121" s="46" vm="12919">
        <f ca="1">VLOOKUP($A2121,AMZN,2)</f>
        <v>1689.15</v>
      </c>
      <c r="L2121" s="46" t="e">
        <f ca="1">VLOOKUP($A2121,RBLX,2)</f>
        <v>#N/A</v>
      </c>
    </row>
    <row r="2122" spans="1:12" x14ac:dyDescent="0.3">
      <c r="A2122" vm="12920">
        <f ca="1"/>
        <v>43907</v>
      </c>
      <c r="B2122" vm="12921">
        <f ca="1"/>
        <v>232.88</v>
      </c>
      <c r="C2122" s="46" vm="12922">
        <f ca="1">VLOOKUP($A2122,SE,2)</f>
        <v>44.26</v>
      </c>
      <c r="D2122" s="46" t="e">
        <f ca="1">VLOOKUP($A2122,U,2)</f>
        <v>#N/A</v>
      </c>
      <c r="E2122" s="46" vm="12923">
        <f ca="1">VLOOKUP($A2122,NVDA,2)</f>
        <v>54.317500000000003</v>
      </c>
      <c r="F2122" s="46" vm="11151">
        <f ca="1">VLOOKUP($A2122,BILI,2)</f>
        <v>24.35</v>
      </c>
      <c r="G2122" s="46" vm="12924">
        <f ca="1">VLOOKUP($A2122,FB,2)</f>
        <v>149.41999999999999</v>
      </c>
      <c r="H2122" s="46" vm="12925">
        <f ca="1">VLOOKUP($A2122,DKNG,2)</f>
        <v>12.89</v>
      </c>
      <c r="I2122" s="46" vm="12926">
        <f ca="1">VLOOKUP($A2122,PDD,2)</f>
        <v>33.39</v>
      </c>
      <c r="J2122" s="46" vm="12927">
        <f ca="1">VLOOKUP($A2122,GOOGL,2)</f>
        <v>1118.06</v>
      </c>
      <c r="K2122" s="46" vm="11900">
        <f ca="1">VLOOKUP($A2122,AMZN,2)</f>
        <v>1807.84</v>
      </c>
      <c r="L2122" s="46" t="e">
        <f ca="1">VLOOKUP($A2122,RBLX,2)</f>
        <v>#N/A</v>
      </c>
    </row>
    <row r="2123" spans="1:12" x14ac:dyDescent="0.3">
      <c r="A2123" vm="12928">
        <f ca="1"/>
        <v>43908</v>
      </c>
      <c r="B2123" vm="7537">
        <f ca="1"/>
        <v>220.15</v>
      </c>
      <c r="C2123" s="46" vm="12929">
        <f ca="1">VLOOKUP($A2123,SE,2)</f>
        <v>41.96</v>
      </c>
      <c r="D2123" s="46" t="e">
        <f ca="1">VLOOKUP($A2123,U,2)</f>
        <v>#N/A</v>
      </c>
      <c r="E2123" s="46" vm="12930">
        <f ca="1">VLOOKUP($A2123,NVDA,2)</f>
        <v>50.704999999999998</v>
      </c>
      <c r="F2123" s="46" vm="1231">
        <f ca="1">VLOOKUP($A2123,BILI,2)</f>
        <v>21.01</v>
      </c>
      <c r="G2123" s="46" vm="12931">
        <f ca="1">VLOOKUP($A2123,FB,2)</f>
        <v>146.96</v>
      </c>
      <c r="H2123" s="46" vm="9245">
        <f ca="1">VLOOKUP($A2123,DKNG,2)</f>
        <v>11.4</v>
      </c>
      <c r="I2123" s="46" vm="10531">
        <f ca="1">VLOOKUP($A2123,PDD,2)</f>
        <v>31.77</v>
      </c>
      <c r="J2123" s="46" vm="12932">
        <f ca="1">VLOOKUP($A2123,GOOGL,2)</f>
        <v>1091.19</v>
      </c>
      <c r="K2123" s="46" vm="12933">
        <f ca="1">VLOOKUP($A2123,AMZN,2)</f>
        <v>1830</v>
      </c>
      <c r="L2123" s="46" t="e">
        <f ca="1">VLOOKUP($A2123,RBLX,2)</f>
        <v>#N/A</v>
      </c>
    </row>
    <row r="2124" spans="1:12" x14ac:dyDescent="0.3">
      <c r="A2124" vm="12934">
        <f ca="1"/>
        <v>43909</v>
      </c>
      <c r="B2124" vm="12935">
        <f ca="1"/>
        <v>220.34</v>
      </c>
      <c r="C2124" s="46" vm="12936">
        <f ca="1">VLOOKUP($A2124,SE,2)</f>
        <v>39.700000000000003</v>
      </c>
      <c r="D2124" s="46" t="e">
        <f ca="1">VLOOKUP($A2124,U,2)</f>
        <v>#N/A</v>
      </c>
      <c r="E2124" s="46" vm="12937">
        <f ca="1">VLOOKUP($A2124,NVDA,2)</f>
        <v>53.2425</v>
      </c>
      <c r="F2124" s="46" vm="12938">
        <f ca="1">VLOOKUP($A2124,BILI,2)</f>
        <v>20.84</v>
      </c>
      <c r="G2124" s="46" vm="12939">
        <f ca="1">VLOOKUP($A2124,FB,2)</f>
        <v>153.13</v>
      </c>
      <c r="H2124" s="46" vm="9245">
        <f ca="1">VLOOKUP($A2124,DKNG,2)</f>
        <v>11.4</v>
      </c>
      <c r="I2124" s="46" vm="12940">
        <f ca="1">VLOOKUP($A2124,PDD,2)</f>
        <v>33.799999999999997</v>
      </c>
      <c r="J2124" s="46" vm="12941">
        <f ca="1">VLOOKUP($A2124,GOOGL,2)</f>
        <v>1111.67</v>
      </c>
      <c r="K2124" s="46" vm="12942">
        <f ca="1">VLOOKUP($A2124,AMZN,2)</f>
        <v>1880.93</v>
      </c>
      <c r="L2124" s="46" t="e">
        <f ca="1">VLOOKUP($A2124,RBLX,2)</f>
        <v>#N/A</v>
      </c>
    </row>
    <row r="2125" spans="1:12" x14ac:dyDescent="0.3">
      <c r="A2125" vm="12943">
        <f ca="1"/>
        <v>43910</v>
      </c>
      <c r="B2125" vm="12944">
        <f ca="1"/>
        <v>210.74</v>
      </c>
      <c r="C2125" s="46" vm="12396">
        <f ca="1">VLOOKUP($A2125,SE,2)</f>
        <v>38</v>
      </c>
      <c r="D2125" s="46" t="e">
        <f ca="1">VLOOKUP($A2125,U,2)</f>
        <v>#N/A</v>
      </c>
      <c r="E2125" s="46" vm="12945">
        <f ca="1">VLOOKUP($A2125,NVDA,2)</f>
        <v>51.4375</v>
      </c>
      <c r="F2125" s="46" vm="11590">
        <f ca="1">VLOOKUP($A2125,BILI,2)</f>
        <v>20.190000000000001</v>
      </c>
      <c r="G2125" s="46" vm="12946">
        <f ca="1">VLOOKUP($A2125,FB,2)</f>
        <v>149.72999999999999</v>
      </c>
      <c r="H2125" s="46" vm="9231">
        <f ca="1">VLOOKUP($A2125,DKNG,2)</f>
        <v>11.48</v>
      </c>
      <c r="I2125" s="46" vm="12947">
        <f ca="1">VLOOKUP($A2125,PDD,2)</f>
        <v>33.57</v>
      </c>
      <c r="J2125" s="46" vm="12948">
        <f ca="1">VLOOKUP($A2125,GOOGL,2)</f>
        <v>1068.21</v>
      </c>
      <c r="K2125" s="46" vm="12949">
        <f ca="1">VLOOKUP($A2125,AMZN,2)</f>
        <v>1846.09</v>
      </c>
      <c r="L2125" s="46" t="e">
        <f ca="1">VLOOKUP($A2125,RBLX,2)</f>
        <v>#N/A</v>
      </c>
    </row>
    <row r="2126" spans="1:12" x14ac:dyDescent="0.3">
      <c r="A2126" vm="12950">
        <f ca="1"/>
        <v>43913</v>
      </c>
      <c r="B2126" vm="12951">
        <f ca="1"/>
        <v>204.27</v>
      </c>
      <c r="C2126" s="46" vm="12952">
        <f ca="1">VLOOKUP($A2126,SE,2)</f>
        <v>38.450000000000003</v>
      </c>
      <c r="D2126" s="46" t="e">
        <f ca="1">VLOOKUP($A2126,U,2)</f>
        <v>#N/A</v>
      </c>
      <c r="E2126" s="46" vm="12953">
        <f ca="1">VLOOKUP($A2126,NVDA,2)</f>
        <v>53.172499999999999</v>
      </c>
      <c r="F2126" s="46" vm="10832">
        <f ca="1">VLOOKUP($A2126,BILI,2)</f>
        <v>20.260000000000002</v>
      </c>
      <c r="G2126" s="46" vm="2206">
        <f ca="1">VLOOKUP($A2126,FB,2)</f>
        <v>148.1</v>
      </c>
      <c r="H2126" s="46" vm="9097">
        <f ca="1">VLOOKUP($A2126,DKNG,2)</f>
        <v>11.3</v>
      </c>
      <c r="I2126" s="46" vm="12954">
        <f ca="1">VLOOKUP($A2126,PDD,2)</f>
        <v>34.1</v>
      </c>
      <c r="J2126" s="46" vm="12955">
        <f ca="1">VLOOKUP($A2126,GOOGL,2)</f>
        <v>1054.1300000000001</v>
      </c>
      <c r="K2126" s="46" vm="12956">
        <f ca="1">VLOOKUP($A2126,AMZN,2)</f>
        <v>1902.83</v>
      </c>
      <c r="L2126" s="46" t="e">
        <f ca="1">VLOOKUP($A2126,RBLX,2)</f>
        <v>#N/A</v>
      </c>
    </row>
    <row r="2127" spans="1:12" x14ac:dyDescent="0.3">
      <c r="A2127" vm="12957">
        <f ca="1"/>
        <v>43914</v>
      </c>
      <c r="B2127" vm="12958">
        <f ca="1"/>
        <v>223.75</v>
      </c>
      <c r="C2127" s="46" vm="12959">
        <f ca="1">VLOOKUP($A2127,SE,2)</f>
        <v>42.84</v>
      </c>
      <c r="D2127" s="46" t="e">
        <f ca="1">VLOOKUP($A2127,U,2)</f>
        <v>#N/A</v>
      </c>
      <c r="E2127" s="46" vm="12960">
        <f ca="1">VLOOKUP($A2127,NVDA,2)</f>
        <v>62.295000000000002</v>
      </c>
      <c r="F2127" s="46" vm="12961">
        <f ca="1">VLOOKUP($A2127,BILI,2)</f>
        <v>22.2</v>
      </c>
      <c r="G2127" s="46" vm="12962">
        <f ca="1">VLOOKUP($A2127,FB,2)</f>
        <v>160.97999999999999</v>
      </c>
      <c r="H2127" s="46" vm="9878">
        <f ca="1">VLOOKUP($A2127,DKNG,2)</f>
        <v>11.85</v>
      </c>
      <c r="I2127" s="46" vm="12963">
        <f ca="1">VLOOKUP($A2127,PDD,2)</f>
        <v>36.049999999999997</v>
      </c>
      <c r="J2127" s="46" vm="12964">
        <f ca="1">VLOOKUP($A2127,GOOGL,2)</f>
        <v>1130.01</v>
      </c>
      <c r="K2127" s="46" vm="12965">
        <f ca="1">VLOOKUP($A2127,AMZN,2)</f>
        <v>1940.1</v>
      </c>
      <c r="L2127" s="46" t="e">
        <f ca="1">VLOOKUP($A2127,RBLX,2)</f>
        <v>#N/A</v>
      </c>
    </row>
    <row r="2128" spans="1:12" x14ac:dyDescent="0.3">
      <c r="A2128" vm="12966">
        <f ca="1"/>
        <v>43915</v>
      </c>
      <c r="B2128" vm="12967">
        <f ca="1"/>
        <v>226.62</v>
      </c>
      <c r="C2128" s="46" vm="2661">
        <f ca="1">VLOOKUP($A2128,SE,2)</f>
        <v>44.04</v>
      </c>
      <c r="D2128" s="46" t="e">
        <f ca="1">VLOOKUP($A2128,U,2)</f>
        <v>#N/A</v>
      </c>
      <c r="E2128" s="46" vm="12968">
        <f ca="1">VLOOKUP($A2128,NVDA,2)</f>
        <v>61.405000000000001</v>
      </c>
      <c r="F2128" s="46" vm="12557">
        <f ca="1">VLOOKUP($A2128,BILI,2)</f>
        <v>22.87</v>
      </c>
      <c r="G2128" s="46" vm="12969">
        <f ca="1">VLOOKUP($A2128,FB,2)</f>
        <v>156.21</v>
      </c>
      <c r="H2128" s="46" vm="8764">
        <f ca="1">VLOOKUP($A2128,DKNG,2)</f>
        <v>13</v>
      </c>
      <c r="I2128" s="46" vm="12970">
        <f ca="1">VLOOKUP($A2128,PDD,2)</f>
        <v>37.26</v>
      </c>
      <c r="J2128" s="46" vm="12971">
        <f ca="1">VLOOKUP($A2128,GOOGL,2)</f>
        <v>1101.6199999999999</v>
      </c>
      <c r="K2128" s="46" vm="12972">
        <f ca="1">VLOOKUP($A2128,AMZN,2)</f>
        <v>1885.84</v>
      </c>
      <c r="L2128" s="46" t="e">
        <f ca="1">VLOOKUP($A2128,RBLX,2)</f>
        <v>#N/A</v>
      </c>
    </row>
    <row r="2129" spans="1:12" x14ac:dyDescent="0.3">
      <c r="A2129" vm="12973">
        <f ca="1"/>
        <v>43916</v>
      </c>
      <c r="B2129" vm="12974">
        <f ca="1"/>
        <v>240.24</v>
      </c>
      <c r="C2129" s="46" vm="12975">
        <f ca="1">VLOOKUP($A2129,SE,2)</f>
        <v>45.74</v>
      </c>
      <c r="D2129" s="46" t="e">
        <f ca="1">VLOOKUP($A2129,U,2)</f>
        <v>#N/A</v>
      </c>
      <c r="E2129" s="46" vm="12976">
        <f ca="1">VLOOKUP($A2129,NVDA,2)</f>
        <v>64.31</v>
      </c>
      <c r="F2129" s="46" vm="9995">
        <f ca="1">VLOOKUP($A2129,BILI,2)</f>
        <v>23.04</v>
      </c>
      <c r="G2129" s="46" vm="12977">
        <f ca="1">VLOOKUP($A2129,FB,2)</f>
        <v>163.34</v>
      </c>
      <c r="H2129" s="46" vm="12978">
        <f ca="1">VLOOKUP($A2129,DKNG,2)</f>
        <v>13.21</v>
      </c>
      <c r="I2129" s="46" vm="12249">
        <f ca="1">VLOOKUP($A2129,PDD,2)</f>
        <v>37.01</v>
      </c>
      <c r="J2129" s="46" vm="12979">
        <f ca="1">VLOOKUP($A2129,GOOGL,2)</f>
        <v>1162.92</v>
      </c>
      <c r="K2129" s="46" vm="12980">
        <f ca="1">VLOOKUP($A2129,AMZN,2)</f>
        <v>1955.49</v>
      </c>
      <c r="L2129" s="46" t="e">
        <f ca="1">VLOOKUP($A2129,RBLX,2)</f>
        <v>#N/A</v>
      </c>
    </row>
    <row r="2130" spans="1:12" x14ac:dyDescent="0.3">
      <c r="A2130" vm="12981">
        <f ca="1"/>
        <v>43917</v>
      </c>
      <c r="B2130" vm="12982">
        <f ca="1"/>
        <v>232.86</v>
      </c>
      <c r="C2130" s="46" vm="12983">
        <f ca="1">VLOOKUP($A2130,SE,2)</f>
        <v>43.93</v>
      </c>
      <c r="D2130" s="46" t="e">
        <f ca="1">VLOOKUP($A2130,U,2)</f>
        <v>#N/A</v>
      </c>
      <c r="E2130" s="46" vm="12984">
        <f ca="1">VLOOKUP($A2130,NVDA,2)</f>
        <v>63.182499999999997</v>
      </c>
      <c r="F2130" s="46" vm="12985">
        <f ca="1">VLOOKUP($A2130,BILI,2)</f>
        <v>22.11</v>
      </c>
      <c r="G2130" s="46" vm="12986">
        <f ca="1">VLOOKUP($A2130,FB,2)</f>
        <v>156.79</v>
      </c>
      <c r="H2130" s="46" vm="10136">
        <f ca="1">VLOOKUP($A2130,DKNG,2)</f>
        <v>12.69</v>
      </c>
      <c r="I2130" s="46" vm="11355">
        <f ca="1">VLOOKUP($A2130,PDD,2)</f>
        <v>35.32</v>
      </c>
      <c r="J2130" s="46" vm="12987">
        <f ca="1">VLOOKUP($A2130,GOOGL,2)</f>
        <v>1110.26</v>
      </c>
      <c r="K2130" s="46" vm="12988">
        <f ca="1">VLOOKUP($A2130,AMZN,2)</f>
        <v>1900.1</v>
      </c>
      <c r="L2130" s="46" t="e">
        <f ca="1">VLOOKUP($A2130,RBLX,2)</f>
        <v>#N/A</v>
      </c>
    </row>
    <row r="2131" spans="1:12" x14ac:dyDescent="0.3">
      <c r="A2131" vm="12989">
        <f ca="1"/>
        <v>43920</v>
      </c>
      <c r="B2131" vm="12990">
        <f ca="1"/>
        <v>240.39</v>
      </c>
      <c r="C2131" s="46" vm="12991">
        <f ca="1">VLOOKUP($A2131,SE,2)</f>
        <v>44.46</v>
      </c>
      <c r="D2131" s="46" t="e">
        <f ca="1">VLOOKUP($A2131,U,2)</f>
        <v>#N/A</v>
      </c>
      <c r="E2131" s="46" vm="12992">
        <f ca="1">VLOOKUP($A2131,NVDA,2)</f>
        <v>66.397499999999994</v>
      </c>
      <c r="F2131" s="46" vm="10421">
        <f ca="1">VLOOKUP($A2131,BILI,2)</f>
        <v>22.96</v>
      </c>
      <c r="G2131" s="46" vm="12993">
        <f ca="1">VLOOKUP($A2131,FB,2)</f>
        <v>165.95</v>
      </c>
      <c r="H2131" s="46" vm="10285">
        <f ca="1">VLOOKUP($A2131,DKNG,2)</f>
        <v>12.21</v>
      </c>
      <c r="I2131" s="46" vm="12994">
        <f ca="1">VLOOKUP($A2131,PDD,2)</f>
        <v>35.630000000000003</v>
      </c>
      <c r="J2131" s="46" vm="12995">
        <f ca="1">VLOOKUP($A2131,GOOGL,2)</f>
        <v>1146.31</v>
      </c>
      <c r="K2131" s="46" vm="12996">
        <f ca="1">VLOOKUP($A2131,AMZN,2)</f>
        <v>1963.95</v>
      </c>
      <c r="L2131" s="46" t="e">
        <f ca="1">VLOOKUP($A2131,RBLX,2)</f>
        <v>#N/A</v>
      </c>
    </row>
    <row r="2132" spans="1:12" x14ac:dyDescent="0.3">
      <c r="A2132" vm="12997">
        <f ca="1"/>
        <v>43921</v>
      </c>
      <c r="B2132" vm="12998">
        <f ca="1"/>
        <v>236.82</v>
      </c>
      <c r="C2132" s="46" vm="2684">
        <f ca="1">VLOOKUP($A2132,SE,2)</f>
        <v>44.31</v>
      </c>
      <c r="D2132" s="46" t="e">
        <f ca="1">VLOOKUP($A2132,U,2)</f>
        <v>#N/A</v>
      </c>
      <c r="E2132" s="46" vm="12999">
        <f ca="1">VLOOKUP($A2132,NVDA,2)</f>
        <v>65.900000000000006</v>
      </c>
      <c r="F2132" s="46" vm="13000">
        <f ca="1">VLOOKUP($A2132,BILI,2)</f>
        <v>23.42</v>
      </c>
      <c r="G2132" s="46" vm="13001">
        <f ca="1">VLOOKUP($A2132,FB,2)</f>
        <v>166.8</v>
      </c>
      <c r="H2132" s="46" vm="13002">
        <f ca="1">VLOOKUP($A2132,DKNG,2)</f>
        <v>12.34</v>
      </c>
      <c r="I2132" s="46" vm="13003">
        <f ca="1">VLOOKUP($A2132,PDD,2)</f>
        <v>36.03</v>
      </c>
      <c r="J2132" s="46" vm="13004">
        <f ca="1">VLOOKUP($A2132,GOOGL,2)</f>
        <v>1161.95</v>
      </c>
      <c r="K2132" s="46" vm="13005">
        <f ca="1">VLOOKUP($A2132,AMZN,2)</f>
        <v>1949.72</v>
      </c>
      <c r="L2132" s="46" t="e">
        <f ca="1">VLOOKUP($A2132,RBLX,2)</f>
        <v>#N/A</v>
      </c>
    </row>
    <row r="2133" spans="1:12" x14ac:dyDescent="0.3">
      <c r="A2133" vm="13006">
        <f ca="1"/>
        <v>43922</v>
      </c>
      <c r="B2133" vm="13007">
        <f ca="1"/>
        <v>226.15</v>
      </c>
      <c r="C2133" s="46" vm="13008">
        <f ca="1">VLOOKUP($A2133,SE,2)</f>
        <v>43.17</v>
      </c>
      <c r="D2133" s="46" t="e">
        <f ca="1">VLOOKUP($A2133,U,2)</f>
        <v>#N/A</v>
      </c>
      <c r="E2133" s="46" vm="13009">
        <f ca="1">VLOOKUP($A2133,NVDA,2)</f>
        <v>60.767499999999998</v>
      </c>
      <c r="F2133" s="46" vm="10880">
        <f ca="1">VLOOKUP($A2133,BILI,2)</f>
        <v>24.06</v>
      </c>
      <c r="G2133" s="46" vm="13010">
        <f ca="1">VLOOKUP($A2133,FB,2)</f>
        <v>159.6</v>
      </c>
      <c r="H2133" s="46" vm="8717">
        <f ca="1">VLOOKUP($A2133,DKNG,2)</f>
        <v>11.77</v>
      </c>
      <c r="I2133" s="46" vm="11890">
        <f ca="1">VLOOKUP($A2133,PDD,2)</f>
        <v>35.9</v>
      </c>
      <c r="J2133" s="46" vm="13011">
        <f ca="1">VLOOKUP($A2133,GOOGL,2)</f>
        <v>1102.0999999999999</v>
      </c>
      <c r="K2133" s="46" vm="13012">
        <f ca="1">VLOOKUP($A2133,AMZN,2)</f>
        <v>1907.7</v>
      </c>
      <c r="L2133" s="46" t="e">
        <f ca="1">VLOOKUP($A2133,RBLX,2)</f>
        <v>#N/A</v>
      </c>
    </row>
    <row r="2134" spans="1:12" x14ac:dyDescent="0.3">
      <c r="A2134" vm="13013">
        <f ca="1"/>
        <v>43923</v>
      </c>
      <c r="B2134" vm="13014">
        <f ca="1"/>
        <v>231.44</v>
      </c>
      <c r="C2134" s="46" vm="13015">
        <f ca="1">VLOOKUP($A2134,SE,2)</f>
        <v>44.58</v>
      </c>
      <c r="D2134" s="46" t="e">
        <f ca="1">VLOOKUP($A2134,U,2)</f>
        <v>#N/A</v>
      </c>
      <c r="E2134" s="46" vm="13016">
        <f ca="1">VLOOKUP($A2134,NVDA,2)</f>
        <v>63.8675</v>
      </c>
      <c r="F2134" s="46" vm="11135">
        <f ca="1">VLOOKUP($A2134,BILI,2)</f>
        <v>24.42</v>
      </c>
      <c r="G2134" s="46" vm="13017">
        <f ca="1">VLOOKUP($A2134,FB,2)</f>
        <v>158.19</v>
      </c>
      <c r="H2134" s="46" vm="12533">
        <f ca="1">VLOOKUP($A2134,DKNG,2)</f>
        <v>12.25</v>
      </c>
      <c r="I2134" s="46" vm="13018">
        <f ca="1">VLOOKUP($A2134,PDD,2)</f>
        <v>36.28</v>
      </c>
      <c r="J2134" s="46" vm="13019">
        <f ca="1">VLOOKUP($A2134,GOOGL,2)</f>
        <v>1117.03</v>
      </c>
      <c r="K2134" s="46" vm="13020">
        <f ca="1">VLOOKUP($A2134,AMZN,2)</f>
        <v>1918.83</v>
      </c>
      <c r="L2134" s="46" t="e">
        <f ca="1">VLOOKUP($A2134,RBLX,2)</f>
        <v>#N/A</v>
      </c>
    </row>
    <row r="2135" spans="1:12" x14ac:dyDescent="0.3">
      <c r="A2135" vm="13021">
        <f ca="1"/>
        <v>43924</v>
      </c>
      <c r="B2135" vm="13022">
        <f ca="1"/>
        <v>228.02</v>
      </c>
      <c r="C2135" s="46" vm="8197">
        <f ca="1">VLOOKUP($A2135,SE,2)</f>
        <v>42.1</v>
      </c>
      <c r="D2135" s="46" t="e">
        <f ca="1">VLOOKUP($A2135,U,2)</f>
        <v>#N/A</v>
      </c>
      <c r="E2135" s="46" vm="13023">
        <f ca="1">VLOOKUP($A2135,NVDA,2)</f>
        <v>60.977499999999999</v>
      </c>
      <c r="F2135" s="46" vm="13024">
        <f ca="1">VLOOKUP($A2135,BILI,2)</f>
        <v>24.11</v>
      </c>
      <c r="G2135" s="46" vm="13025">
        <f ca="1">VLOOKUP($A2135,FB,2)</f>
        <v>154.18</v>
      </c>
      <c r="H2135" s="46" vm="12533">
        <f ca="1">VLOOKUP($A2135,DKNG,2)</f>
        <v>12.25</v>
      </c>
      <c r="I2135" s="46" vm="13026">
        <f ca="1">VLOOKUP($A2135,PDD,2)</f>
        <v>36.9</v>
      </c>
      <c r="J2135" s="46" vm="13027">
        <f ca="1">VLOOKUP($A2135,GOOGL,2)</f>
        <v>1092.7</v>
      </c>
      <c r="K2135" s="46" vm="13028">
        <f ca="1">VLOOKUP($A2135,AMZN,2)</f>
        <v>1906.59</v>
      </c>
      <c r="L2135" s="46" t="e">
        <f ca="1">VLOOKUP($A2135,RBLX,2)</f>
        <v>#N/A</v>
      </c>
    </row>
    <row r="2136" spans="1:12" x14ac:dyDescent="0.3">
      <c r="A2136" vm="13029">
        <f ca="1"/>
        <v>43927</v>
      </c>
      <c r="B2136" vm="9151">
        <f ca="1"/>
        <v>243.53</v>
      </c>
      <c r="C2136" s="46" vm="13030">
        <f ca="1">VLOOKUP($A2136,SE,2)</f>
        <v>44.8</v>
      </c>
      <c r="D2136" s="46" t="e">
        <f ca="1">VLOOKUP($A2136,U,2)</f>
        <v>#N/A</v>
      </c>
      <c r="E2136" s="46" vm="13031">
        <f ca="1">VLOOKUP($A2136,NVDA,2)</f>
        <v>67.099999999999994</v>
      </c>
      <c r="F2136" s="46" vm="13032">
        <f ca="1">VLOOKUP($A2136,BILI,2)</f>
        <v>25.56</v>
      </c>
      <c r="G2136" s="46" vm="11008">
        <f ca="1">VLOOKUP($A2136,FB,2)</f>
        <v>165.55</v>
      </c>
      <c r="H2136" s="46" vm="10192">
        <f ca="1">VLOOKUP($A2136,DKNG,2)</f>
        <v>12.61</v>
      </c>
      <c r="I2136" s="46" vm="13033">
        <f ca="1">VLOOKUP($A2136,PDD,2)</f>
        <v>38.49</v>
      </c>
      <c r="J2136" s="46" vm="13034">
        <f ca="1">VLOOKUP($A2136,GOOGL,2)</f>
        <v>1183.19</v>
      </c>
      <c r="K2136" s="46" vm="13035">
        <f ca="1">VLOOKUP($A2136,AMZN,2)</f>
        <v>1997.59</v>
      </c>
      <c r="L2136" s="46" t="e">
        <f ca="1">VLOOKUP($A2136,RBLX,2)</f>
        <v>#N/A</v>
      </c>
    </row>
    <row r="2137" spans="1:12" x14ac:dyDescent="0.3">
      <c r="A2137" vm="13036">
        <f ca="1"/>
        <v>43928</v>
      </c>
      <c r="B2137" vm="13037">
        <f ca="1"/>
        <v>243.66</v>
      </c>
      <c r="C2137" s="46" vm="13038">
        <f ca="1">VLOOKUP($A2137,SE,2)</f>
        <v>45.22</v>
      </c>
      <c r="D2137" s="46" t="e">
        <f ca="1">VLOOKUP($A2137,U,2)</f>
        <v>#N/A</v>
      </c>
      <c r="E2137" s="46" vm="13039">
        <f ca="1">VLOOKUP($A2137,NVDA,2)</f>
        <v>64.757499999999993</v>
      </c>
      <c r="F2137" s="46" vm="2028">
        <f ca="1">VLOOKUP($A2137,BILI,2)</f>
        <v>26.49</v>
      </c>
      <c r="G2137" s="46" vm="13040">
        <f ca="1">VLOOKUP($A2137,FB,2)</f>
        <v>168.83</v>
      </c>
      <c r="H2137" s="46" vm="9993">
        <f ca="1">VLOOKUP($A2137,DKNG,2)</f>
        <v>13.03</v>
      </c>
      <c r="I2137" s="46" vm="10916">
        <f ca="1">VLOOKUP($A2137,PDD,2)</f>
        <v>40.630000000000003</v>
      </c>
      <c r="J2137" s="46" vm="13041">
        <f ca="1">VLOOKUP($A2137,GOOGL,2)</f>
        <v>1182.56</v>
      </c>
      <c r="K2137" s="46" vm="13042">
        <f ca="1">VLOOKUP($A2137,AMZN,2)</f>
        <v>2011.6</v>
      </c>
      <c r="L2137" s="46" t="e">
        <f ca="1">VLOOKUP($A2137,RBLX,2)</f>
        <v>#N/A</v>
      </c>
    </row>
    <row r="2138" spans="1:12" x14ac:dyDescent="0.3">
      <c r="A2138" vm="13043">
        <f ca="1"/>
        <v>43929</v>
      </c>
      <c r="B2138" vm="13044">
        <f ca="1"/>
        <v>251.93</v>
      </c>
      <c r="C2138" s="46" vm="13045">
        <f ca="1">VLOOKUP($A2138,SE,2)</f>
        <v>45.45</v>
      </c>
      <c r="D2138" s="46" t="e">
        <f ca="1">VLOOKUP($A2138,U,2)</f>
        <v>#N/A</v>
      </c>
      <c r="E2138" s="46" vm="13046">
        <f ca="1">VLOOKUP($A2138,NVDA,2)</f>
        <v>66.737499999999997</v>
      </c>
      <c r="F2138" s="46" vm="13047">
        <f ca="1">VLOOKUP($A2138,BILI,2)</f>
        <v>26.2</v>
      </c>
      <c r="G2138" s="46" vm="13048">
        <f ca="1">VLOOKUP($A2138,FB,2)</f>
        <v>174.28</v>
      </c>
      <c r="H2138" s="46" vm="9802">
        <f ca="1">VLOOKUP($A2138,DKNG,2)</f>
        <v>14.75</v>
      </c>
      <c r="I2138" s="46" vm="13049">
        <f ca="1">VLOOKUP($A2138,PDD,2)</f>
        <v>39.71</v>
      </c>
      <c r="J2138" s="46" vm="13050">
        <f ca="1">VLOOKUP($A2138,GOOGL,2)</f>
        <v>1207</v>
      </c>
      <c r="K2138" s="46" vm="13051">
        <f ca="1">VLOOKUP($A2138,AMZN,2)</f>
        <v>2043</v>
      </c>
      <c r="L2138" s="46" t="e">
        <f ca="1">VLOOKUP($A2138,RBLX,2)</f>
        <v>#N/A</v>
      </c>
    </row>
    <row r="2139" spans="1:12" x14ac:dyDescent="0.3">
      <c r="A2139" vm="13052">
        <f ca="1"/>
        <v>43930</v>
      </c>
      <c r="B2139" vm="1344">
        <f ca="1"/>
        <v>255.67</v>
      </c>
      <c r="C2139" s="46" vm="2696">
        <f ca="1">VLOOKUP($A2139,SE,2)</f>
        <v>45.07</v>
      </c>
      <c r="D2139" s="46" t="e">
        <f ca="1">VLOOKUP($A2139,U,2)</f>
        <v>#N/A</v>
      </c>
      <c r="E2139" s="46" vm="13053">
        <f ca="1">VLOOKUP($A2139,NVDA,2)</f>
        <v>65.737499999999997</v>
      </c>
      <c r="F2139" s="46" vm="13054">
        <f ca="1">VLOOKUP($A2139,BILI,2)</f>
        <v>26.83</v>
      </c>
      <c r="G2139" s="46" vm="13055">
        <f ca="1">VLOOKUP($A2139,FB,2)</f>
        <v>175.19</v>
      </c>
      <c r="H2139" s="46" vm="9631">
        <f ca="1">VLOOKUP($A2139,DKNG,2)</f>
        <v>14.51</v>
      </c>
      <c r="I2139" s="46" vm="13056">
        <f ca="1">VLOOKUP($A2139,PDD,2)</f>
        <v>41.04</v>
      </c>
      <c r="J2139" s="46" vm="13057">
        <f ca="1">VLOOKUP($A2139,GOOGL,2)</f>
        <v>1206.57</v>
      </c>
      <c r="K2139" s="46" vm="13058">
        <f ca="1">VLOOKUP($A2139,AMZN,2)</f>
        <v>2042.76</v>
      </c>
      <c r="L2139" s="46" t="e">
        <f ca="1">VLOOKUP($A2139,RBLX,2)</f>
        <v>#N/A</v>
      </c>
    </row>
    <row r="2140" spans="1:12" x14ac:dyDescent="0.3">
      <c r="A2140" vm="13059">
        <f ca="1"/>
        <v>43934</v>
      </c>
      <c r="B2140" vm="8926">
        <f ca="1"/>
        <v>253.19</v>
      </c>
      <c r="C2140" s="46" vm="13060">
        <f ca="1">VLOOKUP($A2140,SE,2)</f>
        <v>46.99</v>
      </c>
      <c r="D2140" s="46" t="e">
        <f ca="1">VLOOKUP($A2140,U,2)</f>
        <v>#N/A</v>
      </c>
      <c r="E2140" s="46" vm="13061">
        <f ca="1">VLOOKUP($A2140,NVDA,2)</f>
        <v>67.462500000000006</v>
      </c>
      <c r="F2140" s="46" vm="13062">
        <f ca="1">VLOOKUP($A2140,BILI,2)</f>
        <v>26.21</v>
      </c>
      <c r="G2140" s="46" vm="13063">
        <f ca="1">VLOOKUP($A2140,FB,2)</f>
        <v>174.79</v>
      </c>
      <c r="H2140" s="46" vm="9941">
        <f ca="1">VLOOKUP($A2140,DKNG,2)</f>
        <v>14.25</v>
      </c>
      <c r="I2140" s="46" vm="8268">
        <f ca="1">VLOOKUP($A2140,PDD,2)</f>
        <v>41.42</v>
      </c>
      <c r="J2140" s="46" vm="13064">
        <f ca="1">VLOOKUP($A2140,GOOGL,2)</f>
        <v>1210.4100000000001</v>
      </c>
      <c r="K2140" s="46" vm="13065">
        <f ca="1">VLOOKUP($A2140,AMZN,2)</f>
        <v>2168.87</v>
      </c>
      <c r="L2140" s="46" t="e">
        <f ca="1">VLOOKUP($A2140,RBLX,2)</f>
        <v>#N/A</v>
      </c>
    </row>
    <row r="2141" spans="1:12" x14ac:dyDescent="0.3">
      <c r="A2141" vm="13066">
        <f ca="1"/>
        <v>43935</v>
      </c>
      <c r="B2141" vm="13067">
        <f ca="1"/>
        <v>260.92</v>
      </c>
      <c r="C2141" s="46" vm="13068">
        <f ca="1">VLOOKUP($A2141,SE,2)</f>
        <v>50.22</v>
      </c>
      <c r="D2141" s="46" t="e">
        <f ca="1">VLOOKUP($A2141,U,2)</f>
        <v>#N/A</v>
      </c>
      <c r="E2141" s="46" vm="13069">
        <f ca="1">VLOOKUP($A2141,NVDA,2)</f>
        <v>70.987499999999997</v>
      </c>
      <c r="F2141" s="46" vm="13070">
        <f ca="1">VLOOKUP($A2141,BILI,2)</f>
        <v>27.48</v>
      </c>
      <c r="G2141" s="46" vm="13071">
        <f ca="1">VLOOKUP($A2141,FB,2)</f>
        <v>178.17</v>
      </c>
      <c r="H2141" s="46" vm="9802">
        <f ca="1">VLOOKUP($A2141,DKNG,2)</f>
        <v>14.75</v>
      </c>
      <c r="I2141" s="46" vm="13072">
        <f ca="1">VLOOKUP($A2141,PDD,2)</f>
        <v>43.03</v>
      </c>
      <c r="J2141" s="46" vm="13073">
        <f ca="1">VLOOKUP($A2141,GOOGL,2)</f>
        <v>1265.23</v>
      </c>
      <c r="K2141" s="46" vm="13074">
        <f ca="1">VLOOKUP($A2141,AMZN,2)</f>
        <v>2283.3200000000002</v>
      </c>
      <c r="L2141" s="46" t="e">
        <f ca="1">VLOOKUP($A2141,RBLX,2)</f>
        <v>#N/A</v>
      </c>
    </row>
    <row r="2142" spans="1:12" x14ac:dyDescent="0.3">
      <c r="A2142" vm="13075">
        <f ca="1"/>
        <v>43936</v>
      </c>
      <c r="B2142" vm="13076">
        <f ca="1"/>
        <v>255.24</v>
      </c>
      <c r="C2142" s="46" vm="13077">
        <f ca="1">VLOOKUP($A2142,SE,2)</f>
        <v>49.78</v>
      </c>
      <c r="D2142" s="46" t="e">
        <f ca="1">VLOOKUP($A2142,U,2)</f>
        <v>#N/A</v>
      </c>
      <c r="E2142" s="46" vm="13078">
        <f ca="1">VLOOKUP($A2142,NVDA,2)</f>
        <v>70.209999999999994</v>
      </c>
      <c r="F2142" s="46" vm="13079">
        <f ca="1">VLOOKUP($A2142,BILI,2)</f>
        <v>28.1</v>
      </c>
      <c r="G2142" s="46" vm="13080">
        <f ca="1">VLOOKUP($A2142,FB,2)</f>
        <v>176.97</v>
      </c>
      <c r="H2142" s="46" vm="8606">
        <f ca="1">VLOOKUP($A2142,DKNG,2)</f>
        <v>15.49</v>
      </c>
      <c r="I2142" s="46" vm="13081">
        <f ca="1">VLOOKUP($A2142,PDD,2)</f>
        <v>43.89</v>
      </c>
      <c r="J2142" s="46" vm="13082">
        <f ca="1">VLOOKUP($A2142,GOOGL,2)</f>
        <v>1257.3</v>
      </c>
      <c r="K2142" s="46" vm="13083">
        <f ca="1">VLOOKUP($A2142,AMZN,2)</f>
        <v>2307.6799999999998</v>
      </c>
      <c r="L2142" s="46" t="e">
        <f ca="1">VLOOKUP($A2142,RBLX,2)</f>
        <v>#N/A</v>
      </c>
    </row>
    <row r="2143" spans="1:12" x14ac:dyDescent="0.3">
      <c r="A2143" vm="13084">
        <f ca="1"/>
        <v>43937</v>
      </c>
      <c r="B2143" vm="13085">
        <f ca="1"/>
        <v>256.52999999999997</v>
      </c>
      <c r="C2143" s="46" vm="13086">
        <f ca="1">VLOOKUP($A2143,SE,2)</f>
        <v>53.95</v>
      </c>
      <c r="D2143" s="46" t="e">
        <f ca="1">VLOOKUP($A2143,U,2)</f>
        <v>#N/A</v>
      </c>
      <c r="E2143" s="46" vm="13087">
        <f ca="1">VLOOKUP($A2143,NVDA,2)</f>
        <v>73.674999999999997</v>
      </c>
      <c r="F2143" s="46" vm="13088">
        <f ca="1">VLOOKUP($A2143,BILI,2)</f>
        <v>28.78</v>
      </c>
      <c r="G2143" s="46" vm="13089">
        <f ca="1">VLOOKUP($A2143,FB,2)</f>
        <v>176.25</v>
      </c>
      <c r="H2143" s="46" vm="13090">
        <f ca="1">VLOOKUP($A2143,DKNG,2)</f>
        <v>16.09</v>
      </c>
      <c r="I2143" s="46" vm="13091">
        <f ca="1">VLOOKUP($A2143,PDD,2)</f>
        <v>45.12</v>
      </c>
      <c r="J2143" s="46" vm="13092">
        <f ca="1">VLOOKUP($A2143,GOOGL,2)</f>
        <v>1257.43</v>
      </c>
      <c r="K2143" s="46" vm="13093">
        <f ca="1">VLOOKUP($A2143,AMZN,2)</f>
        <v>2408.19</v>
      </c>
      <c r="L2143" s="46" t="e">
        <f ca="1">VLOOKUP($A2143,RBLX,2)</f>
        <v>#N/A</v>
      </c>
    </row>
    <row r="2144" spans="1:12" x14ac:dyDescent="0.3">
      <c r="A2144" vm="13094">
        <f ca="1"/>
        <v>43938</v>
      </c>
      <c r="B2144" vm="13095">
        <f ca="1"/>
        <v>263.61</v>
      </c>
      <c r="C2144" s="46" vm="13096">
        <f ca="1">VLOOKUP($A2144,SE,2)</f>
        <v>53.02</v>
      </c>
      <c r="D2144" s="46" t="e">
        <f ca="1">VLOOKUP($A2144,U,2)</f>
        <v>#N/A</v>
      </c>
      <c r="E2144" s="46" vm="13097">
        <f ca="1">VLOOKUP($A2144,NVDA,2)</f>
        <v>73.08</v>
      </c>
      <c r="F2144" s="46" vm="1150">
        <f ca="1">VLOOKUP($A2144,BILI,2)</f>
        <v>29</v>
      </c>
      <c r="G2144" s="46" vm="13098">
        <f ca="1">VLOOKUP($A2144,FB,2)</f>
        <v>179.24</v>
      </c>
      <c r="H2144" s="46" vm="12185">
        <f ca="1">VLOOKUP($A2144,DKNG,2)</f>
        <v>16.95</v>
      </c>
      <c r="I2144" s="46" vm="12991">
        <f ca="1">VLOOKUP($A2144,PDD,2)</f>
        <v>44.46</v>
      </c>
      <c r="J2144" s="46" vm="13099">
        <f ca="1">VLOOKUP($A2144,GOOGL,2)</f>
        <v>1279</v>
      </c>
      <c r="K2144" s="46" vm="13100">
        <f ca="1">VLOOKUP($A2144,AMZN,2)</f>
        <v>2375</v>
      </c>
      <c r="L2144" s="46" t="e">
        <f ca="1">VLOOKUP($A2144,RBLX,2)</f>
        <v>#N/A</v>
      </c>
    </row>
    <row r="2145" spans="1:12" x14ac:dyDescent="0.3">
      <c r="A2145" vm="13101">
        <f ca="1"/>
        <v>43941</v>
      </c>
      <c r="B2145" vm="13102">
        <f ca="1"/>
        <v>258.86</v>
      </c>
      <c r="C2145" s="46" vm="2822">
        <f ca="1">VLOOKUP($A2145,SE,2)</f>
        <v>54.22</v>
      </c>
      <c r="D2145" s="46" t="e">
        <f ca="1">VLOOKUP($A2145,U,2)</f>
        <v>#N/A</v>
      </c>
      <c r="E2145" s="46" vm="13103">
        <f ca="1">VLOOKUP($A2145,NVDA,2)</f>
        <v>71.762500000000003</v>
      </c>
      <c r="F2145" s="46" vm="13104">
        <f ca="1">VLOOKUP($A2145,BILI,2)</f>
        <v>29.68</v>
      </c>
      <c r="G2145" s="46" vm="13105">
        <f ca="1">VLOOKUP($A2145,FB,2)</f>
        <v>178.24</v>
      </c>
      <c r="H2145" s="46" vm="13106">
        <f ca="1">VLOOKUP($A2145,DKNG,2)</f>
        <v>17.57</v>
      </c>
      <c r="I2145" s="46" vm="13107">
        <f ca="1">VLOOKUP($A2145,PDD,2)</f>
        <v>50.11</v>
      </c>
      <c r="J2145" s="46" vm="13108">
        <f ca="1">VLOOKUP($A2145,GOOGL,2)</f>
        <v>1261.1500000000001</v>
      </c>
      <c r="K2145" s="46" vm="13109">
        <f ca="1">VLOOKUP($A2145,AMZN,2)</f>
        <v>2393.61</v>
      </c>
      <c r="L2145" s="46" t="e">
        <f ca="1">VLOOKUP($A2145,RBLX,2)</f>
        <v>#N/A</v>
      </c>
    </row>
    <row r="2146" spans="1:12" x14ac:dyDescent="0.3">
      <c r="A2146" vm="13110">
        <f ca="1"/>
        <v>43942</v>
      </c>
      <c r="B2146" vm="13111">
        <f ca="1"/>
        <v>250.95</v>
      </c>
      <c r="C2146" s="46" vm="13112">
        <f ca="1">VLOOKUP($A2146,SE,2)</f>
        <v>51.98</v>
      </c>
      <c r="D2146" s="46" t="e">
        <f ca="1">VLOOKUP($A2146,U,2)</f>
        <v>#N/A</v>
      </c>
      <c r="E2146" s="46" vm="13113">
        <f ca="1">VLOOKUP($A2146,NVDA,2)</f>
        <v>67.377499999999998</v>
      </c>
      <c r="F2146" s="46" vm="13114">
        <f ca="1">VLOOKUP($A2146,BILI,2)</f>
        <v>28.57</v>
      </c>
      <c r="G2146" s="46" vm="13115">
        <f ca="1">VLOOKUP($A2146,FB,2)</f>
        <v>170.8</v>
      </c>
      <c r="H2146" s="46" vm="10260">
        <f ca="1">VLOOKUP($A2146,DKNG,2)</f>
        <v>17.2</v>
      </c>
      <c r="I2146" s="46" vm="13116">
        <f ca="1">VLOOKUP($A2146,PDD,2)</f>
        <v>50.94</v>
      </c>
      <c r="J2146" s="46" vm="13117">
        <f ca="1">VLOOKUP($A2146,GOOGL,2)</f>
        <v>1212.1600000000001</v>
      </c>
      <c r="K2146" s="46" vm="13118">
        <f ca="1">VLOOKUP($A2146,AMZN,2)</f>
        <v>2328.12</v>
      </c>
      <c r="L2146" s="46" t="e">
        <f ca="1">VLOOKUP($A2146,RBLX,2)</f>
        <v>#N/A</v>
      </c>
    </row>
    <row r="2147" spans="1:12" x14ac:dyDescent="0.3">
      <c r="A2147" vm="13119">
        <f ca="1"/>
        <v>43943</v>
      </c>
      <c r="B2147" vm="13120">
        <f ca="1"/>
        <v>256.47000000000003</v>
      </c>
      <c r="C2147" s="46" vm="13121">
        <f ca="1">VLOOKUP($A2147,SE,2)</f>
        <v>54.04</v>
      </c>
      <c r="D2147" s="46" t="e">
        <f ca="1">VLOOKUP($A2147,U,2)</f>
        <v>#N/A</v>
      </c>
      <c r="E2147" s="46" vm="13122">
        <f ca="1">VLOOKUP($A2147,NVDA,2)</f>
        <v>71.537499999999994</v>
      </c>
      <c r="F2147" s="46" vm="13123">
        <f ca="1">VLOOKUP($A2147,BILI,2)</f>
        <v>30.2</v>
      </c>
      <c r="G2147" s="46" vm="13124">
        <f ca="1">VLOOKUP($A2147,FB,2)</f>
        <v>182.28</v>
      </c>
      <c r="H2147" s="46" vm="10327">
        <f ca="1">VLOOKUP($A2147,DKNG,2)</f>
        <v>17.149999999999999</v>
      </c>
      <c r="I2147" s="46" vm="13125">
        <f ca="1">VLOOKUP($A2147,PDD,2)</f>
        <v>52.15</v>
      </c>
      <c r="J2147" s="46" vm="13126">
        <f ca="1">VLOOKUP($A2147,GOOGL,2)</f>
        <v>1258.4100000000001</v>
      </c>
      <c r="K2147" s="46" vm="13127">
        <f ca="1">VLOOKUP($A2147,AMZN,2)</f>
        <v>2363.4899999999998</v>
      </c>
      <c r="L2147" s="46" t="e">
        <f ca="1">VLOOKUP($A2147,RBLX,2)</f>
        <v>#N/A</v>
      </c>
    </row>
    <row r="2148" spans="1:12" x14ac:dyDescent="0.3">
      <c r="A2148" vm="13128">
        <f ca="1"/>
        <v>43944</v>
      </c>
      <c r="B2148" vm="13129">
        <f ca="1"/>
        <v>256.42</v>
      </c>
      <c r="C2148" s="46" vm="13130">
        <f ca="1">VLOOKUP($A2148,SE,2)</f>
        <v>53.63</v>
      </c>
      <c r="D2148" s="46" t="e">
        <f ca="1">VLOOKUP($A2148,U,2)</f>
        <v>#N/A</v>
      </c>
      <c r="E2148" s="46" vm="13131">
        <f ca="1">VLOOKUP($A2148,NVDA,2)</f>
        <v>71.002499999999998</v>
      </c>
      <c r="F2148" s="46" vm="13132">
        <f ca="1">VLOOKUP($A2148,BILI,2)</f>
        <v>28.01</v>
      </c>
      <c r="G2148" s="46" vm="13133">
        <f ca="1">VLOOKUP($A2148,FB,2)</f>
        <v>185.13</v>
      </c>
      <c r="H2148" s="46" vm="13134">
        <f ca="1">VLOOKUP($A2148,DKNG,2)</f>
        <v>17.53</v>
      </c>
      <c r="I2148" s="46" vm="13135">
        <f ca="1">VLOOKUP($A2148,PDD,2)</f>
        <v>49.17</v>
      </c>
      <c r="J2148" s="46" vm="13136">
        <f ca="1">VLOOKUP($A2148,GOOGL,2)</f>
        <v>1271.17</v>
      </c>
      <c r="K2148" s="46" vm="13137">
        <f ca="1">VLOOKUP($A2148,AMZN,2)</f>
        <v>2399.4499999999998</v>
      </c>
      <c r="L2148" s="46" t="e">
        <f ca="1">VLOOKUP($A2148,RBLX,2)</f>
        <v>#N/A</v>
      </c>
    </row>
    <row r="2149" spans="1:12" x14ac:dyDescent="0.3">
      <c r="A2149" vm="13138">
        <f ca="1"/>
        <v>43945</v>
      </c>
      <c r="B2149" vm="13139">
        <f ca="1"/>
        <v>260.14</v>
      </c>
      <c r="C2149" s="46" vm="13140">
        <f ca="1">VLOOKUP($A2149,SE,2)</f>
        <v>54.39</v>
      </c>
      <c r="D2149" s="46" t="e">
        <f ca="1">VLOOKUP($A2149,U,2)</f>
        <v>#N/A</v>
      </c>
      <c r="E2149" s="46" vm="13141">
        <f ca="1">VLOOKUP($A2149,NVDA,2)</f>
        <v>72.397499999999994</v>
      </c>
      <c r="F2149" s="46" vm="13142">
        <f ca="1">VLOOKUP($A2149,BILI,2)</f>
        <v>27.74</v>
      </c>
      <c r="G2149" s="46" vm="13143">
        <f ca="1">VLOOKUP($A2149,FB,2)</f>
        <v>190.07</v>
      </c>
      <c r="H2149" s="46" vm="9945">
        <f ca="1">VLOOKUP($A2149,DKNG,2)</f>
        <v>19.350000000000001</v>
      </c>
      <c r="I2149" s="46" vm="13144">
        <f ca="1">VLOOKUP($A2149,PDD,2)</f>
        <v>49.57</v>
      </c>
      <c r="J2149" s="46" vm="13145">
        <f ca="1">VLOOKUP($A2149,GOOGL,2)</f>
        <v>1276.5999999999999</v>
      </c>
      <c r="K2149" s="46" vm="13146">
        <f ca="1">VLOOKUP($A2149,AMZN,2)</f>
        <v>2410.2199999999998</v>
      </c>
      <c r="L2149" s="46" t="e">
        <f ca="1">VLOOKUP($A2149,RBLX,2)</f>
        <v>#N/A</v>
      </c>
    </row>
    <row r="2150" spans="1:12" x14ac:dyDescent="0.3">
      <c r="A2150" vm="13147">
        <f ca="1"/>
        <v>43948</v>
      </c>
      <c r="B2150" vm="13148">
        <f ca="1"/>
        <v>263.89999999999998</v>
      </c>
      <c r="C2150" s="46" vm="13149">
        <f ca="1">VLOOKUP($A2150,SE,2)</f>
        <v>55.34</v>
      </c>
      <c r="D2150" s="46" t="e">
        <f ca="1">VLOOKUP($A2150,U,2)</f>
        <v>#N/A</v>
      </c>
      <c r="E2150" s="46" vm="13150">
        <f ca="1">VLOOKUP($A2150,NVDA,2)</f>
        <v>74.27</v>
      </c>
      <c r="F2150" s="46" vm="1668">
        <f ca="1">VLOOKUP($A2150,BILI,2)</f>
        <v>27.71</v>
      </c>
      <c r="G2150" s="46" vm="13151">
        <f ca="1">VLOOKUP($A2150,FB,2)</f>
        <v>187.5</v>
      </c>
      <c r="H2150" s="46" vm="1477">
        <f ca="1">VLOOKUP($A2150,DKNG,2)</f>
        <v>19.52</v>
      </c>
      <c r="I2150" s="46" vm="13152">
        <f ca="1">VLOOKUP($A2150,PDD,2)</f>
        <v>51.19</v>
      </c>
      <c r="J2150" s="46" vm="13153">
        <f ca="1">VLOOKUP($A2150,GOOGL,2)</f>
        <v>1270.8599999999999</v>
      </c>
      <c r="K2150" s="46" vm="13154">
        <f ca="1">VLOOKUP($A2150,AMZN,2)</f>
        <v>2376</v>
      </c>
      <c r="L2150" s="46" t="e">
        <f ca="1">VLOOKUP($A2150,RBLX,2)</f>
        <v>#N/A</v>
      </c>
    </row>
    <row r="2151" spans="1:12" x14ac:dyDescent="0.3">
      <c r="A2151" vm="13155">
        <f ca="1"/>
        <v>43949</v>
      </c>
      <c r="B2151" vm="13156">
        <f ca="1"/>
        <v>262.68</v>
      </c>
      <c r="C2151" s="46" vm="13157">
        <f ca="1">VLOOKUP($A2151,SE,2)</f>
        <v>53.3</v>
      </c>
      <c r="D2151" s="46" t="e">
        <f ca="1">VLOOKUP($A2151,U,2)</f>
        <v>#N/A</v>
      </c>
      <c r="E2151" s="46" vm="13158">
        <f ca="1">VLOOKUP($A2151,NVDA,2)</f>
        <v>72.84</v>
      </c>
      <c r="F2151" s="46" vm="13159">
        <f ca="1">VLOOKUP($A2151,BILI,2)</f>
        <v>26.96</v>
      </c>
      <c r="G2151" s="46" vm="6153">
        <f ca="1">VLOOKUP($A2151,FB,2)</f>
        <v>182.91</v>
      </c>
      <c r="H2151" s="46" vm="12464">
        <f ca="1">VLOOKUP($A2151,DKNG,2)</f>
        <v>18.239999999999998</v>
      </c>
      <c r="I2151" s="46" vm="13160">
        <f ca="1">VLOOKUP($A2151,PDD,2)</f>
        <v>48.06</v>
      </c>
      <c r="J2151" s="46" vm="13161">
        <f ca="1">VLOOKUP($A2151,GOOGL,2)</f>
        <v>1232.5899999999999</v>
      </c>
      <c r="K2151" s="46" vm="13162">
        <f ca="1">VLOOKUP($A2151,AMZN,2)</f>
        <v>2314.08</v>
      </c>
      <c r="L2151" s="46" t="e">
        <f ca="1">VLOOKUP($A2151,RBLX,2)</f>
        <v>#N/A</v>
      </c>
    </row>
    <row r="2152" spans="1:12" x14ac:dyDescent="0.3">
      <c r="A2152" vm="13163">
        <f ca="1"/>
        <v>43950</v>
      </c>
      <c r="B2152" vm="13164">
        <f ca="1"/>
        <v>269.45</v>
      </c>
      <c r="C2152" s="46" vm="13165">
        <f ca="1">VLOOKUP($A2152,SE,2)</f>
        <v>55.52</v>
      </c>
      <c r="D2152" s="46" t="e">
        <f ca="1">VLOOKUP($A2152,U,2)</f>
        <v>#N/A</v>
      </c>
      <c r="E2152" s="46" vm="13166">
        <f ca="1">VLOOKUP($A2152,NVDA,2)</f>
        <v>74.614999999999995</v>
      </c>
      <c r="F2152" s="46" vm="12738">
        <f ca="1">VLOOKUP($A2152,BILI,2)</f>
        <v>27.76</v>
      </c>
      <c r="G2152" s="46" vm="13167">
        <f ca="1">VLOOKUP($A2152,FB,2)</f>
        <v>194.19</v>
      </c>
      <c r="H2152" s="46" vm="13168">
        <f ca="1">VLOOKUP($A2152,DKNG,2)</f>
        <v>19.399999999999999</v>
      </c>
      <c r="I2152" s="46" vm="13169">
        <f ca="1">VLOOKUP($A2152,PDD,2)</f>
        <v>48.86</v>
      </c>
      <c r="J2152" s="46" vm="13170">
        <f ca="1">VLOOKUP($A2152,GOOGL,2)</f>
        <v>1342.18</v>
      </c>
      <c r="K2152" s="46" vm="13171">
        <f ca="1">VLOOKUP($A2152,AMZN,2)</f>
        <v>2372.71</v>
      </c>
      <c r="L2152" s="46" t="e">
        <f ca="1">VLOOKUP($A2152,RBLX,2)</f>
        <v>#N/A</v>
      </c>
    </row>
    <row r="2153" spans="1:12" x14ac:dyDescent="0.3">
      <c r="A2153" vm="13172">
        <f ca="1"/>
        <v>43951</v>
      </c>
      <c r="B2153" vm="13173">
        <f ca="1"/>
        <v>267.10000000000002</v>
      </c>
      <c r="C2153" s="46" vm="13174">
        <f ca="1">VLOOKUP($A2153,SE,2)</f>
        <v>55.58</v>
      </c>
      <c r="D2153" s="46" t="e">
        <f ca="1">VLOOKUP($A2153,U,2)</f>
        <v>#N/A</v>
      </c>
      <c r="E2153" s="46" vm="13175">
        <f ca="1">VLOOKUP($A2153,NVDA,2)</f>
        <v>73.069999999999993</v>
      </c>
      <c r="F2153" s="46" vm="1954">
        <f ca="1">VLOOKUP($A2153,BILI,2)</f>
        <v>27.39</v>
      </c>
      <c r="G2153" s="46" vm="13176">
        <f ca="1">VLOOKUP($A2153,FB,2)</f>
        <v>204.71</v>
      </c>
      <c r="H2153" s="46" vm="13177">
        <f ca="1">VLOOKUP($A2153,DKNG,2)</f>
        <v>19.46</v>
      </c>
      <c r="I2153" s="46" vm="13178">
        <f ca="1">VLOOKUP($A2153,PDD,2)</f>
        <v>47.44</v>
      </c>
      <c r="J2153" s="46" vm="13179">
        <f ca="1">VLOOKUP($A2153,GOOGL,2)</f>
        <v>1346.7</v>
      </c>
      <c r="K2153" s="46" vm="13180">
        <f ca="1">VLOOKUP($A2153,AMZN,2)</f>
        <v>2474</v>
      </c>
      <c r="L2153" s="46" t="e">
        <f ca="1">VLOOKUP($A2153,RBLX,2)</f>
        <v>#N/A</v>
      </c>
    </row>
    <row r="2154" spans="1:12" x14ac:dyDescent="0.3">
      <c r="A2154" vm="13181">
        <f ca="1"/>
        <v>43952</v>
      </c>
      <c r="B2154" vm="13182">
        <f ca="1"/>
        <v>259.82</v>
      </c>
      <c r="C2154" s="46" vm="13183">
        <f ca="1">VLOOKUP($A2154,SE,2)</f>
        <v>54.78</v>
      </c>
      <c r="D2154" s="46" t="e">
        <f ca="1">VLOOKUP($A2154,U,2)</f>
        <v>#N/A</v>
      </c>
      <c r="E2154" s="46" vm="13184">
        <f ca="1">VLOOKUP($A2154,NVDA,2)</f>
        <v>70.694999999999993</v>
      </c>
      <c r="F2154" s="46" vm="10642">
        <f ca="1">VLOOKUP($A2154,BILI,2)</f>
        <v>25.14</v>
      </c>
      <c r="G2154" s="46" vm="13185">
        <f ca="1">VLOOKUP($A2154,FB,2)</f>
        <v>202.27</v>
      </c>
      <c r="H2154" s="46" vm="11574">
        <f ca="1">VLOOKUP($A2154,DKNG,2)</f>
        <v>20.12</v>
      </c>
      <c r="I2154" s="46" vm="13186">
        <f ca="1">VLOOKUP($A2154,PDD,2)</f>
        <v>45.43</v>
      </c>
      <c r="J2154" s="46" vm="13187">
        <f ca="1">VLOOKUP($A2154,GOOGL,2)</f>
        <v>1317.32</v>
      </c>
      <c r="K2154" s="46" vm="13188">
        <f ca="1">VLOOKUP($A2154,AMZN,2)</f>
        <v>2286.04</v>
      </c>
      <c r="L2154" s="46" t="e">
        <f ca="1">VLOOKUP($A2154,RBLX,2)</f>
        <v>#N/A</v>
      </c>
    </row>
    <row r="2155" spans="1:12" x14ac:dyDescent="0.3">
      <c r="A2155" vm="13189">
        <f ca="1"/>
        <v>43955</v>
      </c>
      <c r="B2155" vm="13190">
        <f ca="1"/>
        <v>260.64</v>
      </c>
      <c r="C2155" s="46" vm="13191">
        <f ca="1">VLOOKUP($A2155,SE,2)</f>
        <v>55.23</v>
      </c>
      <c r="D2155" s="46" t="e">
        <f ca="1">VLOOKUP($A2155,U,2)</f>
        <v>#N/A</v>
      </c>
      <c r="E2155" s="46" vm="13192">
        <f ca="1">VLOOKUP($A2155,NVDA,2)</f>
        <v>72.821299999999994</v>
      </c>
      <c r="F2155" s="46" vm="13193">
        <f ca="1">VLOOKUP($A2155,BILI,2)</f>
        <v>26.53</v>
      </c>
      <c r="G2155" s="46" vm="13194">
        <f ca="1">VLOOKUP($A2155,FB,2)</f>
        <v>205.26</v>
      </c>
      <c r="H2155" s="46" vm="11613">
        <f ca="1">VLOOKUP($A2155,DKNG,2)</f>
        <v>20.99</v>
      </c>
      <c r="I2155" s="46" vm="12669">
        <f ca="1">VLOOKUP($A2155,PDD,2)</f>
        <v>46.37</v>
      </c>
      <c r="J2155" s="46" vm="13195">
        <f ca="1">VLOOKUP($A2155,GOOGL,2)</f>
        <v>1322.9</v>
      </c>
      <c r="K2155" s="46" vm="13196">
        <f ca="1">VLOOKUP($A2155,AMZN,2)</f>
        <v>2315.9899999999998</v>
      </c>
      <c r="L2155" s="46" t="e">
        <f ca="1">VLOOKUP($A2155,RBLX,2)</f>
        <v>#N/A</v>
      </c>
    </row>
    <row r="2156" spans="1:12" x14ac:dyDescent="0.3">
      <c r="A2156" vm="13197">
        <f ca="1"/>
        <v>43956</v>
      </c>
      <c r="B2156" vm="13198">
        <f ca="1"/>
        <v>263.04000000000002</v>
      </c>
      <c r="C2156" s="46" vm="13199">
        <f ca="1">VLOOKUP($A2156,SE,2)</f>
        <v>57.93</v>
      </c>
      <c r="D2156" s="46" t="e">
        <f ca="1">VLOOKUP($A2156,U,2)</f>
        <v>#N/A</v>
      </c>
      <c r="E2156" s="46" vm="13200">
        <f ca="1">VLOOKUP($A2156,NVDA,2)</f>
        <v>73.435000000000002</v>
      </c>
      <c r="F2156" s="46" vm="13201">
        <f ca="1">VLOOKUP($A2156,BILI,2)</f>
        <v>27.51</v>
      </c>
      <c r="G2156" s="46" vm="13202">
        <f ca="1">VLOOKUP($A2156,FB,2)</f>
        <v>207.07</v>
      </c>
      <c r="H2156" s="46" vm="11639">
        <f ca="1">VLOOKUP($A2156,DKNG,2)</f>
        <v>21.61</v>
      </c>
      <c r="I2156" s="46" vm="13203">
        <f ca="1">VLOOKUP($A2156,PDD,2)</f>
        <v>48.72</v>
      </c>
      <c r="J2156" s="46" vm="13204">
        <f ca="1">VLOOKUP($A2156,GOOGL,2)</f>
        <v>1349.02</v>
      </c>
      <c r="K2156" s="46" vm="13205">
        <f ca="1">VLOOKUP($A2156,AMZN,2)</f>
        <v>2317.8000000000002</v>
      </c>
      <c r="L2156" s="46" t="e">
        <f ca="1">VLOOKUP($A2156,RBLX,2)</f>
        <v>#N/A</v>
      </c>
    </row>
    <row r="2157" spans="1:12" x14ac:dyDescent="0.3">
      <c r="A2157" vm="13206">
        <f ca="1"/>
        <v>43957</v>
      </c>
      <c r="B2157" vm="1361">
        <f ca="1"/>
        <v>261.27</v>
      </c>
      <c r="C2157" s="46" vm="13207">
        <f ca="1">VLOOKUP($A2157,SE,2)</f>
        <v>61.69</v>
      </c>
      <c r="D2157" s="46" t="e">
        <f ca="1">VLOOKUP($A2157,U,2)</f>
        <v>#N/A</v>
      </c>
      <c r="E2157" s="46" vm="13208">
        <f ca="1">VLOOKUP($A2157,NVDA,2)</f>
        <v>74.447500000000005</v>
      </c>
      <c r="F2157" s="46" vm="1690">
        <f ca="1">VLOOKUP($A2157,BILI,2)</f>
        <v>27.98</v>
      </c>
      <c r="G2157" s="46" vm="13209">
        <f ca="1">VLOOKUP($A2157,FB,2)</f>
        <v>208.47</v>
      </c>
      <c r="H2157" s="46" vm="13210">
        <f ca="1">VLOOKUP($A2157,DKNG,2)</f>
        <v>23.83</v>
      </c>
      <c r="I2157" s="46" vm="8745">
        <f ca="1">VLOOKUP($A2157,PDD,2)</f>
        <v>49.2</v>
      </c>
      <c r="J2157" s="46" vm="13211">
        <f ca="1">VLOOKUP($A2157,GOOGL,2)</f>
        <v>1345.43</v>
      </c>
      <c r="K2157" s="46" vm="13212">
        <f ca="1">VLOOKUP($A2157,AMZN,2)</f>
        <v>2351.2600000000002</v>
      </c>
      <c r="L2157" s="46" t="e">
        <f ca="1">VLOOKUP($A2157,RBLX,2)</f>
        <v>#N/A</v>
      </c>
    </row>
    <row r="2158" spans="1:12" x14ac:dyDescent="0.3">
      <c r="A2158" vm="13213">
        <f ca="1"/>
        <v>43958</v>
      </c>
      <c r="B2158" vm="13214">
        <f ca="1"/>
        <v>264.36</v>
      </c>
      <c r="C2158" s="46" vm="13215">
        <f ca="1">VLOOKUP($A2158,SE,2)</f>
        <v>60.37</v>
      </c>
      <c r="D2158" s="46" t="e">
        <f ca="1">VLOOKUP($A2158,U,2)</f>
        <v>#N/A</v>
      </c>
      <c r="E2158" s="46" vm="13216">
        <f ca="1">VLOOKUP($A2158,NVDA,2)</f>
        <v>76.217500000000001</v>
      </c>
      <c r="F2158" s="46" vm="1892">
        <f ca="1">VLOOKUP($A2158,BILI,2)</f>
        <v>28.65</v>
      </c>
      <c r="G2158" s="46" vm="13217">
        <f ca="1">VLOOKUP($A2158,FB,2)</f>
        <v>211.26</v>
      </c>
      <c r="H2158" s="46" vm="10937">
        <f ca="1">VLOOKUP($A2158,DKNG,2)</f>
        <v>23.51</v>
      </c>
      <c r="I2158" s="46" vm="13218">
        <f ca="1">VLOOKUP($A2158,PDD,2)</f>
        <v>50.05</v>
      </c>
      <c r="J2158" s="46" vm="13219">
        <f ca="1">VLOOKUP($A2158,GOOGL,2)</f>
        <v>1369.28</v>
      </c>
      <c r="K2158" s="46" vm="13220">
        <f ca="1">VLOOKUP($A2158,AMZN,2)</f>
        <v>2367.61</v>
      </c>
      <c r="L2158" s="46" t="e">
        <f ca="1">VLOOKUP($A2158,RBLX,2)</f>
        <v>#N/A</v>
      </c>
    </row>
    <row r="2159" spans="1:12" x14ac:dyDescent="0.3">
      <c r="A2159" vm="13221">
        <f ca="1"/>
        <v>43959</v>
      </c>
      <c r="B2159" vm="2164">
        <f ca="1"/>
        <v>268.77999999999997</v>
      </c>
      <c r="C2159" s="46" vm="13222">
        <f ca="1">VLOOKUP($A2159,SE,2)</f>
        <v>62.49</v>
      </c>
      <c r="D2159" s="46" t="e">
        <f ca="1">VLOOKUP($A2159,U,2)</f>
        <v>#N/A</v>
      </c>
      <c r="E2159" s="46" vm="13223">
        <f ca="1">VLOOKUP($A2159,NVDA,2)</f>
        <v>78.125</v>
      </c>
      <c r="F2159" s="46" vm="1150">
        <f ca="1">VLOOKUP($A2159,BILI,2)</f>
        <v>29</v>
      </c>
      <c r="G2159" s="46" vm="13224">
        <f ca="1">VLOOKUP($A2159,FB,2)</f>
        <v>212.35</v>
      </c>
      <c r="H2159" s="46" vm="11104">
        <f ca="1">VLOOKUP($A2159,DKNG,2)</f>
        <v>23.45</v>
      </c>
      <c r="I2159" s="46" vm="13225">
        <f ca="1">VLOOKUP($A2159,PDD,2)</f>
        <v>54.6</v>
      </c>
      <c r="J2159" s="46" vm="13226">
        <f ca="1">VLOOKUP($A2159,GOOGL,2)</f>
        <v>1384.34</v>
      </c>
      <c r="K2159" s="46" vm="13227">
        <f ca="1">VLOOKUP($A2159,AMZN,2)</f>
        <v>2379.61</v>
      </c>
      <c r="L2159" s="46" t="e">
        <f ca="1">VLOOKUP($A2159,RBLX,2)</f>
        <v>#N/A</v>
      </c>
    </row>
    <row r="2160" spans="1:12" x14ac:dyDescent="0.3">
      <c r="A2160" vm="13228">
        <f ca="1"/>
        <v>43962</v>
      </c>
      <c r="B2160" vm="13229">
        <f ca="1"/>
        <v>268.82</v>
      </c>
      <c r="C2160" s="46" vm="13230">
        <f ca="1">VLOOKUP($A2160,SE,2)</f>
        <v>62.91</v>
      </c>
      <c r="D2160" s="46" t="e">
        <f ca="1">VLOOKUP($A2160,U,2)</f>
        <v>#N/A</v>
      </c>
      <c r="E2160" s="46" vm="13231">
        <f ca="1">VLOOKUP($A2160,NVDA,2)</f>
        <v>80.655000000000001</v>
      </c>
      <c r="F2160" s="46" vm="13232">
        <f ca="1">VLOOKUP($A2160,BILI,2)</f>
        <v>28.68</v>
      </c>
      <c r="G2160" s="46" vm="13233">
        <f ca="1">VLOOKUP($A2160,FB,2)</f>
        <v>213.18</v>
      </c>
      <c r="H2160" s="46" vm="11031">
        <f ca="1">VLOOKUP($A2160,DKNG,2)</f>
        <v>24.46</v>
      </c>
      <c r="I2160" s="46" vm="13234">
        <f ca="1">VLOOKUP($A2160,PDD,2)</f>
        <v>54.94</v>
      </c>
      <c r="J2160" s="46" vm="13235">
        <f ca="1">VLOOKUP($A2160,GOOGL,2)</f>
        <v>1403.59</v>
      </c>
      <c r="K2160" s="46" vm="13236">
        <f ca="1">VLOOKUP($A2160,AMZN,2)</f>
        <v>2409</v>
      </c>
      <c r="L2160" s="46" t="e">
        <f ca="1">VLOOKUP($A2160,RBLX,2)</f>
        <v>#N/A</v>
      </c>
    </row>
    <row r="2161" spans="1:12" x14ac:dyDescent="0.3">
      <c r="A2161" vm="13237">
        <f ca="1"/>
        <v>43963</v>
      </c>
      <c r="B2161" vm="13238">
        <f ca="1"/>
        <v>263.41000000000003</v>
      </c>
      <c r="C2161" s="46" vm="13239">
        <f ca="1">VLOOKUP($A2161,SE,2)</f>
        <v>62.7</v>
      </c>
      <c r="D2161" s="46" t="e">
        <f ca="1">VLOOKUP($A2161,U,2)</f>
        <v>#N/A</v>
      </c>
      <c r="E2161" s="46" vm="13240">
        <f ca="1">VLOOKUP($A2161,NVDA,2)</f>
        <v>78.025000000000006</v>
      </c>
      <c r="F2161" s="46" vm="13241">
        <f ca="1">VLOOKUP($A2161,BILI,2)</f>
        <v>29.24</v>
      </c>
      <c r="G2161" s="46" vm="13242">
        <f ca="1">VLOOKUP($A2161,FB,2)</f>
        <v>210.1</v>
      </c>
      <c r="H2161" s="46" vm="13243">
        <f ca="1">VLOOKUP($A2161,DKNG,2)</f>
        <v>26.3</v>
      </c>
      <c r="I2161" s="46" vm="13244">
        <f ca="1">VLOOKUP($A2161,PDD,2)</f>
        <v>57.83</v>
      </c>
      <c r="J2161" s="46" vm="13245">
        <f ca="1">VLOOKUP($A2161,GOOGL,2)</f>
        <v>1375.18</v>
      </c>
      <c r="K2161" s="46" vm="13246">
        <f ca="1">VLOOKUP($A2161,AMZN,2)</f>
        <v>2356.9499999999998</v>
      </c>
      <c r="L2161" s="46" t="e">
        <f ca="1">VLOOKUP($A2161,RBLX,2)</f>
        <v>#N/A</v>
      </c>
    </row>
    <row r="2162" spans="1:12" x14ac:dyDescent="0.3">
      <c r="A2162" vm="13247">
        <f ca="1"/>
        <v>43964</v>
      </c>
      <c r="B2162" vm="13248">
        <f ca="1"/>
        <v>258.74</v>
      </c>
      <c r="C2162" s="46" vm="13249">
        <f ca="1">VLOOKUP($A2162,SE,2)</f>
        <v>61.98</v>
      </c>
      <c r="D2162" s="46" t="e">
        <f ca="1">VLOOKUP($A2162,U,2)</f>
        <v>#N/A</v>
      </c>
      <c r="E2162" s="46" vm="13250">
        <f ca="1">VLOOKUP($A2162,NVDA,2)</f>
        <v>77.8</v>
      </c>
      <c r="F2162" s="46" vm="13251">
        <f ca="1">VLOOKUP($A2162,BILI,2)</f>
        <v>30.68</v>
      </c>
      <c r="G2162" s="46" vm="13252">
        <f ca="1">VLOOKUP($A2162,FB,2)</f>
        <v>205.1</v>
      </c>
      <c r="H2162" s="46" vm="13253">
        <f ca="1">VLOOKUP($A2162,DKNG,2)</f>
        <v>25.855</v>
      </c>
      <c r="I2162" s="46" vm="3598">
        <f ca="1">VLOOKUP($A2162,PDD,2)</f>
        <v>59.83</v>
      </c>
      <c r="J2162" s="46" vm="13254">
        <f ca="1">VLOOKUP($A2162,GOOGL,2)</f>
        <v>1348.33</v>
      </c>
      <c r="K2162" s="46" vm="13255">
        <f ca="1">VLOOKUP($A2162,AMZN,2)</f>
        <v>2367.92</v>
      </c>
      <c r="L2162" s="46" t="e">
        <f ca="1">VLOOKUP($A2162,RBLX,2)</f>
        <v>#N/A</v>
      </c>
    </row>
    <row r="2163" spans="1:12" x14ac:dyDescent="0.3">
      <c r="A2163" vm="13256">
        <f ca="1"/>
        <v>43965</v>
      </c>
      <c r="B2163" vm="9864">
        <f ca="1"/>
        <v>261.86</v>
      </c>
      <c r="C2163" s="46" vm="13257">
        <f ca="1">VLOOKUP($A2163,SE,2)</f>
        <v>61.59</v>
      </c>
      <c r="D2163" s="46" t="e">
        <f ca="1">VLOOKUP($A2163,U,2)</f>
        <v>#N/A</v>
      </c>
      <c r="E2163" s="46" vm="13258">
        <f ca="1">VLOOKUP($A2163,NVDA,2)</f>
        <v>80.305000000000007</v>
      </c>
      <c r="F2163" s="46" vm="11887">
        <f ca="1">VLOOKUP($A2163,BILI,2)</f>
        <v>31.03</v>
      </c>
      <c r="G2163" s="46" vm="13259">
        <f ca="1">VLOOKUP($A2163,FB,2)</f>
        <v>206.81</v>
      </c>
      <c r="H2163" s="46" vm="13260">
        <f ca="1">VLOOKUP($A2163,DKNG,2)</f>
        <v>25.31</v>
      </c>
      <c r="I2163" s="46" vm="13261">
        <f ca="1">VLOOKUP($A2163,PDD,2)</f>
        <v>60.84</v>
      </c>
      <c r="J2163" s="46" vm="13262">
        <f ca="1">VLOOKUP($A2163,GOOGL,2)</f>
        <v>1356.86</v>
      </c>
      <c r="K2163" s="46" vm="13263">
        <f ca="1">VLOOKUP($A2163,AMZN,2)</f>
        <v>2388.85</v>
      </c>
      <c r="L2163" s="46" t="e">
        <f ca="1">VLOOKUP($A2163,RBLX,2)</f>
        <v>#N/A</v>
      </c>
    </row>
    <row r="2164" spans="1:12" x14ac:dyDescent="0.3">
      <c r="A2164" vm="13264">
        <f ca="1"/>
        <v>43966</v>
      </c>
      <c r="B2164" vm="13198">
        <f ca="1"/>
        <v>263.04000000000002</v>
      </c>
      <c r="C2164" s="46" vm="9872">
        <f ca="1">VLOOKUP($A2164,SE,2)</f>
        <v>61.96</v>
      </c>
      <c r="D2164" s="46" t="e">
        <f ca="1">VLOOKUP($A2164,U,2)</f>
        <v>#N/A</v>
      </c>
      <c r="E2164" s="46" vm="13265">
        <f ca="1">VLOOKUP($A2164,NVDA,2)</f>
        <v>84.907499999999999</v>
      </c>
      <c r="F2164" s="46" vm="11830">
        <f ca="1">VLOOKUP($A2164,BILI,2)</f>
        <v>30.88</v>
      </c>
      <c r="G2164" s="46" vm="13266">
        <f ca="1">VLOOKUP($A2164,FB,2)</f>
        <v>210.88</v>
      </c>
      <c r="H2164" s="46" vm="11354">
        <f ca="1">VLOOKUP($A2164,DKNG,2)</f>
        <v>29.23</v>
      </c>
      <c r="I2164" s="46" vm="13267">
        <f ca="1">VLOOKUP($A2164,PDD,2)</f>
        <v>61.3</v>
      </c>
      <c r="J2164" s="46" vm="13268">
        <f ca="1">VLOOKUP($A2164,GOOGL,2)</f>
        <v>1373.06</v>
      </c>
      <c r="K2164" s="46" vm="13269">
        <f ca="1">VLOOKUP($A2164,AMZN,2)</f>
        <v>2409.7800000000002</v>
      </c>
      <c r="L2164" s="46" t="e">
        <f ca="1">VLOOKUP($A2164,RBLX,2)</f>
        <v>#N/A</v>
      </c>
    </row>
    <row r="2165" spans="1:12" x14ac:dyDescent="0.3">
      <c r="A2165" vm="13270">
        <f ca="1"/>
        <v>43969</v>
      </c>
      <c r="B2165" vm="13271">
        <f ca="1"/>
        <v>271.08</v>
      </c>
      <c r="C2165" s="46" vm="13272">
        <f ca="1">VLOOKUP($A2165,SE,2)</f>
        <v>69.489999999999995</v>
      </c>
      <c r="D2165" s="46" t="e">
        <f ca="1">VLOOKUP($A2165,U,2)</f>
        <v>#N/A</v>
      </c>
      <c r="E2165" s="46" vm="13273">
        <f ca="1">VLOOKUP($A2165,NVDA,2)</f>
        <v>87.502499999999998</v>
      </c>
      <c r="F2165" s="46" vm="13274">
        <f ca="1">VLOOKUP($A2165,BILI,2)</f>
        <v>33.659999999999997</v>
      </c>
      <c r="G2165" s="46" vm="13275">
        <f ca="1">VLOOKUP($A2165,FB,2)</f>
        <v>213.19</v>
      </c>
      <c r="H2165" s="46" vm="13276">
        <f ca="1">VLOOKUP($A2165,DKNG,2)</f>
        <v>29.55</v>
      </c>
      <c r="I2165" s="46" vm="13277">
        <f ca="1">VLOOKUP($A2165,PDD,2)</f>
        <v>66.459999999999994</v>
      </c>
      <c r="J2165" s="46" vm="13278">
        <f ca="1">VLOOKUP($A2165,GOOGL,2)</f>
        <v>1385.18</v>
      </c>
      <c r="K2165" s="46" vm="13279">
        <f ca="1">VLOOKUP($A2165,AMZN,2)</f>
        <v>2426.2600000000002</v>
      </c>
      <c r="L2165" s="46" t="e">
        <f ca="1">VLOOKUP($A2165,RBLX,2)</f>
        <v>#N/A</v>
      </c>
    </row>
    <row r="2166" spans="1:12" x14ac:dyDescent="0.3">
      <c r="A2166" vm="13280">
        <f ca="1"/>
        <v>43970</v>
      </c>
      <c r="B2166" vm="13281">
        <f ca="1"/>
        <v>268.52</v>
      </c>
      <c r="C2166" s="46" vm="13282">
        <f ca="1">VLOOKUP($A2166,SE,2)</f>
        <v>68.27</v>
      </c>
      <c r="D2166" s="46" t="e">
        <f ca="1">VLOOKUP($A2166,U,2)</f>
        <v>#N/A</v>
      </c>
      <c r="E2166" s="46" vm="13283">
        <f ca="1">VLOOKUP($A2166,NVDA,2)</f>
        <v>88.055000000000007</v>
      </c>
      <c r="F2166" s="46" vm="12664">
        <f ca="1">VLOOKUP($A2166,BILI,2)</f>
        <v>35.22</v>
      </c>
      <c r="G2166" s="46" vm="13284">
        <f ca="1">VLOOKUP($A2166,FB,2)</f>
        <v>216.88</v>
      </c>
      <c r="H2166" s="46" vm="13285">
        <f ca="1">VLOOKUP($A2166,DKNG,2)</f>
        <v>29.57</v>
      </c>
      <c r="I2166" s="46" vm="13286">
        <f ca="1">VLOOKUP($A2166,PDD,2)</f>
        <v>63.09</v>
      </c>
      <c r="J2166" s="46" vm="13287">
        <f ca="1">VLOOKUP($A2166,GOOGL,2)</f>
        <v>1374.4</v>
      </c>
      <c r="K2166" s="46" vm="13288">
        <f ca="1">VLOOKUP($A2166,AMZN,2)</f>
        <v>2449.33</v>
      </c>
      <c r="L2166" s="46" t="e">
        <f ca="1">VLOOKUP($A2166,RBLX,2)</f>
        <v>#N/A</v>
      </c>
    </row>
    <row r="2167" spans="1:12" x14ac:dyDescent="0.3">
      <c r="A2167" vm="13289">
        <f ca="1"/>
        <v>43971</v>
      </c>
      <c r="B2167" vm="13290">
        <f ca="1"/>
        <v>272.89999999999998</v>
      </c>
      <c r="C2167" s="46" vm="13291">
        <f ca="1">VLOOKUP($A2167,SE,2)</f>
        <v>72.400000000000006</v>
      </c>
      <c r="D2167" s="46" t="e">
        <f ca="1">VLOOKUP($A2167,U,2)</f>
        <v>#N/A</v>
      </c>
      <c r="E2167" s="46" vm="13292">
        <f ca="1">VLOOKUP($A2167,NVDA,2)</f>
        <v>89.7</v>
      </c>
      <c r="F2167" s="46" vm="13293">
        <f ca="1">VLOOKUP($A2167,BILI,2)</f>
        <v>32.700000000000003</v>
      </c>
      <c r="G2167" s="46" vm="13294">
        <f ca="1">VLOOKUP($A2167,FB,2)</f>
        <v>229.97</v>
      </c>
      <c r="H2167" s="46" vm="13295">
        <f ca="1">VLOOKUP($A2167,DKNG,2)</f>
        <v>29.69</v>
      </c>
      <c r="I2167" s="46" vm="13296">
        <f ca="1">VLOOKUP($A2167,PDD,2)</f>
        <v>60.9</v>
      </c>
      <c r="J2167" s="46" vm="13297">
        <f ca="1">VLOOKUP($A2167,GOOGL,2)</f>
        <v>1409.16</v>
      </c>
      <c r="K2167" s="46" vm="13298">
        <f ca="1">VLOOKUP($A2167,AMZN,2)</f>
        <v>2497.94</v>
      </c>
      <c r="L2167" s="46" t="e">
        <f ca="1">VLOOKUP($A2167,RBLX,2)</f>
        <v>#N/A</v>
      </c>
    </row>
    <row r="2168" spans="1:12" x14ac:dyDescent="0.3">
      <c r="A2168" vm="13299">
        <f ca="1"/>
        <v>43972</v>
      </c>
      <c r="B2168" vm="13300">
        <f ca="1"/>
        <v>270.94</v>
      </c>
      <c r="C2168" s="46" vm="13301">
        <f ca="1">VLOOKUP($A2168,SE,2)</f>
        <v>77.81</v>
      </c>
      <c r="D2168" s="46" t="e">
        <f ca="1">VLOOKUP($A2168,U,2)</f>
        <v>#N/A</v>
      </c>
      <c r="E2168" s="46" vm="13302">
        <f ca="1">VLOOKUP($A2168,NVDA,2)</f>
        <v>87.752499999999998</v>
      </c>
      <c r="F2168" s="46" vm="13303">
        <f ca="1">VLOOKUP($A2168,BILI,2)</f>
        <v>33.93</v>
      </c>
      <c r="G2168" s="46" vm="13304">
        <f ca="1">VLOOKUP($A2168,FB,2)</f>
        <v>231.39</v>
      </c>
      <c r="H2168" s="46" vm="13305">
        <f ca="1">VLOOKUP($A2168,DKNG,2)</f>
        <v>28.55</v>
      </c>
      <c r="I2168" s="46" vm="13306">
        <f ca="1">VLOOKUP($A2168,PDD,2)</f>
        <v>60</v>
      </c>
      <c r="J2168" s="46" vm="13307">
        <f ca="1">VLOOKUP($A2168,GOOGL,2)</f>
        <v>1406.75</v>
      </c>
      <c r="K2168" s="46" vm="13308">
        <f ca="1">VLOOKUP($A2168,AMZN,2)</f>
        <v>2446.7399999999998</v>
      </c>
      <c r="L2168" s="46" t="e">
        <f ca="1">VLOOKUP($A2168,RBLX,2)</f>
        <v>#N/A</v>
      </c>
    </row>
    <row r="2169" spans="1:12" x14ac:dyDescent="0.3">
      <c r="A2169" vm="13309">
        <f ca="1"/>
        <v>43973</v>
      </c>
      <c r="B2169" vm="13310">
        <f ca="1"/>
        <v>271.55</v>
      </c>
      <c r="C2169" s="46" vm="4142">
        <f ca="1">VLOOKUP($A2169,SE,2)</f>
        <v>79</v>
      </c>
      <c r="D2169" s="46" t="e">
        <f ca="1">VLOOKUP($A2169,U,2)</f>
        <v>#N/A</v>
      </c>
      <c r="E2169" s="46" vm="13311">
        <f ca="1">VLOOKUP($A2169,NVDA,2)</f>
        <v>90.262500000000003</v>
      </c>
      <c r="F2169" s="46" vm="13312">
        <f ca="1">VLOOKUP($A2169,BILI,2)</f>
        <v>33.04</v>
      </c>
      <c r="G2169" s="46" vm="13313">
        <f ca="1">VLOOKUP($A2169,FB,2)</f>
        <v>234.91</v>
      </c>
      <c r="H2169" s="46" vm="1145">
        <f ca="1">VLOOKUP($A2169,DKNG,2)</f>
        <v>29.11</v>
      </c>
      <c r="I2169" s="46" vm="13314">
        <f ca="1">VLOOKUP($A2169,PDD,2)</f>
        <v>68.7</v>
      </c>
      <c r="J2169" s="46" vm="13315">
        <f ca="1">VLOOKUP($A2169,GOOGL,2)</f>
        <v>1413.24</v>
      </c>
      <c r="K2169" s="46" vm="13316">
        <f ca="1">VLOOKUP($A2169,AMZN,2)</f>
        <v>2436.88</v>
      </c>
      <c r="L2169" s="46" t="e">
        <f ca="1">VLOOKUP($A2169,RBLX,2)</f>
        <v>#N/A</v>
      </c>
    </row>
    <row r="2170" spans="1:12" x14ac:dyDescent="0.3">
      <c r="A2170" vm="13317">
        <f ca="1"/>
        <v>43977</v>
      </c>
      <c r="B2170" vm="13318">
        <f ca="1"/>
        <v>275.04000000000002</v>
      </c>
      <c r="C2170" s="46" vm="13319">
        <f ca="1">VLOOKUP($A2170,SE,2)</f>
        <v>83.16</v>
      </c>
      <c r="D2170" s="46" t="e">
        <f ca="1">VLOOKUP($A2170,U,2)</f>
        <v>#N/A</v>
      </c>
      <c r="E2170" s="46" vm="13320">
        <f ca="1">VLOOKUP($A2170,NVDA,2)</f>
        <v>87.177499999999995</v>
      </c>
      <c r="F2170" s="46" vm="13321">
        <f ca="1">VLOOKUP($A2170,BILI,2)</f>
        <v>33.130000000000003</v>
      </c>
      <c r="G2170" s="46" vm="8395">
        <f ca="1">VLOOKUP($A2170,FB,2)</f>
        <v>232.2</v>
      </c>
      <c r="H2170" s="46" vm="12926">
        <f ca="1">VLOOKUP($A2170,DKNG,2)</f>
        <v>33.39</v>
      </c>
      <c r="I2170" s="46" vm="3413">
        <f ca="1">VLOOKUP($A2170,PDD,2)</f>
        <v>64.89</v>
      </c>
      <c r="J2170" s="46" vm="13322">
        <f ca="1">VLOOKUP($A2170,GOOGL,2)</f>
        <v>1421.37</v>
      </c>
      <c r="K2170" s="46" vm="13323">
        <f ca="1">VLOOKUP($A2170,AMZN,2)</f>
        <v>2421.86</v>
      </c>
      <c r="L2170" s="46" t="e">
        <f ca="1">VLOOKUP($A2170,RBLX,2)</f>
        <v>#N/A</v>
      </c>
    </row>
    <row r="2171" spans="1:12" x14ac:dyDescent="0.3">
      <c r="A2171" vm="13324">
        <f ca="1"/>
        <v>43978</v>
      </c>
      <c r="B2171" vm="13325">
        <f ca="1"/>
        <v>279.05</v>
      </c>
      <c r="C2171" s="46" vm="13326">
        <f ca="1">VLOOKUP($A2171,SE,2)</f>
        <v>78.91</v>
      </c>
      <c r="D2171" s="46" t="e">
        <f ca="1">VLOOKUP($A2171,U,2)</f>
        <v>#N/A</v>
      </c>
      <c r="E2171" s="46" vm="13327">
        <f ca="1">VLOOKUP($A2171,NVDA,2)</f>
        <v>85.252499999999998</v>
      </c>
      <c r="F2171" s="46" vm="11435">
        <f ca="1">VLOOKUP($A2171,BILI,2)</f>
        <v>32.299999999999997</v>
      </c>
      <c r="G2171" s="46" vm="13328">
        <f ca="1">VLOOKUP($A2171,FB,2)</f>
        <v>229.14</v>
      </c>
      <c r="H2171" s="46" vm="13329">
        <f ca="1">VLOOKUP($A2171,DKNG,2)</f>
        <v>35.15</v>
      </c>
      <c r="I2171" s="46" vm="13330">
        <f ca="1">VLOOKUP($A2171,PDD,2)</f>
        <v>60.32</v>
      </c>
      <c r="J2171" s="46" vm="13331">
        <f ca="1">VLOOKUP($A2171,GOOGL,2)</f>
        <v>1420.28</v>
      </c>
      <c r="K2171" s="46" vm="13332">
        <f ca="1">VLOOKUP($A2171,AMZN,2)</f>
        <v>2410.39</v>
      </c>
      <c r="L2171" s="46" t="e">
        <f ca="1">VLOOKUP($A2171,RBLX,2)</f>
        <v>#N/A</v>
      </c>
    </row>
    <row r="2172" spans="1:12" x14ac:dyDescent="0.3">
      <c r="A2172" vm="13333">
        <f ca="1"/>
        <v>43979</v>
      </c>
      <c r="B2172" vm="13334">
        <f ca="1"/>
        <v>278.5</v>
      </c>
      <c r="C2172" s="46" vm="13335">
        <f ca="1">VLOOKUP($A2172,SE,2)</f>
        <v>75.66</v>
      </c>
      <c r="D2172" s="46" t="e">
        <f ca="1">VLOOKUP($A2172,U,2)</f>
        <v>#N/A</v>
      </c>
      <c r="E2172" s="46" vm="13336">
        <f ca="1">VLOOKUP($A2172,NVDA,2)</f>
        <v>84.87</v>
      </c>
      <c r="F2172" s="46" vm="13337">
        <f ca="1">VLOOKUP($A2172,BILI,2)</f>
        <v>30.74</v>
      </c>
      <c r="G2172" s="46" vm="13338">
        <f ca="1">VLOOKUP($A2172,FB,2)</f>
        <v>225.46</v>
      </c>
      <c r="H2172" s="46" vm="13339">
        <f ca="1">VLOOKUP($A2172,DKNG,2)</f>
        <v>37.25</v>
      </c>
      <c r="I2172" s="46" vm="13340">
        <f ca="1">VLOOKUP($A2172,PDD,2)</f>
        <v>60.36</v>
      </c>
      <c r="J2172" s="46" vm="13341">
        <f ca="1">VLOOKUP($A2172,GOOGL,2)</f>
        <v>1418.24</v>
      </c>
      <c r="K2172" s="46" vm="13342">
        <f ca="1">VLOOKUP($A2172,AMZN,2)</f>
        <v>2401.1</v>
      </c>
      <c r="L2172" s="46" t="e">
        <f ca="1">VLOOKUP($A2172,RBLX,2)</f>
        <v>#N/A</v>
      </c>
    </row>
    <row r="2173" spans="1:12" x14ac:dyDescent="0.3">
      <c r="A2173" vm="13343">
        <f ca="1"/>
        <v>43980</v>
      </c>
      <c r="B2173" vm="13344">
        <f ca="1"/>
        <v>279.75</v>
      </c>
      <c r="C2173" s="46" vm="13345">
        <f ca="1">VLOOKUP($A2173,SE,2)</f>
        <v>79.8</v>
      </c>
      <c r="D2173" s="46" t="e">
        <f ca="1">VLOOKUP($A2173,U,2)</f>
        <v>#N/A</v>
      </c>
      <c r="E2173" s="46" vm="13346">
        <f ca="1">VLOOKUP($A2173,NVDA,2)</f>
        <v>88.754999999999995</v>
      </c>
      <c r="F2173" s="46" vm="13347">
        <f ca="1">VLOOKUP($A2173,BILI,2)</f>
        <v>32.43</v>
      </c>
      <c r="G2173" s="46" vm="13348">
        <f ca="1">VLOOKUP($A2173,FB,2)</f>
        <v>225.09</v>
      </c>
      <c r="H2173" s="46" vm="12936">
        <f ca="1">VLOOKUP($A2173,DKNG,2)</f>
        <v>39.700000000000003</v>
      </c>
      <c r="I2173" s="46" vm="13349">
        <f ca="1">VLOOKUP($A2173,PDD,2)</f>
        <v>66.87</v>
      </c>
      <c r="J2173" s="46" vm="13350">
        <f ca="1">VLOOKUP($A2173,GOOGL,2)</f>
        <v>1433.52</v>
      </c>
      <c r="K2173" s="46" vm="13351">
        <f ca="1">VLOOKUP($A2173,AMZN,2)</f>
        <v>2442.37</v>
      </c>
      <c r="L2173" s="46" t="e">
        <f ca="1">VLOOKUP($A2173,RBLX,2)</f>
        <v>#N/A</v>
      </c>
    </row>
    <row r="2174" spans="1:12" x14ac:dyDescent="0.3">
      <c r="A2174" vm="13352">
        <f ca="1"/>
        <v>43983</v>
      </c>
      <c r="B2174" vm="13353">
        <f ca="1"/>
        <v>280.97000000000003</v>
      </c>
      <c r="C2174" s="46" vm="13354">
        <f ca="1">VLOOKUP($A2174,SE,2)</f>
        <v>82.47</v>
      </c>
      <c r="D2174" s="46" t="e">
        <f ca="1">VLOOKUP($A2174,U,2)</f>
        <v>#N/A</v>
      </c>
      <c r="E2174" s="46" vm="13355">
        <f ca="1">VLOOKUP($A2174,NVDA,2)</f>
        <v>88.0625</v>
      </c>
      <c r="F2174" s="46" vm="13356">
        <f ca="1">VLOOKUP($A2174,BILI,2)</f>
        <v>33.06</v>
      </c>
      <c r="G2174" s="46" vm="10579">
        <f ca="1">VLOOKUP($A2174,FB,2)</f>
        <v>231.91</v>
      </c>
      <c r="H2174" s="46" vm="13357">
        <f ca="1">VLOOKUP($A2174,DKNG,2)</f>
        <v>43.7</v>
      </c>
      <c r="I2174" s="46" vm="13358">
        <f ca="1">VLOOKUP($A2174,PDD,2)</f>
        <v>65.760000000000005</v>
      </c>
      <c r="J2174" s="46" vm="13359">
        <f ca="1">VLOOKUP($A2174,GOOGL,2)</f>
        <v>1434.87</v>
      </c>
      <c r="K2174" s="46" vm="13360">
        <f ca="1">VLOOKUP($A2174,AMZN,2)</f>
        <v>2471.04</v>
      </c>
      <c r="L2174" s="46" t="e">
        <f ca="1">VLOOKUP($A2174,RBLX,2)</f>
        <v>#N/A</v>
      </c>
    </row>
    <row r="2175" spans="1:12" x14ac:dyDescent="0.3">
      <c r="A2175" vm="13361">
        <f ca="1"/>
        <v>43984</v>
      </c>
      <c r="B2175" vm="13362">
        <f ca="1"/>
        <v>283.27999999999997</v>
      </c>
      <c r="C2175" s="46" vm="13363">
        <f ca="1">VLOOKUP($A2175,SE,2)</f>
        <v>86.86</v>
      </c>
      <c r="D2175" s="46" t="e">
        <f ca="1">VLOOKUP($A2175,U,2)</f>
        <v>#N/A</v>
      </c>
      <c r="E2175" s="46" vm="13364">
        <f ca="1">VLOOKUP($A2175,NVDA,2)</f>
        <v>88.252499999999998</v>
      </c>
      <c r="F2175" s="46" vm="11452">
        <f ca="1">VLOOKUP($A2175,BILI,2)</f>
        <v>34.19</v>
      </c>
      <c r="G2175" s="46" vm="13365">
        <f ca="1">VLOOKUP($A2175,FB,2)</f>
        <v>232.72</v>
      </c>
      <c r="H2175" s="46" vm="13366">
        <f ca="1">VLOOKUP($A2175,DKNG,2)</f>
        <v>41.27</v>
      </c>
      <c r="I2175" s="46" vm="3269">
        <f ca="1">VLOOKUP($A2175,PDD,2)</f>
        <v>67.3</v>
      </c>
      <c r="J2175" s="46" vm="13367">
        <f ca="1">VLOOKUP($A2175,GOOGL,2)</f>
        <v>1442.31</v>
      </c>
      <c r="K2175" s="46" vm="13368">
        <f ca="1">VLOOKUP($A2175,AMZN,2)</f>
        <v>2472.41</v>
      </c>
      <c r="L2175" s="46" t="e">
        <f ca="1">VLOOKUP($A2175,RBLX,2)</f>
        <v>#N/A</v>
      </c>
    </row>
    <row r="2176" spans="1:12" x14ac:dyDescent="0.3">
      <c r="A2176" vm="13369">
        <f ca="1"/>
        <v>43985</v>
      </c>
      <c r="B2176" vm="13370">
        <f ca="1"/>
        <v>287.02</v>
      </c>
      <c r="C2176" s="46" vm="13371">
        <f ca="1">VLOOKUP($A2176,SE,2)</f>
        <v>88.07</v>
      </c>
      <c r="D2176" s="46" t="e">
        <f ca="1">VLOOKUP($A2176,U,2)</f>
        <v>#N/A</v>
      </c>
      <c r="E2176" s="46" vm="13372">
        <f ca="1">VLOOKUP($A2176,NVDA,2)</f>
        <v>87.694999999999993</v>
      </c>
      <c r="F2176" s="46" vm="13373">
        <f ca="1">VLOOKUP($A2176,BILI,2)</f>
        <v>34.15</v>
      </c>
      <c r="G2176" s="46" vm="13374">
        <f ca="1">VLOOKUP($A2176,FB,2)</f>
        <v>230.16</v>
      </c>
      <c r="H2176" s="46" vm="12521">
        <f ca="1">VLOOKUP($A2176,DKNG,2)</f>
        <v>40.159999999999997</v>
      </c>
      <c r="I2176" s="46" vm="13375">
        <f ca="1">VLOOKUP($A2176,PDD,2)</f>
        <v>68.150000000000006</v>
      </c>
      <c r="J2176" s="46" vm="13376">
        <f ca="1">VLOOKUP($A2176,GOOGL,2)</f>
        <v>1439.25</v>
      </c>
      <c r="K2176" s="46" vm="13377">
        <f ca="1">VLOOKUP($A2176,AMZN,2)</f>
        <v>2478.4</v>
      </c>
      <c r="L2176" s="46" t="e">
        <f ca="1">VLOOKUP($A2176,RBLX,2)</f>
        <v>#N/A</v>
      </c>
    </row>
    <row r="2177" spans="1:12" x14ac:dyDescent="0.3">
      <c r="A2177" vm="13378">
        <f ca="1"/>
        <v>43986</v>
      </c>
      <c r="B2177" vm="13379">
        <f ca="1"/>
        <v>286.29000000000002</v>
      </c>
      <c r="C2177" s="46" vm="4820">
        <f ca="1">VLOOKUP($A2177,SE,2)</f>
        <v>85.31</v>
      </c>
      <c r="D2177" s="46" t="e">
        <f ca="1">VLOOKUP($A2177,U,2)</f>
        <v>#N/A</v>
      </c>
      <c r="E2177" s="46" vm="13380">
        <f ca="1">VLOOKUP($A2177,NVDA,2)</f>
        <v>87.665000000000006</v>
      </c>
      <c r="F2177" s="46" vm="13381">
        <f ca="1">VLOOKUP($A2177,BILI,2)</f>
        <v>33.56</v>
      </c>
      <c r="G2177" s="46" vm="13382">
        <f ca="1">VLOOKUP($A2177,FB,2)</f>
        <v>226.29</v>
      </c>
      <c r="H2177" s="46" vm="12530">
        <f ca="1">VLOOKUP($A2177,DKNG,2)</f>
        <v>40.53</v>
      </c>
      <c r="I2177" s="46" vm="13383">
        <f ca="1">VLOOKUP($A2177,PDD,2)</f>
        <v>66.27</v>
      </c>
      <c r="J2177" s="46" vm="13384">
        <f ca="1">VLOOKUP($A2177,GOOGL,2)</f>
        <v>1414.3</v>
      </c>
      <c r="K2177" s="46" vm="13385">
        <f ca="1">VLOOKUP($A2177,AMZN,2)</f>
        <v>2460.6</v>
      </c>
      <c r="L2177" s="46" t="e">
        <f ca="1">VLOOKUP($A2177,RBLX,2)</f>
        <v>#N/A</v>
      </c>
    </row>
    <row r="2178" spans="1:12" x14ac:dyDescent="0.3">
      <c r="A2178" vm="13386">
        <f ca="1"/>
        <v>43987</v>
      </c>
      <c r="B2178" vm="13387">
        <f ca="1"/>
        <v>293.61</v>
      </c>
      <c r="C2178" s="46" vm="13292">
        <f ca="1">VLOOKUP($A2178,SE,2)</f>
        <v>89.7</v>
      </c>
      <c r="D2178" s="46" t="e">
        <f ca="1">VLOOKUP($A2178,U,2)</f>
        <v>#N/A</v>
      </c>
      <c r="E2178" s="46" vm="13388">
        <f ca="1">VLOOKUP($A2178,NVDA,2)</f>
        <v>89.2</v>
      </c>
      <c r="F2178" s="46" vm="12714">
        <f ca="1">VLOOKUP($A2178,BILI,2)</f>
        <v>34.5</v>
      </c>
      <c r="G2178" s="46" vm="8339">
        <f ca="1">VLOOKUP($A2178,FB,2)</f>
        <v>230.77</v>
      </c>
      <c r="H2178" s="46" vm="10409">
        <f ca="1">VLOOKUP($A2178,DKNG,2)</f>
        <v>39.340000000000003</v>
      </c>
      <c r="I2178" s="46" vm="13389">
        <f ca="1">VLOOKUP($A2178,PDD,2)</f>
        <v>69.7</v>
      </c>
      <c r="J2178" s="46" vm="13390">
        <f ca="1">VLOOKUP($A2178,GOOGL,2)</f>
        <v>1440.02</v>
      </c>
      <c r="K2178" s="46" vm="13391">
        <f ca="1">VLOOKUP($A2178,AMZN,2)</f>
        <v>2483</v>
      </c>
      <c r="L2178" s="46" t="e">
        <f ca="1">VLOOKUP($A2178,RBLX,2)</f>
        <v>#N/A</v>
      </c>
    </row>
    <row r="2179" spans="1:12" x14ac:dyDescent="0.3">
      <c r="A2179" vm="13392">
        <f ca="1"/>
        <v>43990</v>
      </c>
      <c r="B2179" vm="13393">
        <f ca="1"/>
        <v>297.17</v>
      </c>
      <c r="C2179" s="46" vm="13394">
        <f ca="1">VLOOKUP($A2179,SE,2)</f>
        <v>90.88</v>
      </c>
      <c r="D2179" s="46" t="e">
        <f ca="1">VLOOKUP($A2179,U,2)</f>
        <v>#N/A</v>
      </c>
      <c r="E2179" s="46" vm="13395">
        <f ca="1">VLOOKUP($A2179,NVDA,2)</f>
        <v>88.05</v>
      </c>
      <c r="F2179" s="46" vm="13396">
        <f ca="1">VLOOKUP($A2179,BILI,2)</f>
        <v>34.96</v>
      </c>
      <c r="G2179" s="46" vm="13397">
        <f ca="1">VLOOKUP($A2179,FB,2)</f>
        <v>231.4</v>
      </c>
      <c r="H2179" s="46" vm="12396">
        <f ca="1">VLOOKUP($A2179,DKNG,2)</f>
        <v>38</v>
      </c>
      <c r="I2179" s="46" vm="13398">
        <f ca="1">VLOOKUP($A2179,PDD,2)</f>
        <v>68.31</v>
      </c>
      <c r="J2179" s="46" vm="13399">
        <f ca="1">VLOOKUP($A2179,GOOGL,2)</f>
        <v>1448.04</v>
      </c>
      <c r="K2179" s="46" vm="13400">
        <f ca="1">VLOOKUP($A2179,AMZN,2)</f>
        <v>2524.06</v>
      </c>
      <c r="L2179" s="46" t="e">
        <f ca="1">VLOOKUP($A2179,RBLX,2)</f>
        <v>#N/A</v>
      </c>
    </row>
    <row r="2180" spans="1:12" x14ac:dyDescent="0.3">
      <c r="A2180" vm="13401">
        <f ca="1"/>
        <v>43991</v>
      </c>
      <c r="B2180" vm="4451">
        <f ca="1"/>
        <v>295.06</v>
      </c>
      <c r="C2180" s="46" vm="13402">
        <f ca="1">VLOOKUP($A2180,SE,2)</f>
        <v>90.78</v>
      </c>
      <c r="D2180" s="46" t="e">
        <f ca="1">VLOOKUP($A2180,U,2)</f>
        <v>#N/A</v>
      </c>
      <c r="E2180" s="46" vm="13403">
        <f ca="1">VLOOKUP($A2180,NVDA,2)</f>
        <v>90.46</v>
      </c>
      <c r="F2180" s="46" vm="13404">
        <f ca="1">VLOOKUP($A2180,BILI,2)</f>
        <v>33.869999999999997</v>
      </c>
      <c r="G2180" s="46" vm="13405">
        <f ca="1">VLOOKUP($A2180,FB,2)</f>
        <v>238.67</v>
      </c>
      <c r="H2180" s="46" vm="13406">
        <f ca="1">VLOOKUP($A2180,DKNG,2)</f>
        <v>39.409999999999997</v>
      </c>
      <c r="I2180" s="46" vm="13407">
        <f ca="1">VLOOKUP($A2180,PDD,2)</f>
        <v>69.38</v>
      </c>
      <c r="J2180" s="46" vm="13408">
        <f ca="1">VLOOKUP($A2180,GOOGL,2)</f>
        <v>1452.08</v>
      </c>
      <c r="K2180" s="46" vm="13409">
        <f ca="1">VLOOKUP($A2180,AMZN,2)</f>
        <v>2600.86</v>
      </c>
      <c r="L2180" s="46" t="e">
        <f ca="1">VLOOKUP($A2180,RBLX,2)</f>
        <v>#N/A</v>
      </c>
    </row>
    <row r="2181" spans="1:12" x14ac:dyDescent="0.3">
      <c r="A2181" vm="13410">
        <f ca="1"/>
        <v>43992</v>
      </c>
      <c r="B2181" vm="13411">
        <f ca="1"/>
        <v>293.22000000000003</v>
      </c>
      <c r="C2181" s="46" vm="13412">
        <f ca="1">VLOOKUP($A2181,SE,2)</f>
        <v>92.16</v>
      </c>
      <c r="D2181" s="46" t="e">
        <f ca="1">VLOOKUP($A2181,U,2)</f>
        <v>#N/A</v>
      </c>
      <c r="E2181" s="46" vm="13413">
        <f ca="1">VLOOKUP($A2181,NVDA,2)</f>
        <v>93.667500000000004</v>
      </c>
      <c r="F2181" s="46" vm="13414">
        <f ca="1">VLOOKUP($A2181,BILI,2)</f>
        <v>35.479999999999997</v>
      </c>
      <c r="G2181" s="46" vm="13415">
        <f ca="1">VLOOKUP($A2181,FB,2)</f>
        <v>236.73</v>
      </c>
      <c r="H2181" s="46" vm="13416">
        <f ca="1">VLOOKUP($A2181,DKNG,2)</f>
        <v>39.11</v>
      </c>
      <c r="I2181" s="46" vm="13417">
        <f ca="1">VLOOKUP($A2181,PDD,2)</f>
        <v>72.8</v>
      </c>
      <c r="J2181" s="46" vm="13418">
        <f ca="1">VLOOKUP($A2181,GOOGL,2)</f>
        <v>1464.7</v>
      </c>
      <c r="K2181" s="46" vm="13419">
        <f ca="1">VLOOKUP($A2181,AMZN,2)</f>
        <v>2647.45</v>
      </c>
      <c r="L2181" s="46" t="e">
        <f ca="1">VLOOKUP($A2181,RBLX,2)</f>
        <v>#N/A</v>
      </c>
    </row>
    <row r="2182" spans="1:12" x14ac:dyDescent="0.3">
      <c r="A2182" vm="13420">
        <f ca="1"/>
        <v>43993</v>
      </c>
      <c r="B2182" vm="13421">
        <f ca="1"/>
        <v>276.32</v>
      </c>
      <c r="C2182" s="46" vm="13422">
        <f ca="1">VLOOKUP($A2182,SE,2)</f>
        <v>88.58</v>
      </c>
      <c r="D2182" s="46" t="e">
        <f ca="1">VLOOKUP($A2182,U,2)</f>
        <v>#N/A</v>
      </c>
      <c r="E2182" s="46" vm="13423">
        <f ca="1">VLOOKUP($A2182,NVDA,2)</f>
        <v>87.962500000000006</v>
      </c>
      <c r="F2182" s="46" vm="13424">
        <f ca="1">VLOOKUP($A2182,BILI,2)</f>
        <v>33.9</v>
      </c>
      <c r="G2182" s="46" vm="13425">
        <f ca="1">VLOOKUP($A2182,FB,2)</f>
        <v>224.43</v>
      </c>
      <c r="H2182" s="46" vm="13018">
        <f ca="1">VLOOKUP($A2182,DKNG,2)</f>
        <v>36.28</v>
      </c>
      <c r="I2182" s="46" vm="13426">
        <f ca="1">VLOOKUP($A2182,PDD,2)</f>
        <v>71.510000000000005</v>
      </c>
      <c r="J2182" s="46" vm="13427">
        <f ca="1">VLOOKUP($A2182,GOOGL,2)</f>
        <v>1401.9</v>
      </c>
      <c r="K2182" s="46" vm="13428">
        <f ca="1">VLOOKUP($A2182,AMZN,2)</f>
        <v>2557.96</v>
      </c>
      <c r="L2182" s="46" t="e">
        <f ca="1">VLOOKUP($A2182,RBLX,2)</f>
        <v>#N/A</v>
      </c>
    </row>
    <row r="2183" spans="1:12" x14ac:dyDescent="0.3">
      <c r="A2183" vm="13429">
        <f ca="1"/>
        <v>43994</v>
      </c>
      <c r="B2183" vm="13430">
        <f ca="1"/>
        <v>279.64999999999998</v>
      </c>
      <c r="C2183" s="46" vm="13431">
        <f ca="1">VLOOKUP($A2183,SE,2)</f>
        <v>92.98</v>
      </c>
      <c r="D2183" s="46" t="e">
        <f ca="1">VLOOKUP($A2183,U,2)</f>
        <v>#N/A</v>
      </c>
      <c r="E2183" s="46" vm="13432">
        <f ca="1">VLOOKUP($A2183,NVDA,2)</f>
        <v>89.325000000000003</v>
      </c>
      <c r="F2183" s="46" vm="8045">
        <f ca="1">VLOOKUP($A2183,BILI,2)</f>
        <v>35.869999999999997</v>
      </c>
      <c r="G2183" s="46" vm="13433">
        <f ca="1">VLOOKUP($A2183,FB,2)</f>
        <v>228.58</v>
      </c>
      <c r="H2183" s="46" vm="13434">
        <f ca="1">VLOOKUP($A2183,DKNG,2)</f>
        <v>36.880000000000003</v>
      </c>
      <c r="I2183" s="46" vm="13435">
        <f ca="1">VLOOKUP($A2183,PDD,2)</f>
        <v>73.11</v>
      </c>
      <c r="J2183" s="46" vm="13436">
        <f ca="1">VLOOKUP($A2183,GOOGL,2)</f>
        <v>1412.92</v>
      </c>
      <c r="K2183" s="46" vm="13437">
        <f ca="1">VLOOKUP($A2183,AMZN,2)</f>
        <v>2545.02</v>
      </c>
      <c r="L2183" s="46" t="e">
        <f ca="1">VLOOKUP($A2183,RBLX,2)</f>
        <v>#N/A</v>
      </c>
    </row>
    <row r="2184" spans="1:12" x14ac:dyDescent="0.3">
      <c r="A2184" vm="13438">
        <f ca="1"/>
        <v>43997</v>
      </c>
      <c r="B2184" vm="13439">
        <f ca="1"/>
        <v>282.2</v>
      </c>
      <c r="C2184" s="46" vm="13440">
        <f ca="1">VLOOKUP($A2184,SE,2)</f>
        <v>97.25</v>
      </c>
      <c r="D2184" s="46" t="e">
        <f ca="1">VLOOKUP($A2184,U,2)</f>
        <v>#N/A</v>
      </c>
      <c r="E2184" s="46" vm="13441">
        <f ca="1">VLOOKUP($A2184,NVDA,2)</f>
        <v>91.737499999999997</v>
      </c>
      <c r="F2184" s="46" vm="13442">
        <f ca="1">VLOOKUP($A2184,BILI,2)</f>
        <v>38.21</v>
      </c>
      <c r="G2184" s="46" vm="13443">
        <f ca="1">VLOOKUP($A2184,FB,2)</f>
        <v>232.5</v>
      </c>
      <c r="H2184" s="46" vm="13444">
        <f ca="1">VLOOKUP($A2184,DKNG,2)</f>
        <v>41.79</v>
      </c>
      <c r="I2184" s="46" vm="13445">
        <f ca="1">VLOOKUP($A2184,PDD,2)</f>
        <v>77.67</v>
      </c>
      <c r="J2184" s="46" vm="13446">
        <f ca="1">VLOOKUP($A2184,GOOGL,2)</f>
        <v>1420.74</v>
      </c>
      <c r="K2184" s="46" vm="13447">
        <f ca="1">VLOOKUP($A2184,AMZN,2)</f>
        <v>2572.6799999999998</v>
      </c>
      <c r="L2184" s="46" t="e">
        <f ca="1">VLOOKUP($A2184,RBLX,2)</f>
        <v>#N/A</v>
      </c>
    </row>
    <row r="2185" spans="1:12" x14ac:dyDescent="0.3">
      <c r="A2185" vm="13448">
        <f ca="1"/>
        <v>43998</v>
      </c>
      <c r="B2185" vm="13449">
        <f ca="1"/>
        <v>287.72000000000003</v>
      </c>
      <c r="C2185" s="46" vm="13450">
        <f ca="1">VLOOKUP($A2185,SE,2)</f>
        <v>100.8</v>
      </c>
      <c r="D2185" s="46" t="e">
        <f ca="1">VLOOKUP($A2185,U,2)</f>
        <v>#N/A</v>
      </c>
      <c r="E2185" s="46" vm="13451">
        <f ca="1">VLOOKUP($A2185,NVDA,2)</f>
        <v>90.685000000000002</v>
      </c>
      <c r="F2185" s="46" vm="10409">
        <f ca="1">VLOOKUP($A2185,BILI,2)</f>
        <v>39.340000000000003</v>
      </c>
      <c r="G2185" s="46" vm="13452">
        <f ca="1">VLOOKUP($A2185,FB,2)</f>
        <v>235.65</v>
      </c>
      <c r="H2185" s="46" vm="13453">
        <f ca="1">VLOOKUP($A2185,DKNG,2)</f>
        <v>40.57</v>
      </c>
      <c r="I2185" s="46" vm="4609">
        <f ca="1">VLOOKUP($A2185,PDD,2)</f>
        <v>78</v>
      </c>
      <c r="J2185" s="46" vm="13454">
        <f ca="1">VLOOKUP($A2185,GOOGL,2)</f>
        <v>1446.47</v>
      </c>
      <c r="K2185" s="46" vm="13455">
        <f ca="1">VLOOKUP($A2185,AMZN,2)</f>
        <v>2615.27</v>
      </c>
      <c r="L2185" s="46" t="e">
        <f ca="1">VLOOKUP($A2185,RBLX,2)</f>
        <v>#N/A</v>
      </c>
    </row>
    <row r="2186" spans="1:12" x14ac:dyDescent="0.3">
      <c r="A2186" vm="13456">
        <f ca="1"/>
        <v>43999</v>
      </c>
      <c r="B2186" vm="13457">
        <f ca="1"/>
        <v>286.39999999999998</v>
      </c>
      <c r="C2186" s="46" vm="13458">
        <f ca="1">VLOOKUP($A2186,SE,2)</f>
        <v>106.81</v>
      </c>
      <c r="D2186" s="46" t="e">
        <f ca="1">VLOOKUP($A2186,U,2)</f>
        <v>#N/A</v>
      </c>
      <c r="E2186" s="46" vm="13459">
        <f ca="1">VLOOKUP($A2186,NVDA,2)</f>
        <v>92.36</v>
      </c>
      <c r="F2186" s="46" vm="13460">
        <f ca="1">VLOOKUP($A2186,BILI,2)</f>
        <v>41.11</v>
      </c>
      <c r="G2186" s="46" vm="8585">
        <f ca="1">VLOOKUP($A2186,FB,2)</f>
        <v>235.53</v>
      </c>
      <c r="H2186" s="46" vm="12253">
        <f ca="1">VLOOKUP($A2186,DKNG,2)</f>
        <v>40.72</v>
      </c>
      <c r="I2186" s="46" vm="13461">
        <f ca="1">VLOOKUP($A2186,PDD,2)</f>
        <v>82.8</v>
      </c>
      <c r="J2186" s="46" vm="13462">
        <f ca="1">VLOOKUP($A2186,GOOGL,2)</f>
        <v>1452.54</v>
      </c>
      <c r="K2186" s="46" vm="13463">
        <f ca="1">VLOOKUP($A2186,AMZN,2)</f>
        <v>2640.98</v>
      </c>
      <c r="L2186" s="46" t="e">
        <f ca="1">VLOOKUP($A2186,RBLX,2)</f>
        <v>#N/A</v>
      </c>
    </row>
    <row r="2187" spans="1:12" x14ac:dyDescent="0.3">
      <c r="A2187" vm="13464">
        <f ca="1"/>
        <v>44000</v>
      </c>
      <c r="B2187" vm="13465">
        <f ca="1"/>
        <v>286.66000000000003</v>
      </c>
      <c r="C2187" s="46" vm="13466">
        <f ca="1">VLOOKUP($A2187,SE,2)</f>
        <v>106.48</v>
      </c>
      <c r="D2187" s="46" t="e">
        <f ca="1">VLOOKUP($A2187,U,2)</f>
        <v>#N/A</v>
      </c>
      <c r="E2187" s="46" vm="13467">
        <f ca="1">VLOOKUP($A2187,NVDA,2)</f>
        <v>92.18</v>
      </c>
      <c r="F2187" s="46" vm="13468">
        <f ca="1">VLOOKUP($A2187,BILI,2)</f>
        <v>42.61</v>
      </c>
      <c r="G2187" s="46" vm="13469">
        <f ca="1">VLOOKUP($A2187,FB,2)</f>
        <v>235.94</v>
      </c>
      <c r="H2187" s="46" vm="12112">
        <f ca="1">VLOOKUP($A2187,DKNG,2)</f>
        <v>40.840000000000003</v>
      </c>
      <c r="I2187" s="46" vm="13470">
        <f ca="1">VLOOKUP($A2187,PDD,2)</f>
        <v>82.42</v>
      </c>
      <c r="J2187" s="46" vm="13471">
        <f ca="1">VLOOKUP($A2187,GOOGL,2)</f>
        <v>1434.12</v>
      </c>
      <c r="K2187" s="46" vm="13472">
        <f ca="1">VLOOKUP($A2187,AMZN,2)</f>
        <v>2653.98</v>
      </c>
      <c r="L2187" s="46" t="e">
        <f ca="1">VLOOKUP($A2187,RBLX,2)</f>
        <v>#N/A</v>
      </c>
    </row>
    <row r="2188" spans="1:12" x14ac:dyDescent="0.3">
      <c r="A2188" vm="13473">
        <f ca="1"/>
        <v>44001</v>
      </c>
      <c r="B2188" vm="13474">
        <f ca="1"/>
        <v>284.97000000000003</v>
      </c>
      <c r="C2188" s="46" vm="13475">
        <f ca="1">VLOOKUP($A2188,SE,2)</f>
        <v>106.94</v>
      </c>
      <c r="D2188" s="46" t="e">
        <f ca="1">VLOOKUP($A2188,U,2)</f>
        <v>#N/A</v>
      </c>
      <c r="E2188" s="46" vm="13476">
        <f ca="1">VLOOKUP($A2188,NVDA,2)</f>
        <v>92.612499999999997</v>
      </c>
      <c r="F2188" s="46" vm="13477">
        <f ca="1">VLOOKUP($A2188,BILI,2)</f>
        <v>44.72</v>
      </c>
      <c r="G2188" s="46" vm="8611">
        <f ca="1">VLOOKUP($A2188,FB,2)</f>
        <v>238.79</v>
      </c>
      <c r="H2188" s="46" vm="13478">
        <f ca="1">VLOOKUP($A2188,DKNG,2)</f>
        <v>42</v>
      </c>
      <c r="I2188" s="46" vm="13479">
        <f ca="1">VLOOKUP($A2188,PDD,2)</f>
        <v>87.58</v>
      </c>
      <c r="J2188" s="46" vm="13480">
        <f ca="1">VLOOKUP($A2188,GOOGL,2)</f>
        <v>1424.64</v>
      </c>
      <c r="K2188" s="46" vm="13481">
        <f ca="1">VLOOKUP($A2188,AMZN,2)</f>
        <v>2675.01</v>
      </c>
      <c r="L2188" s="46" t="e">
        <f ca="1">VLOOKUP($A2188,RBLX,2)</f>
        <v>#N/A</v>
      </c>
    </row>
    <row r="2189" spans="1:12" x14ac:dyDescent="0.3">
      <c r="A2189" vm="13482">
        <f ca="1"/>
        <v>44004</v>
      </c>
      <c r="B2189" vm="13483">
        <f ca="1"/>
        <v>286.86</v>
      </c>
      <c r="C2189" s="46" vm="13484">
        <f ca="1">VLOOKUP($A2189,SE,2)</f>
        <v>113.39</v>
      </c>
      <c r="D2189" s="46" t="e">
        <f ca="1">VLOOKUP($A2189,U,2)</f>
        <v>#N/A</v>
      </c>
      <c r="E2189" s="46" vm="13485">
        <f ca="1">VLOOKUP($A2189,NVDA,2)</f>
        <v>95.267499999999998</v>
      </c>
      <c r="F2189" s="46" vm="13486">
        <f ca="1">VLOOKUP($A2189,BILI,2)</f>
        <v>42.89</v>
      </c>
      <c r="G2189" s="46" vm="13487">
        <f ca="1">VLOOKUP($A2189,FB,2)</f>
        <v>239.22</v>
      </c>
      <c r="H2189" s="46" vm="13488">
        <f ca="1">VLOOKUP($A2189,DKNG,2)</f>
        <v>38.255000000000003</v>
      </c>
      <c r="I2189" s="46" vm="5138">
        <f ca="1">VLOOKUP($A2189,PDD,2)</f>
        <v>81.790000000000006</v>
      </c>
      <c r="J2189" s="46" vm="13489">
        <f ca="1">VLOOKUP($A2189,GOOGL,2)</f>
        <v>1450.66</v>
      </c>
      <c r="K2189" s="46" vm="13490">
        <f ca="1">VLOOKUP($A2189,AMZN,2)</f>
        <v>2713.82</v>
      </c>
      <c r="L2189" s="46" t="e">
        <f ca="1">VLOOKUP($A2189,RBLX,2)</f>
        <v>#N/A</v>
      </c>
    </row>
    <row r="2190" spans="1:12" x14ac:dyDescent="0.3">
      <c r="A2190" vm="13491">
        <f ca="1"/>
        <v>44005</v>
      </c>
      <c r="B2190" vm="13492">
        <f ca="1"/>
        <v>288.16000000000003</v>
      </c>
      <c r="C2190" s="46" vm="13493">
        <f ca="1">VLOOKUP($A2190,SE,2)</f>
        <v>111.1</v>
      </c>
      <c r="D2190" s="46" t="e">
        <f ca="1">VLOOKUP($A2190,U,2)</f>
        <v>#N/A</v>
      </c>
      <c r="E2190" s="46" vm="13494">
        <f ca="1">VLOOKUP($A2190,NVDA,2)</f>
        <v>94.5</v>
      </c>
      <c r="F2190" s="46" vm="13495">
        <f ca="1">VLOOKUP($A2190,BILI,2)</f>
        <v>44.64</v>
      </c>
      <c r="G2190" s="46" vm="9194">
        <f ca="1">VLOOKUP($A2190,FB,2)</f>
        <v>242.24</v>
      </c>
      <c r="H2190" s="46" vm="13496">
        <f ca="1">VLOOKUP($A2190,DKNG,2)</f>
        <v>37.99</v>
      </c>
      <c r="I2190" s="46" vm="13497">
        <f ca="1">VLOOKUP($A2190,PDD,2)</f>
        <v>83.64</v>
      </c>
      <c r="J2190" s="46" vm="13498">
        <f ca="1">VLOOKUP($A2190,GOOGL,2)</f>
        <v>1463.98</v>
      </c>
      <c r="K2190" s="46" vm="13499">
        <f ca="1">VLOOKUP($A2190,AMZN,2)</f>
        <v>2764.41</v>
      </c>
      <c r="L2190" s="46" t="e">
        <f ca="1">VLOOKUP($A2190,RBLX,2)</f>
        <v>#N/A</v>
      </c>
    </row>
    <row r="2191" spans="1:12" x14ac:dyDescent="0.3">
      <c r="A2191" vm="13500">
        <f ca="1"/>
        <v>44006</v>
      </c>
      <c r="B2191" vm="13501">
        <f ca="1"/>
        <v>280.79000000000002</v>
      </c>
      <c r="C2191" s="46" vm="13502">
        <f ca="1">VLOOKUP($A2191,SE,2)</f>
        <v>103.64</v>
      </c>
      <c r="D2191" s="46" t="e">
        <f ca="1">VLOOKUP($A2191,U,2)</f>
        <v>#N/A</v>
      </c>
      <c r="E2191" s="46" vm="13503">
        <f ca="1">VLOOKUP($A2191,NVDA,2)</f>
        <v>92.355000000000004</v>
      </c>
      <c r="F2191" s="46" vm="13504">
        <f ca="1">VLOOKUP($A2191,BILI,2)</f>
        <v>44.03</v>
      </c>
      <c r="G2191" s="46" vm="13505">
        <f ca="1">VLOOKUP($A2191,FB,2)</f>
        <v>234.02</v>
      </c>
      <c r="H2191" s="46" vm="13506">
        <f ca="1">VLOOKUP($A2191,DKNG,2)</f>
        <v>37.56</v>
      </c>
      <c r="I2191" s="46" vm="13507">
        <f ca="1">VLOOKUP($A2191,PDD,2)</f>
        <v>84.5</v>
      </c>
      <c r="J2191" s="46" vm="13508">
        <f ca="1">VLOOKUP($A2191,GOOGL,2)</f>
        <v>1432.7</v>
      </c>
      <c r="K2191" s="46" vm="13509">
        <f ca="1">VLOOKUP($A2191,AMZN,2)</f>
        <v>2734.4</v>
      </c>
      <c r="L2191" s="46" t="e">
        <f ca="1">VLOOKUP($A2191,RBLX,2)</f>
        <v>#N/A</v>
      </c>
    </row>
    <row r="2192" spans="1:12" x14ac:dyDescent="0.3">
      <c r="A2192" vm="13510">
        <f ca="1"/>
        <v>44007</v>
      </c>
      <c r="B2192" vm="13511">
        <f ca="1"/>
        <v>283.76</v>
      </c>
      <c r="C2192" s="46" vm="13512">
        <f ca="1">VLOOKUP($A2192,SE,2)</f>
        <v>104.32</v>
      </c>
      <c r="D2192" s="46" t="e">
        <f ca="1">VLOOKUP($A2192,U,2)</f>
        <v>#N/A</v>
      </c>
      <c r="E2192" s="46" vm="13513">
        <f ca="1">VLOOKUP($A2192,NVDA,2)</f>
        <v>94.9</v>
      </c>
      <c r="F2192" s="46" vm="13514">
        <f ca="1">VLOOKUP($A2192,BILI,2)</f>
        <v>44.57</v>
      </c>
      <c r="G2192" s="46" vm="13515">
        <f ca="1">VLOOKUP($A2192,FB,2)</f>
        <v>235.68</v>
      </c>
      <c r="H2192" s="46" vm="13516">
        <f ca="1">VLOOKUP($A2192,DKNG,2)</f>
        <v>36.07</v>
      </c>
      <c r="I2192" s="46" vm="13517">
        <f ca="1">VLOOKUP($A2192,PDD,2)</f>
        <v>86</v>
      </c>
      <c r="J2192" s="46" vm="13518">
        <f ca="1">VLOOKUP($A2192,GOOGL,2)</f>
        <v>1441.1</v>
      </c>
      <c r="K2192" s="46" vm="13519">
        <f ca="1">VLOOKUP($A2192,AMZN,2)</f>
        <v>2754.58</v>
      </c>
      <c r="L2192" s="46" t="e">
        <f ca="1">VLOOKUP($A2192,RBLX,2)</f>
        <v>#N/A</v>
      </c>
    </row>
    <row r="2193" spans="1:12" x14ac:dyDescent="0.3">
      <c r="A2193" vm="13520">
        <f ca="1"/>
        <v>44008</v>
      </c>
      <c r="B2193" vm="13521">
        <f ca="1"/>
        <v>277.11</v>
      </c>
      <c r="C2193" s="46" vm="6069">
        <f ca="1">VLOOKUP($A2193,SE,2)</f>
        <v>105.2</v>
      </c>
      <c r="D2193" s="46" t="e">
        <f ca="1">VLOOKUP($A2193,U,2)</f>
        <v>#N/A</v>
      </c>
      <c r="E2193" s="46" vm="13522">
        <f ca="1">VLOOKUP($A2193,NVDA,2)</f>
        <v>91.55</v>
      </c>
      <c r="F2193" s="46" vm="13523">
        <f ca="1">VLOOKUP($A2193,BILI,2)</f>
        <v>44.52</v>
      </c>
      <c r="G2193" s="46" vm="7669">
        <f ca="1">VLOOKUP($A2193,FB,2)</f>
        <v>216.08</v>
      </c>
      <c r="H2193" s="46" vm="13524">
        <f ca="1">VLOOKUP($A2193,DKNG,2)</f>
        <v>33.340000000000003</v>
      </c>
      <c r="I2193" s="46" vm="13525">
        <f ca="1">VLOOKUP($A2193,PDD,2)</f>
        <v>85.16</v>
      </c>
      <c r="J2193" s="46" vm="8882">
        <f ca="1">VLOOKUP($A2193,GOOGL,2)</f>
        <v>1362.54</v>
      </c>
      <c r="K2193" s="46" vm="13526">
        <f ca="1">VLOOKUP($A2193,AMZN,2)</f>
        <v>2692.87</v>
      </c>
      <c r="L2193" s="46" t="e">
        <f ca="1">VLOOKUP($A2193,RBLX,2)</f>
        <v>#N/A</v>
      </c>
    </row>
    <row r="2194" spans="1:12" x14ac:dyDescent="0.3">
      <c r="A2194" vm="13527">
        <f ca="1"/>
        <v>44011</v>
      </c>
      <c r="B2194" vm="13528">
        <f ca="1"/>
        <v>279.7</v>
      </c>
      <c r="C2194" s="46" vm="13529">
        <f ca="1">VLOOKUP($A2194,SE,2)</f>
        <v>108.77</v>
      </c>
      <c r="D2194" s="46" t="e">
        <f ca="1">VLOOKUP($A2194,U,2)</f>
        <v>#N/A</v>
      </c>
      <c r="E2194" s="46" vm="13530">
        <f ca="1">VLOOKUP($A2194,NVDA,2)</f>
        <v>92</v>
      </c>
      <c r="F2194" s="46" vm="13531">
        <f ca="1">VLOOKUP($A2194,BILI,2)</f>
        <v>45.5</v>
      </c>
      <c r="G2194" s="46" vm="13532">
        <f ca="1">VLOOKUP($A2194,FB,2)</f>
        <v>220.64</v>
      </c>
      <c r="H2194" s="46" vm="13533">
        <f ca="1">VLOOKUP($A2194,DKNG,2)</f>
        <v>33.54</v>
      </c>
      <c r="I2194" s="46" vm="13534">
        <f ca="1">VLOOKUP($A2194,PDD,2)</f>
        <v>87.47</v>
      </c>
      <c r="J2194" s="46" vm="13535">
        <f ca="1">VLOOKUP($A2194,GOOGL,2)</f>
        <v>1397.17</v>
      </c>
      <c r="K2194" s="46" vm="13536">
        <f ca="1">VLOOKUP($A2194,AMZN,2)</f>
        <v>2680.38</v>
      </c>
      <c r="L2194" s="46" t="e">
        <f ca="1">VLOOKUP($A2194,RBLX,2)</f>
        <v>#N/A</v>
      </c>
    </row>
    <row r="2195" spans="1:12" x14ac:dyDescent="0.3">
      <c r="A2195" vm="13537">
        <f ca="1"/>
        <v>44012</v>
      </c>
      <c r="B2195" vm="13538">
        <f ca="1"/>
        <v>283.43</v>
      </c>
      <c r="C2195" s="46" vm="13539">
        <f ca="1">VLOOKUP($A2195,SE,2)</f>
        <v>107.24</v>
      </c>
      <c r="D2195" s="46" t="e">
        <f ca="1">VLOOKUP($A2195,U,2)</f>
        <v>#N/A</v>
      </c>
      <c r="E2195" s="46" vm="13540">
        <f ca="1">VLOOKUP($A2195,NVDA,2)</f>
        <v>94.977500000000006</v>
      </c>
      <c r="F2195" s="46" vm="13541">
        <f ca="1">VLOOKUP($A2195,BILI,2)</f>
        <v>46.32</v>
      </c>
      <c r="G2195" s="46" vm="13542">
        <f ca="1">VLOOKUP($A2195,FB,2)</f>
        <v>227.07</v>
      </c>
      <c r="H2195" s="46" vm="13543">
        <f ca="1">VLOOKUP($A2195,DKNG,2)</f>
        <v>33.26</v>
      </c>
      <c r="I2195" s="46" vm="13544">
        <f ca="1">VLOOKUP($A2195,PDD,2)</f>
        <v>85.84</v>
      </c>
      <c r="J2195" s="46" vm="13545">
        <f ca="1">VLOOKUP($A2195,GOOGL,2)</f>
        <v>1418.05</v>
      </c>
      <c r="K2195" s="46" vm="13546">
        <f ca="1">VLOOKUP($A2195,AMZN,2)</f>
        <v>2758.82</v>
      </c>
      <c r="L2195" s="46" t="e">
        <f ca="1">VLOOKUP($A2195,RBLX,2)</f>
        <v>#N/A</v>
      </c>
    </row>
    <row r="2196" spans="1:12" x14ac:dyDescent="0.3">
      <c r="A2196" vm="13547">
        <f ca="1"/>
        <v>44013</v>
      </c>
      <c r="B2196" vm="13548">
        <f ca="1"/>
        <v>285.37</v>
      </c>
      <c r="C2196" s="46" vm="13549">
        <f ca="1">VLOOKUP($A2196,SE,2)</f>
        <v>114.46</v>
      </c>
      <c r="D2196" s="46" t="e">
        <f ca="1">VLOOKUP($A2196,U,2)</f>
        <v>#N/A</v>
      </c>
      <c r="E2196" s="46" vm="13550">
        <f ca="1">VLOOKUP($A2196,NVDA,2)</f>
        <v>95.3</v>
      </c>
      <c r="F2196" s="46" vm="13551">
        <f ca="1">VLOOKUP($A2196,BILI,2)</f>
        <v>47.15</v>
      </c>
      <c r="G2196" s="46" vm="13552">
        <f ca="1">VLOOKUP($A2196,FB,2)</f>
        <v>237.55</v>
      </c>
      <c r="H2196" s="46" vm="13404">
        <f ca="1">VLOOKUP($A2196,DKNG,2)</f>
        <v>33.869999999999997</v>
      </c>
      <c r="I2196" s="46" vm="13553">
        <f ca="1">VLOOKUP($A2196,PDD,2)</f>
        <v>85.45</v>
      </c>
      <c r="J2196" s="46" vm="13554">
        <f ca="1">VLOOKUP($A2196,GOOGL,2)</f>
        <v>1442</v>
      </c>
      <c r="K2196" s="46" vm="13555">
        <f ca="1">VLOOKUP($A2196,AMZN,2)</f>
        <v>2878.7</v>
      </c>
      <c r="L2196" s="46" t="e">
        <f ca="1">VLOOKUP($A2196,RBLX,2)</f>
        <v>#N/A</v>
      </c>
    </row>
    <row r="2197" spans="1:12" x14ac:dyDescent="0.3">
      <c r="A2197" vm="13556">
        <f ca="1"/>
        <v>44014</v>
      </c>
      <c r="B2197" vm="13557">
        <f ca="1"/>
        <v>286.81</v>
      </c>
      <c r="C2197" s="46" vm="13558">
        <f ca="1">VLOOKUP($A2197,SE,2)</f>
        <v>117.62</v>
      </c>
      <c r="D2197" s="46" t="e">
        <f ca="1">VLOOKUP($A2197,U,2)</f>
        <v>#N/A</v>
      </c>
      <c r="E2197" s="46" vm="13559">
        <f ca="1">VLOOKUP($A2197,NVDA,2)</f>
        <v>96.122500000000002</v>
      </c>
      <c r="F2197" s="46" vm="13560">
        <f ca="1">VLOOKUP($A2197,BILI,2)</f>
        <v>48.18</v>
      </c>
      <c r="G2197" s="46" vm="13561">
        <f ca="1">VLOOKUP($A2197,FB,2)</f>
        <v>233.42</v>
      </c>
      <c r="H2197" s="46" vm="13356">
        <f ca="1">VLOOKUP($A2197,DKNG,2)</f>
        <v>33.06</v>
      </c>
      <c r="I2197" s="46" vm="13562">
        <f ca="1">VLOOKUP($A2197,PDD,2)</f>
        <v>93</v>
      </c>
      <c r="J2197" s="46" vm="13563">
        <f ca="1">VLOOKUP($A2197,GOOGL,2)</f>
        <v>1469.93</v>
      </c>
      <c r="K2197" s="46" vm="13564">
        <f ca="1">VLOOKUP($A2197,AMZN,2)</f>
        <v>2890.3</v>
      </c>
      <c r="L2197" s="46" t="e">
        <f ca="1">VLOOKUP($A2197,RBLX,2)</f>
        <v>#N/A</v>
      </c>
    </row>
    <row r="2198" spans="1:12" x14ac:dyDescent="0.3">
      <c r="A2198" vm="13565">
        <f ca="1"/>
        <v>44018</v>
      </c>
      <c r="B2198" vm="13566">
        <f ca="1"/>
        <v>291.26</v>
      </c>
      <c r="C2198" s="46" vm="13567">
        <f ca="1">VLOOKUP($A2198,SE,2)</f>
        <v>114.41</v>
      </c>
      <c r="D2198" s="46" t="e">
        <f ca="1">VLOOKUP($A2198,U,2)</f>
        <v>#N/A</v>
      </c>
      <c r="E2198" s="46" vm="13568">
        <f ca="1">VLOOKUP($A2198,NVDA,2)</f>
        <v>98.392499999999998</v>
      </c>
      <c r="F2198" s="46" vm="13569">
        <f ca="1">VLOOKUP($A2198,BILI,2)</f>
        <v>44.14</v>
      </c>
      <c r="G2198" s="46" vm="13570">
        <f ca="1">VLOOKUP($A2198,FB,2)</f>
        <v>240.28</v>
      </c>
      <c r="H2198" s="46" vm="11815">
        <f ca="1">VLOOKUP($A2198,DKNG,2)</f>
        <v>32.42</v>
      </c>
      <c r="I2198" s="46" vm="13571">
        <f ca="1">VLOOKUP($A2198,PDD,2)</f>
        <v>87</v>
      </c>
      <c r="J2198" s="46" vm="13572">
        <f ca="1">VLOOKUP($A2198,GOOGL,2)</f>
        <v>1499.65</v>
      </c>
      <c r="K2198" s="46" vm="13573">
        <f ca="1">VLOOKUP($A2198,AMZN,2)</f>
        <v>3057.04</v>
      </c>
      <c r="L2198" s="46" t="e">
        <f ca="1">VLOOKUP($A2198,RBLX,2)</f>
        <v>#N/A</v>
      </c>
    </row>
    <row r="2199" spans="1:12" x14ac:dyDescent="0.3">
      <c r="A2199" vm="13574">
        <f ca="1"/>
        <v>44019</v>
      </c>
      <c r="B2199" vm="13575">
        <f ca="1"/>
        <v>288.24</v>
      </c>
      <c r="C2199" s="46" vm="13576">
        <f ca="1">VLOOKUP($A2199,SE,2)</f>
        <v>112.9</v>
      </c>
      <c r="D2199" s="46" t="e">
        <f ca="1">VLOOKUP($A2199,U,2)</f>
        <v>#N/A</v>
      </c>
      <c r="E2199" s="46" vm="13577">
        <f ca="1">VLOOKUP($A2199,NVDA,2)</f>
        <v>98.717500000000001</v>
      </c>
      <c r="F2199" s="46" vm="2957">
        <f ca="1">VLOOKUP($A2199,BILI,2)</f>
        <v>46.23</v>
      </c>
      <c r="G2199" s="46" vm="13578">
        <f ca="1">VLOOKUP($A2199,FB,2)</f>
        <v>240.86</v>
      </c>
      <c r="H2199" s="46" vm="13579">
        <f ca="1">VLOOKUP($A2199,DKNG,2)</f>
        <v>30.6</v>
      </c>
      <c r="I2199" s="46" vm="13580">
        <f ca="1">VLOOKUP($A2199,PDD,2)</f>
        <v>91</v>
      </c>
      <c r="J2199" s="46" vm="13581">
        <f ca="1">VLOOKUP($A2199,GOOGL,2)</f>
        <v>1489.92</v>
      </c>
      <c r="K2199" s="46" vm="13582">
        <f ca="1">VLOOKUP($A2199,AMZN,2)</f>
        <v>3000.12</v>
      </c>
      <c r="L2199" s="46" t="e">
        <f ca="1">VLOOKUP($A2199,RBLX,2)</f>
        <v>#N/A</v>
      </c>
    </row>
    <row r="2200" spans="1:12" x14ac:dyDescent="0.3">
      <c r="A2200" vm="13583">
        <f ca="1"/>
        <v>44020</v>
      </c>
      <c r="B2200" vm="13584">
        <f ca="1"/>
        <v>290.38</v>
      </c>
      <c r="C2200" s="46" vm="615">
        <f ca="1">VLOOKUP($A2200,SE,2)</f>
        <v>124.46</v>
      </c>
      <c r="D2200" s="46" t="e">
        <f ca="1">VLOOKUP($A2200,U,2)</f>
        <v>#N/A</v>
      </c>
      <c r="E2200" s="46" vm="13585">
        <f ca="1">VLOOKUP($A2200,NVDA,2)</f>
        <v>102.16</v>
      </c>
      <c r="F2200" s="46" vm="13586">
        <f ca="1">VLOOKUP($A2200,BILI,2)</f>
        <v>46.67</v>
      </c>
      <c r="G2200" s="46" vm="10370">
        <f ca="1">VLOOKUP($A2200,FB,2)</f>
        <v>243.58</v>
      </c>
      <c r="H2200" s="46" vm="1063">
        <f ca="1">VLOOKUP($A2200,DKNG,2)</f>
        <v>33.1</v>
      </c>
      <c r="I2200" s="46" vm="5470">
        <f ca="1">VLOOKUP($A2200,PDD,2)</f>
        <v>92.31</v>
      </c>
      <c r="J2200" s="46" vm="13587">
        <f ca="1">VLOOKUP($A2200,GOOGL,2)</f>
        <v>1503.6</v>
      </c>
      <c r="K2200" s="46" vm="13588">
        <f ca="1">VLOOKUP($A2200,AMZN,2)</f>
        <v>3081.11</v>
      </c>
      <c r="L2200" s="46" t="e">
        <f ca="1">VLOOKUP($A2200,RBLX,2)</f>
        <v>#N/A</v>
      </c>
    </row>
    <row r="2201" spans="1:12" x14ac:dyDescent="0.3">
      <c r="A2201" vm="13589">
        <f ca="1"/>
        <v>44021</v>
      </c>
      <c r="B2201" vm="13590">
        <f ca="1"/>
        <v>288.89999999999998</v>
      </c>
      <c r="C2201" s="46" vm="13591">
        <f ca="1">VLOOKUP($A2201,SE,2)</f>
        <v>123.05</v>
      </c>
      <c r="D2201" s="46" t="e">
        <f ca="1">VLOOKUP($A2201,U,2)</f>
        <v>#N/A</v>
      </c>
      <c r="E2201" s="46" vm="13592">
        <f ca="1">VLOOKUP($A2201,NVDA,2)</f>
        <v>105.09</v>
      </c>
      <c r="F2201" s="46" vm="13593">
        <f ca="1">VLOOKUP($A2201,BILI,2)</f>
        <v>48.23</v>
      </c>
      <c r="G2201" s="46" vm="13594">
        <f ca="1">VLOOKUP($A2201,FB,2)</f>
        <v>244.5</v>
      </c>
      <c r="H2201" s="46" vm="13595">
        <f ca="1">VLOOKUP($A2201,DKNG,2)</f>
        <v>32.805</v>
      </c>
      <c r="I2201" s="46" vm="13596">
        <f ca="1">VLOOKUP($A2201,PDD,2)</f>
        <v>90.25</v>
      </c>
      <c r="J2201" s="46" vm="13597">
        <f ca="1">VLOOKUP($A2201,GOOGL,2)</f>
        <v>1518.66</v>
      </c>
      <c r="K2201" s="46" vm="13598">
        <f ca="1">VLOOKUP($A2201,AMZN,2)</f>
        <v>3182.63</v>
      </c>
      <c r="L2201" s="46" t="e">
        <f ca="1">VLOOKUP($A2201,RBLX,2)</f>
        <v>#N/A</v>
      </c>
    </row>
    <row r="2202" spans="1:12" x14ac:dyDescent="0.3">
      <c r="A2202" vm="13599">
        <f ca="1"/>
        <v>44022</v>
      </c>
      <c r="B2202" vm="13600">
        <f ca="1"/>
        <v>291.8</v>
      </c>
      <c r="C2202" s="46" vm="6679">
        <f ca="1">VLOOKUP($A2202,SE,2)</f>
        <v>121</v>
      </c>
      <c r="D2202" s="46" t="e">
        <f ca="1">VLOOKUP($A2202,U,2)</f>
        <v>#N/A</v>
      </c>
      <c r="E2202" s="46" vm="13601">
        <f ca="1">VLOOKUP($A2202,NVDA,2)</f>
        <v>104.7925</v>
      </c>
      <c r="F2202" s="46" vm="13602">
        <f ca="1">VLOOKUP($A2202,BILI,2)</f>
        <v>47.55</v>
      </c>
      <c r="G2202" s="46" vm="13603">
        <f ca="1">VLOOKUP($A2202,FB,2)</f>
        <v>245.07</v>
      </c>
      <c r="H2202" s="46" vm="13347">
        <f ca="1">VLOOKUP($A2202,DKNG,2)</f>
        <v>32.43</v>
      </c>
      <c r="I2202" s="46" vm="13604">
        <f ca="1">VLOOKUP($A2202,PDD,2)</f>
        <v>87.3</v>
      </c>
      <c r="J2202" s="46" vm="13605">
        <f ca="1">VLOOKUP($A2202,GOOGL,2)</f>
        <v>1539.01</v>
      </c>
      <c r="K2202" s="46" vm="13606">
        <f ca="1">VLOOKUP($A2202,AMZN,2)</f>
        <v>3200</v>
      </c>
      <c r="L2202" s="46" t="e">
        <f ca="1">VLOOKUP($A2202,RBLX,2)</f>
        <v>#N/A</v>
      </c>
    </row>
    <row r="2203" spans="1:12" x14ac:dyDescent="0.3">
      <c r="A2203" vm="13607">
        <f ca="1"/>
        <v>44025</v>
      </c>
      <c r="B2203" vm="13608">
        <f ca="1"/>
        <v>289.16000000000003</v>
      </c>
      <c r="C2203" s="46" vm="13609">
        <f ca="1">VLOOKUP($A2203,SE,2)</f>
        <v>113.65</v>
      </c>
      <c r="D2203" s="46" t="e">
        <f ca="1">VLOOKUP($A2203,U,2)</f>
        <v>#N/A</v>
      </c>
      <c r="E2203" s="46" vm="13610">
        <f ca="1">VLOOKUP($A2203,NVDA,2)</f>
        <v>100.52249999999999</v>
      </c>
      <c r="F2203" s="46" vm="13611">
        <f ca="1">VLOOKUP($A2203,BILI,2)</f>
        <v>45.31</v>
      </c>
      <c r="G2203" s="46" vm="13612">
        <f ca="1">VLOOKUP($A2203,FB,2)</f>
        <v>239</v>
      </c>
      <c r="H2203" s="46" vm="10687">
        <f ca="1">VLOOKUP($A2203,DKNG,2)</f>
        <v>29.5</v>
      </c>
      <c r="I2203" s="46" vm="13613">
        <f ca="1">VLOOKUP($A2203,PDD,2)</f>
        <v>88.28</v>
      </c>
      <c r="J2203" s="46" vm="13614">
        <f ca="1">VLOOKUP($A2203,GOOGL,2)</f>
        <v>1512.23</v>
      </c>
      <c r="K2203" s="46" vm="13615">
        <f ca="1">VLOOKUP($A2203,AMZN,2)</f>
        <v>3104</v>
      </c>
      <c r="L2203" s="46" t="e">
        <f ca="1">VLOOKUP($A2203,RBLX,2)</f>
        <v>#N/A</v>
      </c>
    </row>
    <row r="2204" spans="1:12" x14ac:dyDescent="0.3">
      <c r="A2204" vm="13616">
        <f ca="1"/>
        <v>44026</v>
      </c>
      <c r="B2204" vm="13617">
        <f ca="1"/>
        <v>293.02999999999997</v>
      </c>
      <c r="C2204" s="46" vm="13618">
        <f ca="1">VLOOKUP($A2204,SE,2)</f>
        <v>113.3</v>
      </c>
      <c r="D2204" s="46" t="e">
        <f ca="1">VLOOKUP($A2204,U,2)</f>
        <v>#N/A</v>
      </c>
      <c r="E2204" s="46" vm="5645">
        <f ca="1">VLOOKUP($A2204,NVDA,2)</f>
        <v>103.77</v>
      </c>
      <c r="F2204" s="46" vm="13619">
        <f ca="1">VLOOKUP($A2204,BILI,2)</f>
        <v>43.98</v>
      </c>
      <c r="G2204" s="46" vm="13620">
        <f ca="1">VLOOKUP($A2204,FB,2)</f>
        <v>239.73</v>
      </c>
      <c r="H2204" s="46" vm="13621">
        <f ca="1">VLOOKUP($A2204,DKNG,2)</f>
        <v>30.215</v>
      </c>
      <c r="I2204" s="46" vm="13622">
        <f ca="1">VLOOKUP($A2204,PDD,2)</f>
        <v>87.33</v>
      </c>
      <c r="J2204" s="46" vm="13623">
        <f ca="1">VLOOKUP($A2204,GOOGL,2)</f>
        <v>1520.86</v>
      </c>
      <c r="K2204" s="46" vm="13624">
        <f ca="1">VLOOKUP($A2204,AMZN,2)</f>
        <v>3084</v>
      </c>
      <c r="L2204" s="46" t="e">
        <f ca="1">VLOOKUP($A2204,RBLX,2)</f>
        <v>#N/A</v>
      </c>
    </row>
    <row r="2205" spans="1:12" x14ac:dyDescent="0.3">
      <c r="A2205" vm="13625">
        <f ca="1"/>
        <v>44027</v>
      </c>
      <c r="B2205" vm="13626">
        <f ca="1"/>
        <v>295.63</v>
      </c>
      <c r="C2205" s="46" vm="13627">
        <f ca="1">VLOOKUP($A2205,SE,2)</f>
        <v>113.21</v>
      </c>
      <c r="D2205" s="46" t="e">
        <f ca="1">VLOOKUP($A2205,U,2)</f>
        <v>#N/A</v>
      </c>
      <c r="E2205" s="46" vm="13628">
        <f ca="1">VLOOKUP($A2205,NVDA,2)</f>
        <v>102.27249999999999</v>
      </c>
      <c r="F2205" s="46" vm="13629">
        <f ca="1">VLOOKUP($A2205,BILI,2)</f>
        <v>43.22</v>
      </c>
      <c r="G2205" s="46" vm="13570">
        <f ca="1">VLOOKUP($A2205,FB,2)</f>
        <v>240.28</v>
      </c>
      <c r="H2205" s="46" vm="13630">
        <f ca="1">VLOOKUP($A2205,DKNG,2)</f>
        <v>32.56</v>
      </c>
      <c r="I2205" s="46" vm="13631">
        <f ca="1">VLOOKUP($A2205,PDD,2)</f>
        <v>85.3</v>
      </c>
      <c r="J2205" s="46" vm="13632">
        <f ca="1">VLOOKUP($A2205,GOOGL,2)</f>
        <v>1516.88</v>
      </c>
      <c r="K2205" s="46" vm="13633">
        <f ca="1">VLOOKUP($A2205,AMZN,2)</f>
        <v>3008.87</v>
      </c>
      <c r="L2205" s="46" t="e">
        <f ca="1">VLOOKUP($A2205,RBLX,2)</f>
        <v>#N/A</v>
      </c>
    </row>
    <row r="2206" spans="1:12" x14ac:dyDescent="0.3">
      <c r="A2206" vm="13634">
        <f ca="1"/>
        <v>44028</v>
      </c>
      <c r="B2206" vm="13635">
        <f ca="1"/>
        <v>294.77</v>
      </c>
      <c r="C2206" s="46" vm="13636">
        <f ca="1">VLOOKUP($A2206,SE,2)</f>
        <v>109</v>
      </c>
      <c r="D2206" s="46" t="e">
        <f ca="1">VLOOKUP($A2206,U,2)</f>
        <v>#N/A</v>
      </c>
      <c r="E2206" s="46" vm="13637">
        <f ca="1">VLOOKUP($A2206,NVDA,2)</f>
        <v>101.3475</v>
      </c>
      <c r="F2206" s="46" vm="13638">
        <f ca="1">VLOOKUP($A2206,BILI,2)</f>
        <v>42.54</v>
      </c>
      <c r="G2206" s="46" vm="13639">
        <f ca="1">VLOOKUP($A2206,FB,2)</f>
        <v>240.93</v>
      </c>
      <c r="H2206" s="46" vm="13640">
        <f ca="1">VLOOKUP($A2206,DKNG,2)</f>
        <v>35.64</v>
      </c>
      <c r="I2206" s="46" vm="13641">
        <f ca="1">VLOOKUP($A2206,PDD,2)</f>
        <v>83.55</v>
      </c>
      <c r="J2206" s="46" vm="13642">
        <f ca="1">VLOOKUP($A2206,GOOGL,2)</f>
        <v>1514.92</v>
      </c>
      <c r="K2206" s="46" vm="13643">
        <f ca="1">VLOOKUP($A2206,AMZN,2)</f>
        <v>2999.9</v>
      </c>
      <c r="L2206" s="46" t="e">
        <f ca="1">VLOOKUP($A2206,RBLX,2)</f>
        <v>#N/A</v>
      </c>
    </row>
    <row r="2207" spans="1:12" x14ac:dyDescent="0.3">
      <c r="A2207" vm="13644">
        <f ca="1"/>
        <v>44029</v>
      </c>
      <c r="B2207" vm="13645">
        <f ca="1"/>
        <v>295.55</v>
      </c>
      <c r="C2207" s="46" vm="13646">
        <f ca="1">VLOOKUP($A2207,SE,2)</f>
        <v>109.04</v>
      </c>
      <c r="D2207" s="46" t="e">
        <f ca="1">VLOOKUP($A2207,U,2)</f>
        <v>#N/A</v>
      </c>
      <c r="E2207" s="46" vm="13647">
        <f ca="1">VLOOKUP($A2207,NVDA,2)</f>
        <v>102.015</v>
      </c>
      <c r="F2207" s="46" vm="13648">
        <f ca="1">VLOOKUP($A2207,BILI,2)</f>
        <v>41.9</v>
      </c>
      <c r="G2207" s="46" vm="13649">
        <f ca="1">VLOOKUP($A2207,FB,2)</f>
        <v>242.03</v>
      </c>
      <c r="H2207" s="46" vm="11525">
        <f ca="1">VLOOKUP($A2207,DKNG,2)</f>
        <v>35.36</v>
      </c>
      <c r="I2207" s="46" vm="13354">
        <f ca="1">VLOOKUP($A2207,PDD,2)</f>
        <v>82.47</v>
      </c>
      <c r="J2207" s="46" vm="13650">
        <f ca="1">VLOOKUP($A2207,GOOGL,2)</f>
        <v>1516.85</v>
      </c>
      <c r="K2207" s="46" vm="13651">
        <f ca="1">VLOOKUP($A2207,AMZN,2)</f>
        <v>2961.97</v>
      </c>
      <c r="L2207" s="46" t="e">
        <f ca="1">VLOOKUP($A2207,RBLX,2)</f>
        <v>#N/A</v>
      </c>
    </row>
    <row r="2208" spans="1:12" x14ac:dyDescent="0.3">
      <c r="A2208" vm="13652">
        <f ca="1"/>
        <v>44032</v>
      </c>
      <c r="B2208" vm="13653">
        <f ca="1"/>
        <v>298.01</v>
      </c>
      <c r="C2208" s="46" vm="13654">
        <f ca="1">VLOOKUP($A2208,SE,2)</f>
        <v>115.25</v>
      </c>
      <c r="D2208" s="46" t="e">
        <f ca="1">VLOOKUP($A2208,U,2)</f>
        <v>#N/A</v>
      </c>
      <c r="E2208" s="46" vm="13655">
        <f ca="1">VLOOKUP($A2208,NVDA,2)</f>
        <v>105.1075</v>
      </c>
      <c r="F2208" s="46" vm="13656">
        <f ca="1">VLOOKUP($A2208,BILI,2)</f>
        <v>42.38</v>
      </c>
      <c r="G2208" s="46" vm="13657">
        <f ca="1">VLOOKUP($A2208,FB,2)</f>
        <v>245.42</v>
      </c>
      <c r="H2208" s="46" vm="13658">
        <f ca="1">VLOOKUP($A2208,DKNG,2)</f>
        <v>35.409999999999997</v>
      </c>
      <c r="I2208" s="46" vm="13659">
        <f ca="1">VLOOKUP($A2208,PDD,2)</f>
        <v>84.83</v>
      </c>
      <c r="J2208" s="46" vm="13660">
        <f ca="1">VLOOKUP($A2208,GOOGL,2)</f>
        <v>1563.84</v>
      </c>
      <c r="K2208" s="46" vm="13661">
        <f ca="1">VLOOKUP($A2208,AMZN,2)</f>
        <v>3196.84</v>
      </c>
      <c r="L2208" s="46" t="e">
        <f ca="1">VLOOKUP($A2208,RBLX,2)</f>
        <v>#N/A</v>
      </c>
    </row>
    <row r="2209" spans="1:12" x14ac:dyDescent="0.3">
      <c r="A2209" vm="13662">
        <f ca="1"/>
        <v>44033</v>
      </c>
      <c r="B2209" vm="13663">
        <f ca="1"/>
        <v>298.63</v>
      </c>
      <c r="C2209" s="46" vm="13664">
        <f ca="1">VLOOKUP($A2209,SE,2)</f>
        <v>115.45</v>
      </c>
      <c r="D2209" s="46" t="e">
        <f ca="1">VLOOKUP($A2209,U,2)</f>
        <v>#N/A</v>
      </c>
      <c r="E2209" s="46" vm="13665">
        <f ca="1">VLOOKUP($A2209,NVDA,2)</f>
        <v>103.285</v>
      </c>
      <c r="F2209" s="46" vm="13666">
        <f ca="1">VLOOKUP($A2209,BILI,2)</f>
        <v>44.16</v>
      </c>
      <c r="G2209" s="46" vm="13667">
        <f ca="1">VLOOKUP($A2209,FB,2)</f>
        <v>241.75</v>
      </c>
      <c r="H2209" s="46" vm="13668">
        <f ca="1">VLOOKUP($A2209,DKNG,2)</f>
        <v>37.549999999999997</v>
      </c>
      <c r="I2209" s="46" vm="13669">
        <f ca="1">VLOOKUP($A2209,PDD,2)</f>
        <v>82.58</v>
      </c>
      <c r="J2209" s="46" vm="13670">
        <f ca="1">VLOOKUP($A2209,GOOGL,2)</f>
        <v>1555.92</v>
      </c>
      <c r="K2209" s="46" vm="13671">
        <f ca="1">VLOOKUP($A2209,AMZN,2)</f>
        <v>3138.29</v>
      </c>
      <c r="L2209" s="46" t="e">
        <f ca="1">VLOOKUP($A2209,RBLX,2)</f>
        <v>#N/A</v>
      </c>
    </row>
    <row r="2210" spans="1:12" x14ac:dyDescent="0.3">
      <c r="A2210" vm="13672">
        <f ca="1"/>
        <v>44034</v>
      </c>
      <c r="B2210" vm="13673">
        <f ca="1"/>
        <v>300.33</v>
      </c>
      <c r="C2210" s="46" vm="13674">
        <f ca="1">VLOOKUP($A2210,SE,2)</f>
        <v>114.65</v>
      </c>
      <c r="D2210" s="46" t="e">
        <f ca="1">VLOOKUP($A2210,U,2)</f>
        <v>#N/A</v>
      </c>
      <c r="E2210" s="46" vm="13675">
        <f ca="1">VLOOKUP($A2210,NVDA,2)</f>
        <v>104.3875</v>
      </c>
      <c r="F2210" s="46" vm="13676">
        <f ca="1">VLOOKUP($A2210,BILI,2)</f>
        <v>42.31</v>
      </c>
      <c r="G2210" s="46" vm="13677">
        <f ca="1">VLOOKUP($A2210,FB,2)</f>
        <v>239.87</v>
      </c>
      <c r="H2210" s="46" vm="12292">
        <f ca="1">VLOOKUP($A2210,DKNG,2)</f>
        <v>37.75</v>
      </c>
      <c r="I2210" s="46" vm="13678">
        <f ca="1">VLOOKUP($A2210,PDD,2)</f>
        <v>80.760000000000005</v>
      </c>
      <c r="J2210" s="46" vm="13679">
        <f ca="1">VLOOKUP($A2210,GOOGL,2)</f>
        <v>1564.85</v>
      </c>
      <c r="K2210" s="46" vm="13680">
        <f ca="1">VLOOKUP($A2210,AMZN,2)</f>
        <v>3099.91</v>
      </c>
      <c r="L2210" s="46" t="e">
        <f ca="1">VLOOKUP($A2210,RBLX,2)</f>
        <v>#N/A</v>
      </c>
    </row>
    <row r="2211" spans="1:12" x14ac:dyDescent="0.3">
      <c r="A2211" vm="13681">
        <f ca="1"/>
        <v>44035</v>
      </c>
      <c r="B2211" vm="13682">
        <f ca="1"/>
        <v>296.74</v>
      </c>
      <c r="C2211" s="46" vm="13683">
        <f ca="1">VLOOKUP($A2211,SE,2)</f>
        <v>108.95</v>
      </c>
      <c r="D2211" s="46" t="e">
        <f ca="1">VLOOKUP($A2211,U,2)</f>
        <v>#N/A</v>
      </c>
      <c r="E2211" s="46" vm="13684">
        <f ca="1">VLOOKUP($A2211,NVDA,2)</f>
        <v>101.2975</v>
      </c>
      <c r="F2211" s="46" vm="13685">
        <f ca="1">VLOOKUP($A2211,BILI,2)</f>
        <v>41</v>
      </c>
      <c r="G2211" s="46" vm="13686">
        <f ca="1">VLOOKUP($A2211,FB,2)</f>
        <v>232.6</v>
      </c>
      <c r="H2211" s="46" vm="13687">
        <f ca="1">VLOOKUP($A2211,DKNG,2)</f>
        <v>36.21</v>
      </c>
      <c r="I2211" s="46" vm="13688">
        <f ca="1">VLOOKUP($A2211,PDD,2)</f>
        <v>79.05</v>
      </c>
      <c r="J2211" s="46" vm="13689">
        <f ca="1">VLOOKUP($A2211,GOOGL,2)</f>
        <v>1516.75</v>
      </c>
      <c r="K2211" s="46" vm="13690">
        <f ca="1">VLOOKUP($A2211,AMZN,2)</f>
        <v>2986.55</v>
      </c>
      <c r="L2211" s="46" t="e">
        <f ca="1">VLOOKUP($A2211,RBLX,2)</f>
        <v>#N/A</v>
      </c>
    </row>
    <row r="2212" spans="1:12" x14ac:dyDescent="0.3">
      <c r="A2212" vm="13691">
        <f ca="1"/>
        <v>44036</v>
      </c>
      <c r="B2212" vm="13692">
        <f ca="1"/>
        <v>294.82</v>
      </c>
      <c r="C2212" s="46" vm="5785">
        <f ca="1">VLOOKUP($A2212,SE,2)</f>
        <v>107.12</v>
      </c>
      <c r="D2212" s="46" t="e">
        <f ca="1">VLOOKUP($A2212,U,2)</f>
        <v>#N/A</v>
      </c>
      <c r="E2212" s="46" vm="13693">
        <f ca="1">VLOOKUP($A2212,NVDA,2)</f>
        <v>101.94499999999999</v>
      </c>
      <c r="F2212" s="46" vm="13694">
        <f ca="1">VLOOKUP($A2212,BILI,2)</f>
        <v>40.1</v>
      </c>
      <c r="G2212" s="46" vm="13695">
        <f ca="1">VLOOKUP($A2212,FB,2)</f>
        <v>230.71</v>
      </c>
      <c r="H2212" s="46" vm="13668">
        <f ca="1">VLOOKUP($A2212,DKNG,2)</f>
        <v>37.549999999999997</v>
      </c>
      <c r="I2212" s="46" vm="13696">
        <f ca="1">VLOOKUP($A2212,PDD,2)</f>
        <v>78.95</v>
      </c>
      <c r="J2212" s="46" vm="13697">
        <f ca="1">VLOOKUP($A2212,GOOGL,2)</f>
        <v>1508.21</v>
      </c>
      <c r="K2212" s="46" vm="13698">
        <f ca="1">VLOOKUP($A2212,AMZN,2)</f>
        <v>3008.91</v>
      </c>
      <c r="L2212" s="46" t="e">
        <f ca="1">VLOOKUP($A2212,RBLX,2)</f>
        <v>#N/A</v>
      </c>
    </row>
    <row r="2213" spans="1:12" x14ac:dyDescent="0.3">
      <c r="A2213" vm="13699">
        <f ca="1"/>
        <v>44039</v>
      </c>
      <c r="B2213" vm="13700">
        <f ca="1"/>
        <v>296.97000000000003</v>
      </c>
      <c r="C2213" s="46" vm="13701">
        <f ca="1">VLOOKUP($A2213,SE,2)</f>
        <v>114.18</v>
      </c>
      <c r="D2213" s="46" t="e">
        <f ca="1">VLOOKUP($A2213,U,2)</f>
        <v>#N/A</v>
      </c>
      <c r="E2213" s="46" vm="13702">
        <f ca="1">VLOOKUP($A2213,NVDA,2)</f>
        <v>104.215</v>
      </c>
      <c r="F2213" s="46" vm="12229">
        <f ca="1">VLOOKUP($A2213,BILI,2)</f>
        <v>41.32</v>
      </c>
      <c r="G2213" s="46" vm="13703">
        <f ca="1">VLOOKUP($A2213,FB,2)</f>
        <v>233.5</v>
      </c>
      <c r="H2213" s="46" vm="13704">
        <f ca="1">VLOOKUP($A2213,DKNG,2)</f>
        <v>35.115000000000002</v>
      </c>
      <c r="I2213" s="46" vm="13705">
        <f ca="1">VLOOKUP($A2213,PDD,2)</f>
        <v>83.44</v>
      </c>
      <c r="J2213" s="46" vm="13706">
        <f ca="1">VLOOKUP($A2213,GOOGL,2)</f>
        <v>1529.43</v>
      </c>
      <c r="K2213" s="46" vm="13707">
        <f ca="1">VLOOKUP($A2213,AMZN,2)</f>
        <v>3055.21</v>
      </c>
      <c r="L2213" s="46" t="e">
        <f ca="1">VLOOKUP($A2213,RBLX,2)</f>
        <v>#N/A</v>
      </c>
    </row>
    <row r="2214" spans="1:12" x14ac:dyDescent="0.3">
      <c r="A2214" vm="13708">
        <f ca="1"/>
        <v>44040</v>
      </c>
      <c r="B2214" vm="13709">
        <f ca="1"/>
        <v>295.13</v>
      </c>
      <c r="C2214" s="46" vm="13710">
        <f ca="1">VLOOKUP($A2214,SE,2)</f>
        <v>116</v>
      </c>
      <c r="D2214" s="46" t="e">
        <f ca="1">VLOOKUP($A2214,U,2)</f>
        <v>#N/A</v>
      </c>
      <c r="E2214" s="46" vm="13711">
        <f ca="1">VLOOKUP($A2214,NVDA,2)</f>
        <v>102.155</v>
      </c>
      <c r="F2214" s="46" vm="13712">
        <f ca="1">VLOOKUP($A2214,BILI,2)</f>
        <v>40.86</v>
      </c>
      <c r="G2214" s="46" vm="13713">
        <f ca="1">VLOOKUP($A2214,FB,2)</f>
        <v>230.12</v>
      </c>
      <c r="H2214" s="46" vm="13714">
        <f ca="1">VLOOKUP($A2214,DKNG,2)</f>
        <v>34.630000000000003</v>
      </c>
      <c r="I2214" s="46" vm="13715">
        <f ca="1">VLOOKUP($A2214,PDD,2)</f>
        <v>83.77</v>
      </c>
      <c r="J2214" s="46" vm="13716">
        <f ca="1">VLOOKUP($A2214,GOOGL,2)</f>
        <v>1503.65</v>
      </c>
      <c r="K2214" s="46" vm="13717">
        <f ca="1">VLOOKUP($A2214,AMZN,2)</f>
        <v>3000.33</v>
      </c>
      <c r="L2214" s="46" t="e">
        <f ca="1">VLOOKUP($A2214,RBLX,2)</f>
        <v>#N/A</v>
      </c>
    </row>
    <row r="2215" spans="1:12" x14ac:dyDescent="0.3">
      <c r="A2215" vm="13718">
        <f ca="1"/>
        <v>44041</v>
      </c>
      <c r="B2215" vm="13719">
        <f ca="1"/>
        <v>298.7</v>
      </c>
      <c r="C2215" s="46" vm="7328">
        <f ca="1">VLOOKUP($A2215,SE,2)</f>
        <v>118.69</v>
      </c>
      <c r="D2215" s="46" t="e">
        <f ca="1">VLOOKUP($A2215,U,2)</f>
        <v>#N/A</v>
      </c>
      <c r="E2215" s="46" vm="13720">
        <f ca="1">VLOOKUP($A2215,NVDA,2)</f>
        <v>104.655</v>
      </c>
      <c r="F2215" s="46" vm="11572">
        <f ca="1">VLOOKUP($A2215,BILI,2)</f>
        <v>41.77</v>
      </c>
      <c r="G2215" s="46" vm="13721">
        <f ca="1">VLOOKUP($A2215,FB,2)</f>
        <v>233.29</v>
      </c>
      <c r="H2215" s="46" vm="13722">
        <f ca="1">VLOOKUP($A2215,DKNG,2)</f>
        <v>35.89</v>
      </c>
      <c r="I2215" s="46" vm="13723">
        <f ca="1">VLOOKUP($A2215,PDD,2)</f>
        <v>84.03</v>
      </c>
      <c r="J2215" s="46" vm="13724">
        <f ca="1">VLOOKUP($A2215,GOOGL,2)</f>
        <v>1523.51</v>
      </c>
      <c r="K2215" s="46" vm="13725">
        <f ca="1">VLOOKUP($A2215,AMZN,2)</f>
        <v>3033.53</v>
      </c>
      <c r="L2215" s="46" t="e">
        <f ca="1">VLOOKUP($A2215,RBLX,2)</f>
        <v>#N/A</v>
      </c>
    </row>
    <row r="2216" spans="1:12" x14ac:dyDescent="0.3">
      <c r="A2216" vm="13726">
        <f ca="1"/>
        <v>44042</v>
      </c>
      <c r="B2216" vm="13727">
        <f ca="1"/>
        <v>297.61</v>
      </c>
      <c r="C2216" s="46" vm="13728">
        <f ca="1">VLOOKUP($A2216,SE,2)</f>
        <v>122.29</v>
      </c>
      <c r="D2216" s="46" t="e">
        <f ca="1">VLOOKUP($A2216,U,2)</f>
        <v>#N/A</v>
      </c>
      <c r="E2216" s="46" vm="13729">
        <f ca="1">VLOOKUP($A2216,NVDA,2)</f>
        <v>106.14</v>
      </c>
      <c r="F2216" s="46" vm="13730">
        <f ca="1">VLOOKUP($A2216,BILI,2)</f>
        <v>41.3</v>
      </c>
      <c r="G2216" s="46" vm="8490">
        <f ca="1">VLOOKUP($A2216,FB,2)</f>
        <v>234.5</v>
      </c>
      <c r="H2216" s="46" vm="13731">
        <f ca="1">VLOOKUP($A2216,DKNG,2)</f>
        <v>34.79</v>
      </c>
      <c r="I2216" s="46" vm="13732">
        <f ca="1">VLOOKUP($A2216,PDD,2)</f>
        <v>84.94</v>
      </c>
      <c r="J2216" s="46" vm="13733">
        <f ca="1">VLOOKUP($A2216,GOOGL,2)</f>
        <v>1538.37</v>
      </c>
      <c r="K2216" s="46" vm="13734">
        <f ca="1">VLOOKUP($A2216,AMZN,2)</f>
        <v>3051.88</v>
      </c>
      <c r="L2216" s="46" t="e">
        <f ca="1">VLOOKUP($A2216,RBLX,2)</f>
        <v>#N/A</v>
      </c>
    </row>
    <row r="2217" spans="1:12" x14ac:dyDescent="0.3">
      <c r="A2217" vm="13735">
        <f ca="1"/>
        <v>44043</v>
      </c>
      <c r="B2217" vm="13736">
        <f ca="1"/>
        <v>300.10000000000002</v>
      </c>
      <c r="C2217" s="46" vm="1016">
        <f ca="1">VLOOKUP($A2217,SE,2)</f>
        <v>122.2</v>
      </c>
      <c r="D2217" s="46" t="e">
        <f ca="1">VLOOKUP($A2217,U,2)</f>
        <v>#N/A</v>
      </c>
      <c r="E2217" s="46" vm="13737">
        <f ca="1">VLOOKUP($A2217,NVDA,2)</f>
        <v>106.14749999999999</v>
      </c>
      <c r="F2217" s="46" vm="13738">
        <f ca="1">VLOOKUP($A2217,BILI,2)</f>
        <v>43.58</v>
      </c>
      <c r="G2217" s="46" vm="13739">
        <f ca="1">VLOOKUP($A2217,FB,2)</f>
        <v>253.67</v>
      </c>
      <c r="H2217" s="46" vm="10560">
        <f ca="1">VLOOKUP($A2217,DKNG,2)</f>
        <v>33.375</v>
      </c>
      <c r="I2217" s="46" vm="13740">
        <f ca="1">VLOOKUP($A2217,PDD,2)</f>
        <v>91.8</v>
      </c>
      <c r="J2217" s="46" vm="13741">
        <f ca="1">VLOOKUP($A2217,GOOGL,2)</f>
        <v>1487.95</v>
      </c>
      <c r="K2217" s="46" vm="13742">
        <f ca="1">VLOOKUP($A2217,AMZN,2)</f>
        <v>3164.68</v>
      </c>
      <c r="L2217" s="46" t="e">
        <f ca="1">VLOOKUP($A2217,RBLX,2)</f>
        <v>#N/A</v>
      </c>
    </row>
    <row r="2218" spans="1:12" x14ac:dyDescent="0.3">
      <c r="A2218" vm="13743">
        <f ca="1"/>
        <v>44046</v>
      </c>
      <c r="B2218" vm="13744">
        <f ca="1"/>
        <v>301.99</v>
      </c>
      <c r="C2218" s="46" vm="13745">
        <f ca="1">VLOOKUP($A2218,SE,2)</f>
        <v>132.75</v>
      </c>
      <c r="D2218" s="46" t="e">
        <f ca="1">VLOOKUP($A2218,U,2)</f>
        <v>#N/A</v>
      </c>
      <c r="E2218" s="46" vm="13746">
        <f ca="1">VLOOKUP($A2218,NVDA,2)</f>
        <v>110.10250000000001</v>
      </c>
      <c r="F2218" s="46" vm="13747">
        <f ca="1">VLOOKUP($A2218,BILI,2)</f>
        <v>46.03</v>
      </c>
      <c r="G2218" s="46" vm="13748">
        <f ca="1">VLOOKUP($A2218,FB,2)</f>
        <v>251.96</v>
      </c>
      <c r="H2218" s="46" vm="11998">
        <f ca="1">VLOOKUP($A2218,DKNG,2)</f>
        <v>32.950000000000003</v>
      </c>
      <c r="I2218" s="46" vm="13749">
        <f ca="1">VLOOKUP($A2218,PDD,2)</f>
        <v>96.03</v>
      </c>
      <c r="J2218" s="46" vm="13750">
        <f ca="1">VLOOKUP($A2218,GOOGL,2)</f>
        <v>1482.76</v>
      </c>
      <c r="K2218" s="46" vm="13751">
        <f ca="1">VLOOKUP($A2218,AMZN,2)</f>
        <v>3111.89</v>
      </c>
      <c r="L2218" s="46" t="e">
        <f ca="1">VLOOKUP($A2218,RBLX,2)</f>
        <v>#N/A</v>
      </c>
    </row>
    <row r="2219" spans="1:12" x14ac:dyDescent="0.3">
      <c r="A2219" vm="13752">
        <f ca="1"/>
        <v>44047</v>
      </c>
      <c r="B2219" vm="13753">
        <f ca="1"/>
        <v>303.26</v>
      </c>
      <c r="C2219" s="46" vm="13754">
        <f ca="1">VLOOKUP($A2219,SE,2)</f>
        <v>137.51</v>
      </c>
      <c r="D2219" s="46" t="e">
        <f ca="1">VLOOKUP($A2219,U,2)</f>
        <v>#N/A</v>
      </c>
      <c r="E2219" s="46" vm="13755">
        <f ca="1">VLOOKUP($A2219,NVDA,2)</f>
        <v>112.2775</v>
      </c>
      <c r="F2219" s="46" vm="8352">
        <f ca="1">VLOOKUP($A2219,BILI,2)</f>
        <v>45.19</v>
      </c>
      <c r="G2219" s="46" vm="13756">
        <f ca="1">VLOOKUP($A2219,FB,2)</f>
        <v>249.83</v>
      </c>
      <c r="H2219" s="46" vm="13356">
        <f ca="1">VLOOKUP($A2219,DKNG,2)</f>
        <v>33.06</v>
      </c>
      <c r="I2219" s="46" vm="13757">
        <f ca="1">VLOOKUP($A2219,PDD,2)</f>
        <v>94.02</v>
      </c>
      <c r="J2219" s="46" vm="13758">
        <f ca="1">VLOOKUP($A2219,GOOGL,2)</f>
        <v>1473.3</v>
      </c>
      <c r="K2219" s="46" vm="13759">
        <f ca="1">VLOOKUP($A2219,AMZN,2)</f>
        <v>3138.83</v>
      </c>
      <c r="L2219" s="46" t="e">
        <f ca="1">VLOOKUP($A2219,RBLX,2)</f>
        <v>#N/A</v>
      </c>
    </row>
    <row r="2220" spans="1:12" x14ac:dyDescent="0.3">
      <c r="A2220" vm="13760">
        <f ca="1"/>
        <v>44048</v>
      </c>
      <c r="B2220" vm="13761">
        <f ca="1"/>
        <v>305.14999999999998</v>
      </c>
      <c r="C2220" s="46" vm="7748">
        <f ca="1">VLOOKUP($A2220,SE,2)</f>
        <v>145.47</v>
      </c>
      <c r="D2220" s="46" t="e">
        <f ca="1">VLOOKUP($A2220,U,2)</f>
        <v>#N/A</v>
      </c>
      <c r="E2220" s="46" vm="13762">
        <f ca="1">VLOOKUP($A2220,NVDA,2)</f>
        <v>112.86750000000001</v>
      </c>
      <c r="F2220" s="46" vm="13763">
        <f ca="1">VLOOKUP($A2220,BILI,2)</f>
        <v>45.52</v>
      </c>
      <c r="G2220" s="46" vm="13764">
        <f ca="1">VLOOKUP($A2220,FB,2)</f>
        <v>249.12</v>
      </c>
      <c r="H2220" s="46" vm="13765">
        <f ca="1">VLOOKUP($A2220,DKNG,2)</f>
        <v>32.549999999999997</v>
      </c>
      <c r="I2220" s="46" vm="13766">
        <f ca="1">VLOOKUP($A2220,PDD,2)</f>
        <v>97.46</v>
      </c>
      <c r="J2220" s="46" vm="13767">
        <f ca="1">VLOOKUP($A2220,GOOGL,2)</f>
        <v>1479.09</v>
      </c>
      <c r="K2220" s="46" vm="13768">
        <f ca="1">VLOOKUP($A2220,AMZN,2)</f>
        <v>3205.03</v>
      </c>
      <c r="L2220" s="46" t="e">
        <f ca="1">VLOOKUP($A2220,RBLX,2)</f>
        <v>#N/A</v>
      </c>
    </row>
    <row r="2221" spans="1:12" x14ac:dyDescent="0.3">
      <c r="A2221" vm="13769">
        <f ca="1"/>
        <v>44049</v>
      </c>
      <c r="B2221" vm="13770">
        <f ca="1"/>
        <v>307.2</v>
      </c>
      <c r="C2221" s="46" vm="13771">
        <f ca="1">VLOOKUP($A2221,SE,2)</f>
        <v>138.21</v>
      </c>
      <c r="D2221" s="46" t="e">
        <f ca="1">VLOOKUP($A2221,U,2)</f>
        <v>#N/A</v>
      </c>
      <c r="E2221" s="46" vm="13772">
        <f ca="1">VLOOKUP($A2221,NVDA,2)</f>
        <v>113.355</v>
      </c>
      <c r="F2221" s="46" vm="13773">
        <f ca="1">VLOOKUP($A2221,BILI,2)</f>
        <v>44.44</v>
      </c>
      <c r="G2221" s="46" vm="13774">
        <f ca="1">VLOOKUP($A2221,FB,2)</f>
        <v>265.27999999999997</v>
      </c>
      <c r="H2221" s="46" vm="13775">
        <f ca="1">VLOOKUP($A2221,DKNG,2)</f>
        <v>33.65</v>
      </c>
      <c r="I2221" s="46" vm="13776">
        <f ca="1">VLOOKUP($A2221,PDD,2)</f>
        <v>91.62</v>
      </c>
      <c r="J2221" s="46" vm="13777">
        <f ca="1">VLOOKUP($A2221,GOOGL,2)</f>
        <v>1504.95</v>
      </c>
      <c r="K2221" s="46" vm="13778">
        <f ca="1">VLOOKUP($A2221,AMZN,2)</f>
        <v>3225</v>
      </c>
      <c r="L2221" s="46" t="e">
        <f ca="1">VLOOKUP($A2221,RBLX,2)</f>
        <v>#N/A</v>
      </c>
    </row>
    <row r="2222" spans="1:12" x14ac:dyDescent="0.3">
      <c r="A2222" vm="13779">
        <f ca="1"/>
        <v>44050</v>
      </c>
      <c r="B2222" vm="4433">
        <f ca="1"/>
        <v>307.36</v>
      </c>
      <c r="C2222" s="46" vm="13780">
        <f ca="1">VLOOKUP($A2222,SE,2)</f>
        <v>129</v>
      </c>
      <c r="D2222" s="46" t="e">
        <f ca="1">VLOOKUP($A2222,U,2)</f>
        <v>#N/A</v>
      </c>
      <c r="E2222" s="46" vm="13781">
        <f ca="1">VLOOKUP($A2222,NVDA,2)</f>
        <v>111.995</v>
      </c>
      <c r="F2222" s="46" vm="13782">
        <f ca="1">VLOOKUP($A2222,BILI,2)</f>
        <v>41.61</v>
      </c>
      <c r="G2222" s="46" vm="13783">
        <f ca="1">VLOOKUP($A2222,FB,2)</f>
        <v>268.44</v>
      </c>
      <c r="H2222" s="46" vm="13784">
        <f ca="1">VLOOKUP($A2222,DKNG,2)</f>
        <v>34.090000000000003</v>
      </c>
      <c r="I2222" s="46" vm="13785">
        <f ca="1">VLOOKUP($A2222,PDD,2)</f>
        <v>88.2</v>
      </c>
      <c r="J2222" s="46" vm="13786">
        <f ca="1">VLOOKUP($A2222,GOOGL,2)</f>
        <v>1498.37</v>
      </c>
      <c r="K2222" s="46" vm="13787">
        <f ca="1">VLOOKUP($A2222,AMZN,2)</f>
        <v>3167.46</v>
      </c>
      <c r="L2222" s="46" t="e">
        <f ca="1">VLOOKUP($A2222,RBLX,2)</f>
        <v>#N/A</v>
      </c>
    </row>
    <row r="2223" spans="1:12" x14ac:dyDescent="0.3">
      <c r="A2223" vm="13788">
        <f ca="1"/>
        <v>44053</v>
      </c>
      <c r="B2223" vm="13789">
        <f ca="1"/>
        <v>308.33999999999997</v>
      </c>
      <c r="C2223" s="46" vm="892">
        <f ca="1">VLOOKUP($A2223,SE,2)</f>
        <v>122.7</v>
      </c>
      <c r="D2223" s="46" t="e">
        <f ca="1">VLOOKUP($A2223,U,2)</f>
        <v>#N/A</v>
      </c>
      <c r="E2223" s="46" vm="13790">
        <f ca="1">VLOOKUP($A2223,NVDA,2)</f>
        <v>111.65</v>
      </c>
      <c r="F2223" s="46" vm="13685">
        <f ca="1">VLOOKUP($A2223,BILI,2)</f>
        <v>41</v>
      </c>
      <c r="G2223" s="46" vm="13791">
        <f ca="1">VLOOKUP($A2223,FB,2)</f>
        <v>263</v>
      </c>
      <c r="H2223" s="46" vm="11851">
        <f ca="1">VLOOKUP($A2223,DKNG,2)</f>
        <v>31.61</v>
      </c>
      <c r="I2223" s="46" vm="13792">
        <f ca="1">VLOOKUP($A2223,PDD,2)</f>
        <v>87.53</v>
      </c>
      <c r="J2223" s="46" vm="13793">
        <f ca="1">VLOOKUP($A2223,GOOGL,2)</f>
        <v>1496.82</v>
      </c>
      <c r="K2223" s="46" vm="13794">
        <f ca="1">VLOOKUP($A2223,AMZN,2)</f>
        <v>3148.16</v>
      </c>
      <c r="L2223" s="46" t="e">
        <f ca="1">VLOOKUP($A2223,RBLX,2)</f>
        <v>#N/A</v>
      </c>
    </row>
    <row r="2224" spans="1:12" x14ac:dyDescent="0.3">
      <c r="A2224" vm="13795">
        <f ca="1"/>
        <v>44054</v>
      </c>
      <c r="B2224" vm="12686">
        <f ca="1"/>
        <v>305.85000000000002</v>
      </c>
      <c r="C2224" s="46" vm="13796">
        <f ca="1">VLOOKUP($A2224,SE,2)</f>
        <v>120.36</v>
      </c>
      <c r="D2224" s="46" t="e">
        <f ca="1">VLOOKUP($A2224,U,2)</f>
        <v>#N/A</v>
      </c>
      <c r="E2224" s="46" vm="13797">
        <f ca="1">VLOOKUP($A2224,NVDA,2)</f>
        <v>108.5</v>
      </c>
      <c r="F2224" s="46" vm="13798">
        <f ca="1">VLOOKUP($A2224,BILI,2)</f>
        <v>40.340000000000003</v>
      </c>
      <c r="G2224" s="46" vm="13799">
        <f ca="1">VLOOKUP($A2224,FB,2)</f>
        <v>256.13</v>
      </c>
      <c r="H2224" s="46" vm="13800">
        <f ca="1">VLOOKUP($A2224,DKNG,2)</f>
        <v>32.04</v>
      </c>
      <c r="I2224" s="46" vm="13801">
        <f ca="1">VLOOKUP($A2224,PDD,2)</f>
        <v>87.27</v>
      </c>
      <c r="J2224" s="46" vm="13802">
        <f ca="1">VLOOKUP($A2224,GOOGL,2)</f>
        <v>1480.54</v>
      </c>
      <c r="K2224" s="46" vm="13803">
        <f ca="1">VLOOKUP($A2224,AMZN,2)</f>
        <v>3080.67</v>
      </c>
      <c r="L2224" s="46" t="e">
        <f ca="1">VLOOKUP($A2224,RBLX,2)</f>
        <v>#N/A</v>
      </c>
    </row>
    <row r="2225" spans="1:12" x14ac:dyDescent="0.3">
      <c r="A2225" vm="13804">
        <f ca="1"/>
        <v>44055</v>
      </c>
      <c r="B2225" vm="13805">
        <f ca="1"/>
        <v>310.04000000000002</v>
      </c>
      <c r="C2225" s="46" vm="13806">
        <f ca="1">VLOOKUP($A2225,SE,2)</f>
        <v>126.92</v>
      </c>
      <c r="D2225" s="46" t="e">
        <f ca="1">VLOOKUP($A2225,U,2)</f>
        <v>#N/A</v>
      </c>
      <c r="E2225" s="46" vm="13807">
        <f ca="1">VLOOKUP($A2225,NVDA,2)</f>
        <v>114.4025</v>
      </c>
      <c r="F2225" s="46" vm="13808">
        <f ca="1">VLOOKUP($A2225,BILI,2)</f>
        <v>40.94</v>
      </c>
      <c r="G2225" s="46" vm="13809">
        <f ca="1">VLOOKUP($A2225,FB,2)</f>
        <v>259.89</v>
      </c>
      <c r="H2225" s="46" vm="12063">
        <f ca="1">VLOOKUP($A2225,DKNG,2)</f>
        <v>33.74</v>
      </c>
      <c r="I2225" s="46" vm="13810">
        <f ca="1">VLOOKUP($A2225,PDD,2)</f>
        <v>90.11</v>
      </c>
      <c r="J2225" s="46" vm="13811">
        <f ca="1">VLOOKUP($A2225,GOOGL,2)</f>
        <v>1507.24</v>
      </c>
      <c r="K2225" s="46" vm="13812">
        <f ca="1">VLOOKUP($A2225,AMZN,2)</f>
        <v>3162.24</v>
      </c>
      <c r="L2225" s="46" t="e">
        <f ca="1">VLOOKUP($A2225,RBLX,2)</f>
        <v>#N/A</v>
      </c>
    </row>
    <row r="2226" spans="1:12" x14ac:dyDescent="0.3">
      <c r="A2226" vm="13813">
        <f ca="1"/>
        <v>44056</v>
      </c>
      <c r="B2226" vm="13814">
        <f ca="1"/>
        <v>309.51</v>
      </c>
      <c r="C2226" s="46" vm="1561">
        <f ca="1">VLOOKUP($A2226,SE,2)</f>
        <v>128</v>
      </c>
      <c r="D2226" s="46" t="e">
        <f ca="1">VLOOKUP($A2226,U,2)</f>
        <v>#N/A</v>
      </c>
      <c r="E2226" s="46" vm="13815">
        <f ca="1">VLOOKUP($A2226,NVDA,2)</f>
        <v>114.43</v>
      </c>
      <c r="F2226" s="46" vm="11816">
        <f ca="1">VLOOKUP($A2226,BILI,2)</f>
        <v>41.75</v>
      </c>
      <c r="G2226" s="46" vm="13816">
        <f ca="1">VLOOKUP($A2226,FB,2)</f>
        <v>261.3</v>
      </c>
      <c r="H2226" s="46" vm="12963">
        <f ca="1">VLOOKUP($A2226,DKNG,2)</f>
        <v>36.049999999999997</v>
      </c>
      <c r="I2226" s="46" vm="13817">
        <f ca="1">VLOOKUP($A2226,PDD,2)</f>
        <v>88.85</v>
      </c>
      <c r="J2226" s="46" vm="13818">
        <f ca="1">VLOOKUP($A2226,GOOGL,2)</f>
        <v>1516.65</v>
      </c>
      <c r="K2226" s="46" vm="13819">
        <f ca="1">VLOOKUP($A2226,AMZN,2)</f>
        <v>3161.02</v>
      </c>
      <c r="L2226" s="46" t="e">
        <f ca="1">VLOOKUP($A2226,RBLX,2)</f>
        <v>#N/A</v>
      </c>
    </row>
    <row r="2227" spans="1:12" x14ac:dyDescent="0.3">
      <c r="A2227" vm="13820">
        <f ca="1"/>
        <v>44057</v>
      </c>
      <c r="B2227" vm="13814">
        <f ca="1"/>
        <v>309.51</v>
      </c>
      <c r="C2227" s="46" vm="13821">
        <f ca="1">VLOOKUP($A2227,SE,2)</f>
        <v>126.5</v>
      </c>
      <c r="D2227" s="46" t="e">
        <f ca="1">VLOOKUP($A2227,U,2)</f>
        <v>#N/A</v>
      </c>
      <c r="E2227" s="46" vm="13822">
        <f ca="1">VLOOKUP($A2227,NVDA,2)</f>
        <v>115.64</v>
      </c>
      <c r="F2227" s="46" vm="13823">
        <f ca="1">VLOOKUP($A2227,BILI,2)</f>
        <v>41.58</v>
      </c>
      <c r="G2227" s="46" vm="13824">
        <f ca="1">VLOOKUP($A2227,FB,2)</f>
        <v>261.24</v>
      </c>
      <c r="H2227" s="46" vm="13825">
        <f ca="1">VLOOKUP($A2227,DKNG,2)</f>
        <v>33.909999999999997</v>
      </c>
      <c r="I2227" s="46" vm="13826">
        <f ca="1">VLOOKUP($A2227,PDD,2)</f>
        <v>85.04</v>
      </c>
      <c r="J2227" s="46" vm="13827">
        <f ca="1">VLOOKUP($A2227,GOOGL,2)</f>
        <v>1504.63</v>
      </c>
      <c r="K2227" s="46" vm="13828">
        <f ca="1">VLOOKUP($A2227,AMZN,2)</f>
        <v>3148.02</v>
      </c>
      <c r="L2227" s="46" t="e">
        <f ca="1">VLOOKUP($A2227,RBLX,2)</f>
        <v>#N/A</v>
      </c>
    </row>
    <row r="2228" spans="1:12" x14ac:dyDescent="0.3">
      <c r="A2228" vm="13829">
        <f ca="1"/>
        <v>44060</v>
      </c>
      <c r="B2228" vm="13830">
        <f ca="1"/>
        <v>310.51</v>
      </c>
      <c r="C2228" s="46" vm="13831">
        <f ca="1">VLOOKUP($A2228,SE,2)</f>
        <v>134.28</v>
      </c>
      <c r="D2228" s="46" t="e">
        <f ca="1">VLOOKUP($A2228,U,2)</f>
        <v>#N/A</v>
      </c>
      <c r="E2228" s="46" vm="13832">
        <f ca="1">VLOOKUP($A2228,NVDA,2)</f>
        <v>123.37</v>
      </c>
      <c r="F2228" s="46" vm="12179">
        <f ca="1">VLOOKUP($A2228,BILI,2)</f>
        <v>43.49</v>
      </c>
      <c r="G2228" s="46" vm="13833">
        <f ca="1">VLOOKUP($A2228,FB,2)</f>
        <v>261.16000000000003</v>
      </c>
      <c r="H2228" s="46" vm="13834">
        <f ca="1">VLOOKUP($A2228,DKNG,2)</f>
        <v>34.68</v>
      </c>
      <c r="I2228" s="46" vm="13835">
        <f ca="1">VLOOKUP($A2228,PDD,2)</f>
        <v>89.18</v>
      </c>
      <c r="J2228" s="46" vm="13836">
        <f ca="1">VLOOKUP($A2228,GOOGL,2)</f>
        <v>1516.24</v>
      </c>
      <c r="K2228" s="46" vm="13837">
        <f ca="1">VLOOKUP($A2228,AMZN,2)</f>
        <v>3182.41</v>
      </c>
      <c r="L2228" s="46" t="e">
        <f ca="1">VLOOKUP($A2228,RBLX,2)</f>
        <v>#N/A</v>
      </c>
    </row>
    <row r="2229" spans="1:12" x14ac:dyDescent="0.3">
      <c r="A2229" vm="13838">
        <f ca="1"/>
        <v>44061</v>
      </c>
      <c r="B2229" vm="13839">
        <f ca="1"/>
        <v>311.16000000000003</v>
      </c>
      <c r="C2229" s="46" vm="13840">
        <f ca="1">VLOOKUP($A2229,SE,2)</f>
        <v>145.97999999999999</v>
      </c>
      <c r="D2229" s="46" t="e">
        <f ca="1">VLOOKUP($A2229,U,2)</f>
        <v>#N/A</v>
      </c>
      <c r="E2229" s="46" vm="13841">
        <f ca="1">VLOOKUP($A2229,NVDA,2)</f>
        <v>122.6075</v>
      </c>
      <c r="F2229" s="46" vm="13611">
        <f ca="1">VLOOKUP($A2229,BILI,2)</f>
        <v>45.31</v>
      </c>
      <c r="G2229" s="46" vm="13842">
        <f ca="1">VLOOKUP($A2229,FB,2)</f>
        <v>262.33999999999997</v>
      </c>
      <c r="H2229" s="46" vm="10639">
        <f ca="1">VLOOKUP($A2229,DKNG,2)</f>
        <v>37.21</v>
      </c>
      <c r="I2229" s="46" vm="13843">
        <f ca="1">VLOOKUP($A2229,PDD,2)</f>
        <v>91.59</v>
      </c>
      <c r="J2229" s="46" vm="13844">
        <f ca="1">VLOOKUP($A2229,GOOGL,2)</f>
        <v>1555.78</v>
      </c>
      <c r="K2229" s="46" vm="13845">
        <f ca="1">VLOOKUP($A2229,AMZN,2)</f>
        <v>3312.49</v>
      </c>
      <c r="L2229" s="46" t="e">
        <f ca="1">VLOOKUP($A2229,RBLX,2)</f>
        <v>#N/A</v>
      </c>
    </row>
    <row r="2230" spans="1:12" x14ac:dyDescent="0.3">
      <c r="A2230" vm="13846">
        <f ca="1"/>
        <v>44062</v>
      </c>
      <c r="B2230" vm="13847">
        <f ca="1"/>
        <v>309.83999999999997</v>
      </c>
      <c r="C2230" s="46" vm="13848">
        <f ca="1">VLOOKUP($A2230,SE,2)</f>
        <v>150.56</v>
      </c>
      <c r="D2230" s="46" t="e">
        <f ca="1">VLOOKUP($A2230,U,2)</f>
        <v>#N/A</v>
      </c>
      <c r="E2230" s="46" vm="13849">
        <f ca="1">VLOOKUP($A2230,NVDA,2)</f>
        <v>121.38500000000001</v>
      </c>
      <c r="F2230" s="46" vm="13850">
        <f ca="1">VLOOKUP($A2230,BILI,2)</f>
        <v>45.27</v>
      </c>
      <c r="G2230" s="46" vm="13851">
        <f ca="1">VLOOKUP($A2230,FB,2)</f>
        <v>262.58999999999997</v>
      </c>
      <c r="H2230" s="46" vm="13852">
        <f ca="1">VLOOKUP($A2230,DKNG,2)</f>
        <v>36.270000000000003</v>
      </c>
      <c r="I2230" s="46" vm="13853">
        <f ca="1">VLOOKUP($A2230,PDD,2)</f>
        <v>95.94</v>
      </c>
      <c r="J2230" s="46" vm="13854">
        <f ca="1">VLOOKUP($A2230,GOOGL,2)</f>
        <v>1544.61</v>
      </c>
      <c r="K2230" s="46" vm="13855">
        <f ca="1">VLOOKUP($A2230,AMZN,2)</f>
        <v>3260.48</v>
      </c>
      <c r="L2230" s="46" t="e">
        <f ca="1">VLOOKUP($A2230,RBLX,2)</f>
        <v>#N/A</v>
      </c>
    </row>
    <row r="2231" spans="1:12" x14ac:dyDescent="0.3">
      <c r="A2231" vm="13856">
        <f ca="1"/>
        <v>44063</v>
      </c>
      <c r="B2231" vm="3654">
        <f ca="1"/>
        <v>310.82</v>
      </c>
      <c r="C2231" s="46" vm="13857">
        <f ca="1">VLOOKUP($A2231,SE,2)</f>
        <v>152.63999999999999</v>
      </c>
      <c r="D2231" s="46" t="e">
        <f ca="1">VLOOKUP($A2231,U,2)</f>
        <v>#N/A</v>
      </c>
      <c r="E2231" s="46" vm="13858">
        <f ca="1">VLOOKUP($A2231,NVDA,2)</f>
        <v>121.41</v>
      </c>
      <c r="F2231" s="46" vm="2696">
        <f ca="1">VLOOKUP($A2231,BILI,2)</f>
        <v>45.07</v>
      </c>
      <c r="G2231" s="46" vm="13859">
        <f ca="1">VLOOKUP($A2231,FB,2)</f>
        <v>269.01</v>
      </c>
      <c r="H2231" s="46" vm="12776">
        <f ca="1">VLOOKUP($A2231,DKNG,2)</f>
        <v>36.32</v>
      </c>
      <c r="I2231" s="46" vm="13860">
        <f ca="1">VLOOKUP($A2231,PDD,2)</f>
        <v>97.13</v>
      </c>
      <c r="J2231" s="46" vm="13861">
        <f ca="1">VLOOKUP($A2231,GOOGL,2)</f>
        <v>1576.25</v>
      </c>
      <c r="K2231" s="46" vm="13862">
        <f ca="1">VLOOKUP($A2231,AMZN,2)</f>
        <v>3297.37</v>
      </c>
      <c r="L2231" s="46" t="e">
        <f ca="1">VLOOKUP($A2231,RBLX,2)</f>
        <v>#N/A</v>
      </c>
    </row>
    <row r="2232" spans="1:12" x14ac:dyDescent="0.3">
      <c r="A2232" vm="13863">
        <f ca="1"/>
        <v>44064</v>
      </c>
      <c r="B2232" vm="13864">
        <f ca="1"/>
        <v>311.93</v>
      </c>
      <c r="C2232" s="46" vm="13865">
        <f ca="1">VLOOKUP($A2232,SE,2)</f>
        <v>147.41999999999999</v>
      </c>
      <c r="D2232" s="46" t="e">
        <f ca="1">VLOOKUP($A2232,U,2)</f>
        <v>#N/A</v>
      </c>
      <c r="E2232" s="46" vm="13866">
        <f ca="1">VLOOKUP($A2232,NVDA,2)</f>
        <v>126.83499999999999</v>
      </c>
      <c r="F2232" s="46" vm="13867">
        <f ca="1">VLOOKUP($A2232,BILI,2)</f>
        <v>44.99</v>
      </c>
      <c r="G2232" s="46" vm="13868">
        <f ca="1">VLOOKUP($A2232,FB,2)</f>
        <v>267.01</v>
      </c>
      <c r="H2232" s="46" vm="13329">
        <f ca="1">VLOOKUP($A2232,DKNG,2)</f>
        <v>35.15</v>
      </c>
      <c r="I2232" s="46" vm="13869">
        <f ca="1">VLOOKUP($A2232,PDD,2)</f>
        <v>84</v>
      </c>
      <c r="J2232" s="46" vm="13870">
        <f ca="1">VLOOKUP($A2232,GOOGL,2)</f>
        <v>1575.57</v>
      </c>
      <c r="K2232" s="46" vm="13871">
        <f ca="1">VLOOKUP($A2232,AMZN,2)</f>
        <v>3284.72</v>
      </c>
      <c r="L2232" s="46" t="e">
        <f ca="1">VLOOKUP($A2232,RBLX,2)</f>
        <v>#N/A</v>
      </c>
    </row>
    <row r="2233" spans="1:12" x14ac:dyDescent="0.3">
      <c r="A2233" vm="13872">
        <f ca="1"/>
        <v>44067</v>
      </c>
      <c r="B2233" vm="13873">
        <f ca="1"/>
        <v>315.10000000000002</v>
      </c>
      <c r="C2233" s="46" vm="13874">
        <f ca="1">VLOOKUP($A2233,SE,2)</f>
        <v>150.41</v>
      </c>
      <c r="D2233" s="46" t="e">
        <f ca="1">VLOOKUP($A2233,U,2)</f>
        <v>#N/A</v>
      </c>
      <c r="E2233" s="46" vm="13875">
        <f ca="1">VLOOKUP($A2233,NVDA,2)</f>
        <v>127.2025</v>
      </c>
      <c r="F2233" s="46" vm="13876">
        <f ca="1">VLOOKUP($A2233,BILI,2)</f>
        <v>46.12</v>
      </c>
      <c r="G2233" s="46" vm="13877">
        <f ca="1">VLOOKUP($A2233,FB,2)</f>
        <v>271.39</v>
      </c>
      <c r="H2233" s="46" vm="13878">
        <f ca="1">VLOOKUP($A2233,DKNG,2)</f>
        <v>35.81</v>
      </c>
      <c r="I2233" s="46" vm="13319">
        <f ca="1">VLOOKUP($A2233,PDD,2)</f>
        <v>83.16</v>
      </c>
      <c r="J2233" s="46" vm="13879">
        <f ca="1">VLOOKUP($A2233,GOOGL,2)</f>
        <v>1585.15</v>
      </c>
      <c r="K2233" s="46" vm="13880">
        <f ca="1">VLOOKUP($A2233,AMZN,2)</f>
        <v>3307.46</v>
      </c>
      <c r="L2233" s="46" t="e">
        <f ca="1">VLOOKUP($A2233,RBLX,2)</f>
        <v>#N/A</v>
      </c>
    </row>
    <row r="2234" spans="1:12" x14ac:dyDescent="0.3">
      <c r="A2234" vm="13881">
        <f ca="1"/>
        <v>44068</v>
      </c>
      <c r="B2234" vm="13882">
        <f ca="1"/>
        <v>316.2</v>
      </c>
      <c r="C2234" s="46" vm="13883">
        <f ca="1">VLOOKUP($A2234,SE,2)</f>
        <v>154.13</v>
      </c>
      <c r="D2234" s="46" t="e">
        <f ca="1">VLOOKUP($A2234,U,2)</f>
        <v>#N/A</v>
      </c>
      <c r="E2234" s="46" vm="13884">
        <f ca="1">VLOOKUP($A2234,NVDA,2)</f>
        <v>127.5</v>
      </c>
      <c r="F2234" s="46" vm="13885">
        <f ca="1">VLOOKUP($A2234,BILI,2)</f>
        <v>47</v>
      </c>
      <c r="G2234" s="46" vm="13886">
        <f ca="1">VLOOKUP($A2234,FB,2)</f>
        <v>280.82</v>
      </c>
      <c r="H2234" s="46" vm="13887">
        <f ca="1">VLOOKUP($A2234,DKNG,2)</f>
        <v>39.06</v>
      </c>
      <c r="I2234" s="46" vm="13888">
        <f ca="1">VLOOKUP($A2234,PDD,2)</f>
        <v>87.24</v>
      </c>
      <c r="J2234" s="46" vm="13889">
        <f ca="1">VLOOKUP($A2234,GOOGL,2)</f>
        <v>1605.85</v>
      </c>
      <c r="K2234" s="46" vm="13890">
        <f ca="1">VLOOKUP($A2234,AMZN,2)</f>
        <v>3346.49</v>
      </c>
      <c r="L2234" s="46" t="e">
        <f ca="1">VLOOKUP($A2234,RBLX,2)</f>
        <v>#N/A</v>
      </c>
    </row>
    <row r="2235" spans="1:12" x14ac:dyDescent="0.3">
      <c r="A2235" vm="13891">
        <f ca="1"/>
        <v>44069</v>
      </c>
      <c r="B2235" vm="13892">
        <f ca="1"/>
        <v>319.43</v>
      </c>
      <c r="C2235" s="46" vm="13893">
        <f ca="1">VLOOKUP($A2235,SE,2)</f>
        <v>159</v>
      </c>
      <c r="D2235" s="46" t="e">
        <f ca="1">VLOOKUP($A2235,U,2)</f>
        <v>#N/A</v>
      </c>
      <c r="E2235" s="46" vm="13894">
        <f ca="1">VLOOKUP($A2235,NVDA,2)</f>
        <v>127.73</v>
      </c>
      <c r="F2235" s="46" vm="13203">
        <f ca="1">VLOOKUP($A2235,BILI,2)</f>
        <v>48.72</v>
      </c>
      <c r="G2235" s="46" vm="4606">
        <f ca="1">VLOOKUP($A2235,FB,2)</f>
        <v>303.91000000000003</v>
      </c>
      <c r="H2235" s="46" vm="12602">
        <f ca="1">VLOOKUP($A2235,DKNG,2)</f>
        <v>38.86</v>
      </c>
      <c r="I2235" s="46" vm="13895">
        <f ca="1">VLOOKUP($A2235,PDD,2)</f>
        <v>89.25</v>
      </c>
      <c r="J2235" s="46" vm="13896">
        <f ca="1">VLOOKUP($A2235,GOOGL,2)</f>
        <v>1644.13</v>
      </c>
      <c r="K2235" s="46" vm="13897">
        <f ca="1">VLOOKUP($A2235,AMZN,2)</f>
        <v>3441.85</v>
      </c>
      <c r="L2235" s="46" t="e">
        <f ca="1">VLOOKUP($A2235,RBLX,2)</f>
        <v>#N/A</v>
      </c>
    </row>
    <row r="2236" spans="1:12" x14ac:dyDescent="0.3">
      <c r="A2236" vm="13898">
        <f ca="1"/>
        <v>44070</v>
      </c>
      <c r="B2236" vm="13899">
        <f ca="1"/>
        <v>320.07</v>
      </c>
      <c r="C2236" s="46" vm="13900">
        <f ca="1">VLOOKUP($A2236,SE,2)</f>
        <v>153.15</v>
      </c>
      <c r="D2236" s="46" t="e">
        <f ca="1">VLOOKUP($A2236,U,2)</f>
        <v>#N/A</v>
      </c>
      <c r="E2236" s="46" vm="13901">
        <f ca="1">VLOOKUP($A2236,NVDA,2)</f>
        <v>126.2825</v>
      </c>
      <c r="F2236" s="46" vm="12642">
        <f ca="1">VLOOKUP($A2236,BILI,2)</f>
        <v>45.14</v>
      </c>
      <c r="G2236" s="46" vm="13411">
        <f ca="1">VLOOKUP($A2236,FB,2)</f>
        <v>293.22000000000003</v>
      </c>
      <c r="H2236" s="46" vm="13887">
        <f ca="1">VLOOKUP($A2236,DKNG,2)</f>
        <v>39.06</v>
      </c>
      <c r="I2236" s="46" vm="13902">
        <f ca="1">VLOOKUP($A2236,PDD,2)</f>
        <v>88.82</v>
      </c>
      <c r="J2236" s="46" vm="13903">
        <f ca="1">VLOOKUP($A2236,GOOGL,2)</f>
        <v>1628.52</v>
      </c>
      <c r="K2236" s="46" vm="13904">
        <f ca="1">VLOOKUP($A2236,AMZN,2)</f>
        <v>3400</v>
      </c>
      <c r="L2236" s="46" t="e">
        <f ca="1">VLOOKUP($A2236,RBLX,2)</f>
        <v>#N/A</v>
      </c>
    </row>
    <row r="2237" spans="1:12" x14ac:dyDescent="0.3">
      <c r="A2237" vm="13905">
        <f ca="1"/>
        <v>44071</v>
      </c>
      <c r="B2237" vm="13906">
        <f ca="1"/>
        <v>322.14999999999998</v>
      </c>
      <c r="C2237" s="46" vm="13907">
        <f ca="1">VLOOKUP($A2237,SE,2)</f>
        <v>152.66999999999999</v>
      </c>
      <c r="D2237" s="46" t="e">
        <f ca="1">VLOOKUP($A2237,U,2)</f>
        <v>#N/A</v>
      </c>
      <c r="E2237" s="46" vm="13908">
        <f ca="1">VLOOKUP($A2237,NVDA,2)</f>
        <v>131.47749999999999</v>
      </c>
      <c r="F2237" s="46" vm="13909">
        <f ca="1">VLOOKUP($A2237,BILI,2)</f>
        <v>47.39</v>
      </c>
      <c r="G2237" s="46" vm="13910">
        <f ca="1">VLOOKUP($A2237,FB,2)</f>
        <v>293.66000000000003</v>
      </c>
      <c r="H2237" s="46" vm="12776">
        <f ca="1">VLOOKUP($A2237,DKNG,2)</f>
        <v>36.32</v>
      </c>
      <c r="I2237" s="46" vm="13388">
        <f ca="1">VLOOKUP($A2237,PDD,2)</f>
        <v>89.2</v>
      </c>
      <c r="J2237" s="46" vm="13911">
        <f ca="1">VLOOKUP($A2237,GOOGL,2)</f>
        <v>1639.43</v>
      </c>
      <c r="K2237" s="46" vm="13912">
        <f ca="1">VLOOKUP($A2237,AMZN,2)</f>
        <v>3401.8</v>
      </c>
      <c r="L2237" s="46" t="e">
        <f ca="1">VLOOKUP($A2237,RBLX,2)</f>
        <v>#N/A</v>
      </c>
    </row>
    <row r="2238" spans="1:12" x14ac:dyDescent="0.3">
      <c r="A2238" vm="13913">
        <f ca="1"/>
        <v>44074</v>
      </c>
      <c r="B2238" vm="13914">
        <f ca="1"/>
        <v>321.02</v>
      </c>
      <c r="C2238" s="46" vm="7923">
        <f ca="1">VLOOKUP($A2238,SE,2)</f>
        <v>152.81</v>
      </c>
      <c r="D2238" s="46" t="e">
        <f ca="1">VLOOKUP($A2238,U,2)</f>
        <v>#N/A</v>
      </c>
      <c r="E2238" s="46" vm="13915">
        <f ca="1">VLOOKUP($A2238,NVDA,2)</f>
        <v>133.745</v>
      </c>
      <c r="F2238" s="46" vm="13916">
        <f ca="1">VLOOKUP($A2238,BILI,2)</f>
        <v>47.25</v>
      </c>
      <c r="G2238" s="46" vm="13917">
        <f ca="1">VLOOKUP($A2238,FB,2)</f>
        <v>293.2</v>
      </c>
      <c r="H2238" s="46" vm="11525">
        <f ca="1">VLOOKUP($A2238,DKNG,2)</f>
        <v>35.36</v>
      </c>
      <c r="I2238" s="46" vm="13918">
        <f ca="1">VLOOKUP($A2238,PDD,2)</f>
        <v>88.94</v>
      </c>
      <c r="J2238" s="46" vm="13919">
        <f ca="1">VLOOKUP($A2238,GOOGL,2)</f>
        <v>1629.53</v>
      </c>
      <c r="K2238" s="46" vm="13920">
        <f ca="1">VLOOKUP($A2238,AMZN,2)</f>
        <v>3450.96</v>
      </c>
      <c r="L2238" s="46" t="e">
        <f ca="1">VLOOKUP($A2238,RBLX,2)</f>
        <v>#N/A</v>
      </c>
    </row>
    <row r="2239" spans="1:12" x14ac:dyDescent="0.3">
      <c r="A2239" vm="13921">
        <f ca="1"/>
        <v>44075</v>
      </c>
      <c r="B2239" vm="13922">
        <f ca="1"/>
        <v>324.02</v>
      </c>
      <c r="C2239" s="46" vm="13923">
        <f ca="1">VLOOKUP($A2239,SE,2)</f>
        <v>161.80000000000001</v>
      </c>
      <c r="D2239" s="46" t="e">
        <f ca="1">VLOOKUP($A2239,U,2)</f>
        <v>#N/A</v>
      </c>
      <c r="E2239" s="46" vm="13771">
        <f ca="1">VLOOKUP($A2239,NVDA,2)</f>
        <v>138.21</v>
      </c>
      <c r="F2239" s="46" vm="13924">
        <f ca="1">VLOOKUP($A2239,BILI,2)</f>
        <v>52.25</v>
      </c>
      <c r="G2239" s="46" vm="13925">
        <f ca="1">VLOOKUP($A2239,FB,2)</f>
        <v>295.44</v>
      </c>
      <c r="H2239" s="46" vm="13926">
        <f ca="1">VLOOKUP($A2239,DKNG,2)</f>
        <v>36.93</v>
      </c>
      <c r="I2239" s="46" vm="13927">
        <f ca="1">VLOOKUP($A2239,PDD,2)</f>
        <v>91.36</v>
      </c>
      <c r="J2239" s="46" vm="13928">
        <f ca="1">VLOOKUP($A2239,GOOGL,2)</f>
        <v>1655.08</v>
      </c>
      <c r="K2239" s="46" vm="13929">
        <f ca="1">VLOOKUP($A2239,AMZN,2)</f>
        <v>3499.12</v>
      </c>
      <c r="L2239" s="46" t="e">
        <f ca="1">VLOOKUP($A2239,RBLX,2)</f>
        <v>#N/A</v>
      </c>
    </row>
    <row r="2240" spans="1:12" x14ac:dyDescent="0.3">
      <c r="A2240" vm="13930">
        <f ca="1"/>
        <v>44076</v>
      </c>
      <c r="B2240" vm="13931">
        <f ca="1"/>
        <v>328.74</v>
      </c>
      <c r="C2240" s="46" vm="13932">
        <f ca="1">VLOOKUP($A2240,SE,2)</f>
        <v>157.22</v>
      </c>
      <c r="D2240" s="46" t="e">
        <f ca="1">VLOOKUP($A2240,U,2)</f>
        <v>#N/A</v>
      </c>
      <c r="E2240" s="46" vm="13933">
        <f ca="1">VLOOKUP($A2240,NVDA,2)</f>
        <v>143.465</v>
      </c>
      <c r="F2240" s="46" vm="13934">
        <f ca="1">VLOOKUP($A2240,BILI,2)</f>
        <v>50.88</v>
      </c>
      <c r="G2240" s="46" vm="13935">
        <f ca="1">VLOOKUP($A2240,FB,2)</f>
        <v>302.5</v>
      </c>
      <c r="H2240" s="46" vm="13936">
        <f ca="1">VLOOKUP($A2240,DKNG,2)</f>
        <v>39.9</v>
      </c>
      <c r="I2240" s="46" vm="13937">
        <f ca="1">VLOOKUP($A2240,PDD,2)</f>
        <v>90.29</v>
      </c>
      <c r="J2240" s="46" vm="13938">
        <f ca="1">VLOOKUP($A2240,GOOGL,2)</f>
        <v>1717.39</v>
      </c>
      <c r="K2240" s="46" vm="13939">
        <f ca="1">VLOOKUP($A2240,AMZN,2)</f>
        <v>3531.45</v>
      </c>
      <c r="L2240" s="46" t="e">
        <f ca="1">VLOOKUP($A2240,RBLX,2)</f>
        <v>#N/A</v>
      </c>
    </row>
    <row r="2241" spans="1:12" x14ac:dyDescent="0.3">
      <c r="A2241" vm="13940">
        <f ca="1"/>
        <v>44077</v>
      </c>
      <c r="B2241" vm="13941">
        <f ca="1"/>
        <v>317.36</v>
      </c>
      <c r="C2241" s="46" vm="2416">
        <f ca="1">VLOOKUP($A2241,SE,2)</f>
        <v>147.56</v>
      </c>
      <c r="D2241" s="46" t="e">
        <f ca="1">VLOOKUP($A2241,U,2)</f>
        <v>#N/A</v>
      </c>
      <c r="E2241" s="46" vm="13942">
        <f ca="1">VLOOKUP($A2241,NVDA,2)</f>
        <v>130.155</v>
      </c>
      <c r="F2241" s="46" vm="13943">
        <f ca="1">VLOOKUP($A2241,BILI,2)</f>
        <v>47.27</v>
      </c>
      <c r="G2241" s="46" vm="13944">
        <f ca="1">VLOOKUP($A2241,FB,2)</f>
        <v>291.12</v>
      </c>
      <c r="H2241" s="46" vm="13945">
        <f ca="1">VLOOKUP($A2241,DKNG,2)</f>
        <v>38.270000000000003</v>
      </c>
      <c r="I2241" s="46" vm="13946">
        <f ca="1">VLOOKUP($A2241,PDD,2)</f>
        <v>85.76</v>
      </c>
      <c r="J2241" s="46" vm="10594">
        <f ca="1">VLOOKUP($A2241,GOOGL,2)</f>
        <v>1629.51</v>
      </c>
      <c r="K2241" s="46" vm="13947">
        <f ca="1">VLOOKUP($A2241,AMZN,2)</f>
        <v>3368</v>
      </c>
      <c r="L2241" s="46" t="e">
        <f ca="1">VLOOKUP($A2241,RBLX,2)</f>
        <v>#N/A</v>
      </c>
    </row>
    <row r="2242" spans="1:12" x14ac:dyDescent="0.3">
      <c r="A2242" vm="13948">
        <f ca="1"/>
        <v>44078</v>
      </c>
      <c r="B2242" vm="13949">
        <f ca="1"/>
        <v>314.82</v>
      </c>
      <c r="C2242" s="46" vm="13950">
        <f ca="1">VLOOKUP($A2242,SE,2)</f>
        <v>144.15</v>
      </c>
      <c r="D2242" s="46" t="e">
        <f ca="1">VLOOKUP($A2242,U,2)</f>
        <v>#N/A</v>
      </c>
      <c r="E2242" s="46" vm="13951">
        <f ca="1">VLOOKUP($A2242,NVDA,2)</f>
        <v>126.22499999999999</v>
      </c>
      <c r="F2242" s="46" vm="13952">
        <f ca="1">VLOOKUP($A2242,BILI,2)</f>
        <v>47.02</v>
      </c>
      <c r="G2242" s="46" vm="13953">
        <f ca="1">VLOOKUP($A2242,FB,2)</f>
        <v>282.73</v>
      </c>
      <c r="H2242" s="46" vm="13954">
        <f ca="1">VLOOKUP($A2242,DKNG,2)</f>
        <v>37</v>
      </c>
      <c r="I2242" s="46" vm="13826">
        <f ca="1">VLOOKUP($A2242,PDD,2)</f>
        <v>85.04</v>
      </c>
      <c r="J2242" s="46" vm="13955">
        <f ca="1">VLOOKUP($A2242,GOOGL,2)</f>
        <v>1581.21</v>
      </c>
      <c r="K2242" s="46" vm="13956">
        <f ca="1">VLOOKUP($A2242,AMZN,2)</f>
        <v>3294.62</v>
      </c>
      <c r="L2242" s="46" t="e">
        <f ca="1">VLOOKUP($A2242,RBLX,2)</f>
        <v>#N/A</v>
      </c>
    </row>
    <row r="2243" spans="1:12" x14ac:dyDescent="0.3">
      <c r="A2243" vm="13957">
        <f ca="1"/>
        <v>44082</v>
      </c>
      <c r="B2243" vm="13958">
        <f ca="1"/>
        <v>306.17</v>
      </c>
      <c r="C2243" s="46" vm="13959">
        <f ca="1">VLOOKUP($A2243,SE,2)</f>
        <v>138</v>
      </c>
      <c r="D2243" s="46" t="e">
        <f ca="1">VLOOKUP($A2243,U,2)</f>
        <v>#N/A</v>
      </c>
      <c r="E2243" s="46" vm="13960">
        <f ca="1">VLOOKUP($A2243,NVDA,2)</f>
        <v>119.13</v>
      </c>
      <c r="F2243" s="46" vm="13961">
        <f ca="1">VLOOKUP($A2243,BILI,2)</f>
        <v>44.39</v>
      </c>
      <c r="G2243" s="46" vm="13962">
        <f ca="1">VLOOKUP($A2243,FB,2)</f>
        <v>271.16000000000003</v>
      </c>
      <c r="H2243" s="46" vm="12249">
        <f ca="1">VLOOKUP($A2243,DKNG,2)</f>
        <v>37.01</v>
      </c>
      <c r="I2243" s="46" vm="13963">
        <f ca="1">VLOOKUP($A2243,PDD,2)</f>
        <v>81.709999999999994</v>
      </c>
      <c r="J2243" s="46" vm="13964">
        <f ca="1">VLOOKUP($A2243,GOOGL,2)</f>
        <v>1523.6</v>
      </c>
      <c r="K2243" s="46" vm="13965">
        <f ca="1">VLOOKUP($A2243,AMZN,2)</f>
        <v>3149.84</v>
      </c>
      <c r="L2243" s="46" t="e">
        <f ca="1">VLOOKUP($A2243,RBLX,2)</f>
        <v>#N/A</v>
      </c>
    </row>
    <row r="2244" spans="1:12" x14ac:dyDescent="0.3">
      <c r="A2244" vm="13966">
        <f ca="1"/>
        <v>44083</v>
      </c>
      <c r="B2244" vm="13967">
        <f ca="1"/>
        <v>312.20999999999998</v>
      </c>
      <c r="C2244" s="46" vm="13968">
        <f ca="1">VLOOKUP($A2244,SE,2)</f>
        <v>142.03</v>
      </c>
      <c r="D2244" s="46" t="e">
        <f ca="1">VLOOKUP($A2244,U,2)</f>
        <v>#N/A</v>
      </c>
      <c r="E2244" s="46" vm="13969">
        <f ca="1">VLOOKUP($A2244,NVDA,2)</f>
        <v>127.15</v>
      </c>
      <c r="F2244" s="46" vm="13970">
        <f ca="1">VLOOKUP($A2244,BILI,2)</f>
        <v>45.1</v>
      </c>
      <c r="G2244" s="46" vm="13971">
        <f ca="1">VLOOKUP($A2244,FB,2)</f>
        <v>273.72000000000003</v>
      </c>
      <c r="H2244" s="46" vm="13972">
        <f ca="1">VLOOKUP($A2244,DKNG,2)</f>
        <v>40.380000000000003</v>
      </c>
      <c r="I2244" s="46" vm="13973">
        <f ca="1">VLOOKUP($A2244,PDD,2)</f>
        <v>84.65</v>
      </c>
      <c r="J2244" s="46" vm="13974">
        <f ca="1">VLOOKUP($A2244,GOOGL,2)</f>
        <v>1547.23</v>
      </c>
      <c r="K2244" s="46" vm="13975">
        <f ca="1">VLOOKUP($A2244,AMZN,2)</f>
        <v>3268.61</v>
      </c>
      <c r="L2244" s="46" t="e">
        <f ca="1">VLOOKUP($A2244,RBLX,2)</f>
        <v>#N/A</v>
      </c>
    </row>
    <row r="2245" spans="1:12" x14ac:dyDescent="0.3">
      <c r="A2245" vm="13976">
        <f ca="1"/>
        <v>44084</v>
      </c>
      <c r="B2245" vm="4601">
        <f ca="1"/>
        <v>306.75</v>
      </c>
      <c r="C2245" s="46" vm="1916">
        <f ca="1">VLOOKUP($A2245,SE,2)</f>
        <v>139.5</v>
      </c>
      <c r="D2245" s="46" t="e">
        <f ca="1">VLOOKUP($A2245,U,2)</f>
        <v>#N/A</v>
      </c>
      <c r="E2245" s="46" vm="13977">
        <f ca="1">VLOOKUP($A2245,NVDA,2)</f>
        <v>123.11750000000001</v>
      </c>
      <c r="F2245" s="46" vm="13978">
        <f ca="1">VLOOKUP($A2245,BILI,2)</f>
        <v>42.97</v>
      </c>
      <c r="G2245" s="46" vm="13979">
        <f ca="1">VLOOKUP($A2245,FB,2)</f>
        <v>268.08999999999997</v>
      </c>
      <c r="H2245" s="46" vm="13638">
        <f ca="1">VLOOKUP($A2245,DKNG,2)</f>
        <v>42.54</v>
      </c>
      <c r="I2245" s="46" vm="13980">
        <f ca="1">VLOOKUP($A2245,PDD,2)</f>
        <v>83.87</v>
      </c>
      <c r="J2245" s="46" vm="13981">
        <f ca="1">VLOOKUP($A2245,GOOGL,2)</f>
        <v>1526.05</v>
      </c>
      <c r="K2245" s="46" vm="13982">
        <f ca="1">VLOOKUP($A2245,AMZN,2)</f>
        <v>3175.11</v>
      </c>
      <c r="L2245" s="46" t="e">
        <f ca="1">VLOOKUP($A2245,RBLX,2)</f>
        <v>#N/A</v>
      </c>
    </row>
    <row r="2246" spans="1:12" x14ac:dyDescent="0.3">
      <c r="A2246" vm="13983">
        <f ca="1"/>
        <v>44085</v>
      </c>
      <c r="B2246" vm="13984">
        <f ca="1"/>
        <v>306.98</v>
      </c>
      <c r="C2246" s="46" vm="13985">
        <f ca="1">VLOOKUP($A2246,SE,2)</f>
        <v>139.51</v>
      </c>
      <c r="D2246" s="46" t="e">
        <f ca="1">VLOOKUP($A2246,U,2)</f>
        <v>#N/A</v>
      </c>
      <c r="E2246" s="46" vm="13986">
        <f ca="1">VLOOKUP($A2246,NVDA,2)</f>
        <v>121.645</v>
      </c>
      <c r="F2246" s="46" vm="13987">
        <f ca="1">VLOOKUP($A2246,BILI,2)</f>
        <v>43.02</v>
      </c>
      <c r="G2246" s="46" vm="13988">
        <f ca="1">VLOOKUP($A2246,FB,2)</f>
        <v>266.61</v>
      </c>
      <c r="H2246" s="46" vm="13989">
        <f ca="1">VLOOKUP($A2246,DKNG,2)</f>
        <v>41.46</v>
      </c>
      <c r="I2246" s="46" vm="5154">
        <f ca="1">VLOOKUP($A2246,PDD,2)</f>
        <v>84.74</v>
      </c>
      <c r="J2246" s="46" vm="13990">
        <f ca="1">VLOOKUP($A2246,GOOGL,2)</f>
        <v>1515.76</v>
      </c>
      <c r="K2246" s="46" vm="13991">
        <f ca="1">VLOOKUP($A2246,AMZN,2)</f>
        <v>3116.22</v>
      </c>
      <c r="L2246" s="46" t="e">
        <f ca="1">VLOOKUP($A2246,RBLX,2)</f>
        <v>#N/A</v>
      </c>
    </row>
    <row r="2247" spans="1:12" x14ac:dyDescent="0.3">
      <c r="A2247" vm="13992">
        <f ca="1"/>
        <v>44088</v>
      </c>
      <c r="B2247" vm="13993">
        <f ca="1"/>
        <v>310.97000000000003</v>
      </c>
      <c r="C2247" s="46" vm="13994">
        <f ca="1">VLOOKUP($A2247,SE,2)</f>
        <v>147.82</v>
      </c>
      <c r="D2247" s="46" t="e">
        <f ca="1">VLOOKUP($A2247,U,2)</f>
        <v>#N/A</v>
      </c>
      <c r="E2247" s="46" vm="13995">
        <f ca="1">VLOOKUP($A2247,NVDA,2)</f>
        <v>128.7225</v>
      </c>
      <c r="F2247" s="46" vm="2656">
        <f ca="1">VLOOKUP($A2247,BILI,2)</f>
        <v>43.95</v>
      </c>
      <c r="G2247" s="46" vm="13996">
        <f ca="1">VLOOKUP($A2247,FB,2)</f>
        <v>266.14999999999998</v>
      </c>
      <c r="H2247" s="46" vm="2995">
        <f ca="1">VLOOKUP($A2247,DKNG,2)</f>
        <v>48.62</v>
      </c>
      <c r="I2247" s="46" vm="13997">
        <f ca="1">VLOOKUP($A2247,PDD,2)</f>
        <v>85.28</v>
      </c>
      <c r="J2247" s="46" vm="13998">
        <f ca="1">VLOOKUP($A2247,GOOGL,2)</f>
        <v>1508.83</v>
      </c>
      <c r="K2247" s="46" vm="13999">
        <f ca="1">VLOOKUP($A2247,AMZN,2)</f>
        <v>3102.97</v>
      </c>
      <c r="L2247" s="46" t="e">
        <f ca="1">VLOOKUP($A2247,RBLX,2)</f>
        <v>#N/A</v>
      </c>
    </row>
    <row r="2248" spans="1:12" x14ac:dyDescent="0.3">
      <c r="A2248" vm="14000">
        <f ca="1"/>
        <v>44089</v>
      </c>
      <c r="B2248" vm="14001">
        <f ca="1"/>
        <v>312.57</v>
      </c>
      <c r="C2248" s="46" vm="14002">
        <f ca="1">VLOOKUP($A2248,SE,2)</f>
        <v>149.99</v>
      </c>
      <c r="D2248" s="46" t="e">
        <f ca="1">VLOOKUP($A2248,U,2)</f>
        <v>#N/A</v>
      </c>
      <c r="E2248" s="46" vm="14003">
        <f ca="1">VLOOKUP($A2248,NVDA,2)</f>
        <v>129.91</v>
      </c>
      <c r="F2248" s="46" vm="14004">
        <f ca="1">VLOOKUP($A2248,BILI,2)</f>
        <v>45.39</v>
      </c>
      <c r="G2248" s="46" vm="14005">
        <f ca="1">VLOOKUP($A2248,FB,2)</f>
        <v>272.42</v>
      </c>
      <c r="H2248" s="46" vm="14006">
        <f ca="1">VLOOKUP($A2248,DKNG,2)</f>
        <v>48.21</v>
      </c>
      <c r="I2248" s="46" vm="14007">
        <f ca="1">VLOOKUP($A2248,PDD,2)</f>
        <v>82.65</v>
      </c>
      <c r="J2248" s="46" vm="14008">
        <f ca="1">VLOOKUP($A2248,GOOGL,2)</f>
        <v>1535.12</v>
      </c>
      <c r="K2248" s="46" vm="14009">
        <f ca="1">VLOOKUP($A2248,AMZN,2)</f>
        <v>3156.13</v>
      </c>
      <c r="L2248" s="46" t="e">
        <f ca="1">VLOOKUP($A2248,RBLX,2)</f>
        <v>#N/A</v>
      </c>
    </row>
    <row r="2249" spans="1:12" x14ac:dyDescent="0.3">
      <c r="A2249" vm="14010">
        <f ca="1"/>
        <v>44090</v>
      </c>
      <c r="B2249" vm="14011">
        <f ca="1"/>
        <v>311.31</v>
      </c>
      <c r="C2249" s="46" vm="14012">
        <f ca="1">VLOOKUP($A2249,SE,2)</f>
        <v>147.58000000000001</v>
      </c>
      <c r="D2249" s="46" t="e" vm="11510">
        <f ca="1">VLOOKUP($A2249,U,2)</f>
        <v>#N/A</v>
      </c>
      <c r="E2249" s="46" vm="14013">
        <f ca="1">VLOOKUP($A2249,NVDA,2)</f>
        <v>125.145</v>
      </c>
      <c r="F2249" s="46" vm="14014">
        <f ca="1">VLOOKUP($A2249,BILI,2)</f>
        <v>44.15</v>
      </c>
      <c r="G2249" s="46" vm="14015">
        <f ca="1">VLOOKUP($A2249,FB,2)</f>
        <v>263.52</v>
      </c>
      <c r="H2249" s="46" vm="14016">
        <f ca="1">VLOOKUP($A2249,DKNG,2)</f>
        <v>51.03</v>
      </c>
      <c r="I2249" s="46" vm="14007">
        <f ca="1">VLOOKUP($A2249,PDD,2)</f>
        <v>82.65</v>
      </c>
      <c r="J2249" s="46" vm="14017">
        <f ca="1">VLOOKUP($A2249,GOOGL,2)</f>
        <v>1512.09</v>
      </c>
      <c r="K2249" s="46" vm="14018">
        <f ca="1">VLOOKUP($A2249,AMZN,2)</f>
        <v>3078.1</v>
      </c>
      <c r="L2249" s="46" t="e">
        <f ca="1">VLOOKUP($A2249,RBLX,2)</f>
        <v>#N/A</v>
      </c>
    </row>
    <row r="2250" spans="1:12" x14ac:dyDescent="0.3">
      <c r="A2250" vm="14019">
        <f ca="1"/>
        <v>44091</v>
      </c>
      <c r="B2250" vm="14020">
        <f ca="1"/>
        <v>308.58999999999997</v>
      </c>
      <c r="C2250" s="46" vm="14021">
        <f ca="1">VLOOKUP($A2250,SE,2)</f>
        <v>149.08000000000001</v>
      </c>
      <c r="D2250" s="46" t="e" vm="11510">
        <f ca="1">VLOOKUP($A2250,U,2)</f>
        <v>#N/A</v>
      </c>
      <c r="E2250" s="46" vm="14022">
        <f ca="1">VLOOKUP($A2250,NVDA,2)</f>
        <v>124.63500000000001</v>
      </c>
      <c r="F2250" s="46" vm="14023">
        <f ca="1">VLOOKUP($A2250,BILI,2)</f>
        <v>44.22</v>
      </c>
      <c r="G2250" s="46" vm="14024">
        <f ca="1">VLOOKUP($A2250,FB,2)</f>
        <v>254.82</v>
      </c>
      <c r="H2250" s="46" vm="14025">
        <f ca="1">VLOOKUP($A2250,DKNG,2)</f>
        <v>53.11</v>
      </c>
      <c r="I2250" s="46" vm="14026">
        <f ca="1">VLOOKUP($A2250,PDD,2)</f>
        <v>81.02</v>
      </c>
      <c r="J2250" s="46" vm="14027">
        <f ca="1">VLOOKUP($A2250,GOOGL,2)</f>
        <v>1487.04</v>
      </c>
      <c r="K2250" s="46" vm="14028">
        <f ca="1">VLOOKUP($A2250,AMZN,2)</f>
        <v>3008.73</v>
      </c>
      <c r="L2250" s="46" t="e">
        <f ca="1">VLOOKUP($A2250,RBLX,2)</f>
        <v>#N/A</v>
      </c>
    </row>
    <row r="2251" spans="1:12" x14ac:dyDescent="0.3">
      <c r="A2251" vm="14029">
        <f ca="1"/>
        <v>44092</v>
      </c>
      <c r="B2251" vm="14030">
        <f ca="1"/>
        <v>305</v>
      </c>
      <c r="C2251" s="46" vm="14031">
        <f ca="1">VLOOKUP($A2251,SE,2)</f>
        <v>147.55000000000001</v>
      </c>
      <c r="D2251" s="46" vm="14032">
        <f ca="1">VLOOKUP($A2251,U,2)</f>
        <v>68.349999999999994</v>
      </c>
      <c r="E2251" s="46" vm="14033">
        <f ca="1">VLOOKUP($A2251,NVDA,2)</f>
        <v>121.8925</v>
      </c>
      <c r="F2251" s="46" vm="14034">
        <f ca="1">VLOOKUP($A2251,BILI,2)</f>
        <v>43.08</v>
      </c>
      <c r="G2251" s="46" vm="14035">
        <f ca="1">VLOOKUP($A2251,FB,2)</f>
        <v>252.53</v>
      </c>
      <c r="H2251" s="46" vm="14036">
        <f ca="1">VLOOKUP($A2251,DKNG,2)</f>
        <v>55.39</v>
      </c>
      <c r="I2251" s="46" vm="14037">
        <f ca="1">VLOOKUP($A2251,PDD,2)</f>
        <v>79.81</v>
      </c>
      <c r="J2251" s="46" vm="14038">
        <f ca="1">VLOOKUP($A2251,GOOGL,2)</f>
        <v>1451.09</v>
      </c>
      <c r="K2251" s="46" vm="14039">
        <f ca="1">VLOOKUP($A2251,AMZN,2)</f>
        <v>2954.91</v>
      </c>
      <c r="L2251" s="46" t="e">
        <f ca="1">VLOOKUP($A2251,RBLX,2)</f>
        <v>#N/A</v>
      </c>
    </row>
    <row r="2252" spans="1:12" x14ac:dyDescent="0.3">
      <c r="A2252" vm="14040">
        <f ca="1"/>
        <v>44095</v>
      </c>
      <c r="B2252" vm="14041">
        <f ca="1"/>
        <v>301.69</v>
      </c>
      <c r="C2252" s="46" vm="14042">
        <f ca="1">VLOOKUP($A2252,SE,2)</f>
        <v>150.69999999999999</v>
      </c>
      <c r="D2252" s="46" vm="14043">
        <f ca="1">VLOOKUP($A2252,U,2)</f>
        <v>72.959999999999994</v>
      </c>
      <c r="E2252" s="46" vm="14044">
        <f ca="1">VLOOKUP($A2252,NVDA,2)</f>
        <v>125.1725</v>
      </c>
      <c r="F2252" s="46" vm="14045">
        <f ca="1">VLOOKUP($A2252,BILI,2)</f>
        <v>43.09</v>
      </c>
      <c r="G2252" s="46" vm="10232">
        <f ca="1">VLOOKUP($A2252,FB,2)</f>
        <v>248.15</v>
      </c>
      <c r="H2252" s="46" vm="14046">
        <f ca="1">VLOOKUP($A2252,DKNG,2)</f>
        <v>51.49</v>
      </c>
      <c r="I2252" s="46" vm="14047">
        <f ca="1">VLOOKUP($A2252,PDD,2)</f>
        <v>79.959999999999994</v>
      </c>
      <c r="J2252" s="46" vm="14048">
        <f ca="1">VLOOKUP($A2252,GOOGL,2)</f>
        <v>1430.14</v>
      </c>
      <c r="K2252" s="46" vm="14049">
        <f ca="1">VLOOKUP($A2252,AMZN,2)</f>
        <v>2960.47</v>
      </c>
      <c r="L2252" s="46" t="e">
        <f ca="1">VLOOKUP($A2252,RBLX,2)</f>
        <v>#N/A</v>
      </c>
    </row>
    <row r="2253" spans="1:12" x14ac:dyDescent="0.3">
      <c r="A2253" vm="14050">
        <f ca="1"/>
        <v>44096</v>
      </c>
      <c r="B2253" vm="14051">
        <f ca="1"/>
        <v>304.74</v>
      </c>
      <c r="C2253" s="46" vm="2615">
        <f ca="1">VLOOKUP($A2253,SE,2)</f>
        <v>152.12</v>
      </c>
      <c r="D2253" s="46" vm="14052">
        <f ca="1">VLOOKUP($A2253,U,2)</f>
        <v>84.82</v>
      </c>
      <c r="E2253" s="46" vm="14053">
        <f ca="1">VLOOKUP($A2253,NVDA,2)</f>
        <v>126.3775</v>
      </c>
      <c r="F2253" s="46" vm="12187">
        <f ca="1">VLOOKUP($A2253,BILI,2)</f>
        <v>43.31</v>
      </c>
      <c r="G2253" s="46" vm="14054">
        <f ca="1">VLOOKUP($A2253,FB,2)</f>
        <v>254.75</v>
      </c>
      <c r="H2253" s="46" vm="14055">
        <f ca="1">VLOOKUP($A2253,DKNG,2)</f>
        <v>53.94</v>
      </c>
      <c r="I2253" s="46" vm="4240">
        <f ca="1">VLOOKUP($A2253,PDD,2)</f>
        <v>80.040000000000006</v>
      </c>
      <c r="J2253" s="46" vm="14056">
        <f ca="1">VLOOKUP($A2253,GOOGL,2)</f>
        <v>1459.82</v>
      </c>
      <c r="K2253" s="46" vm="14057">
        <f ca="1">VLOOKUP($A2253,AMZN,2)</f>
        <v>3128.99</v>
      </c>
      <c r="L2253" s="46" t="e">
        <f ca="1">VLOOKUP($A2253,RBLX,2)</f>
        <v>#N/A</v>
      </c>
    </row>
    <row r="2254" spans="1:12" x14ac:dyDescent="0.3">
      <c r="A2254" vm="14058">
        <f ca="1"/>
        <v>44097</v>
      </c>
      <c r="B2254" vm="14059">
        <f ca="1"/>
        <v>297.68</v>
      </c>
      <c r="C2254" s="46" vm="14060">
        <f ca="1">VLOOKUP($A2254,SE,2)</f>
        <v>147.88</v>
      </c>
      <c r="D2254" s="46" vm="14061">
        <f ca="1">VLOOKUP($A2254,U,2)</f>
        <v>81.849999999999994</v>
      </c>
      <c r="E2254" s="46" vm="14062">
        <f ca="1">VLOOKUP($A2254,NVDA,2)</f>
        <v>121.2375</v>
      </c>
      <c r="F2254" s="46" vm="14063">
        <f ca="1">VLOOKUP($A2254,BILI,2)</f>
        <v>41.85</v>
      </c>
      <c r="G2254" s="46" vm="14064">
        <f ca="1">VLOOKUP($A2254,FB,2)</f>
        <v>249.02</v>
      </c>
      <c r="H2254" s="46" vm="14065">
        <f ca="1">VLOOKUP($A2254,DKNG,2)</f>
        <v>50.12</v>
      </c>
      <c r="I2254" s="46" vm="14066">
        <f ca="1">VLOOKUP($A2254,PDD,2)</f>
        <v>76.64</v>
      </c>
      <c r="J2254" s="46" vm="14067">
        <f ca="1">VLOOKUP($A2254,GOOGL,2)</f>
        <v>1409.39</v>
      </c>
      <c r="K2254" s="46" vm="14068">
        <f ca="1">VLOOKUP($A2254,AMZN,2)</f>
        <v>2999.86</v>
      </c>
      <c r="L2254" s="46" t="e">
        <f ca="1">VLOOKUP($A2254,RBLX,2)</f>
        <v>#N/A</v>
      </c>
    </row>
    <row r="2255" spans="1:12" x14ac:dyDescent="0.3">
      <c r="A2255" vm="14069">
        <f ca="1"/>
        <v>44098</v>
      </c>
      <c r="B2255" vm="14070">
        <f ca="1"/>
        <v>298.5</v>
      </c>
      <c r="C2255" s="46" vm="14071">
        <f ca="1">VLOOKUP($A2255,SE,2)</f>
        <v>150.06</v>
      </c>
      <c r="D2255" s="46" vm="14072">
        <f ca="1">VLOOKUP($A2255,U,2)</f>
        <v>83.2</v>
      </c>
      <c r="E2255" s="46" vm="6811">
        <f ca="1">VLOOKUP($A2255,NVDA,2)</f>
        <v>123.48</v>
      </c>
      <c r="F2255" s="46" vm="14073">
        <f ca="1">VLOOKUP($A2255,BILI,2)</f>
        <v>41.89</v>
      </c>
      <c r="G2255" s="46" vm="14074">
        <f ca="1">VLOOKUP($A2255,FB,2)</f>
        <v>249.53</v>
      </c>
      <c r="H2255" s="46" vm="14075">
        <f ca="1">VLOOKUP($A2255,DKNG,2)</f>
        <v>50.57</v>
      </c>
      <c r="I2255" s="46" vm="3985">
        <f ca="1">VLOOKUP($A2255,PDD,2)</f>
        <v>75.290000000000006</v>
      </c>
      <c r="J2255" s="46" vm="14076">
        <f ca="1">VLOOKUP($A2255,GOOGL,2)</f>
        <v>1422.86</v>
      </c>
      <c r="K2255" s="46" vm="14077">
        <f ca="1">VLOOKUP($A2255,AMZN,2)</f>
        <v>3019.79</v>
      </c>
      <c r="L2255" s="46" t="e">
        <f ca="1">VLOOKUP($A2255,RBLX,2)</f>
        <v>#N/A</v>
      </c>
    </row>
    <row r="2256" spans="1:12" x14ac:dyDescent="0.3">
      <c r="A2256" vm="14078">
        <f ca="1"/>
        <v>44099</v>
      </c>
      <c r="B2256" vm="14079">
        <f ca="1"/>
        <v>303.27999999999997</v>
      </c>
      <c r="C2256" s="46" vm="14080">
        <f ca="1">VLOOKUP($A2256,SE,2)</f>
        <v>155.29</v>
      </c>
      <c r="D2256" s="46" vm="14081">
        <f ca="1">VLOOKUP($A2256,U,2)</f>
        <v>89.85</v>
      </c>
      <c r="E2256" s="46" vm="14082">
        <f ca="1">VLOOKUP($A2256,NVDA,2)</f>
        <v>128.73750000000001</v>
      </c>
      <c r="F2256" s="46" vm="14083">
        <f ca="1">VLOOKUP($A2256,BILI,2)</f>
        <v>42.2</v>
      </c>
      <c r="G2256" s="46" vm="14024">
        <f ca="1">VLOOKUP($A2256,FB,2)</f>
        <v>254.82</v>
      </c>
      <c r="H2256" s="46" vm="14084">
        <f ca="1">VLOOKUP($A2256,DKNG,2)</f>
        <v>53.19</v>
      </c>
      <c r="I2256" s="46" vm="14085">
        <f ca="1">VLOOKUP($A2256,PDD,2)</f>
        <v>74.33</v>
      </c>
      <c r="J2256" s="46" vm="14086">
        <f ca="1">VLOOKUP($A2256,GOOGL,2)</f>
        <v>1439.06</v>
      </c>
      <c r="K2256" s="46" vm="14087">
        <f ca="1">VLOOKUP($A2256,AMZN,2)</f>
        <v>3095.13</v>
      </c>
      <c r="L2256" s="46" t="e">
        <f ca="1">VLOOKUP($A2256,RBLX,2)</f>
        <v>#N/A</v>
      </c>
    </row>
    <row r="2257" spans="1:12" x14ac:dyDescent="0.3">
      <c r="A2257" vm="14088">
        <f ca="1"/>
        <v>44102</v>
      </c>
      <c r="B2257" vm="14089">
        <f ca="1"/>
        <v>308.36</v>
      </c>
      <c r="C2257" s="46" vm="8081">
        <f ca="1">VLOOKUP($A2257,SE,2)</f>
        <v>159.97</v>
      </c>
      <c r="D2257" s="46" vm="14090">
        <f ca="1">VLOOKUP($A2257,U,2)</f>
        <v>95.8</v>
      </c>
      <c r="E2257" s="46" vm="14091">
        <f ca="1">VLOOKUP($A2257,NVDA,2)</f>
        <v>130.35</v>
      </c>
      <c r="F2257" s="46" vm="14092">
        <f ca="1">VLOOKUP($A2257,BILI,2)</f>
        <v>41.81</v>
      </c>
      <c r="G2257" s="46" vm="14093">
        <f ca="1">VLOOKUP($A2257,FB,2)</f>
        <v>256.82</v>
      </c>
      <c r="H2257" s="46" vm="14094">
        <f ca="1">VLOOKUP($A2257,DKNG,2)</f>
        <v>56.89</v>
      </c>
      <c r="I2257" s="46" vm="4384">
        <f ca="1">VLOOKUP($A2257,PDD,2)</f>
        <v>75.099999999999994</v>
      </c>
      <c r="J2257" s="46" vm="14095">
        <f ca="1">VLOOKUP($A2257,GOOGL,2)</f>
        <v>1458.66</v>
      </c>
      <c r="K2257" s="46" vm="14096">
        <f ca="1">VLOOKUP($A2257,AMZN,2)</f>
        <v>3174.05</v>
      </c>
      <c r="L2257" s="46" t="e">
        <f ca="1">VLOOKUP($A2257,RBLX,2)</f>
        <v>#N/A</v>
      </c>
    </row>
    <row r="2258" spans="1:12" x14ac:dyDescent="0.3">
      <c r="A2258" vm="14097">
        <f ca="1"/>
        <v>44103</v>
      </c>
      <c r="B2258" vm="14098">
        <f ca="1"/>
        <v>305.3</v>
      </c>
      <c r="C2258" s="46" vm="14099">
        <f ca="1">VLOOKUP($A2258,SE,2)</f>
        <v>155.15</v>
      </c>
      <c r="D2258" s="46" vm="14100">
        <f ca="1">VLOOKUP($A2258,U,2)</f>
        <v>94.92</v>
      </c>
      <c r="E2258" s="46" vm="14101">
        <f ca="1">VLOOKUP($A2258,NVDA,2)</f>
        <v>132.25749999999999</v>
      </c>
      <c r="F2258" s="46" vm="14102">
        <f ca="1">VLOOKUP($A2258,BILI,2)</f>
        <v>40.659999999999997</v>
      </c>
      <c r="G2258" s="46" vm="14103">
        <f ca="1">VLOOKUP($A2258,FB,2)</f>
        <v>261.79000000000002</v>
      </c>
      <c r="H2258" s="46" vm="14104">
        <f ca="1">VLOOKUP($A2258,DKNG,2)</f>
        <v>55.74</v>
      </c>
      <c r="I2258" s="46" vm="14105">
        <f ca="1">VLOOKUP($A2258,PDD,2)</f>
        <v>73.7</v>
      </c>
      <c r="J2258" s="46" vm="14106">
        <f ca="1">VLOOKUP($A2258,GOOGL,2)</f>
        <v>1466.02</v>
      </c>
      <c r="K2258" s="46" vm="14107">
        <f ca="1">VLOOKUP($A2258,AMZN,2)</f>
        <v>3144.88</v>
      </c>
      <c r="L2258" s="46" t="e">
        <f ca="1">VLOOKUP($A2258,RBLX,2)</f>
        <v>#N/A</v>
      </c>
    </row>
    <row r="2259" spans="1:12" x14ac:dyDescent="0.3">
      <c r="A2259" vm="14108">
        <f ca="1"/>
        <v>44104</v>
      </c>
      <c r="B2259" vm="14109">
        <f ca="1"/>
        <v>307.64999999999998</v>
      </c>
      <c r="C2259" s="46" vm="2458">
        <f ca="1">VLOOKUP($A2259,SE,2)</f>
        <v>154.04</v>
      </c>
      <c r="D2259" s="46" vm="14110">
        <f ca="1">VLOOKUP($A2259,U,2)</f>
        <v>87.28</v>
      </c>
      <c r="E2259" s="46" vm="14111">
        <f ca="1">VLOOKUP($A2259,NVDA,2)</f>
        <v>135.30500000000001</v>
      </c>
      <c r="F2259" s="46" vm="14112">
        <f ca="1">VLOOKUP($A2259,BILI,2)</f>
        <v>41.6</v>
      </c>
      <c r="G2259" s="46" vm="9824">
        <f ca="1">VLOOKUP($A2259,FB,2)</f>
        <v>261.89999999999998</v>
      </c>
      <c r="H2259" s="46" vm="14113">
        <f ca="1">VLOOKUP($A2259,DKNG,2)</f>
        <v>58.84</v>
      </c>
      <c r="I2259" s="46" vm="14114">
        <f ca="1">VLOOKUP($A2259,PDD,2)</f>
        <v>74.150000000000006</v>
      </c>
      <c r="J2259" s="46" vm="14115">
        <f ca="1">VLOOKUP($A2259,GOOGL,2)</f>
        <v>1465.6</v>
      </c>
      <c r="K2259" s="46" vm="14116">
        <f ca="1">VLOOKUP($A2259,AMZN,2)</f>
        <v>3148.73</v>
      </c>
      <c r="L2259" s="46" t="e">
        <f ca="1">VLOOKUP($A2259,RBLX,2)</f>
        <v>#N/A</v>
      </c>
    </row>
    <row r="2260" spans="1:12" x14ac:dyDescent="0.3">
      <c r="A2260" vm="14117">
        <f ca="1"/>
        <v>44105</v>
      </c>
      <c r="B2260" vm="14118">
        <f ca="1"/>
        <v>309.60000000000002</v>
      </c>
      <c r="C2260" s="46" vm="14119">
        <f ca="1">VLOOKUP($A2260,SE,2)</f>
        <v>160</v>
      </c>
      <c r="D2260" s="46" vm="14120">
        <f ca="1">VLOOKUP($A2260,U,2)</f>
        <v>84.56</v>
      </c>
      <c r="E2260" s="46" vm="14121">
        <f ca="1">VLOOKUP($A2260,NVDA,2)</f>
        <v>136.14500000000001</v>
      </c>
      <c r="F2260" s="46" vm="2690">
        <f ca="1">VLOOKUP($A2260,BILI,2)</f>
        <v>42.51</v>
      </c>
      <c r="G2260" s="46" vm="14122">
        <f ca="1">VLOOKUP($A2260,FB,2)</f>
        <v>266.63</v>
      </c>
      <c r="H2260" s="46" vm="14123">
        <f ca="1">VLOOKUP($A2260,DKNG,2)</f>
        <v>61.83</v>
      </c>
      <c r="I2260" s="46" vm="14124">
        <f ca="1">VLOOKUP($A2260,PDD,2)</f>
        <v>74.430000000000007</v>
      </c>
      <c r="J2260" s="46" vm="14125">
        <f ca="1">VLOOKUP($A2260,GOOGL,2)</f>
        <v>1487.9</v>
      </c>
      <c r="K2260" s="46" vm="14126">
        <f ca="1">VLOOKUP($A2260,AMZN,2)</f>
        <v>3221.26</v>
      </c>
      <c r="L2260" s="46" t="e">
        <f ca="1">VLOOKUP($A2260,RBLX,2)</f>
        <v>#N/A</v>
      </c>
    </row>
    <row r="2261" spans="1:12" x14ac:dyDescent="0.3">
      <c r="A2261" vm="14127">
        <f ca="1"/>
        <v>44106</v>
      </c>
      <c r="B2261" vm="14128">
        <f ca="1"/>
        <v>306.72000000000003</v>
      </c>
      <c r="C2261" s="46" vm="14129">
        <f ca="1">VLOOKUP($A2261,SE,2)</f>
        <v>155.36000000000001</v>
      </c>
      <c r="D2261" s="46" vm="14130">
        <f ca="1">VLOOKUP($A2261,U,2)</f>
        <v>83.53</v>
      </c>
      <c r="E2261" s="46" vm="14131">
        <f ca="1">VLOOKUP($A2261,NVDA,2)</f>
        <v>130.6225</v>
      </c>
      <c r="F2261" s="46" vm="14132">
        <f ca="1">VLOOKUP($A2261,BILI,2)</f>
        <v>41.8</v>
      </c>
      <c r="G2261" s="46" vm="14133">
        <f ca="1">VLOOKUP($A2261,FB,2)</f>
        <v>259.94</v>
      </c>
      <c r="H2261" s="46" vm="14134">
        <f ca="1">VLOOKUP($A2261,DKNG,2)</f>
        <v>63.78</v>
      </c>
      <c r="I2261" s="46" vm="14135">
        <f ca="1">VLOOKUP($A2261,PDD,2)</f>
        <v>71.400000000000006</v>
      </c>
      <c r="J2261" s="46" vm="14136">
        <f ca="1">VLOOKUP($A2261,GOOGL,2)</f>
        <v>1455.6</v>
      </c>
      <c r="K2261" s="46" vm="14137">
        <f ca="1">VLOOKUP($A2261,AMZN,2)</f>
        <v>3125</v>
      </c>
      <c r="L2261" s="46" t="e">
        <f ca="1">VLOOKUP($A2261,RBLX,2)</f>
        <v>#N/A</v>
      </c>
    </row>
    <row r="2262" spans="1:12" x14ac:dyDescent="0.3">
      <c r="A2262" vm="14138">
        <f ca="1"/>
        <v>44109</v>
      </c>
      <c r="B2262" vm="14139">
        <f ca="1"/>
        <v>312.08</v>
      </c>
      <c r="C2262" s="46" vm="14140">
        <f ca="1">VLOOKUP($A2262,SE,2)</f>
        <v>157.58000000000001</v>
      </c>
      <c r="D2262" s="46" vm="13869">
        <f ca="1">VLOOKUP($A2262,U,2)</f>
        <v>84</v>
      </c>
      <c r="E2262" s="46" vm="14141">
        <f ca="1">VLOOKUP($A2262,NVDA,2)</f>
        <v>136.42500000000001</v>
      </c>
      <c r="F2262" s="46" vm="13970">
        <f ca="1">VLOOKUP($A2262,BILI,2)</f>
        <v>45.1</v>
      </c>
      <c r="G2262" s="46" vm="14142">
        <f ca="1">VLOOKUP($A2262,FB,2)</f>
        <v>264.64999999999998</v>
      </c>
      <c r="H2262" s="46" vm="14143">
        <f ca="1">VLOOKUP($A2262,DKNG,2)</f>
        <v>60.55</v>
      </c>
      <c r="I2262" s="46" vm="14144">
        <f ca="1">VLOOKUP($A2262,PDD,2)</f>
        <v>72.069999999999993</v>
      </c>
      <c r="J2262" s="46" vm="14145">
        <f ca="1">VLOOKUP($A2262,GOOGL,2)</f>
        <v>1482.83</v>
      </c>
      <c r="K2262" s="46" vm="14146">
        <f ca="1">VLOOKUP($A2262,AMZN,2)</f>
        <v>3199.2</v>
      </c>
      <c r="L2262" s="46" t="e">
        <f ca="1">VLOOKUP($A2262,RBLX,2)</f>
        <v>#N/A</v>
      </c>
    </row>
    <row r="2263" spans="1:12" x14ac:dyDescent="0.3">
      <c r="A2263" vm="14147">
        <f ca="1"/>
        <v>44110</v>
      </c>
      <c r="B2263" vm="14148">
        <f ca="1"/>
        <v>307.72000000000003</v>
      </c>
      <c r="C2263" s="46" vm="14149">
        <f ca="1">VLOOKUP($A2263,SE,2)</f>
        <v>163.44</v>
      </c>
      <c r="D2263" s="46" vm="14150">
        <f ca="1">VLOOKUP($A2263,U,2)</f>
        <v>82.79</v>
      </c>
      <c r="E2263" s="46" vm="14151">
        <f ca="1">VLOOKUP($A2263,NVDA,2)</f>
        <v>137.36500000000001</v>
      </c>
      <c r="F2263" s="46" vm="14152">
        <f ca="1">VLOOKUP($A2263,BILI,2)</f>
        <v>48.17</v>
      </c>
      <c r="G2263" s="46" vm="14153">
        <f ca="1">VLOOKUP($A2263,FB,2)</f>
        <v>258.66000000000003</v>
      </c>
      <c r="H2263" s="46" vm="14154">
        <f ca="1">VLOOKUP($A2263,DKNG,2)</f>
        <v>56.78</v>
      </c>
      <c r="I2263" s="46" vm="4196">
        <f ca="1">VLOOKUP($A2263,PDD,2)</f>
        <v>72.989999999999995</v>
      </c>
      <c r="J2263" s="46" vm="14155">
        <f ca="1">VLOOKUP($A2263,GOOGL,2)</f>
        <v>1451.02</v>
      </c>
      <c r="K2263" s="46" vm="14156">
        <f ca="1">VLOOKUP($A2263,AMZN,2)</f>
        <v>3099.96</v>
      </c>
      <c r="L2263" s="46" t="e">
        <f ca="1">VLOOKUP($A2263,RBLX,2)</f>
        <v>#N/A</v>
      </c>
    </row>
    <row r="2264" spans="1:12" x14ac:dyDescent="0.3">
      <c r="A2264" vm="14157">
        <f ca="1"/>
        <v>44111</v>
      </c>
      <c r="B2264" vm="14158">
        <f ca="1"/>
        <v>313</v>
      </c>
      <c r="C2264" s="46" vm="14159">
        <f ca="1">VLOOKUP($A2264,SE,2)</f>
        <v>167.42</v>
      </c>
      <c r="D2264" s="46" vm="14160">
        <f ca="1">VLOOKUP($A2264,U,2)</f>
        <v>88.65</v>
      </c>
      <c r="E2264" s="46" vm="14161">
        <f ca="1">VLOOKUP($A2264,NVDA,2)</f>
        <v>139.63999999999999</v>
      </c>
      <c r="F2264" s="46" vm="14162">
        <f ca="1">VLOOKUP($A2264,BILI,2)</f>
        <v>47.67</v>
      </c>
      <c r="G2264" s="46" vm="14163">
        <f ca="1">VLOOKUP($A2264,FB,2)</f>
        <v>258.12</v>
      </c>
      <c r="H2264" s="46" vm="14164">
        <f ca="1">VLOOKUP($A2264,DKNG,2)</f>
        <v>53.33</v>
      </c>
      <c r="I2264" s="46" vm="14165">
        <f ca="1">VLOOKUP($A2264,PDD,2)</f>
        <v>74.8</v>
      </c>
      <c r="J2264" s="46" vm="14166">
        <f ca="1">VLOOKUP($A2264,GOOGL,2)</f>
        <v>1459.14</v>
      </c>
      <c r="K2264" s="46" vm="14167">
        <f ca="1">VLOOKUP($A2264,AMZN,2)</f>
        <v>3195.69</v>
      </c>
      <c r="L2264" s="46" t="e">
        <f ca="1">VLOOKUP($A2264,RBLX,2)</f>
        <v>#N/A</v>
      </c>
    </row>
    <row r="2265" spans="1:12" x14ac:dyDescent="0.3">
      <c r="A2265" vm="14168">
        <f ca="1"/>
        <v>44112</v>
      </c>
      <c r="B2265" vm="14169">
        <f ca="1"/>
        <v>315.77</v>
      </c>
      <c r="C2265" s="46" vm="14170">
        <f ca="1">VLOOKUP($A2265,SE,2)</f>
        <v>169.29</v>
      </c>
      <c r="D2265" s="46" vm="14171">
        <f ca="1">VLOOKUP($A2265,U,2)</f>
        <v>91.4</v>
      </c>
      <c r="E2265" s="46" vm="14172">
        <f ca="1">VLOOKUP($A2265,NVDA,2)</f>
        <v>138.38749999999999</v>
      </c>
      <c r="F2265" s="46" vm="14173">
        <f ca="1">VLOOKUP($A2265,BILI,2)</f>
        <v>46.6</v>
      </c>
      <c r="G2265" s="46" vm="14174">
        <f ca="1">VLOOKUP($A2265,FB,2)</f>
        <v>263.76</v>
      </c>
      <c r="H2265" s="46" vm="14175">
        <f ca="1">VLOOKUP($A2265,DKNG,2)</f>
        <v>51.13</v>
      </c>
      <c r="I2265" s="46" vm="14176">
        <f ca="1">VLOOKUP($A2265,PDD,2)</f>
        <v>73.41</v>
      </c>
      <c r="J2265" s="46" vm="14177">
        <f ca="1">VLOOKUP($A2265,GOOGL,2)</f>
        <v>1483.43</v>
      </c>
      <c r="K2265" s="46" vm="14178">
        <f ca="1">VLOOKUP($A2265,AMZN,2)</f>
        <v>3190.55</v>
      </c>
      <c r="L2265" s="46" t="e">
        <f ca="1">VLOOKUP($A2265,RBLX,2)</f>
        <v>#N/A</v>
      </c>
    </row>
    <row r="2266" spans="1:12" x14ac:dyDescent="0.3">
      <c r="A2266" vm="14179">
        <f ca="1"/>
        <v>44113</v>
      </c>
      <c r="B2266" vm="14180">
        <f ca="1"/>
        <v>318.58</v>
      </c>
      <c r="C2266" s="46" vm="3517">
        <f ca="1">VLOOKUP($A2266,SE,2)</f>
        <v>172.12</v>
      </c>
      <c r="D2266" s="46" vm="14181">
        <f ca="1">VLOOKUP($A2266,U,2)</f>
        <v>99.11</v>
      </c>
      <c r="E2266" s="46" vm="14182">
        <f ca="1">VLOOKUP($A2266,NVDA,2)</f>
        <v>137.6275</v>
      </c>
      <c r="F2266" s="46" vm="14183">
        <f ca="1">VLOOKUP($A2266,BILI,2)</f>
        <v>48.42</v>
      </c>
      <c r="G2266" s="46" vm="14184">
        <f ca="1">VLOOKUP($A2266,FB,2)</f>
        <v>264.45</v>
      </c>
      <c r="H2266" s="46" vm="14185">
        <f ca="1">VLOOKUP($A2266,DKNG,2)</f>
        <v>48.82</v>
      </c>
      <c r="I2266" s="46" vm="14186">
        <f ca="1">VLOOKUP($A2266,PDD,2)</f>
        <v>79.540000000000006</v>
      </c>
      <c r="J2266" s="46" vm="14187">
        <f ca="1">VLOOKUP($A2266,GOOGL,2)</f>
        <v>1510.45</v>
      </c>
      <c r="K2266" s="46" vm="14188">
        <f ca="1">VLOOKUP($A2266,AMZN,2)</f>
        <v>3286.65</v>
      </c>
      <c r="L2266" s="46" t="e">
        <f ca="1">VLOOKUP($A2266,RBLX,2)</f>
        <v>#N/A</v>
      </c>
    </row>
    <row r="2267" spans="1:12" x14ac:dyDescent="0.3">
      <c r="A2267" vm="14189">
        <f ca="1"/>
        <v>44116</v>
      </c>
      <c r="B2267" vm="14190">
        <f ca="1"/>
        <v>323.72000000000003</v>
      </c>
      <c r="C2267" s="46" vm="3058">
        <f ca="1">VLOOKUP($A2267,SE,2)</f>
        <v>167.18</v>
      </c>
      <c r="D2267" s="46" vm="14191">
        <f ca="1">VLOOKUP($A2267,U,2)</f>
        <v>90</v>
      </c>
      <c r="E2267" s="46" vm="14192">
        <f ca="1">VLOOKUP($A2267,NVDA,2)</f>
        <v>142.26</v>
      </c>
      <c r="F2267" s="46" vm="14193">
        <f ca="1">VLOOKUP($A2267,BILI,2)</f>
        <v>47.88</v>
      </c>
      <c r="G2267" s="46" vm="14194">
        <f ca="1">VLOOKUP($A2267,FB,2)</f>
        <v>275.75</v>
      </c>
      <c r="H2267" s="46" vm="14195">
        <f ca="1">VLOOKUP($A2267,DKNG,2)</f>
        <v>50.6</v>
      </c>
      <c r="I2267" s="46" vm="14196">
        <f ca="1">VLOOKUP($A2267,PDD,2)</f>
        <v>84.72</v>
      </c>
      <c r="J2267" s="46" vm="14197">
        <f ca="1">VLOOKUP($A2267,GOOGL,2)</f>
        <v>1564.59</v>
      </c>
      <c r="K2267" s="46" vm="14198">
        <f ca="1">VLOOKUP($A2267,AMZN,2)</f>
        <v>3442.93</v>
      </c>
      <c r="L2267" s="46" t="e">
        <f ca="1">VLOOKUP($A2267,RBLX,2)</f>
        <v>#N/A</v>
      </c>
    </row>
    <row r="2268" spans="1:12" x14ac:dyDescent="0.3">
      <c r="A2268" vm="14199">
        <f ca="1"/>
        <v>44117</v>
      </c>
      <c r="B2268" vm="14200">
        <f ca="1"/>
        <v>321.64999999999998</v>
      </c>
      <c r="C2268" s="46" vm="5534">
        <f ca="1">VLOOKUP($A2268,SE,2)</f>
        <v>172.4</v>
      </c>
      <c r="D2268" s="46" vm="14201">
        <f ca="1">VLOOKUP($A2268,U,2)</f>
        <v>92.11</v>
      </c>
      <c r="E2268" s="46" vm="14202">
        <f ca="1">VLOOKUP($A2268,NVDA,2)</f>
        <v>142.48249999999999</v>
      </c>
      <c r="F2268" s="46" vm="14203">
        <f ca="1">VLOOKUP($A2268,BILI,2)</f>
        <v>47.66</v>
      </c>
      <c r="G2268" s="46" vm="14204">
        <f ca="1">VLOOKUP($A2268,FB,2)</f>
        <v>276.14</v>
      </c>
      <c r="H2268" s="46" vm="14205">
        <f ca="1">VLOOKUP($A2268,DKNG,2)</f>
        <v>51.18</v>
      </c>
      <c r="I2268" s="46" vm="13973">
        <f ca="1">VLOOKUP($A2268,PDD,2)</f>
        <v>84.65</v>
      </c>
      <c r="J2268" s="46" vm="14206">
        <f ca="1">VLOOKUP($A2268,GOOGL,2)</f>
        <v>1567.07</v>
      </c>
      <c r="K2268" s="46" vm="14207">
        <f ca="1">VLOOKUP($A2268,AMZN,2)</f>
        <v>3443.63</v>
      </c>
      <c r="L2268" s="46" t="e">
        <f ca="1">VLOOKUP($A2268,RBLX,2)</f>
        <v>#N/A</v>
      </c>
    </row>
    <row r="2269" spans="1:12" x14ac:dyDescent="0.3">
      <c r="A2269" vm="14208">
        <f ca="1"/>
        <v>44118</v>
      </c>
      <c r="B2269" vm="14209">
        <f ca="1"/>
        <v>319.64</v>
      </c>
      <c r="C2269" s="46" vm="3097">
        <f ca="1">VLOOKUP($A2269,SE,2)</f>
        <v>167.63</v>
      </c>
      <c r="D2269" s="46" vm="14210">
        <f ca="1">VLOOKUP($A2269,U,2)</f>
        <v>90.02</v>
      </c>
      <c r="E2269" s="46" vm="14211">
        <f ca="1">VLOOKUP($A2269,NVDA,2)</f>
        <v>140.95249999999999</v>
      </c>
      <c r="F2269" s="46" vm="14212">
        <f ca="1">VLOOKUP($A2269,BILI,2)</f>
        <v>43.69</v>
      </c>
      <c r="G2269" s="46" vm="14213">
        <f ca="1">VLOOKUP($A2269,FB,2)</f>
        <v>271.82</v>
      </c>
      <c r="H2269" s="46" vm="2897">
        <f ca="1">VLOOKUP($A2269,DKNG,2)</f>
        <v>47.56</v>
      </c>
      <c r="I2269" s="46" vm="14214">
        <f ca="1">VLOOKUP($A2269,PDD,2)</f>
        <v>82.66</v>
      </c>
      <c r="J2269" s="46" vm="14215">
        <f ca="1">VLOOKUP($A2269,GOOGL,2)</f>
        <v>1563.44</v>
      </c>
      <c r="K2269" s="46" vm="14216">
        <f ca="1">VLOOKUP($A2269,AMZN,2)</f>
        <v>3363.71</v>
      </c>
      <c r="L2269" s="46" t="e">
        <f ca="1">VLOOKUP($A2269,RBLX,2)</f>
        <v>#N/A</v>
      </c>
    </row>
    <row r="2270" spans="1:12" x14ac:dyDescent="0.3">
      <c r="A2270" vm="14217">
        <f ca="1"/>
        <v>44119</v>
      </c>
      <c r="B2270" vm="14218">
        <f ca="1"/>
        <v>319.26</v>
      </c>
      <c r="C2270" s="46" vm="8153">
        <f ca="1">VLOOKUP($A2270,SE,2)</f>
        <v>169.3</v>
      </c>
      <c r="D2270" s="46" vm="14219">
        <f ca="1">VLOOKUP($A2270,U,2)</f>
        <v>91.43</v>
      </c>
      <c r="E2270" s="46" vm="14220">
        <f ca="1">VLOOKUP($A2270,NVDA,2)</f>
        <v>139.69999999999999</v>
      </c>
      <c r="F2270" s="46" vm="14221">
        <f ca="1">VLOOKUP($A2270,BILI,2)</f>
        <v>43.76</v>
      </c>
      <c r="G2270" s="46" vm="9940">
        <f ca="1">VLOOKUP($A2270,FB,2)</f>
        <v>266.72000000000003</v>
      </c>
      <c r="H2270" s="46" vm="14222">
        <f ca="1">VLOOKUP($A2270,DKNG,2)</f>
        <v>45</v>
      </c>
      <c r="I2270" s="46" vm="14150">
        <f ca="1">VLOOKUP($A2270,PDD,2)</f>
        <v>82.79</v>
      </c>
      <c r="J2270" s="46" vm="14223">
        <f ca="1">VLOOKUP($A2270,GOOGL,2)</f>
        <v>1555.47</v>
      </c>
      <c r="K2270" s="46" vm="14224">
        <f ca="1">VLOOKUP($A2270,AMZN,2)</f>
        <v>3338.65</v>
      </c>
      <c r="L2270" s="46" t="e">
        <f ca="1">VLOOKUP($A2270,RBLX,2)</f>
        <v>#N/A</v>
      </c>
    </row>
    <row r="2271" spans="1:12" x14ac:dyDescent="0.3">
      <c r="A2271" vm="14225">
        <f ca="1"/>
        <v>44120</v>
      </c>
      <c r="B2271" vm="14226">
        <f ca="1"/>
        <v>318.99</v>
      </c>
      <c r="C2271" s="46" vm="14227">
        <f ca="1">VLOOKUP($A2271,SE,2)</f>
        <v>165.2</v>
      </c>
      <c r="D2271" s="46" vm="14228">
        <f ca="1">VLOOKUP($A2271,U,2)</f>
        <v>92.56</v>
      </c>
      <c r="E2271" s="46" vm="14229">
        <f ca="1">VLOOKUP($A2271,NVDA,2)</f>
        <v>138.11500000000001</v>
      </c>
      <c r="F2271" s="46" vm="14230">
        <f ca="1">VLOOKUP($A2271,BILI,2)</f>
        <v>43.82</v>
      </c>
      <c r="G2271" s="46" vm="14231">
        <f ca="1">VLOOKUP($A2271,FB,2)</f>
        <v>265.93</v>
      </c>
      <c r="H2271" s="46" vm="14232">
        <f ca="1">VLOOKUP($A2271,DKNG,2)</f>
        <v>44.34</v>
      </c>
      <c r="I2271" s="46" vm="14233">
        <f ca="1">VLOOKUP($A2271,PDD,2)</f>
        <v>84.02</v>
      </c>
      <c r="J2271" s="46" vm="14234">
        <f ca="1">VLOOKUP($A2271,GOOGL,2)</f>
        <v>1567.7</v>
      </c>
      <c r="K2271" s="46" vm="14235">
        <f ca="1">VLOOKUP($A2271,AMZN,2)</f>
        <v>3272.71</v>
      </c>
      <c r="L2271" s="46" t="e">
        <f ca="1">VLOOKUP($A2271,RBLX,2)</f>
        <v>#N/A</v>
      </c>
    </row>
    <row r="2272" spans="1:12" x14ac:dyDescent="0.3">
      <c r="A2272" vm="14236">
        <f ca="1"/>
        <v>44123</v>
      </c>
      <c r="B2272" vm="14237">
        <f ca="1"/>
        <v>314.17</v>
      </c>
      <c r="C2272" s="46" vm="14238">
        <f ca="1">VLOOKUP($A2272,SE,2)</f>
        <v>162.84</v>
      </c>
      <c r="D2272" s="46" vm="14239">
        <f ca="1">VLOOKUP($A2272,U,2)</f>
        <v>89.3</v>
      </c>
      <c r="E2272" s="46" vm="14240">
        <f ca="1">VLOOKUP($A2272,NVDA,2)</f>
        <v>134.97749999999999</v>
      </c>
      <c r="F2272" s="46" vm="14241">
        <f ca="1">VLOOKUP($A2272,BILI,2)</f>
        <v>44</v>
      </c>
      <c r="G2272" s="46" vm="14242">
        <f ca="1">VLOOKUP($A2272,FB,2)</f>
        <v>261.39999999999998</v>
      </c>
      <c r="H2272" s="46" vm="13015">
        <f ca="1">VLOOKUP($A2272,DKNG,2)</f>
        <v>44.58</v>
      </c>
      <c r="I2272" s="46" vm="14243">
        <f ca="1">VLOOKUP($A2272,PDD,2)</f>
        <v>84.15</v>
      </c>
      <c r="J2272" s="46" vm="14244">
        <f ca="1">VLOOKUP($A2272,GOOGL,2)</f>
        <v>1529.95</v>
      </c>
      <c r="K2272" s="46" vm="14245">
        <f ca="1">VLOOKUP($A2272,AMZN,2)</f>
        <v>3207.21</v>
      </c>
      <c r="L2272" s="46" t="e">
        <f ca="1">VLOOKUP($A2272,RBLX,2)</f>
        <v>#N/A</v>
      </c>
    </row>
    <row r="2273" spans="1:12" x14ac:dyDescent="0.3">
      <c r="A2273" vm="14246">
        <f ca="1"/>
        <v>44124</v>
      </c>
      <c r="B2273" vm="14247">
        <f ca="1"/>
        <v>315.41000000000003</v>
      </c>
      <c r="C2273" s="46" vm="14248">
        <f ca="1">VLOOKUP($A2273,SE,2)</f>
        <v>166.87</v>
      </c>
      <c r="D2273" s="46" vm="14249">
        <f ca="1">VLOOKUP($A2273,U,2)</f>
        <v>87.15</v>
      </c>
      <c r="E2273" s="46" vm="14250">
        <f ca="1">VLOOKUP($A2273,NVDA,2)</f>
        <v>136.45500000000001</v>
      </c>
      <c r="F2273" s="46" vm="12660">
        <f ca="1">VLOOKUP($A2273,BILI,2)</f>
        <v>45.24</v>
      </c>
      <c r="G2273" s="46" vm="14251">
        <f ca="1">VLOOKUP($A2273,FB,2)</f>
        <v>267.56</v>
      </c>
      <c r="H2273" s="46" vm="12163">
        <f ca="1">VLOOKUP($A2273,DKNG,2)</f>
        <v>42.53</v>
      </c>
      <c r="I2273" s="46" vm="14252">
        <f ca="1">VLOOKUP($A2273,PDD,2)</f>
        <v>89.07</v>
      </c>
      <c r="J2273" s="46" vm="14253">
        <f ca="1">VLOOKUP($A2273,GOOGL,2)</f>
        <v>1551.08</v>
      </c>
      <c r="K2273" s="46" vm="14254">
        <f ca="1">VLOOKUP($A2273,AMZN,2)</f>
        <v>3217.01</v>
      </c>
      <c r="L2273" s="46" t="e">
        <f ca="1">VLOOKUP($A2273,RBLX,2)</f>
        <v>#N/A</v>
      </c>
    </row>
    <row r="2274" spans="1:12" x14ac:dyDescent="0.3">
      <c r="A2274" vm="14255">
        <f ca="1"/>
        <v>44125</v>
      </c>
      <c r="B2274" vm="14256">
        <f ca="1"/>
        <v>314.83999999999997</v>
      </c>
      <c r="C2274" s="46" vm="14257">
        <f ca="1">VLOOKUP($A2274,SE,2)</f>
        <v>168.38</v>
      </c>
      <c r="D2274" s="46" vm="13580">
        <f ca="1">VLOOKUP($A2274,U,2)</f>
        <v>91</v>
      </c>
      <c r="E2274" s="46" vm="14258">
        <f ca="1">VLOOKUP($A2274,NVDA,2)</f>
        <v>135.2475</v>
      </c>
      <c r="F2274" s="46" vm="12710">
        <f ca="1">VLOOKUP($A2274,BILI,2)</f>
        <v>45.16</v>
      </c>
      <c r="G2274" s="46" vm="14259">
        <f ca="1">VLOOKUP($A2274,FB,2)</f>
        <v>278.73</v>
      </c>
      <c r="H2274" s="46" vm="14260">
        <f ca="1">VLOOKUP($A2274,DKNG,2)</f>
        <v>41.5</v>
      </c>
      <c r="I2274" s="46" vm="14261">
        <f ca="1">VLOOKUP($A2274,PDD,2)</f>
        <v>90.23</v>
      </c>
      <c r="J2274" s="46" vm="14262">
        <f ca="1">VLOOKUP($A2274,GOOGL,2)</f>
        <v>1585.99</v>
      </c>
      <c r="K2274" s="46" vm="14263">
        <f ca="1">VLOOKUP($A2274,AMZN,2)</f>
        <v>3184.94</v>
      </c>
      <c r="L2274" s="46" t="e">
        <f ca="1">VLOOKUP($A2274,RBLX,2)</f>
        <v>#N/A</v>
      </c>
    </row>
    <row r="2275" spans="1:12" x14ac:dyDescent="0.3">
      <c r="A2275" vm="14264">
        <f ca="1"/>
        <v>44126</v>
      </c>
      <c r="B2275" vm="14265">
        <f ca="1"/>
        <v>316.57</v>
      </c>
      <c r="C2275" s="46" vm="14266">
        <f ca="1">VLOOKUP($A2275,SE,2)</f>
        <v>161.63</v>
      </c>
      <c r="D2275" s="46" vm="14267">
        <f ca="1">VLOOKUP($A2275,U,2)</f>
        <v>100.96</v>
      </c>
      <c r="E2275" s="46" vm="14268">
        <f ca="1">VLOOKUP($A2275,NVDA,2)</f>
        <v>133.61000000000001</v>
      </c>
      <c r="F2275" s="46" vm="14269">
        <f ca="1">VLOOKUP($A2275,BILI,2)</f>
        <v>45.3</v>
      </c>
      <c r="G2275" s="46" vm="14270">
        <f ca="1">VLOOKUP($A2275,FB,2)</f>
        <v>278.12</v>
      </c>
      <c r="H2275" s="46" vm="14271">
        <f ca="1">VLOOKUP($A2275,DKNG,2)</f>
        <v>43</v>
      </c>
      <c r="I2275" s="46" vm="14272">
        <f ca="1">VLOOKUP($A2275,PDD,2)</f>
        <v>87.77</v>
      </c>
      <c r="J2275" s="46" vm="14273">
        <f ca="1">VLOOKUP($A2275,GOOGL,2)</f>
        <v>1606.66</v>
      </c>
      <c r="K2275" s="46" vm="14274">
        <f ca="1">VLOOKUP($A2275,AMZN,2)</f>
        <v>3176.4</v>
      </c>
      <c r="L2275" s="46" t="e">
        <f ca="1">VLOOKUP($A2275,RBLX,2)</f>
        <v>#N/A</v>
      </c>
    </row>
    <row r="2276" spans="1:12" x14ac:dyDescent="0.3">
      <c r="A2276" vm="14275">
        <f ca="1"/>
        <v>44127</v>
      </c>
      <c r="B2276" vm="14276">
        <f ca="1"/>
        <v>317.64999999999998</v>
      </c>
      <c r="C2276" s="46" vm="14277">
        <f ca="1">VLOOKUP($A2276,SE,2)</f>
        <v>162.96</v>
      </c>
      <c r="D2276" s="46" vm="14278">
        <f ca="1">VLOOKUP($A2276,U,2)</f>
        <v>97.28</v>
      </c>
      <c r="E2276" s="46" vm="14279">
        <f ca="1">VLOOKUP($A2276,NVDA,2)</f>
        <v>135.9025</v>
      </c>
      <c r="F2276" s="46" vm="13773">
        <f ca="1">VLOOKUP($A2276,BILI,2)</f>
        <v>44.44</v>
      </c>
      <c r="G2276" s="46" vm="14280">
        <f ca="1">VLOOKUP($A2276,FB,2)</f>
        <v>284.79000000000002</v>
      </c>
      <c r="H2276" s="46" vm="14281">
        <f ca="1">VLOOKUP($A2276,DKNG,2)</f>
        <v>42.74</v>
      </c>
      <c r="I2276" s="46" vm="5191">
        <f ca="1">VLOOKUP($A2276,PDD,2)</f>
        <v>86.91</v>
      </c>
      <c r="J2276" s="46" vm="14282">
        <f ca="1">VLOOKUP($A2276,GOOGL,2)</f>
        <v>1632.98</v>
      </c>
      <c r="K2276" s="46" vm="14283">
        <f ca="1">VLOOKUP($A2276,AMZN,2)</f>
        <v>3204.4</v>
      </c>
      <c r="L2276" s="46" t="e">
        <f ca="1">VLOOKUP($A2276,RBLX,2)</f>
        <v>#N/A</v>
      </c>
    </row>
    <row r="2277" spans="1:12" x14ac:dyDescent="0.3">
      <c r="A2277" vm="14284">
        <f ca="1"/>
        <v>44130</v>
      </c>
      <c r="B2277" vm="14285">
        <f ca="1"/>
        <v>311.8</v>
      </c>
      <c r="C2277" s="46" vm="14286">
        <f ca="1">VLOOKUP($A2277,SE,2)</f>
        <v>162.36000000000001</v>
      </c>
      <c r="D2277" s="46" vm="14287">
        <f ca="1">VLOOKUP($A2277,U,2)</f>
        <v>99.96</v>
      </c>
      <c r="E2277" s="46" vm="14288">
        <f ca="1">VLOOKUP($A2277,NVDA,2)</f>
        <v>131.41249999999999</v>
      </c>
      <c r="F2277" s="46" vm="14222">
        <f ca="1">VLOOKUP($A2277,BILI,2)</f>
        <v>45</v>
      </c>
      <c r="G2277" s="46" vm="13521">
        <f ca="1">VLOOKUP($A2277,FB,2)</f>
        <v>277.11</v>
      </c>
      <c r="H2277" s="46" vm="14289">
        <f ca="1">VLOOKUP($A2277,DKNG,2)</f>
        <v>39.69</v>
      </c>
      <c r="I2277" s="46" vm="14290">
        <f ca="1">VLOOKUP($A2277,PDD,2)</f>
        <v>86.92</v>
      </c>
      <c r="J2277" s="46" vm="14291">
        <f ca="1">VLOOKUP($A2277,GOOGL,2)</f>
        <v>1584.29</v>
      </c>
      <c r="K2277" s="46" vm="14292">
        <f ca="1">VLOOKUP($A2277,AMZN,2)</f>
        <v>3207.04</v>
      </c>
      <c r="L2277" s="46" t="e">
        <f ca="1">VLOOKUP($A2277,RBLX,2)</f>
        <v>#N/A</v>
      </c>
    </row>
    <row r="2278" spans="1:12" x14ac:dyDescent="0.3">
      <c r="A2278" vm="14293">
        <f ca="1"/>
        <v>44131</v>
      </c>
      <c r="B2278" vm="2819">
        <f ca="1"/>
        <v>310.77</v>
      </c>
      <c r="C2278" s="46" vm="14294">
        <f ca="1">VLOOKUP($A2278,SE,2)</f>
        <v>172.29</v>
      </c>
      <c r="D2278" s="46" vm="14295">
        <f ca="1">VLOOKUP($A2278,U,2)</f>
        <v>104</v>
      </c>
      <c r="E2278" s="46" vm="14296">
        <f ca="1">VLOOKUP($A2278,NVDA,2)</f>
        <v>133.9675</v>
      </c>
      <c r="F2278" s="46" vm="14297">
        <f ca="1">VLOOKUP($A2278,BILI,2)</f>
        <v>45.82</v>
      </c>
      <c r="G2278" s="46" vm="14298">
        <f ca="1">VLOOKUP($A2278,FB,2)</f>
        <v>283.29000000000002</v>
      </c>
      <c r="H2278" s="46" vm="14299">
        <f ca="1">VLOOKUP($A2278,DKNG,2)</f>
        <v>38.700000000000003</v>
      </c>
      <c r="I2278" s="46" vm="14300">
        <f ca="1">VLOOKUP($A2278,PDD,2)</f>
        <v>90.31</v>
      </c>
      <c r="J2278" s="46" vm="14301">
        <f ca="1">VLOOKUP($A2278,GOOGL,2)</f>
        <v>1598.88</v>
      </c>
      <c r="K2278" s="46" vm="14302">
        <f ca="1">VLOOKUP($A2278,AMZN,2)</f>
        <v>3286.33</v>
      </c>
      <c r="L2278" s="46" t="e">
        <f ca="1">VLOOKUP($A2278,RBLX,2)</f>
        <v>#N/A</v>
      </c>
    </row>
    <row r="2279" spans="1:12" x14ac:dyDescent="0.3">
      <c r="A2279" vm="14303">
        <f ca="1"/>
        <v>44132</v>
      </c>
      <c r="B2279" vm="14304">
        <f ca="1"/>
        <v>300.07</v>
      </c>
      <c r="C2279" s="46" vm="14305">
        <f ca="1">VLOOKUP($A2279,SE,2)</f>
        <v>163.24</v>
      </c>
      <c r="D2279" s="46" vm="14306">
        <f ca="1">VLOOKUP($A2279,U,2)</f>
        <v>99.76</v>
      </c>
      <c r="E2279" s="46" vm="14307">
        <f ca="1">VLOOKUP($A2279,NVDA,2)</f>
        <v>126.27</v>
      </c>
      <c r="F2279" s="46" vm="14308">
        <f ca="1">VLOOKUP($A2279,BILI,2)</f>
        <v>44.37</v>
      </c>
      <c r="G2279" s="46" vm="11474">
        <f ca="1">VLOOKUP($A2279,FB,2)</f>
        <v>267.67</v>
      </c>
      <c r="H2279" s="46" vm="12476">
        <f ca="1">VLOOKUP($A2279,DKNG,2)</f>
        <v>38.15</v>
      </c>
      <c r="I2279" s="46" vm="14309">
        <f ca="1">VLOOKUP($A2279,PDD,2)</f>
        <v>89.99</v>
      </c>
      <c r="J2279" s="46" vm="14310">
        <f ca="1">VLOOKUP($A2279,GOOGL,2)</f>
        <v>1510.8</v>
      </c>
      <c r="K2279" s="46" vm="14311">
        <f ca="1">VLOOKUP($A2279,AMZN,2)</f>
        <v>3162.78</v>
      </c>
      <c r="L2279" s="46" t="e">
        <f ca="1">VLOOKUP($A2279,RBLX,2)</f>
        <v>#N/A</v>
      </c>
    </row>
    <row r="2280" spans="1:12" x14ac:dyDescent="0.3">
      <c r="A2280" vm="14312">
        <f ca="1"/>
        <v>44133</v>
      </c>
      <c r="B2280" vm="2781">
        <f ca="1"/>
        <v>303.23</v>
      </c>
      <c r="C2280" s="46" vm="14313">
        <f ca="1">VLOOKUP($A2280,SE,2)</f>
        <v>167.02</v>
      </c>
      <c r="D2280" s="46" vm="14314">
        <f ca="1">VLOOKUP($A2280,U,2)</f>
        <v>108.84</v>
      </c>
      <c r="E2280" s="46" vm="6997">
        <f ca="1">VLOOKUP($A2280,NVDA,2)</f>
        <v>130.24</v>
      </c>
      <c r="F2280" s="46" vm="14315">
        <f ca="1">VLOOKUP($A2280,BILI,2)</f>
        <v>46.41</v>
      </c>
      <c r="G2280" s="46" vm="14316">
        <f ca="1">VLOOKUP($A2280,FB,2)</f>
        <v>280.83</v>
      </c>
      <c r="H2280" s="46" vm="14317">
        <f ca="1">VLOOKUP($A2280,DKNG,2)</f>
        <v>37.369999999999997</v>
      </c>
      <c r="I2280" s="46" vm="5593">
        <f ca="1">VLOOKUP($A2280,PDD,2)</f>
        <v>94.12</v>
      </c>
      <c r="J2280" s="46" vm="14318">
        <f ca="1">VLOOKUP($A2280,GOOGL,2)</f>
        <v>1556.88</v>
      </c>
      <c r="K2280" s="46" vm="14319">
        <f ca="1">VLOOKUP($A2280,AMZN,2)</f>
        <v>3211.01</v>
      </c>
      <c r="L2280" s="46" t="e">
        <f ca="1">VLOOKUP($A2280,RBLX,2)</f>
        <v>#N/A</v>
      </c>
    </row>
    <row r="2281" spans="1:12" x14ac:dyDescent="0.3">
      <c r="A2281" vm="14320">
        <f ca="1"/>
        <v>44134</v>
      </c>
      <c r="B2281" vm="14321">
        <f ca="1"/>
        <v>299.82</v>
      </c>
      <c r="C2281" s="46" vm="14322">
        <f ca="1">VLOOKUP($A2281,SE,2)</f>
        <v>157.69999999999999</v>
      </c>
      <c r="D2281" s="46" vm="14323">
        <f ca="1">VLOOKUP($A2281,U,2)</f>
        <v>94.88</v>
      </c>
      <c r="E2281" s="46" vm="683">
        <f ca="1">VLOOKUP($A2281,NVDA,2)</f>
        <v>125.34</v>
      </c>
      <c r="F2281" s="46" vm="14324">
        <f ca="1">VLOOKUP($A2281,BILI,2)</f>
        <v>44.67</v>
      </c>
      <c r="G2281" s="46" vm="11035">
        <f ca="1">VLOOKUP($A2281,FB,2)</f>
        <v>263.11</v>
      </c>
      <c r="H2281" s="46" vm="14325">
        <f ca="1">VLOOKUP($A2281,DKNG,2)</f>
        <v>35.4</v>
      </c>
      <c r="I2281" s="46" vm="14326">
        <f ca="1">VLOOKUP($A2281,PDD,2)</f>
        <v>89.98</v>
      </c>
      <c r="J2281" s="46" vm="14327">
        <f ca="1">VLOOKUP($A2281,GOOGL,2)</f>
        <v>1616.11</v>
      </c>
      <c r="K2281" s="46" vm="14328">
        <f ca="1">VLOOKUP($A2281,AMZN,2)</f>
        <v>3036.15</v>
      </c>
      <c r="L2281" s="46" t="e">
        <f ca="1">VLOOKUP($A2281,RBLX,2)</f>
        <v>#N/A</v>
      </c>
    </row>
    <row r="2282" spans="1:12" x14ac:dyDescent="0.3">
      <c r="A2282" vm="14329">
        <f ca="1"/>
        <v>44137</v>
      </c>
      <c r="B2282" vm="14330">
        <f ca="1"/>
        <v>303.31</v>
      </c>
      <c r="C2282" s="46" vm="14331">
        <f ca="1">VLOOKUP($A2282,SE,2)</f>
        <v>159.66999999999999</v>
      </c>
      <c r="D2282" s="46" vm="14332">
        <f ca="1">VLOOKUP($A2282,U,2)</f>
        <v>94.13</v>
      </c>
      <c r="E2282" s="46" vm="14333">
        <f ca="1">VLOOKUP($A2282,NVDA,2)</f>
        <v>125.8075</v>
      </c>
      <c r="F2282" s="46" vm="12991">
        <f ca="1">VLOOKUP($A2282,BILI,2)</f>
        <v>44.46</v>
      </c>
      <c r="G2282" s="46" vm="14334">
        <f ca="1">VLOOKUP($A2282,FB,2)</f>
        <v>261.36</v>
      </c>
      <c r="H2282" s="46" vm="12691">
        <f ca="1">VLOOKUP($A2282,DKNG,2)</f>
        <v>35.72</v>
      </c>
      <c r="I2282" s="46" vm="13776">
        <f ca="1">VLOOKUP($A2282,PDD,2)</f>
        <v>91.62</v>
      </c>
      <c r="J2282" s="46" vm="14335">
        <f ca="1">VLOOKUP($A2282,GOOGL,2)</f>
        <v>1624.32</v>
      </c>
      <c r="K2282" s="46" vm="14336">
        <f ca="1">VLOOKUP($A2282,AMZN,2)</f>
        <v>3004.48</v>
      </c>
      <c r="L2282" s="46" t="e">
        <f ca="1">VLOOKUP($A2282,RBLX,2)</f>
        <v>#N/A</v>
      </c>
    </row>
    <row r="2283" spans="1:12" x14ac:dyDescent="0.3">
      <c r="A2283" vm="14337">
        <f ca="1"/>
        <v>44138</v>
      </c>
      <c r="B2283" vm="14338">
        <f ca="1"/>
        <v>308.66000000000003</v>
      </c>
      <c r="C2283" s="46" vm="14339">
        <f ca="1">VLOOKUP($A2283,SE,2)</f>
        <v>166.39</v>
      </c>
      <c r="D2283" s="46" vm="14340">
        <f ca="1">VLOOKUP($A2283,U,2)</f>
        <v>98.07</v>
      </c>
      <c r="E2283" s="46" vm="14341">
        <f ca="1">VLOOKUP($A2283,NVDA,2)</f>
        <v>130.19499999999999</v>
      </c>
      <c r="F2283" s="46" vm="14342">
        <f ca="1">VLOOKUP($A2283,BILI,2)</f>
        <v>44.62</v>
      </c>
      <c r="G2283" s="46" vm="2068">
        <f ca="1">VLOOKUP($A2283,FB,2)</f>
        <v>265.3</v>
      </c>
      <c r="H2283" s="46" vm="14343">
        <f ca="1">VLOOKUP($A2283,DKNG,2)</f>
        <v>37.47</v>
      </c>
      <c r="I2283" s="46" vm="14344">
        <f ca="1">VLOOKUP($A2283,PDD,2)</f>
        <v>97.72</v>
      </c>
      <c r="J2283" s="46" vm="14345">
        <f ca="1">VLOOKUP($A2283,GOOGL,2)</f>
        <v>1645.66</v>
      </c>
      <c r="K2283" s="46" vm="14346">
        <f ca="1">VLOOKUP($A2283,AMZN,2)</f>
        <v>3048.41</v>
      </c>
      <c r="L2283" s="46" t="e">
        <f ca="1">VLOOKUP($A2283,RBLX,2)</f>
        <v>#N/A</v>
      </c>
    </row>
    <row r="2284" spans="1:12" x14ac:dyDescent="0.3">
      <c r="A2284" vm="14347">
        <f ca="1"/>
        <v>44139</v>
      </c>
      <c r="B2284" vm="14348">
        <f ca="1"/>
        <v>315.61</v>
      </c>
      <c r="C2284" s="46" vm="3911">
        <f ca="1">VLOOKUP($A2284,SE,2)</f>
        <v>176.96</v>
      </c>
      <c r="D2284" s="46" vm="14349">
        <f ca="1">VLOOKUP($A2284,U,2)</f>
        <v>106.45</v>
      </c>
      <c r="E2284" s="46" vm="14350">
        <f ca="1">VLOOKUP($A2284,NVDA,2)</f>
        <v>137.9425</v>
      </c>
      <c r="F2284" s="46" vm="14351">
        <f ca="1">VLOOKUP($A2284,BILI,2)</f>
        <v>48.16</v>
      </c>
      <c r="G2284" s="46" vm="14352">
        <f ca="1">VLOOKUP($A2284,FB,2)</f>
        <v>287.38</v>
      </c>
      <c r="H2284" s="46" vm="10676">
        <f ca="1">VLOOKUP($A2284,DKNG,2)</f>
        <v>39.46</v>
      </c>
      <c r="I2284" s="46" vm="14353">
        <f ca="1">VLOOKUP($A2284,PDD,2)</f>
        <v>110.26</v>
      </c>
      <c r="J2284" s="46" vm="14354">
        <f ca="1">VLOOKUP($A2284,GOOGL,2)</f>
        <v>1745.85</v>
      </c>
      <c r="K2284" s="46" vm="14355">
        <f ca="1">VLOOKUP($A2284,AMZN,2)</f>
        <v>3241.16</v>
      </c>
      <c r="L2284" s="46" t="e">
        <f ca="1">VLOOKUP($A2284,RBLX,2)</f>
        <v>#N/A</v>
      </c>
    </row>
    <row r="2285" spans="1:12" x14ac:dyDescent="0.3">
      <c r="A2285" vm="14356">
        <f ca="1"/>
        <v>44140</v>
      </c>
      <c r="B2285" vm="14357">
        <f ca="1"/>
        <v>321.79000000000002</v>
      </c>
      <c r="C2285" s="46" vm="14358">
        <f ca="1">VLOOKUP($A2285,SE,2)</f>
        <v>184.62</v>
      </c>
      <c r="D2285" s="46" vm="14359">
        <f ca="1">VLOOKUP($A2285,U,2)</f>
        <v>110.76</v>
      </c>
      <c r="E2285" s="46" vm="14360">
        <f ca="1">VLOOKUP($A2285,NVDA,2)</f>
        <v>141.6</v>
      </c>
      <c r="F2285" s="46" vm="14361">
        <f ca="1">VLOOKUP($A2285,BILI,2)</f>
        <v>46.06</v>
      </c>
      <c r="G2285" s="46" vm="14362">
        <f ca="1">VLOOKUP($A2285,FB,2)</f>
        <v>294.68</v>
      </c>
      <c r="H2285" s="46" vm="13072">
        <f ca="1">VLOOKUP($A2285,DKNG,2)</f>
        <v>43.03</v>
      </c>
      <c r="I2285" s="46" vm="14363">
        <f ca="1">VLOOKUP($A2285,PDD,2)</f>
        <v>113.07</v>
      </c>
      <c r="J2285" s="46" vm="14364">
        <f ca="1">VLOOKUP($A2285,GOOGL,2)</f>
        <v>1762.5</v>
      </c>
      <c r="K2285" s="46" vm="14365">
        <f ca="1">VLOOKUP($A2285,AMZN,2)</f>
        <v>3322</v>
      </c>
      <c r="L2285" s="46" t="e">
        <f ca="1">VLOOKUP($A2285,RBLX,2)</f>
        <v>#N/A</v>
      </c>
    </row>
    <row r="2286" spans="1:12" x14ac:dyDescent="0.3">
      <c r="A2286" vm="14366">
        <f ca="1"/>
        <v>44141</v>
      </c>
      <c r="B2286" vm="14367">
        <f ca="1"/>
        <v>321.75</v>
      </c>
      <c r="C2286" s="46" vm="14368">
        <f ca="1">VLOOKUP($A2286,SE,2)</f>
        <v>186.79</v>
      </c>
      <c r="D2286" s="46" vm="14369">
        <f ca="1">VLOOKUP($A2286,U,2)</f>
        <v>119</v>
      </c>
      <c r="E2286" s="46" vm="14370">
        <f ca="1">VLOOKUP($A2286,NVDA,2)</f>
        <v>145.62</v>
      </c>
      <c r="F2286" s="46" vm="14371">
        <f ca="1">VLOOKUP($A2286,BILI,2)</f>
        <v>48.87</v>
      </c>
      <c r="G2286" s="46" vm="14372">
        <f ca="1">VLOOKUP($A2286,FB,2)</f>
        <v>293.41000000000003</v>
      </c>
      <c r="H2286" s="46" vm="14373">
        <f ca="1">VLOOKUP($A2286,DKNG,2)</f>
        <v>42.32</v>
      </c>
      <c r="I2286" s="46" vm="14374">
        <f ca="1">VLOOKUP($A2286,PDD,2)</f>
        <v>114.53</v>
      </c>
      <c r="J2286" s="46" vm="14375">
        <f ca="1">VLOOKUP($A2286,GOOGL,2)</f>
        <v>1759.73</v>
      </c>
      <c r="K2286" s="46" vm="14376">
        <f ca="1">VLOOKUP($A2286,AMZN,2)</f>
        <v>3311.37</v>
      </c>
      <c r="L2286" s="46" t="e">
        <f ca="1">VLOOKUP($A2286,RBLX,2)</f>
        <v>#N/A</v>
      </c>
    </row>
    <row r="2287" spans="1:12" x14ac:dyDescent="0.3">
      <c r="A2287" vm="14377">
        <f ca="1"/>
        <v>44144</v>
      </c>
      <c r="B2287" vm="14378">
        <f ca="1"/>
        <v>325.76</v>
      </c>
      <c r="C2287" s="46" vm="14379">
        <f ca="1">VLOOKUP($A2287,SE,2)</f>
        <v>169.08</v>
      </c>
      <c r="D2287" s="46" vm="14380">
        <f ca="1">VLOOKUP($A2287,U,2)</f>
        <v>102.85</v>
      </c>
      <c r="E2287" s="46" vm="14381">
        <f ca="1">VLOOKUP($A2287,NVDA,2)</f>
        <v>136.3075</v>
      </c>
      <c r="F2287" s="46" vm="14382">
        <f ca="1">VLOOKUP($A2287,BILI,2)</f>
        <v>46.04</v>
      </c>
      <c r="G2287" s="46" vm="14383">
        <f ca="1">VLOOKUP($A2287,FB,2)</f>
        <v>278.77</v>
      </c>
      <c r="H2287" s="46" vm="14260">
        <f ca="1">VLOOKUP($A2287,DKNG,2)</f>
        <v>41.5</v>
      </c>
      <c r="I2287" s="46" vm="13729">
        <f ca="1">VLOOKUP($A2287,PDD,2)</f>
        <v>106.14</v>
      </c>
      <c r="J2287" s="46" vm="14384">
        <f ca="1">VLOOKUP($A2287,GOOGL,2)</f>
        <v>1761.42</v>
      </c>
      <c r="K2287" s="46" vm="14385">
        <f ca="1">VLOOKUP($A2287,AMZN,2)</f>
        <v>3143.74</v>
      </c>
      <c r="L2287" s="46" t="e">
        <f ca="1">VLOOKUP($A2287,RBLX,2)</f>
        <v>#N/A</v>
      </c>
    </row>
    <row r="2288" spans="1:12" x14ac:dyDescent="0.3">
      <c r="A2288" vm="14386">
        <f ca="1"/>
        <v>44145</v>
      </c>
      <c r="B2288" vm="14387">
        <f ca="1"/>
        <v>325.33999999999997</v>
      </c>
      <c r="C2288" s="46" vm="14388">
        <f ca="1">VLOOKUP($A2288,SE,2)</f>
        <v>156.53</v>
      </c>
      <c r="D2288" s="46" vm="14389">
        <f ca="1">VLOOKUP($A2288,U,2)</f>
        <v>99.66</v>
      </c>
      <c r="E2288" s="46" vm="14390">
        <f ca="1">VLOOKUP($A2288,NVDA,2)</f>
        <v>127.7</v>
      </c>
      <c r="F2288" s="46" vm="13357">
        <f ca="1">VLOOKUP($A2288,BILI,2)</f>
        <v>43.7</v>
      </c>
      <c r="G2288" s="46" vm="14391">
        <f ca="1">VLOOKUP($A2288,FB,2)</f>
        <v>272.43</v>
      </c>
      <c r="H2288" s="46" vm="14392">
        <f ca="1">VLOOKUP($A2288,DKNG,2)</f>
        <v>40.36</v>
      </c>
      <c r="I2288" s="46" vm="14393">
        <f ca="1">VLOOKUP($A2288,PDD,2)</f>
        <v>103.09</v>
      </c>
      <c r="J2288" s="46" vm="14394">
        <f ca="1">VLOOKUP($A2288,GOOGL,2)</f>
        <v>1737.72</v>
      </c>
      <c r="K2288" s="46" vm="14395">
        <f ca="1">VLOOKUP($A2288,AMZN,2)</f>
        <v>3035.02</v>
      </c>
      <c r="L2288" s="46" t="e">
        <f ca="1">VLOOKUP($A2288,RBLX,2)</f>
        <v>#N/A</v>
      </c>
    </row>
    <row r="2289" spans="1:12" x14ac:dyDescent="0.3">
      <c r="A2289" vm="14396">
        <f ca="1"/>
        <v>44146</v>
      </c>
      <c r="B2289" vm="14397">
        <f ca="1"/>
        <v>327.63</v>
      </c>
      <c r="C2289" s="46" vm="10898">
        <f ca="1">VLOOKUP($A2289,SE,2)</f>
        <v>169.13</v>
      </c>
      <c r="D2289" s="46" vm="14398">
        <f ca="1">VLOOKUP($A2289,U,2)</f>
        <v>105.58</v>
      </c>
      <c r="E2289" s="46" vm="10539">
        <f ca="1">VLOOKUP($A2289,NVDA,2)</f>
        <v>134.18</v>
      </c>
      <c r="F2289" s="46" vm="14399">
        <f ca="1">VLOOKUP($A2289,BILI,2)</f>
        <v>44.2</v>
      </c>
      <c r="G2289" s="46" vm="14400">
        <f ca="1">VLOOKUP($A2289,FB,2)</f>
        <v>276.48</v>
      </c>
      <c r="H2289" s="46" vm="14401">
        <f ca="1">VLOOKUP($A2289,DKNG,2)</f>
        <v>41.64</v>
      </c>
      <c r="I2289" s="46" vm="14402">
        <f ca="1">VLOOKUP($A2289,PDD,2)</f>
        <v>111.46</v>
      </c>
      <c r="J2289" s="46" vm="14403">
        <f ca="1">VLOOKUP($A2289,GOOGL,2)</f>
        <v>1747.23</v>
      </c>
      <c r="K2289" s="46" vm="14404">
        <f ca="1">VLOOKUP($A2289,AMZN,2)</f>
        <v>3137.39</v>
      </c>
      <c r="L2289" s="46" t="e">
        <f ca="1">VLOOKUP($A2289,RBLX,2)</f>
        <v>#N/A</v>
      </c>
    </row>
    <row r="2290" spans="1:12" x14ac:dyDescent="0.3">
      <c r="A2290" vm="14405">
        <f ca="1"/>
        <v>44147</v>
      </c>
      <c r="B2290" vm="14406">
        <f ca="1"/>
        <v>324.60000000000002</v>
      </c>
      <c r="C2290" s="46" vm="8576">
        <f ca="1">VLOOKUP($A2290,SE,2)</f>
        <v>178.77</v>
      </c>
      <c r="D2290" s="46" vm="14407">
        <f ca="1">VLOOKUP($A2290,U,2)</f>
        <v>101.74</v>
      </c>
      <c r="E2290" s="46" vm="14408">
        <f ca="1">VLOOKUP($A2290,NVDA,2)</f>
        <v>134.5675</v>
      </c>
      <c r="F2290" s="46" vm="14409">
        <f ca="1">VLOOKUP($A2290,BILI,2)</f>
        <v>45.9</v>
      </c>
      <c r="G2290" s="46" vm="14410">
        <f ca="1">VLOOKUP($A2290,FB,2)</f>
        <v>275.08</v>
      </c>
      <c r="H2290" s="46" vm="14411">
        <f ca="1">VLOOKUP($A2290,DKNG,2)</f>
        <v>41.25</v>
      </c>
      <c r="I2290" s="46" vm="14412">
        <f ca="1">VLOOKUP($A2290,PDD,2)</f>
        <v>134.21</v>
      </c>
      <c r="J2290" s="46" vm="14413">
        <f ca="1">VLOOKUP($A2290,GOOGL,2)</f>
        <v>1742.82</v>
      </c>
      <c r="K2290" s="46" vm="14414">
        <f ca="1">VLOOKUP($A2290,AMZN,2)</f>
        <v>3110.28</v>
      </c>
      <c r="L2290" s="46" t="e">
        <f ca="1">VLOOKUP($A2290,RBLX,2)</f>
        <v>#N/A</v>
      </c>
    </row>
    <row r="2291" spans="1:12" x14ac:dyDescent="0.3">
      <c r="A2291" vm="14415">
        <f ca="1"/>
        <v>44148</v>
      </c>
      <c r="B2291" vm="14416">
        <f ca="1"/>
        <v>329.01</v>
      </c>
      <c r="C2291" s="46" vm="11131">
        <f ca="1">VLOOKUP($A2291,SE,2)</f>
        <v>181.44</v>
      </c>
      <c r="D2291" s="46" vm="14417">
        <f ca="1">VLOOKUP($A2291,U,2)</f>
        <v>114.77</v>
      </c>
      <c r="E2291" s="46" vm="14418">
        <f ca="1">VLOOKUP($A2291,NVDA,2)</f>
        <v>132.97</v>
      </c>
      <c r="F2291" s="46" vm="14419">
        <f ca="1">VLOOKUP($A2291,BILI,2)</f>
        <v>48.9</v>
      </c>
      <c r="G2291" s="46" vm="14420">
        <f ca="1">VLOOKUP($A2291,FB,2)</f>
        <v>276.95</v>
      </c>
      <c r="H2291" s="46" vm="12959">
        <f ca="1">VLOOKUP($A2291,DKNG,2)</f>
        <v>42.84</v>
      </c>
      <c r="I2291" s="46" vm="14421">
        <f ca="1">VLOOKUP($A2291,PDD,2)</f>
        <v>151.29</v>
      </c>
      <c r="J2291" s="46" vm="14422">
        <f ca="1">VLOOKUP($A2291,GOOGL,2)</f>
        <v>1772.26</v>
      </c>
      <c r="K2291" s="46" vm="14423">
        <f ca="1">VLOOKUP($A2291,AMZN,2)</f>
        <v>3128.81</v>
      </c>
      <c r="L2291" s="46" t="e">
        <f ca="1">VLOOKUP($A2291,RBLX,2)</f>
        <v>#N/A</v>
      </c>
    </row>
    <row r="2292" spans="1:12" x14ac:dyDescent="0.3">
      <c r="A2292" vm="14424">
        <f ca="1"/>
        <v>44151</v>
      </c>
      <c r="B2292" vm="14425">
        <f ca="1"/>
        <v>333</v>
      </c>
      <c r="C2292" s="46" vm="4150">
        <f ca="1">VLOOKUP($A2292,SE,2)</f>
        <v>178.22</v>
      </c>
      <c r="D2292" s="46" vm="14426">
        <f ca="1">VLOOKUP($A2292,U,2)</f>
        <v>111.51</v>
      </c>
      <c r="E2292" s="46" vm="14427">
        <f ca="1">VLOOKUP($A2292,NVDA,2)</f>
        <v>135.1525</v>
      </c>
      <c r="F2292" s="46" vm="13218">
        <f ca="1">VLOOKUP($A2292,BILI,2)</f>
        <v>50.05</v>
      </c>
      <c r="G2292" s="46" vm="14428">
        <f ca="1">VLOOKUP($A2292,FB,2)</f>
        <v>278.95999999999998</v>
      </c>
      <c r="H2292" s="46" vm="14429">
        <f ca="1">VLOOKUP($A2292,DKNG,2)</f>
        <v>42.73</v>
      </c>
      <c r="I2292" s="46" vm="13968">
        <f ca="1">VLOOKUP($A2292,PDD,2)</f>
        <v>142.03</v>
      </c>
      <c r="J2292" s="46" vm="14430">
        <f ca="1">VLOOKUP($A2292,GOOGL,2)</f>
        <v>1774.03</v>
      </c>
      <c r="K2292" s="46" vm="14431">
        <f ca="1">VLOOKUP($A2292,AMZN,2)</f>
        <v>3131.06</v>
      </c>
      <c r="L2292" s="46" t="e">
        <f ca="1">VLOOKUP($A2292,RBLX,2)</f>
        <v>#N/A</v>
      </c>
    </row>
    <row r="2293" spans="1:12" x14ac:dyDescent="0.3">
      <c r="A2293" vm="14432">
        <f ca="1"/>
        <v>44152</v>
      </c>
      <c r="B2293" vm="14433">
        <f ca="1"/>
        <v>331.34</v>
      </c>
      <c r="C2293" s="46" vm="14434">
        <f ca="1">VLOOKUP($A2293,SE,2)</f>
        <v>170.62</v>
      </c>
      <c r="D2293" s="46" vm="14435">
        <f ca="1">VLOOKUP($A2293,U,2)</f>
        <v>118.05</v>
      </c>
      <c r="E2293" s="46" vm="14436">
        <f ca="1">VLOOKUP($A2293,NVDA,2)</f>
        <v>134.2225</v>
      </c>
      <c r="F2293" s="46" vm="13218">
        <f ca="1">VLOOKUP($A2293,BILI,2)</f>
        <v>50.05</v>
      </c>
      <c r="G2293" s="46" vm="14437">
        <f ca="1">VLOOKUP($A2293,FB,2)</f>
        <v>275</v>
      </c>
      <c r="H2293" s="46" vm="14438">
        <f ca="1">VLOOKUP($A2293,DKNG,2)</f>
        <v>46.61</v>
      </c>
      <c r="I2293" s="46" vm="14439">
        <f ca="1">VLOOKUP($A2293,PDD,2)</f>
        <v>132.37</v>
      </c>
      <c r="J2293" s="46" vm="14440">
        <f ca="1">VLOOKUP($A2293,GOOGL,2)</f>
        <v>1761.66</v>
      </c>
      <c r="K2293" s="46" vm="14441">
        <f ca="1">VLOOKUP($A2293,AMZN,2)</f>
        <v>3135.66</v>
      </c>
      <c r="L2293" s="46" t="e">
        <f ca="1">VLOOKUP($A2293,RBLX,2)</f>
        <v>#N/A</v>
      </c>
    </row>
    <row r="2294" spans="1:12" x14ac:dyDescent="0.3">
      <c r="A2294" vm="14442">
        <f ca="1"/>
        <v>44153</v>
      </c>
      <c r="B2294" vm="14443">
        <f ca="1"/>
        <v>327.32</v>
      </c>
      <c r="C2294" s="46" vm="14444">
        <f ca="1">VLOOKUP($A2294,SE,2)</f>
        <v>165.16</v>
      </c>
      <c r="D2294" s="46" vm="14445">
        <f ca="1">VLOOKUP($A2294,U,2)</f>
        <v>115.01</v>
      </c>
      <c r="E2294" s="46" vm="14446">
        <f ca="1">VLOOKUP($A2294,NVDA,2)</f>
        <v>134.28749999999999</v>
      </c>
      <c r="F2294" s="46" vm="14447">
        <f ca="1">VLOOKUP($A2294,BILI,2)</f>
        <v>47.85</v>
      </c>
      <c r="G2294" s="46" vm="14448">
        <f ca="1">VLOOKUP($A2294,FB,2)</f>
        <v>271.97000000000003</v>
      </c>
      <c r="H2294" s="46" vm="14449">
        <f ca="1">VLOOKUP($A2294,DKNG,2)</f>
        <v>47.68</v>
      </c>
      <c r="I2294" s="46" vm="14450">
        <f ca="1">VLOOKUP($A2294,PDD,2)</f>
        <v>132.38</v>
      </c>
      <c r="J2294" s="46" vm="14451">
        <f ca="1">VLOOKUP($A2294,GOOGL,2)</f>
        <v>1740.64</v>
      </c>
      <c r="K2294" s="46" vm="14452">
        <f ca="1">VLOOKUP($A2294,AMZN,2)</f>
        <v>3105.46</v>
      </c>
      <c r="L2294" s="46" t="e">
        <f ca="1">VLOOKUP($A2294,RBLX,2)</f>
        <v>#N/A</v>
      </c>
    </row>
    <row r="2295" spans="1:12" x14ac:dyDescent="0.3">
      <c r="A2295" vm="14453">
        <f ca="1"/>
        <v>44154</v>
      </c>
      <c r="B2295" vm="14454">
        <f ca="1"/>
        <v>328.69</v>
      </c>
      <c r="C2295" s="46" vm="14455">
        <f ca="1">VLOOKUP($A2295,SE,2)</f>
        <v>173.47</v>
      </c>
      <c r="D2295" s="46" vm="14456">
        <f ca="1">VLOOKUP($A2295,U,2)</f>
        <v>116.31</v>
      </c>
      <c r="E2295" s="46" vm="14457">
        <f ca="1">VLOOKUP($A2295,NVDA,2)</f>
        <v>134.4025</v>
      </c>
      <c r="F2295" s="46" vm="14458">
        <f ca="1">VLOOKUP($A2295,BILI,2)</f>
        <v>58.46</v>
      </c>
      <c r="G2295" s="46" vm="11532">
        <f ca="1">VLOOKUP($A2295,FB,2)</f>
        <v>272.94</v>
      </c>
      <c r="H2295" s="46" vm="14459">
        <f ca="1">VLOOKUP($A2295,DKNG,2)</f>
        <v>49.32</v>
      </c>
      <c r="I2295" s="46" vm="14460">
        <f ca="1">VLOOKUP($A2295,PDD,2)</f>
        <v>137.66</v>
      </c>
      <c r="J2295" s="46" vm="14461">
        <f ca="1">VLOOKUP($A2295,GOOGL,2)</f>
        <v>1758.57</v>
      </c>
      <c r="K2295" s="46" vm="14462">
        <f ca="1">VLOOKUP($A2295,AMZN,2)</f>
        <v>3117.02</v>
      </c>
      <c r="L2295" s="46" t="e">
        <f ca="1">VLOOKUP($A2295,RBLX,2)</f>
        <v>#N/A</v>
      </c>
    </row>
    <row r="2296" spans="1:12" x14ac:dyDescent="0.3">
      <c r="A2296" vm="14463">
        <f ca="1"/>
        <v>44155</v>
      </c>
      <c r="B2296" vm="14464">
        <f ca="1"/>
        <v>326.49</v>
      </c>
      <c r="C2296" s="46" vm="14465">
        <f ca="1">VLOOKUP($A2296,SE,2)</f>
        <v>183.11</v>
      </c>
      <c r="D2296" s="46" vm="14466">
        <f ca="1">VLOOKUP($A2296,U,2)</f>
        <v>122.8</v>
      </c>
      <c r="E2296" s="46" vm="14467">
        <f ca="1">VLOOKUP($A2296,NVDA,2)</f>
        <v>130.8775</v>
      </c>
      <c r="F2296" s="46" vm="13306">
        <f ca="1">VLOOKUP($A2296,BILI,2)</f>
        <v>60</v>
      </c>
      <c r="G2296" s="46" vm="14468">
        <f ca="1">VLOOKUP($A2296,FB,2)</f>
        <v>269.7</v>
      </c>
      <c r="H2296" s="46" vm="13593">
        <f ca="1">VLOOKUP($A2296,DKNG,2)</f>
        <v>48.23</v>
      </c>
      <c r="I2296" s="46" vm="14469">
        <f ca="1">VLOOKUP($A2296,PDD,2)</f>
        <v>143.55000000000001</v>
      </c>
      <c r="J2296" s="46" vm="14470">
        <f ca="1">VLOOKUP($A2296,GOOGL,2)</f>
        <v>1736.38</v>
      </c>
      <c r="K2296" s="46" vm="14471">
        <f ca="1">VLOOKUP($A2296,AMZN,2)</f>
        <v>3099.4</v>
      </c>
      <c r="L2296" s="46" t="e">
        <f ca="1">VLOOKUP($A2296,RBLX,2)</f>
        <v>#N/A</v>
      </c>
    </row>
    <row r="2297" spans="1:12" x14ac:dyDescent="0.3">
      <c r="A2297" vm="14472">
        <f ca="1"/>
        <v>44158</v>
      </c>
      <c r="B2297" vm="14473">
        <f ca="1"/>
        <v>328.42</v>
      </c>
      <c r="C2297" s="46" vm="14474">
        <f ca="1">VLOOKUP($A2297,SE,2)</f>
        <v>182.92</v>
      </c>
      <c r="D2297" s="46" vm="1295">
        <f ca="1">VLOOKUP($A2297,U,2)</f>
        <v>129.4</v>
      </c>
      <c r="E2297" s="46" vm="1694">
        <f ca="1">VLOOKUP($A2297,NVDA,2)</f>
        <v>131.4</v>
      </c>
      <c r="F2297" s="46" vm="14475">
        <f ca="1">VLOOKUP($A2297,BILI,2)</f>
        <v>63.32</v>
      </c>
      <c r="G2297" s="46" vm="14476">
        <f ca="1">VLOOKUP($A2297,FB,2)</f>
        <v>268.43</v>
      </c>
      <c r="H2297" s="46" vm="14477">
        <f ca="1">VLOOKUP($A2297,DKNG,2)</f>
        <v>48.03</v>
      </c>
      <c r="I2297" s="46" vm="14478">
        <f ca="1">VLOOKUP($A2297,PDD,2)</f>
        <v>141.05000000000001</v>
      </c>
      <c r="J2297" s="46" vm="14479">
        <f ca="1">VLOOKUP($A2297,GOOGL,2)</f>
        <v>1727.56</v>
      </c>
      <c r="K2297" s="46" vm="14480">
        <f ca="1">VLOOKUP($A2297,AMZN,2)</f>
        <v>3098.39</v>
      </c>
      <c r="L2297" s="46" t="e" vm="11510">
        <f ca="1">VLOOKUP($A2297,RBLX,2)</f>
        <v>#N/A</v>
      </c>
    </row>
    <row r="2298" spans="1:12" x14ac:dyDescent="0.3">
      <c r="A2298" vm="14481">
        <f ca="1"/>
        <v>44159</v>
      </c>
      <c r="B2298" vm="14482">
        <f ca="1"/>
        <v>333.74</v>
      </c>
      <c r="C2298" s="46" vm="14483">
        <f ca="1">VLOOKUP($A2298,SE,2)</f>
        <v>176.92</v>
      </c>
      <c r="D2298" s="46" vm="14484">
        <f ca="1">VLOOKUP($A2298,U,2)</f>
        <v>129.04</v>
      </c>
      <c r="E2298" s="46" vm="14485">
        <f ca="1">VLOOKUP($A2298,NVDA,2)</f>
        <v>129.57749999999999</v>
      </c>
      <c r="F2298" s="46" vm="14486">
        <f ca="1">VLOOKUP($A2298,BILI,2)</f>
        <v>62.84</v>
      </c>
      <c r="G2298" s="46" vm="14487">
        <f ca="1">VLOOKUP($A2298,FB,2)</f>
        <v>276.92</v>
      </c>
      <c r="H2298" s="46" vm="8725">
        <f ca="1">VLOOKUP($A2298,DKNG,2)</f>
        <v>47.89</v>
      </c>
      <c r="I2298" s="46" vm="14488">
        <f ca="1">VLOOKUP($A2298,PDD,2)</f>
        <v>143.94</v>
      </c>
      <c r="J2298" s="46" vm="14489">
        <f ca="1">VLOOKUP($A2298,GOOGL,2)</f>
        <v>1763.9</v>
      </c>
      <c r="K2298" s="46" vm="14490">
        <f ca="1">VLOOKUP($A2298,AMZN,2)</f>
        <v>3118.06</v>
      </c>
      <c r="L2298" s="46" t="e" vm="11510">
        <f ca="1">VLOOKUP($A2298,RBLX,2)</f>
        <v>#N/A</v>
      </c>
    </row>
    <row r="2299" spans="1:12" x14ac:dyDescent="0.3">
      <c r="A2299" vm="14491">
        <f ca="1"/>
        <v>44160</v>
      </c>
      <c r="B2299" vm="14492">
        <f ca="1"/>
        <v>333.19</v>
      </c>
      <c r="C2299" s="46" vm="14493">
        <f ca="1">VLOOKUP($A2299,SE,2)</f>
        <v>177.7</v>
      </c>
      <c r="D2299" s="46" vm="14494">
        <f ca="1">VLOOKUP($A2299,U,2)</f>
        <v>137.46</v>
      </c>
      <c r="E2299" s="46" vm="14495">
        <f ca="1">VLOOKUP($A2299,NVDA,2)</f>
        <v>132.3475</v>
      </c>
      <c r="F2299" s="46" vm="14496">
        <f ca="1">VLOOKUP($A2299,BILI,2)</f>
        <v>62.01</v>
      </c>
      <c r="G2299" s="46" vm="1984">
        <f ca="1">VLOOKUP($A2299,FB,2)</f>
        <v>275.58999999999997</v>
      </c>
      <c r="H2299" s="46" vm="2746">
        <f ca="1">VLOOKUP($A2299,DKNG,2)</f>
        <v>50.23</v>
      </c>
      <c r="I2299" s="46" vm="14497">
        <f ca="1">VLOOKUP($A2299,PDD,2)</f>
        <v>135.9</v>
      </c>
      <c r="J2299" s="46" vm="14498">
        <f ca="1">VLOOKUP($A2299,GOOGL,2)</f>
        <v>1764.13</v>
      </c>
      <c r="K2299" s="46" vm="14499">
        <f ca="1">VLOOKUP($A2299,AMZN,2)</f>
        <v>3185.07</v>
      </c>
      <c r="L2299" s="46" t="e" vm="11510">
        <f ca="1">VLOOKUP($A2299,RBLX,2)</f>
        <v>#N/A</v>
      </c>
    </row>
    <row r="2300" spans="1:12" x14ac:dyDescent="0.3">
      <c r="A2300" vm="14500">
        <f ca="1"/>
        <v>44162</v>
      </c>
      <c r="B2300" vm="14501">
        <f ca="1"/>
        <v>334.14</v>
      </c>
      <c r="C2300" s="46" vm="14502">
        <f ca="1">VLOOKUP($A2300,SE,2)</f>
        <v>182.55</v>
      </c>
      <c r="D2300" s="46" vm="14503">
        <f ca="1">VLOOKUP($A2300,U,2)</f>
        <v>147.62</v>
      </c>
      <c r="E2300" s="46" vm="14504">
        <f ca="1">VLOOKUP($A2300,NVDA,2)</f>
        <v>132.61250000000001</v>
      </c>
      <c r="F2300" s="46" vm="14505">
        <f ca="1">VLOOKUP($A2300,BILI,2)</f>
        <v>64.86</v>
      </c>
      <c r="G2300" s="46" vm="14506">
        <f ca="1">VLOOKUP($A2300,FB,2)</f>
        <v>277.81</v>
      </c>
      <c r="H2300" s="46" vm="14507">
        <f ca="1">VLOOKUP($A2300,DKNG,2)</f>
        <v>52.75</v>
      </c>
      <c r="I2300" s="46" vm="14508">
        <f ca="1">VLOOKUP($A2300,PDD,2)</f>
        <v>144.05000000000001</v>
      </c>
      <c r="J2300" s="46" vm="14509">
        <f ca="1">VLOOKUP($A2300,GOOGL,2)</f>
        <v>1787.02</v>
      </c>
      <c r="K2300" s="46" vm="14510">
        <f ca="1">VLOOKUP($A2300,AMZN,2)</f>
        <v>3195.34</v>
      </c>
      <c r="L2300" s="46" t="e" vm="11510">
        <f ca="1">VLOOKUP($A2300,RBLX,2)</f>
        <v>#N/A</v>
      </c>
    </row>
    <row r="2301" spans="1:12" x14ac:dyDescent="0.3">
      <c r="A2301" vm="14511">
        <f ca="1"/>
        <v>44165</v>
      </c>
      <c r="B2301" vm="14512">
        <f ca="1"/>
        <v>332.64</v>
      </c>
      <c r="C2301" s="46" vm="14513">
        <f ca="1">VLOOKUP($A2301,SE,2)</f>
        <v>180.37</v>
      </c>
      <c r="D2301" s="46" vm="14514">
        <f ca="1">VLOOKUP($A2301,U,2)</f>
        <v>151.97999999999999</v>
      </c>
      <c r="E2301" s="46" vm="14515">
        <f ca="1">VLOOKUP($A2301,NVDA,2)</f>
        <v>134.01499999999999</v>
      </c>
      <c r="F2301" s="46" vm="14516">
        <f ca="1">VLOOKUP($A2301,BILI,2)</f>
        <v>62.86</v>
      </c>
      <c r="G2301" s="46" vm="14517">
        <f ca="1">VLOOKUP($A2301,FB,2)</f>
        <v>276.97000000000003</v>
      </c>
      <c r="H2301" s="46" vm="14518">
        <f ca="1">VLOOKUP($A2301,DKNG,2)</f>
        <v>52.36</v>
      </c>
      <c r="I2301" s="46" vm="14519">
        <f ca="1">VLOOKUP($A2301,PDD,2)</f>
        <v>138.81</v>
      </c>
      <c r="J2301" s="46" vm="14520">
        <f ca="1">VLOOKUP($A2301,GOOGL,2)</f>
        <v>1754.4</v>
      </c>
      <c r="K2301" s="46" vm="14521">
        <f ca="1">VLOOKUP($A2301,AMZN,2)</f>
        <v>3168.04</v>
      </c>
      <c r="L2301" s="46" t="e" vm="11510">
        <f ca="1">VLOOKUP($A2301,RBLX,2)</f>
        <v>#N/A</v>
      </c>
    </row>
    <row r="2302" spans="1:12" x14ac:dyDescent="0.3">
      <c r="A2302" vm="14522">
        <f ca="1"/>
        <v>44166</v>
      </c>
      <c r="B2302" vm="14523">
        <f ca="1"/>
        <v>336.3</v>
      </c>
      <c r="C2302" s="46" vm="6114">
        <f ca="1">VLOOKUP($A2302,SE,2)</f>
        <v>177.38</v>
      </c>
      <c r="D2302" s="46" vm="14524">
        <f ca="1">VLOOKUP($A2302,U,2)</f>
        <v>147.22999999999999</v>
      </c>
      <c r="E2302" s="46" vm="14525">
        <f ca="1">VLOOKUP($A2302,NVDA,2)</f>
        <v>133.9</v>
      </c>
      <c r="F2302" s="46" vm="14526">
        <f ca="1">VLOOKUP($A2302,BILI,2)</f>
        <v>60.82</v>
      </c>
      <c r="G2302" s="46" vm="14527">
        <f ca="1">VLOOKUP($A2302,FB,2)</f>
        <v>286.55</v>
      </c>
      <c r="H2302" s="46" vm="14528">
        <f ca="1">VLOOKUP($A2302,DKNG,2)</f>
        <v>50.78</v>
      </c>
      <c r="I2302" s="46" vm="1829">
        <f ca="1">VLOOKUP($A2302,PDD,2)</f>
        <v>136.54</v>
      </c>
      <c r="J2302" s="46" vm="14529">
        <f ca="1">VLOOKUP($A2302,GOOGL,2)</f>
        <v>1795.36</v>
      </c>
      <c r="K2302" s="46" vm="14530">
        <f ca="1">VLOOKUP($A2302,AMZN,2)</f>
        <v>3220.08</v>
      </c>
      <c r="L2302" s="46" t="e" vm="11510">
        <f ca="1">VLOOKUP($A2302,RBLX,2)</f>
        <v>#N/A</v>
      </c>
    </row>
    <row r="2303" spans="1:12" x14ac:dyDescent="0.3">
      <c r="A2303" vm="14531">
        <f ca="1"/>
        <v>44167</v>
      </c>
      <c r="B2303" vm="14532">
        <f ca="1"/>
        <v>337.01</v>
      </c>
      <c r="C2303" s="46" vm="14533">
        <f ca="1">VLOOKUP($A2303,SE,2)</f>
        <v>183.88</v>
      </c>
      <c r="D2303" s="46" vm="14478">
        <f ca="1">VLOOKUP($A2303,U,2)</f>
        <v>141.05000000000001</v>
      </c>
      <c r="E2303" s="46" vm="14534">
        <f ca="1">VLOOKUP($A2303,NVDA,2)</f>
        <v>135.44499999999999</v>
      </c>
      <c r="F2303" s="46" vm="14535">
        <f ca="1">VLOOKUP($A2303,BILI,2)</f>
        <v>61.79</v>
      </c>
      <c r="G2303" s="46" vm="14536">
        <f ca="1">VLOOKUP($A2303,FB,2)</f>
        <v>287.52</v>
      </c>
      <c r="H2303" s="46" vm="14537">
        <f ca="1">VLOOKUP($A2303,DKNG,2)</f>
        <v>51.1</v>
      </c>
      <c r="I2303" s="46" vm="10487">
        <f ca="1">VLOOKUP($A2303,PDD,2)</f>
        <v>144.06</v>
      </c>
      <c r="J2303" s="46" vm="14538">
        <f ca="1">VLOOKUP($A2303,GOOGL,2)</f>
        <v>1824.97</v>
      </c>
      <c r="K2303" s="46" vm="14539">
        <f ca="1">VLOOKUP($A2303,AMZN,2)</f>
        <v>3203.53</v>
      </c>
      <c r="L2303" s="46" t="e" vm="11510">
        <f ca="1">VLOOKUP($A2303,RBLX,2)</f>
        <v>#N/A</v>
      </c>
    </row>
    <row r="2304" spans="1:12" x14ac:dyDescent="0.3">
      <c r="A2304" vm="14540">
        <f ca="1"/>
        <v>44168</v>
      </c>
      <c r="B2304" vm="14541">
        <f ca="1"/>
        <v>336.91</v>
      </c>
      <c r="C2304" s="46" vm="14542">
        <f ca="1">VLOOKUP($A2304,SE,2)</f>
        <v>183.53</v>
      </c>
      <c r="D2304" s="46" vm="14543">
        <f ca="1">VLOOKUP($A2304,U,2)</f>
        <v>145.66999999999999</v>
      </c>
      <c r="E2304" s="46" vm="14544">
        <f ca="1">VLOOKUP($A2304,NVDA,2)</f>
        <v>133.96</v>
      </c>
      <c r="F2304" s="46" vm="9688">
        <f ca="1">VLOOKUP($A2304,BILI,2)</f>
        <v>62.33</v>
      </c>
      <c r="G2304" s="46" vm="14545">
        <f ca="1">VLOOKUP($A2304,FB,2)</f>
        <v>281.85000000000002</v>
      </c>
      <c r="H2304" s="46" vm="14546">
        <f ca="1">VLOOKUP($A2304,DKNG,2)</f>
        <v>50.06</v>
      </c>
      <c r="I2304" s="46" vm="14547">
        <f ca="1">VLOOKUP($A2304,PDD,2)</f>
        <v>145.16</v>
      </c>
      <c r="J2304" s="46" vm="14548">
        <f ca="1">VLOOKUP($A2304,GOOGL,2)</f>
        <v>1821.84</v>
      </c>
      <c r="K2304" s="46" vm="14549">
        <f ca="1">VLOOKUP($A2304,AMZN,2)</f>
        <v>3186.73</v>
      </c>
      <c r="L2304" s="46" t="e" vm="11510">
        <f ca="1">VLOOKUP($A2304,RBLX,2)</f>
        <v>#N/A</v>
      </c>
    </row>
    <row r="2305" spans="1:12" x14ac:dyDescent="0.3">
      <c r="A2305" vm="14550">
        <f ca="1"/>
        <v>44169</v>
      </c>
      <c r="B2305" vm="14551">
        <f ca="1"/>
        <v>339.81</v>
      </c>
      <c r="C2305" s="46" vm="14552">
        <f ca="1">VLOOKUP($A2305,SE,2)</f>
        <v>198.78</v>
      </c>
      <c r="D2305" s="46" vm="2325">
        <f ca="1">VLOOKUP($A2305,U,2)</f>
        <v>150.94</v>
      </c>
      <c r="E2305" s="46" vm="14553">
        <f ca="1">VLOOKUP($A2305,NVDA,2)</f>
        <v>135.58250000000001</v>
      </c>
      <c r="F2305" s="46" vm="14554">
        <f ca="1">VLOOKUP($A2305,BILI,2)</f>
        <v>67.790000000000006</v>
      </c>
      <c r="G2305" s="46" vm="13528">
        <f ca="1">VLOOKUP($A2305,FB,2)</f>
        <v>279.7</v>
      </c>
      <c r="H2305" s="46" vm="14555">
        <f ca="1">VLOOKUP($A2305,DKNG,2)</f>
        <v>49.25</v>
      </c>
      <c r="I2305" s="46" vm="14556">
        <f ca="1">VLOOKUP($A2305,PDD,2)</f>
        <v>146.36000000000001</v>
      </c>
      <c r="J2305" s="46" vm="14557">
        <f ca="1">VLOOKUP($A2305,GOOGL,2)</f>
        <v>1823.76</v>
      </c>
      <c r="K2305" s="46" vm="14558">
        <f ca="1">VLOOKUP($A2305,AMZN,2)</f>
        <v>3162.58</v>
      </c>
      <c r="L2305" s="46" t="e" vm="11510">
        <f ca="1">VLOOKUP($A2305,RBLX,2)</f>
        <v>#N/A</v>
      </c>
    </row>
    <row r="2306" spans="1:12" x14ac:dyDescent="0.3">
      <c r="A2306" vm="14559">
        <f ca="1"/>
        <v>44172</v>
      </c>
      <c r="B2306" vm="14560">
        <f ca="1"/>
        <v>339.18</v>
      </c>
      <c r="C2306" s="46" vm="6729">
        <f ca="1">VLOOKUP($A2306,SE,2)</f>
        <v>198.57</v>
      </c>
      <c r="D2306" s="46" vm="14561">
        <f ca="1">VLOOKUP($A2306,U,2)</f>
        <v>155.71</v>
      </c>
      <c r="E2306" s="46" vm="14562">
        <f ca="1">VLOOKUP($A2306,NVDA,2)</f>
        <v>136.0675</v>
      </c>
      <c r="F2306" s="46" vm="14563">
        <f ca="1">VLOOKUP($A2306,BILI,2)</f>
        <v>72.55</v>
      </c>
      <c r="G2306" s="46" vm="14564">
        <f ca="1">VLOOKUP($A2306,FB,2)</f>
        <v>285.58</v>
      </c>
      <c r="H2306" s="46" vm="14565">
        <f ca="1">VLOOKUP($A2306,DKNG,2)</f>
        <v>47.93</v>
      </c>
      <c r="I2306" s="46" vm="14566">
        <f ca="1">VLOOKUP($A2306,PDD,2)</f>
        <v>146.79</v>
      </c>
      <c r="J2306" s="46" vm="14567">
        <f ca="1">VLOOKUP($A2306,GOOGL,2)</f>
        <v>1817.03</v>
      </c>
      <c r="K2306" s="46" vm="14568">
        <f ca="1">VLOOKUP($A2306,AMZN,2)</f>
        <v>3158</v>
      </c>
      <c r="L2306" s="46" t="e" vm="11510">
        <f ca="1">VLOOKUP($A2306,RBLX,2)</f>
        <v>#N/A</v>
      </c>
    </row>
    <row r="2307" spans="1:12" x14ac:dyDescent="0.3">
      <c r="A2307" vm="14569">
        <f ca="1"/>
        <v>44173</v>
      </c>
      <c r="B2307" vm="14570">
        <f ca="1"/>
        <v>340.16</v>
      </c>
      <c r="C2307" s="46" vm="14571">
        <f ca="1">VLOOKUP($A2307,SE,2)</f>
        <v>205.87</v>
      </c>
      <c r="D2307" s="46" vm="14572">
        <f ca="1">VLOOKUP($A2307,U,2)</f>
        <v>167.25</v>
      </c>
      <c r="E2307" s="46" vm="14573">
        <f ca="1">VLOOKUP($A2307,NVDA,2)</f>
        <v>133.5</v>
      </c>
      <c r="F2307" s="46" vm="14574">
        <f ca="1">VLOOKUP($A2307,BILI,2)</f>
        <v>75.3</v>
      </c>
      <c r="G2307" s="46" vm="14575">
        <f ca="1">VLOOKUP($A2307,FB,2)</f>
        <v>283.39999999999998</v>
      </c>
      <c r="H2307" s="46" vm="14576">
        <f ca="1">VLOOKUP($A2307,DKNG,2)</f>
        <v>50.85</v>
      </c>
      <c r="I2307" s="46" vm="14577">
        <f ca="1">VLOOKUP($A2307,PDD,2)</f>
        <v>157.49</v>
      </c>
      <c r="J2307" s="46" vm="14578">
        <f ca="1">VLOOKUP($A2307,GOOGL,2)</f>
        <v>1811.33</v>
      </c>
      <c r="K2307" s="46" vm="14579">
        <f ca="1">VLOOKUP($A2307,AMZN,2)</f>
        <v>3177.29</v>
      </c>
      <c r="L2307" s="46" t="e" vm="11510">
        <f ca="1">VLOOKUP($A2307,RBLX,2)</f>
        <v>#N/A</v>
      </c>
    </row>
    <row r="2308" spans="1:12" x14ac:dyDescent="0.3">
      <c r="A2308" vm="14580">
        <f ca="1"/>
        <v>44174</v>
      </c>
      <c r="B2308" vm="14581">
        <f ca="1"/>
        <v>337.14</v>
      </c>
      <c r="C2308" s="46" vm="14582">
        <f ca="1">VLOOKUP($A2308,SE,2)</f>
        <v>202.68</v>
      </c>
      <c r="D2308" s="46" vm="14583">
        <f ca="1">VLOOKUP($A2308,U,2)</f>
        <v>152</v>
      </c>
      <c r="E2308" s="46" vm="14584">
        <f ca="1">VLOOKUP($A2308,NVDA,2)</f>
        <v>129.3075</v>
      </c>
      <c r="F2308" s="46" vm="3948">
        <f ca="1">VLOOKUP($A2308,BILI,2)</f>
        <v>73.06</v>
      </c>
      <c r="G2308" s="46" vm="14585">
        <f ca="1">VLOOKUP($A2308,FB,2)</f>
        <v>277.92</v>
      </c>
      <c r="H2308" s="46" vm="14586">
        <f ca="1">VLOOKUP($A2308,DKNG,2)</f>
        <v>48.94</v>
      </c>
      <c r="I2308" s="46" vm="10661">
        <f ca="1">VLOOKUP($A2308,PDD,2)</f>
        <v>147.57</v>
      </c>
      <c r="J2308" s="46" vm="14587">
        <f ca="1">VLOOKUP($A2308,GOOGL,2)</f>
        <v>1777.86</v>
      </c>
      <c r="K2308" s="46" vm="14588">
        <f ca="1">VLOOKUP($A2308,AMZN,2)</f>
        <v>3104.2</v>
      </c>
      <c r="L2308" s="46" t="e" vm="11510">
        <f ca="1">VLOOKUP($A2308,RBLX,2)</f>
        <v>#N/A</v>
      </c>
    </row>
    <row r="2309" spans="1:12" x14ac:dyDescent="0.3">
      <c r="A2309" vm="14589">
        <f ca="1"/>
        <v>44175</v>
      </c>
      <c r="B2309" vm="14590">
        <f ca="1"/>
        <v>336.98</v>
      </c>
      <c r="C2309" s="46" vm="14591">
        <f ca="1">VLOOKUP($A2309,SE,2)</f>
        <v>198.95</v>
      </c>
      <c r="D2309" s="46" vm="14592">
        <f ca="1">VLOOKUP($A2309,U,2)</f>
        <v>158.18</v>
      </c>
      <c r="E2309" s="46" vm="14593">
        <f ca="1">VLOOKUP($A2309,NVDA,2)</f>
        <v>129.7225</v>
      </c>
      <c r="F2309" s="46" vm="14594">
        <f ca="1">VLOOKUP($A2309,BILI,2)</f>
        <v>75.709999999999994</v>
      </c>
      <c r="G2309" s="46" vm="14595">
        <f ca="1">VLOOKUP($A2309,FB,2)</f>
        <v>277.12</v>
      </c>
      <c r="H2309" s="46" vm="13107">
        <f ca="1">VLOOKUP($A2309,DKNG,2)</f>
        <v>50.11</v>
      </c>
      <c r="I2309" s="46" vm="14596">
        <f ca="1">VLOOKUP($A2309,PDD,2)</f>
        <v>154.34</v>
      </c>
      <c r="J2309" s="46" vm="14597">
        <f ca="1">VLOOKUP($A2309,GOOGL,2)</f>
        <v>1767.65</v>
      </c>
      <c r="K2309" s="46" vm="14598">
        <f ca="1">VLOOKUP($A2309,AMZN,2)</f>
        <v>3101.49</v>
      </c>
      <c r="L2309" s="46" t="e" vm="11510">
        <f ca="1">VLOOKUP($A2309,RBLX,2)</f>
        <v>#N/A</v>
      </c>
    </row>
    <row r="2310" spans="1:12" x14ac:dyDescent="0.3">
      <c r="A2310" vm="14599">
        <f ca="1"/>
        <v>44176</v>
      </c>
      <c r="B2310" vm="14600">
        <f ca="1"/>
        <v>336.55</v>
      </c>
      <c r="C2310" s="46" vm="14601">
        <f ca="1">VLOOKUP($A2310,SE,2)</f>
        <v>193.38</v>
      </c>
      <c r="D2310" s="46" vm="14602">
        <f ca="1">VLOOKUP($A2310,U,2)</f>
        <v>152.5</v>
      </c>
      <c r="E2310" s="46" vm="14603">
        <f ca="1">VLOOKUP($A2310,NVDA,2)</f>
        <v>130.13249999999999</v>
      </c>
      <c r="F2310" s="46" vm="4184">
        <f ca="1">VLOOKUP($A2310,BILI,2)</f>
        <v>75.91</v>
      </c>
      <c r="G2310" s="46" vm="14604">
        <f ca="1">VLOOKUP($A2310,FB,2)</f>
        <v>273.55</v>
      </c>
      <c r="H2310" s="46" vm="14605">
        <f ca="1">VLOOKUP($A2310,DKNG,2)</f>
        <v>50.09</v>
      </c>
      <c r="I2310" s="46" vm="14606">
        <f ca="1">VLOOKUP($A2310,PDD,2)</f>
        <v>147.65</v>
      </c>
      <c r="J2310" s="46" vm="14607">
        <f ca="1">VLOOKUP($A2310,GOOGL,2)</f>
        <v>1774.8</v>
      </c>
      <c r="K2310" s="46" vm="14608">
        <f ca="1">VLOOKUP($A2310,AMZN,2)</f>
        <v>3116.42</v>
      </c>
      <c r="L2310" s="46" t="e" vm="11510">
        <f ca="1">VLOOKUP($A2310,RBLX,2)</f>
        <v>#N/A</v>
      </c>
    </row>
    <row r="2311" spans="1:12" x14ac:dyDescent="0.3">
      <c r="A2311" vm="14609">
        <f ca="1"/>
        <v>44179</v>
      </c>
      <c r="B2311" vm="14610">
        <f ca="1"/>
        <v>335.01</v>
      </c>
      <c r="C2311" s="46" vm="4470">
        <f ca="1">VLOOKUP($A2311,SE,2)</f>
        <v>190.26</v>
      </c>
      <c r="D2311" s="46" vm="14611">
        <f ca="1">VLOOKUP($A2311,U,2)</f>
        <v>146.72</v>
      </c>
      <c r="E2311" s="46" vm="14612">
        <f ca="1">VLOOKUP($A2311,NVDA,2)</f>
        <v>133.08750000000001</v>
      </c>
      <c r="F2311" s="46" vm="14613">
        <f ca="1">VLOOKUP($A2311,BILI,2)</f>
        <v>78.2</v>
      </c>
      <c r="G2311" s="46" vm="2000">
        <f ca="1">VLOOKUP($A2311,FB,2)</f>
        <v>274.19</v>
      </c>
      <c r="H2311" s="46" vm="14614">
        <f ca="1">VLOOKUP($A2311,DKNG,2)</f>
        <v>50.58</v>
      </c>
      <c r="I2311" s="46" vm="14615">
        <f ca="1">VLOOKUP($A2311,PDD,2)</f>
        <v>142.12</v>
      </c>
      <c r="J2311" s="46" vm="14616">
        <f ca="1">VLOOKUP($A2311,GOOGL,2)</f>
        <v>1752.26</v>
      </c>
      <c r="K2311" s="46" vm="14617">
        <f ca="1">VLOOKUP($A2311,AMZN,2)</f>
        <v>3156.97</v>
      </c>
      <c r="L2311" s="46" t="e" vm="11510">
        <f ca="1">VLOOKUP($A2311,RBLX,2)</f>
        <v>#N/A</v>
      </c>
    </row>
    <row r="2312" spans="1:12" x14ac:dyDescent="0.3">
      <c r="A2312" vm="14618">
        <f ca="1"/>
        <v>44180</v>
      </c>
      <c r="B2312" vm="14619">
        <f ca="1"/>
        <v>339.64</v>
      </c>
      <c r="C2312" s="46" vm="14620">
        <f ca="1">VLOOKUP($A2312,SE,2)</f>
        <v>188.09</v>
      </c>
      <c r="D2312" s="46" vm="14621">
        <f ca="1">VLOOKUP($A2312,U,2)</f>
        <v>144.58000000000001</v>
      </c>
      <c r="E2312" s="46" vm="14622">
        <f ca="1">VLOOKUP($A2312,NVDA,2)</f>
        <v>133.60499999999999</v>
      </c>
      <c r="F2312" s="46" vm="14623">
        <f ca="1">VLOOKUP($A2312,BILI,2)</f>
        <v>76.66</v>
      </c>
      <c r="G2312" s="46" vm="14624">
        <f ca="1">VLOOKUP($A2312,FB,2)</f>
        <v>275.55</v>
      </c>
      <c r="H2312" s="46" vm="14625">
        <f ca="1">VLOOKUP($A2312,DKNG,2)</f>
        <v>50.5</v>
      </c>
      <c r="I2312" s="46" vm="13968">
        <f ca="1">VLOOKUP($A2312,PDD,2)</f>
        <v>142.03</v>
      </c>
      <c r="J2312" s="46" vm="14626">
        <f ca="1">VLOOKUP($A2312,GOOGL,2)</f>
        <v>1761.08</v>
      </c>
      <c r="K2312" s="46" vm="14627">
        <f ca="1">VLOOKUP($A2312,AMZN,2)</f>
        <v>3165.12</v>
      </c>
      <c r="L2312" s="46" t="e" vm="11510">
        <f ca="1">VLOOKUP($A2312,RBLX,2)</f>
        <v>#N/A</v>
      </c>
    </row>
    <row r="2313" spans="1:12" x14ac:dyDescent="0.3">
      <c r="A2313" vm="14628">
        <f ca="1"/>
        <v>44181</v>
      </c>
      <c r="B2313" vm="14570">
        <f ca="1"/>
        <v>340.16</v>
      </c>
      <c r="C2313" s="46" vm="14629">
        <f ca="1">VLOOKUP($A2313,SE,2)</f>
        <v>192.99</v>
      </c>
      <c r="D2313" s="46" vm="14630">
        <f ca="1">VLOOKUP($A2313,U,2)</f>
        <v>146.69</v>
      </c>
      <c r="E2313" s="46" vm="14631">
        <f ca="1">VLOOKUP($A2313,NVDA,2)</f>
        <v>132.42500000000001</v>
      </c>
      <c r="F2313" s="46" vm="14632">
        <f ca="1">VLOOKUP($A2313,BILI,2)</f>
        <v>78.83</v>
      </c>
      <c r="G2313" s="46" vm="11894">
        <f ca="1">VLOOKUP($A2313,FB,2)</f>
        <v>275.67</v>
      </c>
      <c r="H2313" s="46" vm="14633">
        <f ca="1">VLOOKUP($A2313,DKNG,2)</f>
        <v>53.8</v>
      </c>
      <c r="I2313" s="46" vm="7748">
        <f ca="1">VLOOKUP($A2313,PDD,2)</f>
        <v>145.47</v>
      </c>
      <c r="J2313" s="46" vm="14634">
        <f ca="1">VLOOKUP($A2313,GOOGL,2)</f>
        <v>1757.19</v>
      </c>
      <c r="K2313" s="46" vm="14635">
        <f ca="1">VLOOKUP($A2313,AMZN,2)</f>
        <v>3240.96</v>
      </c>
      <c r="L2313" s="46" t="e" vm="11510">
        <f ca="1">VLOOKUP($A2313,RBLX,2)</f>
        <v>#N/A</v>
      </c>
    </row>
    <row r="2314" spans="1:12" x14ac:dyDescent="0.3">
      <c r="A2314" vm="14636">
        <f ca="1"/>
        <v>44182</v>
      </c>
      <c r="B2314" vm="14637">
        <f ca="1"/>
        <v>342.01</v>
      </c>
      <c r="C2314" s="46" vm="764">
        <f ca="1">VLOOKUP($A2314,SE,2)</f>
        <v>198.05</v>
      </c>
      <c r="D2314" s="46" vm="14638">
        <f ca="1">VLOOKUP($A2314,U,2)</f>
        <v>151.27000000000001</v>
      </c>
      <c r="E2314" s="46" vm="14639">
        <f ca="1">VLOOKUP($A2314,NVDA,2)</f>
        <v>133.41249999999999</v>
      </c>
      <c r="F2314" s="46" vm="14640">
        <f ca="1">VLOOKUP($A2314,BILI,2)</f>
        <v>82.19</v>
      </c>
      <c r="G2314" s="46" vm="14641">
        <f ca="1">VLOOKUP($A2314,FB,2)</f>
        <v>274.48</v>
      </c>
      <c r="H2314" s="46" vm="14642">
        <f ca="1">VLOOKUP($A2314,DKNG,2)</f>
        <v>55.2</v>
      </c>
      <c r="I2314" s="46" vm="14643">
        <f ca="1">VLOOKUP($A2314,PDD,2)</f>
        <v>149.94999999999999</v>
      </c>
      <c r="J2314" s="46" vm="14644">
        <f ca="1">VLOOKUP($A2314,GOOGL,2)</f>
        <v>1740.51</v>
      </c>
      <c r="K2314" s="46" vm="14645">
        <f ca="1">VLOOKUP($A2314,AMZN,2)</f>
        <v>3236.08</v>
      </c>
      <c r="L2314" s="46" t="e" vm="11510">
        <f ca="1">VLOOKUP($A2314,RBLX,2)</f>
        <v>#N/A</v>
      </c>
    </row>
    <row r="2315" spans="1:12" x14ac:dyDescent="0.3">
      <c r="A2315" vm="14646">
        <f ca="1"/>
        <v>44183</v>
      </c>
      <c r="B2315" vm="14647">
        <f ca="1"/>
        <v>340.64</v>
      </c>
      <c r="C2315" s="46" vm="14648">
        <f ca="1">VLOOKUP($A2315,SE,2)</f>
        <v>200.35</v>
      </c>
      <c r="D2315" s="46" vm="14649">
        <f ca="1">VLOOKUP($A2315,U,2)</f>
        <v>157.77000000000001</v>
      </c>
      <c r="E2315" s="46" vm="14650">
        <f ca="1">VLOOKUP($A2315,NVDA,2)</f>
        <v>132.72</v>
      </c>
      <c r="F2315" s="46" vm="14651">
        <f ca="1">VLOOKUP($A2315,BILI,2)</f>
        <v>84.68</v>
      </c>
      <c r="G2315" s="46" vm="14652">
        <f ca="1">VLOOKUP($A2315,FB,2)</f>
        <v>276.39999999999998</v>
      </c>
      <c r="H2315" s="46" vm="14653">
        <f ca="1">VLOOKUP($A2315,DKNG,2)</f>
        <v>53.9</v>
      </c>
      <c r="I2315" s="46" vm="14654">
        <f ca="1">VLOOKUP($A2315,PDD,2)</f>
        <v>149.37</v>
      </c>
      <c r="J2315" s="46" vm="14655">
        <f ca="1">VLOOKUP($A2315,GOOGL,2)</f>
        <v>1726.22</v>
      </c>
      <c r="K2315" s="46" vm="14656">
        <f ca="1">VLOOKUP($A2315,AMZN,2)</f>
        <v>3201.65</v>
      </c>
      <c r="L2315" s="46" t="e" vm="11510">
        <f ca="1">VLOOKUP($A2315,RBLX,2)</f>
        <v>#N/A</v>
      </c>
    </row>
    <row r="2316" spans="1:12" x14ac:dyDescent="0.3">
      <c r="A2316" vm="14657">
        <f ca="1"/>
        <v>44186</v>
      </c>
      <c r="B2316" vm="14658">
        <f ca="1"/>
        <v>339.59</v>
      </c>
      <c r="C2316" s="46" vm="14659">
        <f ca="1">VLOOKUP($A2316,SE,2)</f>
        <v>196.9</v>
      </c>
      <c r="D2316" s="46" vm="14660">
        <f ca="1">VLOOKUP($A2316,U,2)</f>
        <v>165.37</v>
      </c>
      <c r="E2316" s="46" vm="14661">
        <f ca="1">VLOOKUP($A2316,NVDA,2)</f>
        <v>133.32249999999999</v>
      </c>
      <c r="F2316" s="46" vm="14662">
        <f ca="1">VLOOKUP($A2316,BILI,2)</f>
        <v>87.61</v>
      </c>
      <c r="G2316" s="46" vm="11953">
        <f ca="1">VLOOKUP($A2316,FB,2)</f>
        <v>272.79000000000002</v>
      </c>
      <c r="H2316" s="46" vm="14663">
        <f ca="1">VLOOKUP($A2316,DKNG,2)</f>
        <v>53.34</v>
      </c>
      <c r="I2316" s="46" vm="14664">
        <f ca="1">VLOOKUP($A2316,PDD,2)</f>
        <v>146.87</v>
      </c>
      <c r="J2316" s="46" vm="14665">
        <f ca="1">VLOOKUP($A2316,GOOGL,2)</f>
        <v>1734.56</v>
      </c>
      <c r="K2316" s="46" vm="14666">
        <f ca="1">VLOOKUP($A2316,AMZN,2)</f>
        <v>3206.18</v>
      </c>
      <c r="L2316" s="46" t="e" vm="11510">
        <f ca="1">VLOOKUP($A2316,RBLX,2)</f>
        <v>#N/A</v>
      </c>
    </row>
    <row r="2317" spans="1:12" x14ac:dyDescent="0.3">
      <c r="A2317" vm="14667">
        <f ca="1"/>
        <v>44187</v>
      </c>
      <c r="B2317" vm="14668">
        <f ca="1"/>
        <v>337.54</v>
      </c>
      <c r="C2317" s="46" vm="14669">
        <f ca="1">VLOOKUP($A2317,SE,2)</f>
        <v>200.65</v>
      </c>
      <c r="D2317" s="46" vm="14294">
        <f ca="1">VLOOKUP($A2317,U,2)</f>
        <v>172.29</v>
      </c>
      <c r="E2317" s="46" vm="14670">
        <f ca="1">VLOOKUP($A2317,NVDA,2)</f>
        <v>132.7825</v>
      </c>
      <c r="F2317" s="46" vm="5217">
        <f ca="1">VLOOKUP($A2317,BILI,2)</f>
        <v>85.88</v>
      </c>
      <c r="G2317" s="46" vm="14671">
        <f ca="1">VLOOKUP($A2317,FB,2)</f>
        <v>267.08999999999997</v>
      </c>
      <c r="H2317" s="46" vm="14672">
        <f ca="1">VLOOKUP($A2317,DKNG,2)</f>
        <v>52.4</v>
      </c>
      <c r="I2317" s="46" vm="1896">
        <f ca="1">VLOOKUP($A2317,PDD,2)</f>
        <v>139.02000000000001</v>
      </c>
      <c r="J2317" s="46" vm="14673">
        <f ca="1">VLOOKUP($A2317,GOOGL,2)</f>
        <v>1720.22</v>
      </c>
      <c r="K2317" s="46" vm="14674">
        <f ca="1">VLOOKUP($A2317,AMZN,2)</f>
        <v>3206.52</v>
      </c>
      <c r="L2317" s="46" t="e" vm="11510">
        <f ca="1">VLOOKUP($A2317,RBLX,2)</f>
        <v>#N/A</v>
      </c>
    </row>
    <row r="2318" spans="1:12" x14ac:dyDescent="0.3">
      <c r="A2318" vm="14675">
        <f ca="1"/>
        <v>44188</v>
      </c>
      <c r="B2318" vm="14676">
        <f ca="1"/>
        <v>337.81</v>
      </c>
      <c r="C2318" s="46" vm="14677">
        <f ca="1">VLOOKUP($A2318,SE,2)</f>
        <v>195.07</v>
      </c>
      <c r="D2318" s="46" vm="14678">
        <f ca="1">VLOOKUP($A2318,U,2)</f>
        <v>167.95</v>
      </c>
      <c r="E2318" s="46" vm="14679">
        <f ca="1">VLOOKUP($A2318,NVDA,2)</f>
        <v>130.0925</v>
      </c>
      <c r="F2318" s="46" vm="14680">
        <f ca="1">VLOOKUP($A2318,BILI,2)</f>
        <v>82.78</v>
      </c>
      <c r="G2318" s="46" vm="1838">
        <f ca="1">VLOOKUP($A2318,FB,2)</f>
        <v>268.11</v>
      </c>
      <c r="H2318" s="46" vm="14681">
        <f ca="1">VLOOKUP($A2318,DKNG,2)</f>
        <v>53.89</v>
      </c>
      <c r="I2318" s="46" vm="14682">
        <f ca="1">VLOOKUP($A2318,PDD,2)</f>
        <v>140.25</v>
      </c>
      <c r="J2318" s="46" vm="14683">
        <f ca="1">VLOOKUP($A2318,GOOGL,2)</f>
        <v>1728.23</v>
      </c>
      <c r="K2318" s="46" vm="14684">
        <f ca="1">VLOOKUP($A2318,AMZN,2)</f>
        <v>3185.27</v>
      </c>
      <c r="L2318" s="46" t="e" vm="11510">
        <f ca="1">VLOOKUP($A2318,RBLX,2)</f>
        <v>#N/A</v>
      </c>
    </row>
    <row r="2319" spans="1:12" x14ac:dyDescent="0.3">
      <c r="A2319" vm="14685">
        <f ca="1"/>
        <v>44189</v>
      </c>
      <c r="B2319" vm="14686">
        <f ca="1"/>
        <v>339.16</v>
      </c>
      <c r="C2319" s="46" vm="14687">
        <f ca="1">VLOOKUP($A2319,SE,2)</f>
        <v>193.18</v>
      </c>
      <c r="D2319" s="46" vm="14688">
        <f ca="1">VLOOKUP($A2319,U,2)</f>
        <v>164.92</v>
      </c>
      <c r="E2319" s="46" vm="14689">
        <f ca="1">VLOOKUP($A2319,NVDA,2)</f>
        <v>129.9375</v>
      </c>
      <c r="F2319" s="46" vm="14690">
        <f ca="1">VLOOKUP($A2319,BILI,2)</f>
        <v>82.01</v>
      </c>
      <c r="G2319" s="46" vm="2138">
        <f ca="1">VLOOKUP($A2319,FB,2)</f>
        <v>267.39999999999998</v>
      </c>
      <c r="H2319" s="46" vm="14691">
        <f ca="1">VLOOKUP($A2319,DKNG,2)</f>
        <v>52.11</v>
      </c>
      <c r="I2319" s="46" vm="14692">
        <f ca="1">VLOOKUP($A2319,PDD,2)</f>
        <v>152.75</v>
      </c>
      <c r="J2319" s="46" vm="14693">
        <f ca="1">VLOOKUP($A2319,GOOGL,2)</f>
        <v>1734.16</v>
      </c>
      <c r="K2319" s="46" vm="14694">
        <f ca="1">VLOOKUP($A2319,AMZN,2)</f>
        <v>3172.69</v>
      </c>
      <c r="L2319" s="46" t="e" vm="11510">
        <f ca="1">VLOOKUP($A2319,RBLX,2)</f>
        <v>#N/A</v>
      </c>
    </row>
    <row r="2320" spans="1:12" x14ac:dyDescent="0.3">
      <c r="A2320" vm="14695">
        <f ca="1"/>
        <v>44193</v>
      </c>
      <c r="B2320" vm="14696">
        <f ca="1"/>
        <v>342.11</v>
      </c>
      <c r="C2320" s="46" vm="14697">
        <f ca="1">VLOOKUP($A2320,SE,2)</f>
        <v>180.28</v>
      </c>
      <c r="D2320" s="46" vm="14698">
        <f ca="1">VLOOKUP($A2320,U,2)</f>
        <v>156.44</v>
      </c>
      <c r="E2320" s="46" vm="13780">
        <f ca="1">VLOOKUP($A2320,NVDA,2)</f>
        <v>129</v>
      </c>
      <c r="F2320" s="46" vm="14699">
        <f ca="1">VLOOKUP($A2320,BILI,2)</f>
        <v>81.38</v>
      </c>
      <c r="G2320" s="46" vm="14700">
        <f ca="1">VLOOKUP($A2320,FB,2)</f>
        <v>277</v>
      </c>
      <c r="H2320" s="46" vm="14701">
        <f ca="1">VLOOKUP($A2320,DKNG,2)</f>
        <v>48.96</v>
      </c>
      <c r="I2320" s="46" vm="7738">
        <f ca="1">VLOOKUP($A2320,PDD,2)</f>
        <v>143.80000000000001</v>
      </c>
      <c r="J2320" s="46" vm="14702">
        <f ca="1">VLOOKUP($A2320,GOOGL,2)</f>
        <v>1773.96</v>
      </c>
      <c r="K2320" s="46" vm="14703">
        <f ca="1">VLOOKUP($A2320,AMZN,2)</f>
        <v>3283.96</v>
      </c>
      <c r="L2320" s="46" t="e" vm="11510">
        <f ca="1">VLOOKUP($A2320,RBLX,2)</f>
        <v>#N/A</v>
      </c>
    </row>
    <row r="2321" spans="1:12" x14ac:dyDescent="0.3">
      <c r="A2321" vm="14704">
        <f ca="1"/>
        <v>44194</v>
      </c>
      <c r="B2321" vm="14705">
        <f ca="1"/>
        <v>341.39</v>
      </c>
      <c r="C2321" s="46" vm="5179">
        <f ca="1">VLOOKUP($A2321,SE,2)</f>
        <v>188.35</v>
      </c>
      <c r="D2321" s="46" vm="14706">
        <f ca="1">VLOOKUP($A2321,U,2)</f>
        <v>151.18</v>
      </c>
      <c r="E2321" s="46" vm="14707">
        <f ca="1">VLOOKUP($A2321,NVDA,2)</f>
        <v>129.4325</v>
      </c>
      <c r="F2321" s="46" vm="14708">
        <f ca="1">VLOOKUP($A2321,BILI,2)</f>
        <v>82.45</v>
      </c>
      <c r="G2321" s="46" vm="14709">
        <f ca="1">VLOOKUP($A2321,FB,2)</f>
        <v>276.77999999999997</v>
      </c>
      <c r="H2321" s="46" vm="14710">
        <f ca="1">VLOOKUP($A2321,DKNG,2)</f>
        <v>48.11</v>
      </c>
      <c r="I2321" s="46" vm="14711">
        <f ca="1">VLOOKUP($A2321,PDD,2)</f>
        <v>166.19</v>
      </c>
      <c r="J2321" s="46" vm="14712">
        <f ca="1">VLOOKUP($A2321,GOOGL,2)</f>
        <v>1757.76</v>
      </c>
      <c r="K2321" s="46" vm="14365">
        <f ca="1">VLOOKUP($A2321,AMZN,2)</f>
        <v>3322</v>
      </c>
      <c r="L2321" s="46" t="e" vm="11510">
        <f ca="1">VLOOKUP($A2321,RBLX,2)</f>
        <v>#N/A</v>
      </c>
    </row>
    <row r="2322" spans="1:12" x14ac:dyDescent="0.3">
      <c r="A2322" vm="14713">
        <f ca="1"/>
        <v>44195</v>
      </c>
      <c r="B2322" vm="14714">
        <f ca="1"/>
        <v>341.85</v>
      </c>
      <c r="C2322" s="46" vm="12381">
        <f ca="1">VLOOKUP($A2322,SE,2)</f>
        <v>196.75</v>
      </c>
      <c r="D2322" s="46" vm="2676">
        <f ca="1">VLOOKUP($A2322,U,2)</f>
        <v>154.82</v>
      </c>
      <c r="E2322" s="46" vm="14715">
        <f ca="1">VLOOKUP($A2322,NVDA,2)</f>
        <v>131.45750000000001</v>
      </c>
      <c r="F2322" s="46" vm="5962">
        <f ca="1">VLOOKUP($A2322,BILI,2)</f>
        <v>94.35</v>
      </c>
      <c r="G2322" s="46" vm="14716">
        <f ca="1">VLOOKUP($A2322,FB,2)</f>
        <v>271.87</v>
      </c>
      <c r="H2322" s="46" vm="12837">
        <f ca="1">VLOOKUP($A2322,DKNG,2)</f>
        <v>48.95</v>
      </c>
      <c r="I2322" s="46" vm="14717">
        <f ca="1">VLOOKUP($A2322,PDD,2)</f>
        <v>179.11</v>
      </c>
      <c r="J2322" s="46" vm="14718">
        <f ca="1">VLOOKUP($A2322,GOOGL,2)</f>
        <v>1736.25</v>
      </c>
      <c r="K2322" s="46" vm="14719">
        <f ca="1">VLOOKUP($A2322,AMZN,2)</f>
        <v>3285.85</v>
      </c>
      <c r="L2322" s="46" t="e" vm="11510">
        <f ca="1">VLOOKUP($A2322,RBLX,2)</f>
        <v>#N/A</v>
      </c>
    </row>
    <row r="2323" spans="1:12" x14ac:dyDescent="0.3">
      <c r="A2323" vm="14720">
        <f ca="1"/>
        <v>44196</v>
      </c>
      <c r="B2323" vm="14721">
        <f ca="1"/>
        <v>343.69</v>
      </c>
      <c r="C2323" s="46" vm="6711">
        <f ca="1">VLOOKUP($A2323,SE,2)</f>
        <v>199.05</v>
      </c>
      <c r="D2323" s="46" vm="14722">
        <f ca="1">VLOOKUP($A2323,U,2)</f>
        <v>153.47</v>
      </c>
      <c r="E2323" s="46" vm="14723">
        <f ca="1">VLOOKUP($A2323,NVDA,2)</f>
        <v>130.55000000000001</v>
      </c>
      <c r="F2323" s="46" vm="14724">
        <f ca="1">VLOOKUP($A2323,BILI,2)</f>
        <v>85.72</v>
      </c>
      <c r="G2323" s="46" vm="14725">
        <f ca="1">VLOOKUP($A2323,FB,2)</f>
        <v>273.16000000000003</v>
      </c>
      <c r="H2323" s="46" vm="14726">
        <f ca="1">VLOOKUP($A2323,DKNG,2)</f>
        <v>46.56</v>
      </c>
      <c r="I2323" s="46" vm="14727">
        <f ca="1">VLOOKUP($A2323,PDD,2)</f>
        <v>177.67</v>
      </c>
      <c r="J2323" s="46" vm="14728">
        <f ca="1">VLOOKUP($A2323,GOOGL,2)</f>
        <v>1752.64</v>
      </c>
      <c r="K2323" s="46" vm="14729">
        <f ca="1">VLOOKUP($A2323,AMZN,2)</f>
        <v>3256.93</v>
      </c>
      <c r="L2323" s="46" t="e" vm="11510">
        <f ca="1">VLOOKUP($A2323,RBLX,2)</f>
        <v>#N/A</v>
      </c>
    </row>
    <row r="2324" spans="1:12" x14ac:dyDescent="0.3">
      <c r="A2324" vm="21">
        <f ca="1"/>
        <v>44200</v>
      </c>
      <c r="B2324" vm="14730">
        <f ca="1"/>
        <v>339.03</v>
      </c>
      <c r="C2324" s="46" vm="14731">
        <f ca="1">VLOOKUP($A2324,SE,2)</f>
        <v>196.06</v>
      </c>
      <c r="D2324" s="46" vm="3">
        <f ca="1">VLOOKUP($A2324,U,2)</f>
        <v>144.08000000000001</v>
      </c>
      <c r="E2324" s="46" vm="5">
        <f ca="1">VLOOKUP($A2324,NVDA,2)</f>
        <v>131.13499999999999</v>
      </c>
      <c r="F2324" s="46" vm="7">
        <f ca="1">VLOOKUP($A2324,BILI,2)</f>
        <v>94.74</v>
      </c>
      <c r="G2324" s="46" vm="9">
        <f ca="1">VLOOKUP($A2324,FB,2)</f>
        <v>268.94</v>
      </c>
      <c r="H2324" s="46" vm="11">
        <f ca="1">VLOOKUP($A2324,DKNG,2)</f>
        <v>44.86</v>
      </c>
      <c r="I2324" s="46" vm="13">
        <f ca="1">VLOOKUP($A2324,PDD,2)</f>
        <v>166.78</v>
      </c>
      <c r="J2324" s="46" vm="15">
        <f ca="1">VLOOKUP($A2324,GOOGL,2)</f>
        <v>1726.13</v>
      </c>
      <c r="K2324" s="46" vm="17">
        <f ca="1">VLOOKUP($A2324,AMZN,2)</f>
        <v>3186.63</v>
      </c>
      <c r="L2324" s="46" t="e" vm="11510">
        <f ca="1">VLOOKUP($A2324,RBLX,2)</f>
        <v>#N/A</v>
      </c>
    </row>
    <row r="2325" spans="1:12" x14ac:dyDescent="0.3">
      <c r="A2325" vm="22">
        <f ca="1"/>
        <v>44201</v>
      </c>
      <c r="B2325" vm="14732">
        <f ca="1"/>
        <v>341.26</v>
      </c>
      <c r="C2325" s="46" vm="14733">
        <f ca="1">VLOOKUP($A2325,SE,2)</f>
        <v>202.93</v>
      </c>
      <c r="D2325" s="46" vm="14734">
        <f ca="1">VLOOKUP($A2325,U,2)</f>
        <v>148.72</v>
      </c>
      <c r="E2325" s="46" vm="14735">
        <f ca="1">VLOOKUP($A2325,NVDA,2)</f>
        <v>134.04750000000001</v>
      </c>
      <c r="F2325" s="46" vm="14736">
        <f ca="1">VLOOKUP($A2325,BILI,2)</f>
        <v>102.46</v>
      </c>
      <c r="G2325" s="46" vm="14737">
        <f ca="1">VLOOKUP($A2325,FB,2)</f>
        <v>270.97000000000003</v>
      </c>
      <c r="H2325" s="46" vm="14738">
        <f ca="1">VLOOKUP($A2325,DKNG,2)</f>
        <v>47.58</v>
      </c>
      <c r="I2325" s="46" vm="14739">
        <f ca="1">VLOOKUP($A2325,PDD,2)</f>
        <v>187.2</v>
      </c>
      <c r="J2325" s="46" vm="14740">
        <f ca="1">VLOOKUP($A2325,GOOGL,2)</f>
        <v>1740.05</v>
      </c>
      <c r="K2325" s="46" vm="14741">
        <f ca="1">VLOOKUP($A2325,AMZN,2)</f>
        <v>3218.51</v>
      </c>
      <c r="L2325" s="46" t="e" vm="11510">
        <f ca="1">VLOOKUP($A2325,RBLX,2)</f>
        <v>#N/A</v>
      </c>
    </row>
    <row r="2326" spans="1:12" x14ac:dyDescent="0.3">
      <c r="A2326" vm="23">
        <f ca="1"/>
        <v>44202</v>
      </c>
      <c r="B2326" vm="14742">
        <f ca="1"/>
        <v>343.33</v>
      </c>
      <c r="C2326" s="46" vm="14743">
        <f ca="1">VLOOKUP($A2326,SE,2)</f>
        <v>194.37</v>
      </c>
      <c r="D2326" s="46" vm="14744">
        <f ca="1">VLOOKUP($A2326,U,2)</f>
        <v>137.99</v>
      </c>
      <c r="E2326" s="46" vm="14745">
        <f ca="1">VLOOKUP($A2326,NVDA,2)</f>
        <v>126.145</v>
      </c>
      <c r="F2326" s="46" vm="14746">
        <f ca="1">VLOOKUP($A2326,BILI,2)</f>
        <v>105.6</v>
      </c>
      <c r="G2326" s="46" vm="14747">
        <f ca="1">VLOOKUP($A2326,FB,2)</f>
        <v>263.31</v>
      </c>
      <c r="H2326" s="46" vm="14748">
        <f ca="1">VLOOKUP($A2326,DKNG,2)</f>
        <v>48.994999999999997</v>
      </c>
      <c r="I2326" s="46" vm="14749">
        <f ca="1">VLOOKUP($A2326,PDD,2)</f>
        <v>176.75</v>
      </c>
      <c r="J2326" s="46" vm="14750">
        <f ca="1">VLOOKUP($A2326,GOOGL,2)</f>
        <v>1722.88</v>
      </c>
      <c r="K2326" s="46" vm="14751">
        <f ca="1">VLOOKUP($A2326,AMZN,2)</f>
        <v>3138.38</v>
      </c>
      <c r="L2326" s="46" t="e" vm="11510">
        <f ca="1">VLOOKUP($A2326,RBLX,2)</f>
        <v>#N/A</v>
      </c>
    </row>
    <row r="2327" spans="1:12" x14ac:dyDescent="0.3">
      <c r="A2327" vm="24">
        <f ca="1"/>
        <v>44203</v>
      </c>
      <c r="B2327" vm="14752">
        <f ca="1"/>
        <v>348.46</v>
      </c>
      <c r="C2327" s="46" vm="14753">
        <f ca="1">VLOOKUP($A2327,SE,2)</f>
        <v>203.94</v>
      </c>
      <c r="D2327" s="46" vm="14754">
        <f ca="1">VLOOKUP($A2327,U,2)</f>
        <v>138.57</v>
      </c>
      <c r="E2327" s="46" vm="7486">
        <f ca="1">VLOOKUP($A2327,NVDA,2)</f>
        <v>133.44</v>
      </c>
      <c r="F2327" s="46" vm="14755">
        <f ca="1">VLOOKUP($A2327,BILI,2)</f>
        <v>111.4</v>
      </c>
      <c r="G2327" s="46" vm="14756">
        <f ca="1">VLOOKUP($A2327,FB,2)</f>
        <v>268.74</v>
      </c>
      <c r="H2327" s="46" vm="14757">
        <f ca="1">VLOOKUP($A2327,DKNG,2)</f>
        <v>49.77</v>
      </c>
      <c r="I2327" s="46" vm="14758">
        <f ca="1">VLOOKUP($A2327,PDD,2)</f>
        <v>180.12</v>
      </c>
      <c r="J2327" s="46" vm="14759">
        <f ca="1">VLOOKUP($A2327,GOOGL,2)</f>
        <v>1774.34</v>
      </c>
      <c r="K2327" s="46" vm="14760">
        <f ca="1">VLOOKUP($A2327,AMZN,2)</f>
        <v>3162.16</v>
      </c>
      <c r="L2327" s="46" t="e" vm="11510">
        <f ca="1">VLOOKUP($A2327,RBLX,2)</f>
        <v>#N/A</v>
      </c>
    </row>
    <row r="2328" spans="1:12" x14ac:dyDescent="0.3">
      <c r="A2328" vm="25">
        <f ca="1"/>
        <v>44204</v>
      </c>
      <c r="B2328" vm="14761">
        <f ca="1"/>
        <v>350.42</v>
      </c>
      <c r="C2328" s="46" vm="14762">
        <f ca="1">VLOOKUP($A2328,SE,2)</f>
        <v>210.16</v>
      </c>
      <c r="D2328" s="46" vm="14763">
        <f ca="1">VLOOKUP($A2328,U,2)</f>
        <v>146.19999999999999</v>
      </c>
      <c r="E2328" s="46" vm="14764">
        <f ca="1">VLOOKUP($A2328,NVDA,2)</f>
        <v>132.76750000000001</v>
      </c>
      <c r="F2328" s="46" vm="6486">
        <f ca="1">VLOOKUP($A2328,BILI,2)</f>
        <v>118.47</v>
      </c>
      <c r="G2328" s="46" vm="14765">
        <f ca="1">VLOOKUP($A2328,FB,2)</f>
        <v>267.57</v>
      </c>
      <c r="H2328" s="46" vm="14766">
        <f ca="1">VLOOKUP($A2328,DKNG,2)</f>
        <v>52</v>
      </c>
      <c r="I2328" s="46" vm="14767">
        <f ca="1">VLOOKUP($A2328,PDD,2)</f>
        <v>180.77</v>
      </c>
      <c r="J2328" s="46" vm="14768">
        <f ca="1">VLOOKUP($A2328,GOOGL,2)</f>
        <v>1797.83</v>
      </c>
      <c r="K2328" s="46" vm="14769">
        <f ca="1">VLOOKUP($A2328,AMZN,2)</f>
        <v>3182.7</v>
      </c>
      <c r="L2328" s="46" t="e" vm="11510">
        <f ca="1">VLOOKUP($A2328,RBLX,2)</f>
        <v>#N/A</v>
      </c>
    </row>
    <row r="2329" spans="1:12" x14ac:dyDescent="0.3">
      <c r="A2329" vm="26">
        <f ca="1"/>
        <v>44207</v>
      </c>
      <c r="B2329" vm="14770">
        <f ca="1"/>
        <v>348.13</v>
      </c>
      <c r="C2329" s="46" vm="14771">
        <f ca="1">VLOOKUP($A2329,SE,2)</f>
        <v>209.06</v>
      </c>
      <c r="D2329" s="46" vm="14772">
        <f ca="1">VLOOKUP($A2329,U,2)</f>
        <v>141.51</v>
      </c>
      <c r="E2329" s="46" vm="14773">
        <f ca="1">VLOOKUP($A2329,NVDA,2)</f>
        <v>136.215</v>
      </c>
      <c r="F2329" s="46" vm="14774">
        <f ca="1">VLOOKUP($A2329,BILI,2)</f>
        <v>112.47</v>
      </c>
      <c r="G2329" s="46" vm="10870">
        <f ca="1">VLOOKUP($A2329,FB,2)</f>
        <v>256.83999999999997</v>
      </c>
      <c r="H2329" s="46" vm="14775">
        <f ca="1">VLOOKUP($A2329,DKNG,2)</f>
        <v>53.6</v>
      </c>
      <c r="I2329" s="46" vm="14776">
        <f ca="1">VLOOKUP($A2329,PDD,2)</f>
        <v>172.49</v>
      </c>
      <c r="J2329" s="46" vm="14777">
        <f ca="1">VLOOKUP($A2329,GOOGL,2)</f>
        <v>1756.29</v>
      </c>
      <c r="K2329" s="46" vm="14778">
        <f ca="1">VLOOKUP($A2329,AMZN,2)</f>
        <v>3114.21</v>
      </c>
      <c r="L2329" s="46" t="e" vm="11510">
        <f ca="1">VLOOKUP($A2329,RBLX,2)</f>
        <v>#N/A</v>
      </c>
    </row>
    <row r="2330" spans="1:12" x14ac:dyDescent="0.3">
      <c r="A2330" vm="27">
        <f ca="1"/>
        <v>44208</v>
      </c>
      <c r="B2330" vm="14779">
        <f ca="1"/>
        <v>348.16</v>
      </c>
      <c r="C2330" s="46" vm="998">
        <f ca="1">VLOOKUP($A2330,SE,2)</f>
        <v>218.48</v>
      </c>
      <c r="D2330" s="46" vm="14780">
        <f ca="1">VLOOKUP($A2330,U,2)</f>
        <v>146.99</v>
      </c>
      <c r="E2330" s="46" vm="14781">
        <f ca="1">VLOOKUP($A2330,NVDA,2)</f>
        <v>134.8475</v>
      </c>
      <c r="F2330" s="46" vm="14782">
        <f ca="1">VLOOKUP($A2330,BILI,2)</f>
        <v>115.44</v>
      </c>
      <c r="G2330" s="46" vm="9419">
        <f ca="1">VLOOKUP($A2330,FB,2)</f>
        <v>251.09</v>
      </c>
      <c r="H2330" s="46" vm="14783">
        <f ca="1">VLOOKUP($A2330,DKNG,2)</f>
        <v>53.39</v>
      </c>
      <c r="I2330" s="46" vm="14784">
        <f ca="1">VLOOKUP($A2330,PDD,2)</f>
        <v>169.48</v>
      </c>
      <c r="J2330" s="46" vm="14785">
        <f ca="1">VLOOKUP($A2330,GOOGL,2)</f>
        <v>1737.43</v>
      </c>
      <c r="K2330" s="46" vm="14786">
        <f ca="1">VLOOKUP($A2330,AMZN,2)</f>
        <v>3120.83</v>
      </c>
      <c r="L2330" s="46" t="e" vm="11510">
        <f ca="1">VLOOKUP($A2330,RBLX,2)</f>
        <v>#N/A</v>
      </c>
    </row>
    <row r="2331" spans="1:12" x14ac:dyDescent="0.3">
      <c r="A2331" vm="28">
        <f ca="1"/>
        <v>44209</v>
      </c>
      <c r="B2331" vm="14787">
        <f ca="1"/>
        <v>349.03</v>
      </c>
      <c r="C2331" s="46" vm="14788">
        <f ca="1">VLOOKUP($A2331,SE,2)</f>
        <v>226.78</v>
      </c>
      <c r="D2331" s="46" vm="14789">
        <f ca="1">VLOOKUP($A2331,U,2)</f>
        <v>151.13</v>
      </c>
      <c r="E2331" s="46" vm="14790">
        <f ca="1">VLOOKUP($A2331,NVDA,2)</f>
        <v>135.3175</v>
      </c>
      <c r="F2331" s="46" vm="14791">
        <f ca="1">VLOOKUP($A2331,BILI,2)</f>
        <v>119.31</v>
      </c>
      <c r="G2331" s="46" vm="14792">
        <f ca="1">VLOOKUP($A2331,FB,2)</f>
        <v>251.64</v>
      </c>
      <c r="H2331" s="46" vm="14793">
        <f ca="1">VLOOKUP($A2331,DKNG,2)</f>
        <v>54.63</v>
      </c>
      <c r="I2331" s="46" vm="2988">
        <f ca="1">VLOOKUP($A2331,PDD,2)</f>
        <v>164.8</v>
      </c>
      <c r="J2331" s="46" vm="14794">
        <f ca="1">VLOOKUP($A2331,GOOGL,2)</f>
        <v>1747.25</v>
      </c>
      <c r="K2331" s="46" vm="14795">
        <f ca="1">VLOOKUP($A2331,AMZN,2)</f>
        <v>3165.89</v>
      </c>
      <c r="L2331" s="46" t="e" vm="11510">
        <f ca="1">VLOOKUP($A2331,RBLX,2)</f>
        <v>#N/A</v>
      </c>
    </row>
    <row r="2332" spans="1:12" x14ac:dyDescent="0.3">
      <c r="A2332" vm="29">
        <f ca="1"/>
        <v>44210</v>
      </c>
      <c r="B2332" vm="14796">
        <f ca="1"/>
        <v>347.85</v>
      </c>
      <c r="C2332" s="46" vm="14797">
        <f ca="1">VLOOKUP($A2332,SE,2)</f>
        <v>229.66</v>
      </c>
      <c r="D2332" s="46" vm="13874">
        <f ca="1">VLOOKUP($A2332,U,2)</f>
        <v>150.41</v>
      </c>
      <c r="E2332" s="46" vm="14798">
        <f ca="1">VLOOKUP($A2332,NVDA,2)</f>
        <v>132.0025</v>
      </c>
      <c r="F2332" s="46" vm="14799">
        <f ca="1">VLOOKUP($A2332,BILI,2)</f>
        <v>123.22</v>
      </c>
      <c r="G2332" s="46" vm="14800">
        <f ca="1">VLOOKUP($A2332,FB,2)</f>
        <v>245.64</v>
      </c>
      <c r="H2332" s="46" vm="14801">
        <f ca="1">VLOOKUP($A2332,DKNG,2)</f>
        <v>54.92</v>
      </c>
      <c r="I2332" s="46" vm="14802">
        <f ca="1">VLOOKUP($A2332,PDD,2)</f>
        <v>167.26</v>
      </c>
      <c r="J2332" s="46" vm="14803">
        <f ca="1">VLOOKUP($A2332,GOOGL,2)</f>
        <v>1730.92</v>
      </c>
      <c r="K2332" s="46" vm="14804">
        <f ca="1">VLOOKUP($A2332,AMZN,2)</f>
        <v>3127.47</v>
      </c>
      <c r="L2332" s="46" t="e" vm="11510">
        <f ca="1">VLOOKUP($A2332,RBLX,2)</f>
        <v>#N/A</v>
      </c>
    </row>
    <row r="2333" spans="1:12" x14ac:dyDescent="0.3">
      <c r="A2333" vm="30">
        <f ca="1"/>
        <v>44211</v>
      </c>
      <c r="B2333" vm="14805">
        <f ca="1"/>
        <v>345.37</v>
      </c>
      <c r="C2333" s="46" vm="14806">
        <f ca="1">VLOOKUP($A2333,SE,2)</f>
        <v>226.05</v>
      </c>
      <c r="D2333" s="46" vm="14807">
        <f ca="1">VLOOKUP($A2333,U,2)</f>
        <v>148.61000000000001</v>
      </c>
      <c r="E2333" s="46" vm="14808">
        <f ca="1">VLOOKUP($A2333,NVDA,2)</f>
        <v>128.595</v>
      </c>
      <c r="F2333" s="46" vm="14809">
        <f ca="1">VLOOKUP($A2333,BILI,2)</f>
        <v>122.63</v>
      </c>
      <c r="G2333" s="46" vm="14810">
        <f ca="1">VLOOKUP($A2333,FB,2)</f>
        <v>251.36</v>
      </c>
      <c r="H2333" s="46" vm="14811">
        <f ca="1">VLOOKUP($A2333,DKNG,2)</f>
        <v>53.7</v>
      </c>
      <c r="I2333" s="46" vm="2848">
        <f ca="1">VLOOKUP($A2333,PDD,2)</f>
        <v>161.19999999999999</v>
      </c>
      <c r="J2333" s="46" vm="14812">
        <f ca="1">VLOOKUP($A2333,GOOGL,2)</f>
        <v>1727.62</v>
      </c>
      <c r="K2333" s="46" vm="14813">
        <f ca="1">VLOOKUP($A2333,AMZN,2)</f>
        <v>3104.25</v>
      </c>
      <c r="L2333" s="46" t="e" vm="11510">
        <f ca="1">VLOOKUP($A2333,RBLX,2)</f>
        <v>#N/A</v>
      </c>
    </row>
    <row r="2334" spans="1:12" x14ac:dyDescent="0.3">
      <c r="A2334" vm="31">
        <f ca="1"/>
        <v>44215</v>
      </c>
      <c r="B2334" vm="14814">
        <f ca="1"/>
        <v>348.1</v>
      </c>
      <c r="C2334" s="46" vm="14815">
        <f ca="1">VLOOKUP($A2334,SE,2)</f>
        <v>231.64</v>
      </c>
      <c r="D2334" s="46" vm="14816">
        <f ca="1">VLOOKUP($A2334,U,2)</f>
        <v>144.88999999999999</v>
      </c>
      <c r="E2334" s="46" vm="14817">
        <f ca="1">VLOOKUP($A2334,NVDA,2)</f>
        <v>130.2525</v>
      </c>
      <c r="F2334" s="46" vm="774">
        <f ca="1">VLOOKUP($A2334,BILI,2)</f>
        <v>127.88</v>
      </c>
      <c r="G2334" s="46" vm="14818">
        <f ca="1">VLOOKUP($A2334,FB,2)</f>
        <v>261.10000000000002</v>
      </c>
      <c r="H2334" s="46" vm="14819">
        <f ca="1">VLOOKUP($A2334,DKNG,2)</f>
        <v>51.29</v>
      </c>
      <c r="I2334" s="46" vm="14820">
        <f ca="1">VLOOKUP($A2334,PDD,2)</f>
        <v>168.79</v>
      </c>
      <c r="J2334" s="46" vm="14821">
        <f ca="1">VLOOKUP($A2334,GOOGL,2)</f>
        <v>1784.47</v>
      </c>
      <c r="K2334" s="46" vm="14822">
        <f ca="1">VLOOKUP($A2334,AMZN,2)</f>
        <v>3120.76</v>
      </c>
      <c r="L2334" s="46" t="e" vm="11510">
        <f ca="1">VLOOKUP($A2334,RBLX,2)</f>
        <v>#N/A</v>
      </c>
    </row>
    <row r="2335" spans="1:12" x14ac:dyDescent="0.3">
      <c r="A2335" vm="32">
        <f ca="1"/>
        <v>44216</v>
      </c>
      <c r="B2335" vm="14823">
        <f ca="1"/>
        <v>352.83</v>
      </c>
      <c r="C2335" s="46" vm="14824">
        <f ca="1">VLOOKUP($A2335,SE,2)</f>
        <v>233.15</v>
      </c>
      <c r="D2335" s="46" vm="14825">
        <f ca="1">VLOOKUP($A2335,U,2)</f>
        <v>147.25</v>
      </c>
      <c r="E2335" s="46" vm="14826">
        <f ca="1">VLOOKUP($A2335,NVDA,2)</f>
        <v>133.6575</v>
      </c>
      <c r="F2335" s="46" vm="14827">
        <f ca="1">VLOOKUP($A2335,BILI,2)</f>
        <v>127.8</v>
      </c>
      <c r="G2335" s="46" vm="14828">
        <f ca="1">VLOOKUP($A2335,FB,2)</f>
        <v>267.48</v>
      </c>
      <c r="H2335" s="46" vm="14829">
        <f ca="1">VLOOKUP($A2335,DKNG,2)</f>
        <v>53.18</v>
      </c>
      <c r="I2335" s="46" vm="8323">
        <f ca="1">VLOOKUP($A2335,PDD,2)</f>
        <v>170.96</v>
      </c>
      <c r="J2335" s="46" vm="14830">
        <f ca="1">VLOOKUP($A2335,GOOGL,2)</f>
        <v>1880.07</v>
      </c>
      <c r="K2335" s="46" vm="14831">
        <f ca="1">VLOOKUP($A2335,AMZN,2)</f>
        <v>3263.38</v>
      </c>
      <c r="L2335" s="46" t="e" vm="11510">
        <f ca="1">VLOOKUP($A2335,RBLX,2)</f>
        <v>#N/A</v>
      </c>
    </row>
    <row r="2336" spans="1:12" x14ac:dyDescent="0.3">
      <c r="A2336" vm="33">
        <f ca="1"/>
        <v>44217</v>
      </c>
      <c r="B2336" vm="14832">
        <f ca="1"/>
        <v>353.16</v>
      </c>
      <c r="C2336" s="46" vm="14833">
        <f ca="1">VLOOKUP($A2336,SE,2)</f>
        <v>233.96</v>
      </c>
      <c r="D2336" s="46" vm="12931">
        <f ca="1">VLOOKUP($A2336,U,2)</f>
        <v>146.96</v>
      </c>
      <c r="E2336" s="46" vm="14834">
        <f ca="1">VLOOKUP($A2336,NVDA,2)</f>
        <v>138.67500000000001</v>
      </c>
      <c r="F2336" s="46" vm="14835">
        <f ca="1">VLOOKUP($A2336,BILI,2)</f>
        <v>123.88</v>
      </c>
      <c r="G2336" s="46" vm="2123">
        <f ca="1">VLOOKUP($A2336,FB,2)</f>
        <v>272.87</v>
      </c>
      <c r="H2336" s="46" vm="14836">
        <f ca="1">VLOOKUP($A2336,DKNG,2)</f>
        <v>53.56</v>
      </c>
      <c r="I2336" s="46" vm="14837">
        <f ca="1">VLOOKUP($A2336,PDD,2)</f>
        <v>172.81</v>
      </c>
      <c r="J2336" s="46" vm="14838">
        <f ca="1">VLOOKUP($A2336,GOOGL,2)</f>
        <v>1884.15</v>
      </c>
      <c r="K2336" s="46" vm="14839">
        <f ca="1">VLOOKUP($A2336,AMZN,2)</f>
        <v>3306.99</v>
      </c>
      <c r="L2336" s="46" t="e" vm="11510">
        <f ca="1">VLOOKUP($A2336,RBLX,2)</f>
        <v>#N/A</v>
      </c>
    </row>
    <row r="2337" spans="1:12" x14ac:dyDescent="0.3">
      <c r="A2337" vm="34">
        <f ca="1"/>
        <v>44218</v>
      </c>
      <c r="B2337" vm="14840">
        <f ca="1"/>
        <v>351.9</v>
      </c>
      <c r="C2337" s="46" vm="14841">
        <f ca="1">VLOOKUP($A2337,SE,2)</f>
        <v>236.49</v>
      </c>
      <c r="D2337" s="46" vm="14842">
        <f ca="1">VLOOKUP($A2337,U,2)</f>
        <v>154.03</v>
      </c>
      <c r="E2337" s="46" vm="14843">
        <f ca="1">VLOOKUP($A2337,NVDA,2)</f>
        <v>137.125</v>
      </c>
      <c r="F2337" s="46" vm="14844">
        <f ca="1">VLOOKUP($A2337,BILI,2)</f>
        <v>133.75</v>
      </c>
      <c r="G2337" s="46" vm="14845">
        <f ca="1">VLOOKUP($A2337,FB,2)</f>
        <v>274.5</v>
      </c>
      <c r="H2337" s="46" vm="14846">
        <f ca="1">VLOOKUP($A2337,DKNG,2)</f>
        <v>52.53</v>
      </c>
      <c r="I2337" s="46" vm="14847">
        <f ca="1">VLOOKUP($A2337,PDD,2)</f>
        <v>171.89</v>
      </c>
      <c r="J2337" s="46" vm="14848">
        <f ca="1">VLOOKUP($A2337,GOOGL,2)</f>
        <v>1892.56</v>
      </c>
      <c r="K2337" s="46" vm="14849">
        <f ca="1">VLOOKUP($A2337,AMZN,2)</f>
        <v>3292.23</v>
      </c>
      <c r="L2337" s="46" t="e" vm="11510">
        <f ca="1">VLOOKUP($A2337,RBLX,2)</f>
        <v>#N/A</v>
      </c>
    </row>
    <row r="2338" spans="1:12" x14ac:dyDescent="0.3">
      <c r="A2338" vm="35">
        <f ca="1"/>
        <v>44221</v>
      </c>
      <c r="B2338" vm="14850">
        <f ca="1"/>
        <v>353.33</v>
      </c>
      <c r="C2338" s="46" vm="14851">
        <f ca="1">VLOOKUP($A2338,SE,2)</f>
        <v>228.68</v>
      </c>
      <c r="D2338" s="46" vm="7905">
        <f ca="1">VLOOKUP($A2338,U,2)</f>
        <v>151.53</v>
      </c>
      <c r="E2338" s="46" vm="14852">
        <f ca="1">VLOOKUP($A2338,NVDA,2)</f>
        <v>136.5325</v>
      </c>
      <c r="F2338" s="46" vm="14853">
        <f ca="1">VLOOKUP($A2338,BILI,2)</f>
        <v>134.27000000000001</v>
      </c>
      <c r="G2338" s="46" vm="14854">
        <f ca="1">VLOOKUP($A2338,FB,2)</f>
        <v>278.01</v>
      </c>
      <c r="H2338" s="46" vm="14819">
        <f ca="1">VLOOKUP($A2338,DKNG,2)</f>
        <v>51.29</v>
      </c>
      <c r="I2338" s="46" vm="14855">
        <f ca="1">VLOOKUP($A2338,PDD,2)</f>
        <v>180.43</v>
      </c>
      <c r="J2338" s="46" vm="14856">
        <f ca="1">VLOOKUP($A2338,GOOGL,2)</f>
        <v>1894.28</v>
      </c>
      <c r="K2338" s="46" vm="14857">
        <f ca="1">VLOOKUP($A2338,AMZN,2)</f>
        <v>3294</v>
      </c>
      <c r="L2338" s="46" t="e" vm="11510">
        <f ca="1">VLOOKUP($A2338,RBLX,2)</f>
        <v>#N/A</v>
      </c>
    </row>
    <row r="2339" spans="1:12" x14ac:dyDescent="0.3">
      <c r="A2339" vm="36">
        <f ca="1"/>
        <v>44222</v>
      </c>
      <c r="B2339" vm="14858">
        <f ca="1"/>
        <v>352.8</v>
      </c>
      <c r="C2339" s="46" vm="14859">
        <f ca="1">VLOOKUP($A2339,SE,2)</f>
        <v>217.22</v>
      </c>
      <c r="D2339" s="46" vm="14860">
        <f ca="1">VLOOKUP($A2339,U,2)</f>
        <v>149.44999999999999</v>
      </c>
      <c r="E2339" s="46" vm="14861">
        <f ca="1">VLOOKUP($A2339,NVDA,2)</f>
        <v>134.35249999999999</v>
      </c>
      <c r="F2339" s="46" vm="659">
        <f ca="1">VLOOKUP($A2339,BILI,2)</f>
        <v>126</v>
      </c>
      <c r="G2339" s="46" vm="14862">
        <f ca="1">VLOOKUP($A2339,FB,2)</f>
        <v>282.05</v>
      </c>
      <c r="H2339" s="46" vm="14863">
        <f ca="1">VLOOKUP($A2339,DKNG,2)</f>
        <v>54.06</v>
      </c>
      <c r="I2339" s="46" vm="14864">
        <f ca="1">VLOOKUP($A2339,PDD,2)</f>
        <v>173.98</v>
      </c>
      <c r="J2339" s="46" vm="14865">
        <f ca="1">VLOOKUP($A2339,GOOGL,2)</f>
        <v>1907.95</v>
      </c>
      <c r="K2339" s="46" vm="14866">
        <f ca="1">VLOOKUP($A2339,AMZN,2)</f>
        <v>3326.13</v>
      </c>
      <c r="L2339" s="46" t="e" vm="11510">
        <f ca="1">VLOOKUP($A2339,RBLX,2)</f>
        <v>#N/A</v>
      </c>
    </row>
    <row r="2340" spans="1:12" x14ac:dyDescent="0.3">
      <c r="A2340" vm="37">
        <f ca="1"/>
        <v>44223</v>
      </c>
      <c r="B2340" vm="14867">
        <f ca="1"/>
        <v>344.24</v>
      </c>
      <c r="C2340" s="46" vm="14868">
        <f ca="1">VLOOKUP($A2340,SE,2)</f>
        <v>205.78</v>
      </c>
      <c r="D2340" s="46" vm="14869">
        <f ca="1">VLOOKUP($A2340,U,2)</f>
        <v>155.86000000000001</v>
      </c>
      <c r="E2340" s="46" vm="14870">
        <f ca="1">VLOOKUP($A2340,NVDA,2)</f>
        <v>129.17750000000001</v>
      </c>
      <c r="F2340" s="46" vm="14871">
        <f ca="1">VLOOKUP($A2340,BILI,2)</f>
        <v>120.43</v>
      </c>
      <c r="G2340" s="46" vm="14872">
        <f ca="1">VLOOKUP($A2340,FB,2)</f>
        <v>272.14</v>
      </c>
      <c r="H2340" s="46" vm="14873">
        <f ca="1">VLOOKUP($A2340,DKNG,2)</f>
        <v>54.27</v>
      </c>
      <c r="I2340" s="46" vm="14874">
        <f ca="1">VLOOKUP($A2340,PDD,2)</f>
        <v>166.3</v>
      </c>
      <c r="J2340" s="46" vm="14875">
        <f ca="1">VLOOKUP($A2340,GOOGL,2)</f>
        <v>1818.94</v>
      </c>
      <c r="K2340" s="46" vm="14876">
        <f ca="1">VLOOKUP($A2340,AMZN,2)</f>
        <v>3232.58</v>
      </c>
      <c r="L2340" s="46" t="e" vm="11510">
        <f ca="1">VLOOKUP($A2340,RBLX,2)</f>
        <v>#N/A</v>
      </c>
    </row>
    <row r="2341" spans="1:12" x14ac:dyDescent="0.3">
      <c r="A2341" vm="38">
        <f ca="1"/>
        <v>44224</v>
      </c>
      <c r="B2341" vm="14877">
        <f ca="1"/>
        <v>347.13</v>
      </c>
      <c r="C2341" s="46" vm="14878">
        <f ca="1">VLOOKUP($A2341,SE,2)</f>
        <v>219.78</v>
      </c>
      <c r="D2341" s="46" vm="13025">
        <f ca="1">VLOOKUP($A2341,U,2)</f>
        <v>154.18</v>
      </c>
      <c r="E2341" s="46" vm="14879">
        <f ca="1">VLOOKUP($A2341,NVDA,2)</f>
        <v>130.51</v>
      </c>
      <c r="F2341" s="46" vm="14369">
        <f ca="1">VLOOKUP($A2341,BILI,2)</f>
        <v>119</v>
      </c>
      <c r="G2341" s="46" vm="1875">
        <f ca="1">VLOOKUP($A2341,FB,2)</f>
        <v>265</v>
      </c>
      <c r="H2341" s="46" vm="14880">
        <f ca="1">VLOOKUP($A2341,DKNG,2)</f>
        <v>56.17</v>
      </c>
      <c r="I2341" s="46" vm="14881">
        <f ca="1">VLOOKUP($A2341,PDD,2)</f>
        <v>169.36</v>
      </c>
      <c r="J2341" s="46" vm="14882">
        <f ca="1">VLOOKUP($A2341,GOOGL,2)</f>
        <v>1853.2</v>
      </c>
      <c r="K2341" s="46" vm="14883">
        <f ca="1">VLOOKUP($A2341,AMZN,2)</f>
        <v>3237.62</v>
      </c>
      <c r="L2341" s="46" t="e" vm="11510">
        <f ca="1">VLOOKUP($A2341,RBLX,2)</f>
        <v>#N/A</v>
      </c>
    </row>
    <row r="2342" spans="1:12" x14ac:dyDescent="0.3">
      <c r="A2342" vm="39">
        <f ca="1"/>
        <v>44225</v>
      </c>
      <c r="B2342" vm="14884">
        <f ca="1"/>
        <v>340.18</v>
      </c>
      <c r="C2342" s="46" vm="14885">
        <f ca="1">VLOOKUP($A2342,SE,2)</f>
        <v>216.71</v>
      </c>
      <c r="D2342" s="46" vm="14886">
        <f ca="1">VLOOKUP($A2342,U,2)</f>
        <v>149.82</v>
      </c>
      <c r="E2342" s="46" vm="14887">
        <f ca="1">VLOOKUP($A2342,NVDA,2)</f>
        <v>129.89750000000001</v>
      </c>
      <c r="F2342" s="46" vm="14888">
        <f ca="1">VLOOKUP($A2342,BILI,2)</f>
        <v>113.89</v>
      </c>
      <c r="G2342" s="46" vm="14889">
        <f ca="1">VLOOKUP($A2342,FB,2)</f>
        <v>258.33</v>
      </c>
      <c r="H2342" s="46" vm="14890">
        <f ca="1">VLOOKUP($A2342,DKNG,2)</f>
        <v>54.11</v>
      </c>
      <c r="I2342" s="46" vm="10727">
        <f ca="1">VLOOKUP($A2342,PDD,2)</f>
        <v>165.71</v>
      </c>
      <c r="J2342" s="46" vm="14891">
        <f ca="1">VLOOKUP($A2342,GOOGL,2)</f>
        <v>1827.36</v>
      </c>
      <c r="K2342" s="46" vm="14892">
        <f ca="1">VLOOKUP($A2342,AMZN,2)</f>
        <v>3206.2</v>
      </c>
      <c r="L2342" s="46" t="e" vm="11510">
        <f ca="1">VLOOKUP($A2342,RBLX,2)</f>
        <v>#N/A</v>
      </c>
    </row>
    <row r="2343" spans="1:12" x14ac:dyDescent="0.3">
      <c r="A2343" vm="40">
        <f ca="1"/>
        <v>44228</v>
      </c>
      <c r="B2343" vm="14893">
        <f ca="1"/>
        <v>345.77</v>
      </c>
      <c r="C2343" s="46" vm="14894">
        <f ca="1">VLOOKUP($A2343,SE,2)</f>
        <v>233.53</v>
      </c>
      <c r="D2343" s="46" vm="14895">
        <f ca="1">VLOOKUP($A2343,U,2)</f>
        <v>152.93</v>
      </c>
      <c r="E2343" s="46" vm="14439">
        <f ca="1">VLOOKUP($A2343,NVDA,2)</f>
        <v>132.37</v>
      </c>
      <c r="F2343" s="46" vm="14896">
        <f ca="1">VLOOKUP($A2343,BILI,2)</f>
        <v>121.64</v>
      </c>
      <c r="G2343" s="46" vm="14897">
        <f ca="1">VLOOKUP($A2343,FB,2)</f>
        <v>262.01</v>
      </c>
      <c r="H2343" s="46" vm="14898">
        <f ca="1">VLOOKUP($A2343,DKNG,2)</f>
        <v>54.64</v>
      </c>
      <c r="I2343" s="46" vm="14899">
        <f ca="1">VLOOKUP($A2343,PDD,2)</f>
        <v>173.96</v>
      </c>
      <c r="J2343" s="46" vm="14900">
        <f ca="1">VLOOKUP($A2343,GOOGL,2)</f>
        <v>1893.07</v>
      </c>
      <c r="K2343" s="46" vm="14901">
        <f ca="1">VLOOKUP($A2343,AMZN,2)</f>
        <v>3342.88</v>
      </c>
      <c r="L2343" s="46" t="e" vm="11510">
        <f ca="1">VLOOKUP($A2343,RBLX,2)</f>
        <v>#N/A</v>
      </c>
    </row>
    <row r="2344" spans="1:12" x14ac:dyDescent="0.3">
      <c r="A2344" vm="41">
        <f ca="1"/>
        <v>44229</v>
      </c>
      <c r="B2344" vm="14902">
        <f ca="1"/>
        <v>350.74</v>
      </c>
      <c r="C2344" s="46" vm="14903">
        <f ca="1">VLOOKUP($A2344,SE,2)</f>
        <v>238.54</v>
      </c>
      <c r="D2344" s="46" vm="14904">
        <f ca="1">VLOOKUP($A2344,U,2)</f>
        <v>148</v>
      </c>
      <c r="E2344" s="46" vm="14905">
        <f ca="1">VLOOKUP($A2344,NVDA,2)</f>
        <v>135.5675</v>
      </c>
      <c r="F2344" s="46" vm="1672">
        <f ca="1">VLOOKUP($A2344,BILI,2)</f>
        <v>129.97999999999999</v>
      </c>
      <c r="G2344" s="46" vm="10076">
        <f ca="1">VLOOKUP($A2344,FB,2)</f>
        <v>267.08</v>
      </c>
      <c r="H2344" s="46" vm="14906">
        <f ca="1">VLOOKUP($A2344,DKNG,2)</f>
        <v>59.31</v>
      </c>
      <c r="I2344" s="46" vm="14907">
        <f ca="1">VLOOKUP($A2344,PDD,2)</f>
        <v>182</v>
      </c>
      <c r="J2344" s="46" vm="14908">
        <f ca="1">VLOOKUP($A2344,GOOGL,2)</f>
        <v>1919.12</v>
      </c>
      <c r="K2344" s="46" vm="14909">
        <f ca="1">VLOOKUP($A2344,AMZN,2)</f>
        <v>3380</v>
      </c>
      <c r="L2344" s="46" t="e" vm="11510">
        <f ca="1">VLOOKUP($A2344,RBLX,2)</f>
        <v>#N/A</v>
      </c>
    </row>
    <row r="2345" spans="1:12" x14ac:dyDescent="0.3">
      <c r="A2345" vm="42">
        <f ca="1"/>
        <v>44230</v>
      </c>
      <c r="B2345" vm="14910">
        <f ca="1"/>
        <v>351.09</v>
      </c>
      <c r="C2345" s="46" vm="9222">
        <f ca="1">VLOOKUP($A2345,SE,2)</f>
        <v>243.54</v>
      </c>
      <c r="D2345" s="46" vm="14911">
        <f ca="1">VLOOKUP($A2345,U,2)</f>
        <v>148.33000000000001</v>
      </c>
      <c r="E2345" s="46" vm="14111">
        <f ca="1">VLOOKUP($A2345,NVDA,2)</f>
        <v>135.30500000000001</v>
      </c>
      <c r="F2345" s="46" vm="14912">
        <f ca="1">VLOOKUP($A2345,BILI,2)</f>
        <v>135.19</v>
      </c>
      <c r="G2345" s="46" vm="14913">
        <f ca="1">VLOOKUP($A2345,FB,2)</f>
        <v>266.64999999999998</v>
      </c>
      <c r="H2345" s="46" vm="14914">
        <f ca="1">VLOOKUP($A2345,DKNG,2)</f>
        <v>60.11</v>
      </c>
      <c r="I2345" s="46" vm="14915">
        <f ca="1">VLOOKUP($A2345,PDD,2)</f>
        <v>193.11</v>
      </c>
      <c r="J2345" s="46" vm="14916">
        <f ca="1">VLOOKUP($A2345,GOOGL,2)</f>
        <v>2058.88</v>
      </c>
      <c r="K2345" s="46" vm="14917">
        <f ca="1">VLOOKUP($A2345,AMZN,2)</f>
        <v>3312.53</v>
      </c>
      <c r="L2345" s="46" t="e" vm="11510">
        <f ca="1">VLOOKUP($A2345,RBLX,2)</f>
        <v>#N/A</v>
      </c>
    </row>
    <row r="2346" spans="1:12" x14ac:dyDescent="0.3">
      <c r="A2346" vm="43">
        <f ca="1"/>
        <v>44231</v>
      </c>
      <c r="B2346" vm="14918">
        <f ca="1"/>
        <v>355.02</v>
      </c>
      <c r="C2346" s="46" vm="10469">
        <f ca="1">VLOOKUP($A2346,SE,2)</f>
        <v>243.96</v>
      </c>
      <c r="D2346" s="46" vm="14919">
        <f ca="1">VLOOKUP($A2346,U,2)</f>
        <v>149.81</v>
      </c>
      <c r="E2346" s="46" vm="14920">
        <f ca="1">VLOOKUP($A2346,NVDA,2)</f>
        <v>136.64250000000001</v>
      </c>
      <c r="F2346" s="46" vm="14921">
        <f ca="1">VLOOKUP($A2346,BILI,2)</f>
        <v>142.57</v>
      </c>
      <c r="G2346" s="46" vm="2074">
        <f ca="1">VLOOKUP($A2346,FB,2)</f>
        <v>266.49</v>
      </c>
      <c r="H2346" s="46" vm="14922">
        <f ca="1">VLOOKUP($A2346,DKNG,2)</f>
        <v>63.16</v>
      </c>
      <c r="I2346" s="46" vm="14923">
        <f ca="1">VLOOKUP($A2346,PDD,2)</f>
        <v>197.26</v>
      </c>
      <c r="J2346" s="46" vm="14924">
        <f ca="1">VLOOKUP($A2346,GOOGL,2)</f>
        <v>2053.63</v>
      </c>
      <c r="K2346" s="46" vm="14925">
        <f ca="1">VLOOKUP($A2346,AMZN,2)</f>
        <v>3331</v>
      </c>
      <c r="L2346" s="46" t="e" vm="11510">
        <f ca="1">VLOOKUP($A2346,RBLX,2)</f>
        <v>#N/A</v>
      </c>
    </row>
    <row r="2347" spans="1:12" x14ac:dyDescent="0.3">
      <c r="A2347" vm="44">
        <f ca="1"/>
        <v>44232</v>
      </c>
      <c r="B2347" vm="14926">
        <f ca="1"/>
        <v>356.44</v>
      </c>
      <c r="C2347" s="46" vm="14927">
        <f ca="1">VLOOKUP($A2347,SE,2)</f>
        <v>256.76</v>
      </c>
      <c r="D2347" s="46" vm="6917">
        <f ca="1">VLOOKUP($A2347,U,2)</f>
        <v>128.63999999999999</v>
      </c>
      <c r="E2347" s="46" vm="14928">
        <f ca="1">VLOOKUP($A2347,NVDA,2)</f>
        <v>135.91</v>
      </c>
      <c r="F2347" s="46" vm="14929">
        <f ca="1">VLOOKUP($A2347,BILI,2)</f>
        <v>138.97999999999999</v>
      </c>
      <c r="G2347" s="46" vm="14930">
        <f ca="1">VLOOKUP($A2347,FB,2)</f>
        <v>268.10000000000002</v>
      </c>
      <c r="H2347" s="46" vm="14931">
        <f ca="1">VLOOKUP($A2347,DKNG,2)</f>
        <v>63.87</v>
      </c>
      <c r="I2347" s="46" vm="14932">
        <f ca="1">VLOOKUP($A2347,PDD,2)</f>
        <v>196.16</v>
      </c>
      <c r="J2347" s="46" vm="14933">
        <f ca="1">VLOOKUP($A2347,GOOGL,2)</f>
        <v>2088.83</v>
      </c>
      <c r="K2347" s="46" vm="14934">
        <f ca="1">VLOOKUP($A2347,AMZN,2)</f>
        <v>3352.15</v>
      </c>
      <c r="L2347" s="46" t="e" vm="11510">
        <f ca="1">VLOOKUP($A2347,RBLX,2)</f>
        <v>#N/A</v>
      </c>
    </row>
    <row r="2348" spans="1:12" x14ac:dyDescent="0.3">
      <c r="A2348" vm="45">
        <f ca="1"/>
        <v>44235</v>
      </c>
      <c r="B2348" vm="14935">
        <f ca="1"/>
        <v>359.07</v>
      </c>
      <c r="C2348" s="46" vm="14936">
        <f ca="1">VLOOKUP($A2348,SE,2)</f>
        <v>263.45999999999998</v>
      </c>
      <c r="D2348" s="46" vm="14937">
        <f ca="1">VLOOKUP($A2348,U,2)</f>
        <v>124.89</v>
      </c>
      <c r="E2348" s="46" vm="14938">
        <f ca="1">VLOOKUP($A2348,NVDA,2)</f>
        <v>144.38749999999999</v>
      </c>
      <c r="F2348" s="46" vm="14939">
        <f ca="1">VLOOKUP($A2348,BILI,2)</f>
        <v>144.04</v>
      </c>
      <c r="G2348" s="46" vm="14940">
        <f ca="1">VLOOKUP($A2348,FB,2)</f>
        <v>266.58</v>
      </c>
      <c r="H2348" s="46" vm="14941">
        <f ca="1">VLOOKUP($A2348,DKNG,2)</f>
        <v>61.97</v>
      </c>
      <c r="I2348" s="46" vm="14942">
        <f ca="1">VLOOKUP($A2348,PDD,2)</f>
        <v>188.26</v>
      </c>
      <c r="J2348" s="46" vm="14943">
        <f ca="1">VLOOKUP($A2348,GOOGL,2)</f>
        <v>2084.52</v>
      </c>
      <c r="K2348" s="46" vm="14944">
        <f ca="1">VLOOKUP($A2348,AMZN,2)</f>
        <v>3322.94</v>
      </c>
      <c r="L2348" s="46" t="e" vm="11510">
        <f ca="1">VLOOKUP($A2348,RBLX,2)</f>
        <v>#N/A</v>
      </c>
    </row>
    <row r="2349" spans="1:12" x14ac:dyDescent="0.3">
      <c r="A2349" vm="46">
        <f ca="1"/>
        <v>44236</v>
      </c>
      <c r="B2349" vm="14945">
        <f ca="1"/>
        <v>358.78</v>
      </c>
      <c r="C2349" s="46" vm="14946">
        <f ca="1">VLOOKUP($A2349,SE,2)</f>
        <v>274.66000000000003</v>
      </c>
      <c r="D2349" s="46" vm="1561">
        <f ca="1">VLOOKUP($A2349,U,2)</f>
        <v>128</v>
      </c>
      <c r="E2349" s="46" vm="14947">
        <f ca="1">VLOOKUP($A2349,NVDA,2)</f>
        <v>142.63249999999999</v>
      </c>
      <c r="F2349" s="46" vm="14948">
        <f ca="1">VLOOKUP($A2349,BILI,2)</f>
        <v>140.12</v>
      </c>
      <c r="G2349" s="46" vm="13164">
        <f ca="1">VLOOKUP($A2349,FB,2)</f>
        <v>269.45</v>
      </c>
      <c r="H2349" s="46" vm="14949">
        <f ca="1">VLOOKUP($A2349,DKNG,2)</f>
        <v>62.13</v>
      </c>
      <c r="I2349" s="46" vm="12083">
        <f ca="1">VLOOKUP($A2349,PDD,2)</f>
        <v>189.76</v>
      </c>
      <c r="J2349" s="46" vm="14950">
        <f ca="1">VLOOKUP($A2349,GOOGL,2)</f>
        <v>2075.39</v>
      </c>
      <c r="K2349" s="46" vm="14951">
        <f ca="1">VLOOKUP($A2349,AMZN,2)</f>
        <v>3305</v>
      </c>
      <c r="L2349" s="46" t="e" vm="11510">
        <f ca="1">VLOOKUP($A2349,RBLX,2)</f>
        <v>#N/A</v>
      </c>
    </row>
    <row r="2350" spans="1:12" x14ac:dyDescent="0.3">
      <c r="A2350" vm="47">
        <f ca="1"/>
        <v>44237</v>
      </c>
      <c r="B2350" vm="14952">
        <f ca="1"/>
        <v>358.64</v>
      </c>
      <c r="C2350" s="46" vm="14737">
        <f ca="1">VLOOKUP($A2350,SE,2)</f>
        <v>270.97000000000003</v>
      </c>
      <c r="D2350" s="46" vm="14953">
        <f ca="1">VLOOKUP($A2350,U,2)</f>
        <v>127.65</v>
      </c>
      <c r="E2350" s="46" vm="14954">
        <f ca="1">VLOOKUP($A2350,NVDA,2)</f>
        <v>147.64250000000001</v>
      </c>
      <c r="F2350" s="46" vm="14955">
        <f ca="1">VLOOKUP($A2350,BILI,2)</f>
        <v>156.37</v>
      </c>
      <c r="G2350" s="46" vm="14716">
        <f ca="1">VLOOKUP($A2350,FB,2)</f>
        <v>271.87</v>
      </c>
      <c r="H2350" s="46" vm="14956">
        <f ca="1">VLOOKUP($A2350,DKNG,2)</f>
        <v>62.71</v>
      </c>
      <c r="I2350" s="46" vm="14957">
        <f ca="1">VLOOKUP($A2350,PDD,2)</f>
        <v>199.61</v>
      </c>
      <c r="J2350" s="46" vm="14958">
        <f ca="1">VLOOKUP($A2350,GOOGL,2)</f>
        <v>2086.48</v>
      </c>
      <c r="K2350" s="46" vm="14959">
        <f ca="1">VLOOKUP($A2350,AMZN,2)</f>
        <v>3286.58</v>
      </c>
      <c r="L2350" s="46" t="e" vm="11510">
        <f ca="1">VLOOKUP($A2350,RBLX,2)</f>
        <v>#N/A</v>
      </c>
    </row>
    <row r="2351" spans="1:12" x14ac:dyDescent="0.3">
      <c r="A2351" vm="48">
        <f ca="1"/>
        <v>44238</v>
      </c>
      <c r="B2351" vm="14960">
        <f ca="1"/>
        <v>359.22</v>
      </c>
      <c r="C2351" s="46" vm="11945">
        <f ca="1">VLOOKUP($A2351,SE,2)</f>
        <v>274.63</v>
      </c>
      <c r="D2351" s="46" vm="14961">
        <f ca="1">VLOOKUP($A2351,U,2)</f>
        <v>125.39</v>
      </c>
      <c r="E2351" s="46" vm="14962">
        <f ca="1">VLOOKUP($A2351,NVDA,2)</f>
        <v>152.50749999999999</v>
      </c>
      <c r="F2351" s="46" vm="14963">
        <f ca="1">VLOOKUP($A2351,BILI,2)</f>
        <v>148.52000000000001</v>
      </c>
      <c r="G2351" s="46" vm="14964">
        <f ca="1">VLOOKUP($A2351,FB,2)</f>
        <v>270.39</v>
      </c>
      <c r="H2351" s="46" vm="14965">
        <f ca="1">VLOOKUP($A2351,DKNG,2)</f>
        <v>59.19</v>
      </c>
      <c r="I2351" s="46" vm="14966">
        <f ca="1">VLOOKUP($A2351,PDD,2)</f>
        <v>199.8</v>
      </c>
      <c r="J2351" s="46" vm="14967">
        <f ca="1">VLOOKUP($A2351,GOOGL,2)</f>
        <v>2088.75</v>
      </c>
      <c r="K2351" s="46" vm="14968">
        <f ca="1">VLOOKUP($A2351,AMZN,2)</f>
        <v>3262.13</v>
      </c>
      <c r="L2351" s="46" t="e" vm="11510">
        <f ca="1">VLOOKUP($A2351,RBLX,2)</f>
        <v>#N/A</v>
      </c>
    </row>
    <row r="2352" spans="1:12" x14ac:dyDescent="0.3">
      <c r="A2352" vm="49">
        <f ca="1"/>
        <v>44239</v>
      </c>
      <c r="B2352" vm="14969">
        <f ca="1"/>
        <v>361.05</v>
      </c>
      <c r="C2352" s="46" vm="14970">
        <f ca="1">VLOOKUP($A2352,SE,2)</f>
        <v>276.12</v>
      </c>
      <c r="D2352" s="46" vm="14971">
        <f ca="1">VLOOKUP($A2352,U,2)</f>
        <v>126.07</v>
      </c>
      <c r="E2352" s="46" vm="14972">
        <f ca="1">VLOOKUP($A2352,NVDA,2)</f>
        <v>149.61250000000001</v>
      </c>
      <c r="F2352" s="46" vm="7929">
        <f ca="1">VLOOKUP($A2352,BILI,2)</f>
        <v>153.12</v>
      </c>
      <c r="G2352" s="46" vm="14973">
        <f ca="1">VLOOKUP($A2352,FB,2)</f>
        <v>270.5</v>
      </c>
      <c r="H2352" s="46" vm="14974">
        <f ca="1">VLOOKUP($A2352,DKNG,2)</f>
        <v>61.07</v>
      </c>
      <c r="I2352" s="46" vm="14975">
        <f ca="1">VLOOKUP($A2352,PDD,2)</f>
        <v>196.59</v>
      </c>
      <c r="J2352" s="46" vm="14976">
        <f ca="1">VLOOKUP($A2352,GOOGL,2)</f>
        <v>2095.0300000000002</v>
      </c>
      <c r="K2352" s="46" vm="14977">
        <f ca="1">VLOOKUP($A2352,AMZN,2)</f>
        <v>3277.71</v>
      </c>
      <c r="L2352" s="46" t="e" vm="11510">
        <f ca="1">VLOOKUP($A2352,RBLX,2)</f>
        <v>#N/A</v>
      </c>
    </row>
    <row r="2353" spans="1:12" x14ac:dyDescent="0.3">
      <c r="A2353" vm="50">
        <f ca="1"/>
        <v>44243</v>
      </c>
      <c r="B2353" vm="14978">
        <f ca="1"/>
        <v>360.71</v>
      </c>
      <c r="C2353" s="46" vm="14979">
        <f ca="1">VLOOKUP($A2353,SE,2)</f>
        <v>278.14</v>
      </c>
      <c r="D2353" s="46" vm="14980">
        <f ca="1">VLOOKUP($A2353,U,2)</f>
        <v>125.41</v>
      </c>
      <c r="E2353" s="46" vm="14981">
        <f ca="1">VLOOKUP($A2353,NVDA,2)</f>
        <v>153.30250000000001</v>
      </c>
      <c r="F2353" s="46" vm="14982">
        <f ca="1">VLOOKUP($A2353,BILI,2)</f>
        <v>148.84</v>
      </c>
      <c r="G2353" s="46" vm="11515">
        <f ca="1">VLOOKUP($A2353,FB,2)</f>
        <v>273.97000000000003</v>
      </c>
      <c r="H2353" s="46" vm="9037">
        <f ca="1">VLOOKUP($A2353,DKNG,2)</f>
        <v>60.5</v>
      </c>
      <c r="I2353" s="46" vm="14983">
        <f ca="1">VLOOKUP($A2353,PDD,2)</f>
        <v>202.81</v>
      </c>
      <c r="J2353" s="46" vm="14984">
        <f ca="1">VLOOKUP($A2353,GOOGL,2)</f>
        <v>2110.6999999999998</v>
      </c>
      <c r="K2353" s="46" vm="14985">
        <f ca="1">VLOOKUP($A2353,AMZN,2)</f>
        <v>3268.95</v>
      </c>
      <c r="L2353" s="46" t="e" vm="11510">
        <f ca="1">VLOOKUP($A2353,RBLX,2)</f>
        <v>#N/A</v>
      </c>
    </row>
    <row r="2354" spans="1:12" x14ac:dyDescent="0.3">
      <c r="A2354" vm="51">
        <f ca="1"/>
        <v>44244</v>
      </c>
      <c r="B2354" vm="14986">
        <f ca="1"/>
        <v>360.79</v>
      </c>
      <c r="C2354" s="46" vm="14987">
        <f ca="1">VLOOKUP($A2354,SE,2)</f>
        <v>268.22000000000003</v>
      </c>
      <c r="D2354" s="46" vm="901">
        <f ca="1">VLOOKUP($A2354,U,2)</f>
        <v>121.5</v>
      </c>
      <c r="E2354" s="46" vm="14988">
        <f ca="1">VLOOKUP($A2354,NVDA,2)</f>
        <v>149.06</v>
      </c>
      <c r="F2354" s="46" vm="14989">
        <f ca="1">VLOOKUP($A2354,BILI,2)</f>
        <v>146.84</v>
      </c>
      <c r="G2354" s="46" vm="14990">
        <f ca="1">VLOOKUP($A2354,FB,2)</f>
        <v>273.57</v>
      </c>
      <c r="H2354" s="46" vm="14991">
        <f ca="1">VLOOKUP($A2354,DKNG,2)</f>
        <v>58.86</v>
      </c>
      <c r="I2354" s="46" vm="14992">
        <f ca="1">VLOOKUP($A2354,PDD,2)</f>
        <v>202.82</v>
      </c>
      <c r="J2354" s="46" vm="14993">
        <f ca="1">VLOOKUP($A2354,GOOGL,2)</f>
        <v>2118.62</v>
      </c>
      <c r="K2354" s="46" vm="14994">
        <f ca="1">VLOOKUP($A2354,AMZN,2)</f>
        <v>3308.64</v>
      </c>
      <c r="L2354" s="46" t="e" vm="11510">
        <f ca="1">VLOOKUP($A2354,RBLX,2)</f>
        <v>#N/A</v>
      </c>
    </row>
    <row r="2355" spans="1:12" x14ac:dyDescent="0.3">
      <c r="A2355" vm="52">
        <f ca="1"/>
        <v>44245</v>
      </c>
      <c r="B2355" vm="14995">
        <f ca="1"/>
        <v>359.25</v>
      </c>
      <c r="C2355" s="46" vm="12023">
        <f ca="1">VLOOKUP($A2355,SE,2)</f>
        <v>267.5</v>
      </c>
      <c r="D2355" s="46" vm="14996">
        <f ca="1">VLOOKUP($A2355,U,2)</f>
        <v>118.37</v>
      </c>
      <c r="E2355" s="46" vm="14997">
        <f ca="1">VLOOKUP($A2355,NVDA,2)</f>
        <v>148.29</v>
      </c>
      <c r="F2355" s="46" vm="14998">
        <f ca="1">VLOOKUP($A2355,BILI,2)</f>
        <v>143.47</v>
      </c>
      <c r="G2355" s="46" vm="14999">
        <f ca="1">VLOOKUP($A2355,FB,2)</f>
        <v>269.39</v>
      </c>
      <c r="H2355" s="46" vm="15000">
        <f ca="1">VLOOKUP($A2355,DKNG,2)</f>
        <v>58.28</v>
      </c>
      <c r="I2355" s="46" vm="15001">
        <f ca="1">VLOOKUP($A2355,PDD,2)</f>
        <v>195.78</v>
      </c>
      <c r="J2355" s="46" vm="15002">
        <f ca="1">VLOOKUP($A2355,GOOGL,2)</f>
        <v>2105.81</v>
      </c>
      <c r="K2355" s="46" vm="15003">
        <f ca="1">VLOOKUP($A2355,AMZN,2)</f>
        <v>3328.23</v>
      </c>
      <c r="L2355" s="46" t="e" vm="11510">
        <f ca="1">VLOOKUP($A2355,RBLX,2)</f>
        <v>#N/A</v>
      </c>
    </row>
    <row r="2356" spans="1:12" x14ac:dyDescent="0.3">
      <c r="A2356" vm="53">
        <f ca="1"/>
        <v>44246</v>
      </c>
      <c r="B2356" vm="15004">
        <f ca="1"/>
        <v>358.59</v>
      </c>
      <c r="C2356" s="46" vm="15005">
        <f ca="1">VLOOKUP($A2356,SE,2)</f>
        <v>280</v>
      </c>
      <c r="D2356" s="46" vm="15006">
        <f ca="1">VLOOKUP($A2356,U,2)</f>
        <v>121.4</v>
      </c>
      <c r="E2356" s="46" vm="15007">
        <f ca="1">VLOOKUP($A2356,NVDA,2)</f>
        <v>149.26499999999999</v>
      </c>
      <c r="F2356" s="46" vm="15008">
        <f ca="1">VLOOKUP($A2356,BILI,2)</f>
        <v>143.6</v>
      </c>
      <c r="G2356" s="46" vm="15009">
        <f ca="1">VLOOKUP($A2356,FB,2)</f>
        <v>261.56</v>
      </c>
      <c r="H2356" s="46" vm="15010">
        <f ca="1">VLOOKUP($A2356,DKNG,2)</f>
        <v>60.91</v>
      </c>
      <c r="I2356" s="46" vm="15011">
        <f ca="1">VLOOKUP($A2356,PDD,2)</f>
        <v>195.98</v>
      </c>
      <c r="J2356" s="46" vm="15012">
        <f ca="1">VLOOKUP($A2356,GOOGL,2)</f>
        <v>2088.81</v>
      </c>
      <c r="K2356" s="46" vm="15013">
        <f ca="1">VLOOKUP($A2356,AMZN,2)</f>
        <v>3249.9</v>
      </c>
      <c r="L2356" s="46" t="e" vm="11510">
        <f ca="1">VLOOKUP($A2356,RBLX,2)</f>
        <v>#N/A</v>
      </c>
    </row>
    <row r="2357" spans="1:12" x14ac:dyDescent="0.3">
      <c r="A2357" vm="54">
        <f ca="1"/>
        <v>44249</v>
      </c>
      <c r="B2357" vm="15014">
        <f ca="1"/>
        <v>355.77</v>
      </c>
      <c r="C2357" s="46" vm="15015">
        <f ca="1">VLOOKUP($A2357,SE,2)</f>
        <v>252.96</v>
      </c>
      <c r="D2357" s="46" vm="283">
        <f ca="1">VLOOKUP($A2357,U,2)</f>
        <v>115.46</v>
      </c>
      <c r="E2357" s="46" vm="15016">
        <f ca="1">VLOOKUP($A2357,NVDA,2)</f>
        <v>143.5575</v>
      </c>
      <c r="F2357" s="46" vm="15017">
        <f ca="1">VLOOKUP($A2357,BILI,2)</f>
        <v>129.11000000000001</v>
      </c>
      <c r="G2357" s="46" vm="8891">
        <f ca="1">VLOOKUP($A2357,FB,2)</f>
        <v>260.33</v>
      </c>
      <c r="H2357" s="46" vm="13215">
        <f ca="1">VLOOKUP($A2357,DKNG,2)</f>
        <v>60.37</v>
      </c>
      <c r="I2357" s="46" vm="825">
        <f ca="1">VLOOKUP($A2357,PDD,2)</f>
        <v>188.24</v>
      </c>
      <c r="J2357" s="46" vm="15018">
        <f ca="1">VLOOKUP($A2357,GOOGL,2)</f>
        <v>2054.2600000000002</v>
      </c>
      <c r="K2357" s="46" vm="15019">
        <f ca="1">VLOOKUP($A2357,AMZN,2)</f>
        <v>3180.74</v>
      </c>
      <c r="L2357" s="46" t="e" vm="11510">
        <f ca="1">VLOOKUP($A2357,RBLX,2)</f>
        <v>#N/A</v>
      </c>
    </row>
    <row r="2358" spans="1:12" x14ac:dyDescent="0.3">
      <c r="A2358" vm="55">
        <f ca="1"/>
        <v>44250</v>
      </c>
      <c r="B2358" vm="2921">
        <f ca="1"/>
        <v>356.22</v>
      </c>
      <c r="C2358" s="46" vm="10408">
        <f ca="1">VLOOKUP($A2358,SE,2)</f>
        <v>251.81</v>
      </c>
      <c r="D2358" s="46" vm="6283">
        <f ca="1">VLOOKUP($A2358,U,2)</f>
        <v>110.61</v>
      </c>
      <c r="E2358" s="46" vm="7721">
        <f ca="1">VLOOKUP($A2358,NVDA,2)</f>
        <v>141.41999999999999</v>
      </c>
      <c r="F2358" s="46" vm="1531">
        <f ca="1">VLOOKUP($A2358,BILI,2)</f>
        <v>129.26</v>
      </c>
      <c r="G2358" s="46" vm="15020">
        <f ca="1">VLOOKUP($A2358,FB,2)</f>
        <v>265.85500000000002</v>
      </c>
      <c r="H2358" s="46" vm="15021">
        <f ca="1">VLOOKUP($A2358,DKNG,2)</f>
        <v>60.27</v>
      </c>
      <c r="I2358" s="46" vm="15022">
        <f ca="1">VLOOKUP($A2358,PDD,2)</f>
        <v>187.91</v>
      </c>
      <c r="J2358" s="46" vm="15023">
        <f ca="1">VLOOKUP($A2358,GOOGL,2)</f>
        <v>2060.12</v>
      </c>
      <c r="K2358" s="46" vm="15024">
        <f ca="1">VLOOKUP($A2358,AMZN,2)</f>
        <v>3194.5</v>
      </c>
      <c r="L2358" s="46" t="e" vm="11510">
        <f ca="1">VLOOKUP($A2358,RBLX,2)</f>
        <v>#N/A</v>
      </c>
    </row>
    <row r="2359" spans="1:12" x14ac:dyDescent="0.3">
      <c r="A2359" vm="56">
        <f ca="1"/>
        <v>44251</v>
      </c>
      <c r="B2359" vm="15025">
        <f ca="1"/>
        <v>360.16</v>
      </c>
      <c r="C2359" s="46" vm="15026">
        <f ca="1">VLOOKUP($A2359,SE,2)</f>
        <v>248.04</v>
      </c>
      <c r="D2359" s="46" vm="15027">
        <f ca="1">VLOOKUP($A2359,U,2)</f>
        <v>110.53</v>
      </c>
      <c r="E2359" s="46" vm="15028">
        <f ca="1">VLOOKUP($A2359,NVDA,2)</f>
        <v>144.99</v>
      </c>
      <c r="F2359" s="46" vm="15029">
        <f ca="1">VLOOKUP($A2359,BILI,2)</f>
        <v>127.14</v>
      </c>
      <c r="G2359" s="46" vm="15030">
        <f ca="1">VLOOKUP($A2359,FB,2)</f>
        <v>264.31</v>
      </c>
      <c r="H2359" s="46" vm="15031">
        <f ca="1">VLOOKUP($A2359,DKNG,2)</f>
        <v>60.28</v>
      </c>
      <c r="I2359" s="46" vm="15032">
        <f ca="1">VLOOKUP($A2359,PDD,2)</f>
        <v>179.32</v>
      </c>
      <c r="J2359" s="46" vm="15033">
        <f ca="1">VLOOKUP($A2359,GOOGL,2)</f>
        <v>2083.81</v>
      </c>
      <c r="K2359" s="46" vm="15034">
        <f ca="1">VLOOKUP($A2359,AMZN,2)</f>
        <v>3159.53</v>
      </c>
      <c r="L2359" s="46" t="e" vm="11510">
        <f ca="1">VLOOKUP($A2359,RBLX,2)</f>
        <v>#N/A</v>
      </c>
    </row>
    <row r="2360" spans="1:12" x14ac:dyDescent="0.3">
      <c r="A2360" vm="57">
        <f ca="1"/>
        <v>44252</v>
      </c>
      <c r="B2360" vm="15035">
        <f ca="1"/>
        <v>351.52</v>
      </c>
      <c r="C2360" s="46" vm="15036">
        <f ca="1">VLOOKUP($A2360,SE,2)</f>
        <v>235.35</v>
      </c>
      <c r="D2360" s="46" vm="5839">
        <f ca="1">VLOOKUP($A2360,U,2)</f>
        <v>104.55</v>
      </c>
      <c r="E2360" s="46" vm="15037">
        <f ca="1">VLOOKUP($A2360,NVDA,2)</f>
        <v>133.07499999999999</v>
      </c>
      <c r="F2360" s="46" vm="1412">
        <f ca="1">VLOOKUP($A2360,BILI,2)</f>
        <v>131.84</v>
      </c>
      <c r="G2360" s="46" vm="15038">
        <f ca="1">VLOOKUP($A2360,FB,2)</f>
        <v>254.69</v>
      </c>
      <c r="H2360" s="46" vm="15039">
        <f ca="1">VLOOKUP($A2360,DKNG,2)</f>
        <v>57.81</v>
      </c>
      <c r="I2360" s="46" vm="9765">
        <f ca="1">VLOOKUP($A2360,PDD,2)</f>
        <v>171.06</v>
      </c>
      <c r="J2360" s="46" vm="15040">
        <f ca="1">VLOOKUP($A2360,GOOGL,2)</f>
        <v>2015.95</v>
      </c>
      <c r="K2360" s="46" vm="15041">
        <f ca="1">VLOOKUP($A2360,AMZN,2)</f>
        <v>3057.16</v>
      </c>
      <c r="L2360" s="46" t="e" vm="11510">
        <f ca="1">VLOOKUP($A2360,RBLX,2)</f>
        <v>#N/A</v>
      </c>
    </row>
    <row r="2361" spans="1:12" x14ac:dyDescent="0.3">
      <c r="A2361" vm="58">
        <f ca="1"/>
        <v>44253</v>
      </c>
      <c r="B2361" vm="15042">
        <f ca="1"/>
        <v>349.59</v>
      </c>
      <c r="C2361" s="46" vm="15043">
        <f ca="1">VLOOKUP($A2361,SE,2)</f>
        <v>235.69</v>
      </c>
      <c r="D2361" s="46" vm="15044">
        <f ca="1">VLOOKUP($A2361,U,2)</f>
        <v>107.63</v>
      </c>
      <c r="E2361" s="46" vm="15045">
        <f ca="1">VLOOKUP($A2361,NVDA,2)</f>
        <v>137.14500000000001</v>
      </c>
      <c r="F2361" s="46" vm="15046">
        <f ca="1">VLOOKUP($A2361,BILI,2)</f>
        <v>125.97</v>
      </c>
      <c r="G2361" s="46" vm="15047">
        <f ca="1">VLOOKUP($A2361,FB,2)</f>
        <v>257.62</v>
      </c>
      <c r="H2361" s="46" vm="15048">
        <f ca="1">VLOOKUP($A2361,DKNG,2)</f>
        <v>61.53</v>
      </c>
      <c r="I2361" s="46" vm="9951">
        <f ca="1">VLOOKUP($A2361,PDD,2)</f>
        <v>171.16</v>
      </c>
      <c r="J2361" s="46" vm="15049">
        <f ca="1">VLOOKUP($A2361,GOOGL,2)</f>
        <v>2021.91</v>
      </c>
      <c r="K2361" s="46" vm="15050">
        <f ca="1">VLOOKUP($A2361,AMZN,2)</f>
        <v>3092.93</v>
      </c>
      <c r="L2361" s="46" t="e" vm="11510">
        <f ca="1">VLOOKUP($A2361,RBLX,2)</f>
        <v>#N/A</v>
      </c>
    </row>
    <row r="2362" spans="1:12" x14ac:dyDescent="0.3">
      <c r="A2362" vm="59">
        <f ca="1"/>
        <v>44256</v>
      </c>
      <c r="B2362" vm="15051">
        <f ca="1"/>
        <v>358.12</v>
      </c>
      <c r="C2362" s="46" vm="15052">
        <f ca="1">VLOOKUP($A2362,SE,2)</f>
        <v>248.51</v>
      </c>
      <c r="D2362" s="46" vm="15053">
        <f ca="1">VLOOKUP($A2362,U,2)</f>
        <v>108.53</v>
      </c>
      <c r="E2362" s="46" vm="15054">
        <f ca="1">VLOOKUP($A2362,NVDA,2)</f>
        <v>138.41749999999999</v>
      </c>
      <c r="F2362" s="46" vm="15055">
        <f ca="1">VLOOKUP($A2362,BILI,2)</f>
        <v>144.66999999999999</v>
      </c>
      <c r="G2362" s="46" vm="15056">
        <f ca="1">VLOOKUP($A2362,FB,2)</f>
        <v>264.91000000000003</v>
      </c>
      <c r="H2362" s="46" vm="15057">
        <f ca="1">VLOOKUP($A2362,DKNG,2)</f>
        <v>68.72</v>
      </c>
      <c r="I2362" s="46" vm="12097">
        <f ca="1">VLOOKUP($A2362,PDD,2)</f>
        <v>186.15</v>
      </c>
      <c r="J2362" s="46" vm="15058">
        <f ca="1">VLOOKUP($A2362,GOOGL,2)</f>
        <v>2069.66</v>
      </c>
      <c r="K2362" s="46" vm="15059">
        <f ca="1">VLOOKUP($A2362,AMZN,2)</f>
        <v>3146.14</v>
      </c>
      <c r="L2362" s="46" t="e" vm="11510">
        <f ca="1">VLOOKUP($A2362,RBLX,2)</f>
        <v>#N/A</v>
      </c>
    </row>
    <row r="2363" spans="1:12" x14ac:dyDescent="0.3">
      <c r="A2363" vm="60">
        <f ca="1"/>
        <v>44257</v>
      </c>
      <c r="B2363" vm="15060">
        <f ca="1"/>
        <v>355.35</v>
      </c>
      <c r="C2363" s="46" vm="15061">
        <f ca="1">VLOOKUP($A2363,SE,2)</f>
        <v>250</v>
      </c>
      <c r="D2363" s="46" vm="15062">
        <f ca="1">VLOOKUP($A2363,U,2)</f>
        <v>108.1</v>
      </c>
      <c r="E2363" s="46" vm="15063">
        <f ca="1">VLOOKUP($A2363,NVDA,2)</f>
        <v>134.0625</v>
      </c>
      <c r="F2363" s="46" vm="15064">
        <f ca="1">VLOOKUP($A2363,BILI,2)</f>
        <v>137.94</v>
      </c>
      <c r="G2363" s="46" vm="15065">
        <f ca="1">VLOOKUP($A2363,FB,2)</f>
        <v>259</v>
      </c>
      <c r="H2363" s="46" vm="15066">
        <f ca="1">VLOOKUP($A2363,DKNG,2)</f>
        <v>68.58</v>
      </c>
      <c r="I2363" s="46" vm="15067">
        <f ca="1">VLOOKUP($A2363,PDD,2)</f>
        <v>175.52</v>
      </c>
      <c r="J2363" s="46" vm="15068">
        <f ca="1">VLOOKUP($A2363,GOOGL,2)</f>
        <v>2064.48</v>
      </c>
      <c r="K2363" s="46" vm="15069">
        <f ca="1">VLOOKUP($A2363,AMZN,2)</f>
        <v>3094.53</v>
      </c>
      <c r="L2363" s="46" t="e" vm="11510">
        <f ca="1">VLOOKUP($A2363,RBLX,2)</f>
        <v>#N/A</v>
      </c>
    </row>
    <row r="2364" spans="1:12" x14ac:dyDescent="0.3">
      <c r="A2364" vm="61">
        <f ca="1"/>
        <v>44258</v>
      </c>
      <c r="B2364" vm="15070">
        <f ca="1"/>
        <v>350.66</v>
      </c>
      <c r="C2364" s="46" vm="10215">
        <f ca="1">VLOOKUP($A2364,SE,2)</f>
        <v>251.28</v>
      </c>
      <c r="D2364" s="46" vm="15071">
        <f ca="1">VLOOKUP($A2364,U,2)</f>
        <v>102.8</v>
      </c>
      <c r="E2364" s="46" vm="15072">
        <f ca="1">VLOOKUP($A2364,NVDA,2)</f>
        <v>128.04750000000001</v>
      </c>
      <c r="F2364" s="46" vm="15073">
        <f ca="1">VLOOKUP($A2364,BILI,2)</f>
        <v>138.78</v>
      </c>
      <c r="G2364" s="46" vm="8838">
        <f ca="1">VLOOKUP($A2364,FB,2)</f>
        <v>255.41</v>
      </c>
      <c r="H2364" s="46" vm="15074">
        <f ca="1">VLOOKUP($A2364,DKNG,2)</f>
        <v>65.75</v>
      </c>
      <c r="I2364" s="46" vm="15075">
        <f ca="1">VLOOKUP($A2364,PDD,2)</f>
        <v>168.75</v>
      </c>
      <c r="J2364" s="46" vm="15076">
        <f ca="1">VLOOKUP($A2364,GOOGL,2)</f>
        <v>2011.41</v>
      </c>
      <c r="K2364" s="46" vm="15077">
        <f ca="1">VLOOKUP($A2364,AMZN,2)</f>
        <v>3005</v>
      </c>
      <c r="L2364" s="46" t="e" vm="11510">
        <f ca="1">VLOOKUP($A2364,RBLX,2)</f>
        <v>#N/A</v>
      </c>
    </row>
    <row r="2365" spans="1:12" x14ac:dyDescent="0.3">
      <c r="A2365" vm="62">
        <f ca="1"/>
        <v>44259</v>
      </c>
      <c r="B2365" vm="15078">
        <f ca="1"/>
        <v>346.34</v>
      </c>
      <c r="C2365" s="46" vm="15079">
        <f ca="1">VLOOKUP($A2365,SE,2)</f>
        <v>229.68</v>
      </c>
      <c r="D2365" s="46" vm="15080">
        <f ca="1">VLOOKUP($A2365,U,2)</f>
        <v>95.59</v>
      </c>
      <c r="E2365" s="46" vm="15081">
        <f ca="1">VLOOKUP($A2365,NVDA,2)</f>
        <v>123.7025</v>
      </c>
      <c r="F2365" s="46" vm="15082">
        <f ca="1">VLOOKUP($A2365,BILI,2)</f>
        <v>126.66</v>
      </c>
      <c r="G2365" s="46" vm="15083">
        <f ca="1">VLOOKUP($A2365,FB,2)</f>
        <v>257.64</v>
      </c>
      <c r="H2365" s="46" vm="15084">
        <f ca="1">VLOOKUP($A2365,DKNG,2)</f>
        <v>61.91</v>
      </c>
      <c r="I2365" s="46" vm="15085">
        <f ca="1">VLOOKUP($A2365,PDD,2)</f>
        <v>158.4</v>
      </c>
      <c r="J2365" s="46" vm="15086">
        <f ca="1">VLOOKUP($A2365,GOOGL,2)</f>
        <v>2033.93</v>
      </c>
      <c r="K2365" s="46" vm="15087">
        <f ca="1">VLOOKUP($A2365,AMZN,2)</f>
        <v>2977.57</v>
      </c>
      <c r="L2365" s="46" t="e" vm="11510">
        <f ca="1">VLOOKUP($A2365,RBLX,2)</f>
        <v>#N/A</v>
      </c>
    </row>
    <row r="2366" spans="1:12" x14ac:dyDescent="0.3">
      <c r="A2366" vm="63">
        <f ca="1"/>
        <v>44260</v>
      </c>
      <c r="B2366" vm="15088">
        <f ca="1"/>
        <v>352.69</v>
      </c>
      <c r="C2366" s="46" vm="15089">
        <f ca="1">VLOOKUP($A2366,SE,2)</f>
        <v>229.76</v>
      </c>
      <c r="D2366" s="46" vm="15090">
        <f ca="1">VLOOKUP($A2366,U,2)</f>
        <v>93.82</v>
      </c>
      <c r="E2366" s="46" vm="15091">
        <f ca="1">VLOOKUP($A2366,NVDA,2)</f>
        <v>124.61499999999999</v>
      </c>
      <c r="F2366" s="46" vm="15092">
        <f ca="1">VLOOKUP($A2366,BILI,2)</f>
        <v>118.84</v>
      </c>
      <c r="G2366" s="46" vm="15093">
        <f ca="1">VLOOKUP($A2366,FB,2)</f>
        <v>264.27999999999997</v>
      </c>
      <c r="H2366" s="46" vm="15094">
        <f ca="1">VLOOKUP($A2366,DKNG,2)</f>
        <v>59.52</v>
      </c>
      <c r="I2366" s="46" vm="15095">
        <f ca="1">VLOOKUP($A2366,PDD,2)</f>
        <v>156.82</v>
      </c>
      <c r="J2366" s="46" vm="15096">
        <f ca="1">VLOOKUP($A2366,GOOGL,2)</f>
        <v>2097.0700000000002</v>
      </c>
      <c r="K2366" s="46" vm="15097">
        <f ca="1">VLOOKUP($A2366,AMZN,2)</f>
        <v>3000.46</v>
      </c>
      <c r="L2366" s="46" t="e" vm="11510">
        <f ca="1">VLOOKUP($A2366,RBLX,2)</f>
        <v>#N/A</v>
      </c>
    </row>
    <row r="2367" spans="1:12" x14ac:dyDescent="0.3">
      <c r="A2367" vm="64">
        <f ca="1"/>
        <v>44263</v>
      </c>
      <c r="B2367" vm="15098">
        <f ca="1"/>
        <v>350.96</v>
      </c>
      <c r="C2367" s="46" vm="15099">
        <f ca="1">VLOOKUP($A2367,SE,2)</f>
        <v>206.05</v>
      </c>
      <c r="D2367" s="46" vm="15100">
        <f ca="1">VLOOKUP($A2367,U,2)</f>
        <v>92.75</v>
      </c>
      <c r="E2367" s="46" vm="15101">
        <f ca="1">VLOOKUP($A2367,NVDA,2)</f>
        <v>115.9325</v>
      </c>
      <c r="F2367" s="46" vm="15102">
        <f ca="1">VLOOKUP($A2367,BILI,2)</f>
        <v>98.59</v>
      </c>
      <c r="G2367" s="46" vm="9535">
        <f ca="1">VLOOKUP($A2367,FB,2)</f>
        <v>255.31</v>
      </c>
      <c r="H2367" s="46" vm="9037">
        <f ca="1">VLOOKUP($A2367,DKNG,2)</f>
        <v>60.5</v>
      </c>
      <c r="I2367" s="46" vm="15103">
        <f ca="1">VLOOKUP($A2367,PDD,2)</f>
        <v>137.6</v>
      </c>
      <c r="J2367" s="46" vm="15104">
        <f ca="1">VLOOKUP($A2367,GOOGL,2)</f>
        <v>2007.5</v>
      </c>
      <c r="K2367" s="46" vm="15105">
        <f ca="1">VLOOKUP($A2367,AMZN,2)</f>
        <v>2951.95</v>
      </c>
      <c r="L2367" s="46" t="e" vm="11510">
        <f ca="1">VLOOKUP($A2367,RBLX,2)</f>
        <v>#N/A</v>
      </c>
    </row>
    <row r="2368" spans="1:12" x14ac:dyDescent="0.3">
      <c r="A2368" vm="65">
        <f ca="1"/>
        <v>44264</v>
      </c>
      <c r="B2368" vm="15106">
        <f ca="1"/>
        <v>355.87</v>
      </c>
      <c r="C2368" s="46" vm="15107">
        <f ca="1">VLOOKUP($A2368,SE,2)</f>
        <v>228.47</v>
      </c>
      <c r="D2368" s="46" vm="15108">
        <f ca="1">VLOOKUP($A2368,U,2)</f>
        <v>98.05</v>
      </c>
      <c r="E2368" s="46" vm="15109">
        <f ca="1">VLOOKUP($A2368,NVDA,2)</f>
        <v>125.2025</v>
      </c>
      <c r="F2368" s="46" vm="15110">
        <f ca="1">VLOOKUP($A2368,BILI,2)</f>
        <v>107.4</v>
      </c>
      <c r="G2368" s="46" vm="1973">
        <f ca="1">VLOOKUP($A2368,FB,2)</f>
        <v>265.74</v>
      </c>
      <c r="H2368" s="46" vm="15111">
        <f ca="1">VLOOKUP($A2368,DKNG,2)</f>
        <v>62.2</v>
      </c>
      <c r="I2368" s="46" vm="13025">
        <f ca="1">VLOOKUP($A2368,PDD,2)</f>
        <v>154.18</v>
      </c>
      <c r="J2368" s="46" vm="15112">
        <f ca="1">VLOOKUP($A2368,GOOGL,2)</f>
        <v>2040.36</v>
      </c>
      <c r="K2368" s="46" vm="15113">
        <f ca="1">VLOOKUP($A2368,AMZN,2)</f>
        <v>3062.85</v>
      </c>
      <c r="L2368" s="46" t="e" vm="11510">
        <f ca="1">VLOOKUP($A2368,RBLX,2)</f>
        <v>#N/A</v>
      </c>
    </row>
    <row r="2369" spans="1:12" x14ac:dyDescent="0.3">
      <c r="A2369" vm="20">
        <f ca="1"/>
        <v>44265</v>
      </c>
      <c r="B2369" vm="15114">
        <f ca="1"/>
        <v>358.07</v>
      </c>
      <c r="C2369" s="46" vm="15115">
        <f ca="1">VLOOKUP($A2369,SE,2)</f>
        <v>217.21</v>
      </c>
      <c r="D2369" s="46" vm="15116">
        <f ca="1">VLOOKUP($A2369,U,2)</f>
        <v>99.89</v>
      </c>
      <c r="E2369" s="46" vm="15117">
        <f ca="1">VLOOKUP($A2369,NVDA,2)</f>
        <v>124.6825</v>
      </c>
      <c r="F2369" s="46" vm="15118">
        <f ca="1">VLOOKUP($A2369,BILI,2)</f>
        <v>103.1</v>
      </c>
      <c r="G2369" s="46" vm="15119">
        <f ca="1">VLOOKUP($A2369,FB,2)</f>
        <v>264.89999999999998</v>
      </c>
      <c r="H2369" s="46" vm="15120">
        <f ca="1">VLOOKUP($A2369,DKNG,2)</f>
        <v>69.290000000000006</v>
      </c>
      <c r="I2369" s="46" vm="15121">
        <f ca="1">VLOOKUP($A2369,PDD,2)</f>
        <v>148.13999999999999</v>
      </c>
      <c r="J2369" s="46" vm="15122">
        <f ca="1">VLOOKUP($A2369,GOOGL,2)</f>
        <v>2036.19</v>
      </c>
      <c r="K2369" s="46" vm="15123">
        <f ca="1">VLOOKUP($A2369,AMZN,2)</f>
        <v>3057.64</v>
      </c>
      <c r="L2369" s="46" vm="19">
        <f ca="1">VLOOKUP($A2369,RBLX,2)</f>
        <v>69.5</v>
      </c>
    </row>
    <row r="2370" spans="1:12" x14ac:dyDescent="0.3">
      <c r="A2370" vm="66">
        <f ca="1"/>
        <v>44266</v>
      </c>
      <c r="B2370" vm="15124">
        <f ca="1"/>
        <v>361.85</v>
      </c>
      <c r="C2370" s="46" vm="8950">
        <f ca="1">VLOOKUP($A2370,SE,2)</f>
        <v>236.79</v>
      </c>
      <c r="D2370" s="46" vm="15125">
        <f ca="1">VLOOKUP($A2370,U,2)</f>
        <v>106.6</v>
      </c>
      <c r="E2370" s="46" vm="15126">
        <f ca="1">VLOOKUP($A2370,NVDA,2)</f>
        <v>129.935</v>
      </c>
      <c r="F2370" s="46" vm="15127">
        <f ca="1">VLOOKUP($A2370,BILI,2)</f>
        <v>110.44</v>
      </c>
      <c r="G2370" s="46" vm="1995">
        <f ca="1">VLOOKUP($A2370,FB,2)</f>
        <v>273.88</v>
      </c>
      <c r="H2370" s="46" vm="15128">
        <f ca="1">VLOOKUP($A2370,DKNG,2)</f>
        <v>71.61</v>
      </c>
      <c r="I2370" s="46" vm="15129">
        <f ca="1">VLOOKUP($A2370,PDD,2)</f>
        <v>162.4</v>
      </c>
      <c r="J2370" s="46" vm="15130">
        <f ca="1">VLOOKUP($A2370,GOOGL,2)</f>
        <v>2100.54</v>
      </c>
      <c r="K2370" s="46" vm="15131">
        <f ca="1">VLOOKUP($A2370,AMZN,2)</f>
        <v>3113.59</v>
      </c>
      <c r="L2370" s="46" vm="15132">
        <f ca="1">VLOOKUP($A2370,RBLX,2)</f>
        <v>73.900000000000006</v>
      </c>
    </row>
    <row r="2371" spans="1:12" x14ac:dyDescent="0.3">
      <c r="A2371" vm="67">
        <f ca="1"/>
        <v>44267</v>
      </c>
      <c r="B2371" vm="15133">
        <f ca="1"/>
        <v>362.36</v>
      </c>
      <c r="C2371" s="46" vm="8463">
        <f ca="1">VLOOKUP($A2371,SE,2)</f>
        <v>234.99</v>
      </c>
      <c r="D2371" s="46" vm="15134">
        <f ca="1">VLOOKUP($A2371,U,2)</f>
        <v>105.7</v>
      </c>
      <c r="E2371" s="46" vm="15135">
        <f ca="1">VLOOKUP($A2371,NVDA,2)</f>
        <v>128.56</v>
      </c>
      <c r="F2371" s="46" vm="15136">
        <f ca="1">VLOOKUP($A2371,BILI,2)</f>
        <v>109.99</v>
      </c>
      <c r="G2371" s="46" vm="15137">
        <f ca="1">VLOOKUP($A2371,FB,2)</f>
        <v>268.39999999999998</v>
      </c>
      <c r="H2371" s="46" vm="15138">
        <f ca="1">VLOOKUP($A2371,DKNG,2)</f>
        <v>71.75</v>
      </c>
      <c r="I2371" s="46" vm="15139">
        <f ca="1">VLOOKUP($A2371,PDD,2)</f>
        <v>161.06</v>
      </c>
      <c r="J2371" s="46" vm="15140">
        <f ca="1">VLOOKUP($A2371,GOOGL,2)</f>
        <v>2050</v>
      </c>
      <c r="K2371" s="46" vm="15141">
        <f ca="1">VLOOKUP($A2371,AMZN,2)</f>
        <v>3089.49</v>
      </c>
      <c r="L2371" s="46" vm="13389">
        <f ca="1">VLOOKUP($A2371,RBLX,2)</f>
        <v>69.7</v>
      </c>
    </row>
    <row r="2372" spans="1:12" x14ac:dyDescent="0.3">
      <c r="A2372" vm="68">
        <f ca="1"/>
        <v>44270</v>
      </c>
      <c r="B2372" vm="15142">
        <f ca="1"/>
        <v>364.46</v>
      </c>
      <c r="C2372" s="46" vm="15143">
        <f ca="1">VLOOKUP($A2372,SE,2)</f>
        <v>231.34</v>
      </c>
      <c r="D2372" s="46" vm="15144">
        <f ca="1">VLOOKUP($A2372,U,2)</f>
        <v>109.67</v>
      </c>
      <c r="E2372" s="46" vm="15145">
        <f ca="1">VLOOKUP($A2372,NVDA,2)</f>
        <v>131.91249999999999</v>
      </c>
      <c r="F2372" s="46" vm="13790">
        <f ca="1">VLOOKUP($A2372,BILI,2)</f>
        <v>111.65</v>
      </c>
      <c r="G2372" s="46" vm="15146">
        <f ca="1">VLOOKUP($A2372,FB,2)</f>
        <v>273.75</v>
      </c>
      <c r="H2372" s="46" vm="15147">
        <f ca="1">VLOOKUP($A2372,DKNG,2)</f>
        <v>67.75</v>
      </c>
      <c r="I2372" s="46" vm="15148">
        <f ca="1">VLOOKUP($A2372,PDD,2)</f>
        <v>159.13</v>
      </c>
      <c r="J2372" s="46" vm="15149">
        <f ca="1">VLOOKUP($A2372,GOOGL,2)</f>
        <v>2054.44</v>
      </c>
      <c r="K2372" s="46" vm="15150">
        <f ca="1">VLOOKUP($A2372,AMZN,2)</f>
        <v>3081.68</v>
      </c>
      <c r="L2372" s="46" vm="15151">
        <f ca="1">VLOOKUP($A2372,RBLX,2)</f>
        <v>72.150000000000006</v>
      </c>
    </row>
    <row r="2373" spans="1:12" x14ac:dyDescent="0.3">
      <c r="A2373" vm="69">
        <f ca="1"/>
        <v>44271</v>
      </c>
      <c r="B2373" vm="15152">
        <f ca="1"/>
        <v>364.05</v>
      </c>
      <c r="C2373" s="46" vm="15153">
        <f ca="1">VLOOKUP($A2373,SE,2)</f>
        <v>233.46</v>
      </c>
      <c r="D2373" s="46" vm="6342">
        <f ca="1">VLOOKUP($A2373,U,2)</f>
        <v>108.89</v>
      </c>
      <c r="E2373" s="46" vm="15154">
        <f ca="1">VLOOKUP($A2373,NVDA,2)</f>
        <v>132.91249999999999</v>
      </c>
      <c r="F2373" s="46" vm="15155">
        <f ca="1">VLOOKUP($A2373,BILI,2)</f>
        <v>113.31</v>
      </c>
      <c r="G2373" s="46" vm="15156">
        <f ca="1">VLOOKUP($A2373,FB,2)</f>
        <v>279.27999999999997</v>
      </c>
      <c r="H2373" s="46" vm="15157">
        <f ca="1">VLOOKUP($A2373,DKNG,2)</f>
        <v>67.14</v>
      </c>
      <c r="I2373" s="46" vm="15158">
        <f ca="1">VLOOKUP($A2373,PDD,2)</f>
        <v>160.88999999999999</v>
      </c>
      <c r="J2373" s="46" vm="15159">
        <f ca="1">VLOOKUP($A2373,GOOGL,2)</f>
        <v>2083.89</v>
      </c>
      <c r="K2373" s="46" vm="15160">
        <f ca="1">VLOOKUP($A2373,AMZN,2)</f>
        <v>3091.86</v>
      </c>
      <c r="L2373" s="46" vm="4103">
        <f ca="1">VLOOKUP($A2373,RBLX,2)</f>
        <v>77</v>
      </c>
    </row>
    <row r="2374" spans="1:12" x14ac:dyDescent="0.3">
      <c r="A2374" vm="70">
        <f ca="1"/>
        <v>44272</v>
      </c>
      <c r="B2374" vm="15161">
        <f ca="1"/>
        <v>365.24</v>
      </c>
      <c r="C2374" s="46" vm="15162">
        <f ca="1">VLOOKUP($A2374,SE,2)</f>
        <v>224.35</v>
      </c>
      <c r="D2374" s="46" vm="15163">
        <f ca="1">VLOOKUP($A2374,U,2)</f>
        <v>108.98</v>
      </c>
      <c r="E2374" s="46" vm="14639">
        <f ca="1">VLOOKUP($A2374,NVDA,2)</f>
        <v>133.41249999999999</v>
      </c>
      <c r="F2374" s="46" vm="15164">
        <f ca="1">VLOOKUP($A2374,BILI,2)</f>
        <v>111.35</v>
      </c>
      <c r="G2374" s="46" vm="15165">
        <f ca="1">VLOOKUP($A2374,FB,2)</f>
        <v>284.01</v>
      </c>
      <c r="H2374" s="46" vm="15166">
        <f ca="1">VLOOKUP($A2374,DKNG,2)</f>
        <v>70.650000000000006</v>
      </c>
      <c r="I2374" s="46" vm="15167">
        <f ca="1">VLOOKUP($A2374,PDD,2)</f>
        <v>149.46</v>
      </c>
      <c r="J2374" s="46" vm="15168">
        <f ca="1">VLOOKUP($A2374,GOOGL,2)</f>
        <v>2082.2199999999998</v>
      </c>
      <c r="K2374" s="46" vm="15169">
        <f ca="1">VLOOKUP($A2374,AMZN,2)</f>
        <v>3135.73</v>
      </c>
      <c r="L2374" s="46" vm="15170">
        <f ca="1">VLOOKUP($A2374,RBLX,2)</f>
        <v>76.790000000000006</v>
      </c>
    </row>
    <row r="2375" spans="1:12" x14ac:dyDescent="0.3">
      <c r="A2375" vm="71">
        <f ca="1"/>
        <v>44273</v>
      </c>
      <c r="B2375" vm="15171">
        <f ca="1"/>
        <v>359.87</v>
      </c>
      <c r="C2375" s="46" vm="13217">
        <f ca="1">VLOOKUP($A2375,SE,2)</f>
        <v>211.26</v>
      </c>
      <c r="D2375" s="46" vm="15172">
        <f ca="1">VLOOKUP($A2375,U,2)</f>
        <v>101.67</v>
      </c>
      <c r="E2375" s="46" vm="15173">
        <f ca="1">VLOOKUP($A2375,NVDA,2)</f>
        <v>127.22499999999999</v>
      </c>
      <c r="F2375" s="46" vm="15174">
        <f ca="1">VLOOKUP($A2375,BILI,2)</f>
        <v>108.82</v>
      </c>
      <c r="G2375" s="46" vm="15175">
        <f ca="1">VLOOKUP($A2375,FB,2)</f>
        <v>278.62</v>
      </c>
      <c r="H2375" s="46" vm="15176">
        <f ca="1">VLOOKUP($A2375,DKNG,2)</f>
        <v>67.61</v>
      </c>
      <c r="I2375" s="46" vm="15177">
        <f ca="1">VLOOKUP($A2375,PDD,2)</f>
        <v>141.82</v>
      </c>
      <c r="J2375" s="46" vm="15178">
        <f ca="1">VLOOKUP($A2375,GOOGL,2)</f>
        <v>2021.34</v>
      </c>
      <c r="K2375" s="46" vm="15179">
        <f ca="1">VLOOKUP($A2375,AMZN,2)</f>
        <v>3027.99</v>
      </c>
      <c r="L2375" s="46" vm="3269">
        <f ca="1">VLOOKUP($A2375,RBLX,2)</f>
        <v>67.3</v>
      </c>
    </row>
    <row r="2376" spans="1:12" x14ac:dyDescent="0.3">
      <c r="A2376" vm="72">
        <f ca="1"/>
        <v>44274</v>
      </c>
      <c r="B2376" vm="15180">
        <f ca="1"/>
        <v>359.23</v>
      </c>
      <c r="C2376" s="46" vm="7707">
        <f ca="1">VLOOKUP($A2376,SE,2)</f>
        <v>214.9</v>
      </c>
      <c r="D2376" s="46" vm="15181">
        <f ca="1">VLOOKUP($A2376,U,2)</f>
        <v>100.53</v>
      </c>
      <c r="E2376" s="46" vm="15182">
        <f ca="1">VLOOKUP($A2376,NVDA,2)</f>
        <v>128.45750000000001</v>
      </c>
      <c r="F2376" s="46" vm="15183">
        <f ca="1">VLOOKUP($A2376,BILI,2)</f>
        <v>108.86</v>
      </c>
      <c r="G2376" s="46" vm="15184">
        <f ca="1">VLOOKUP($A2376,FB,2)</f>
        <v>290.11</v>
      </c>
      <c r="H2376" s="46" vm="15185">
        <f ca="1">VLOOKUP($A2376,DKNG,2)</f>
        <v>71.98</v>
      </c>
      <c r="I2376" s="46" vm="1991">
        <f ca="1">VLOOKUP($A2376,PDD,2)</f>
        <v>141.80000000000001</v>
      </c>
      <c r="J2376" s="46" vm="15186">
        <f ca="1">VLOOKUP($A2376,GOOGL,2)</f>
        <v>2026.96</v>
      </c>
      <c r="K2376" s="46" vm="15187">
        <f ca="1">VLOOKUP($A2376,AMZN,2)</f>
        <v>3074.96</v>
      </c>
      <c r="L2376" s="46" vm="15188">
        <f ca="1">VLOOKUP($A2376,RBLX,2)</f>
        <v>70.5</v>
      </c>
    </row>
    <row r="2377" spans="1:12" x14ac:dyDescent="0.3">
      <c r="A2377" vm="73">
        <f ca="1"/>
        <v>44277</v>
      </c>
      <c r="B2377" vm="15189">
        <f ca="1"/>
        <v>362.07</v>
      </c>
      <c r="C2377" s="46" vm="15190">
        <f ca="1">VLOOKUP($A2377,SE,2)</f>
        <v>217.84</v>
      </c>
      <c r="D2377" s="46" vm="15191">
        <f ca="1">VLOOKUP($A2377,U,2)</f>
        <v>100.34</v>
      </c>
      <c r="E2377" s="46" vm="15192">
        <f ca="1">VLOOKUP($A2377,NVDA,2)</f>
        <v>131.86250000000001</v>
      </c>
      <c r="F2377" s="46" vm="6098">
        <f ca="1">VLOOKUP($A2377,BILI,2)</f>
        <v>106.88</v>
      </c>
      <c r="G2377" s="46" vm="15193">
        <f ca="1">VLOOKUP($A2377,FB,2)</f>
        <v>293.54000000000002</v>
      </c>
      <c r="H2377" s="46" vm="15194">
        <f ca="1">VLOOKUP($A2377,DKNG,2)</f>
        <v>71.72</v>
      </c>
      <c r="I2377" s="46" vm="15195">
        <f ca="1">VLOOKUP($A2377,PDD,2)</f>
        <v>137.15</v>
      </c>
      <c r="J2377" s="46" vm="15196">
        <f ca="1">VLOOKUP($A2377,GOOGL,2)</f>
        <v>2030.69</v>
      </c>
      <c r="K2377" s="46" vm="15197">
        <f ca="1">VLOOKUP($A2377,AMZN,2)</f>
        <v>3110.87</v>
      </c>
      <c r="L2377" s="46" vm="15198">
        <f ca="1">VLOOKUP($A2377,RBLX,2)</f>
        <v>70</v>
      </c>
    </row>
    <row r="2378" spans="1:12" x14ac:dyDescent="0.3">
      <c r="A2378" vm="74">
        <f ca="1"/>
        <v>44278</v>
      </c>
      <c r="B2378" vm="15199">
        <f ca="1"/>
        <v>359.41</v>
      </c>
      <c r="C2378" s="46" vm="15200">
        <f ca="1">VLOOKUP($A2378,SE,2)</f>
        <v>216.64</v>
      </c>
      <c r="D2378" s="46" vm="15201">
        <f ca="1">VLOOKUP($A2378,U,2)</f>
        <v>97.19</v>
      </c>
      <c r="E2378" s="46" vm="15202">
        <f ca="1">VLOOKUP($A2378,NVDA,2)</f>
        <v>130.70750000000001</v>
      </c>
      <c r="F2378" s="46" vm="15203">
        <f ca="1">VLOOKUP($A2378,BILI,2)</f>
        <v>105.99</v>
      </c>
      <c r="G2378" s="46" vm="15204">
        <f ca="1">VLOOKUP($A2378,FB,2)</f>
        <v>290.63</v>
      </c>
      <c r="H2378" s="46" vm="15205">
        <f ca="1">VLOOKUP($A2378,DKNG,2)</f>
        <v>69.75</v>
      </c>
      <c r="I2378" s="46" vm="15206">
        <f ca="1">VLOOKUP($A2378,PDD,2)</f>
        <v>136.06</v>
      </c>
      <c r="J2378" s="46" vm="15207">
        <f ca="1">VLOOKUP($A2378,GOOGL,2)</f>
        <v>2041.33</v>
      </c>
      <c r="K2378" s="46" vm="15208">
        <f ca="1">VLOOKUP($A2378,AMZN,2)</f>
        <v>3137.5</v>
      </c>
      <c r="L2378" s="46" vm="15209">
        <f ca="1">VLOOKUP($A2378,RBLX,2)</f>
        <v>68</v>
      </c>
    </row>
    <row r="2379" spans="1:12" x14ac:dyDescent="0.3">
      <c r="A2379" vm="75">
        <f ca="1"/>
        <v>44279</v>
      </c>
      <c r="B2379" vm="15210">
        <f ca="1"/>
        <v>357.42</v>
      </c>
      <c r="C2379" s="46" vm="15211">
        <f ca="1">VLOOKUP($A2379,SE,2)</f>
        <v>197.5</v>
      </c>
      <c r="D2379" s="46" vm="15212">
        <f ca="1">VLOOKUP($A2379,U,2)</f>
        <v>92.71</v>
      </c>
      <c r="E2379" s="46" vm="15213">
        <f ca="1">VLOOKUP($A2379,NVDA,2)</f>
        <v>126.43</v>
      </c>
      <c r="F2379" s="46" vm="15214">
        <f ca="1">VLOOKUP($A2379,BILI,2)</f>
        <v>95.7</v>
      </c>
      <c r="G2379" s="46" vm="15215">
        <f ca="1">VLOOKUP($A2379,FB,2)</f>
        <v>282.14</v>
      </c>
      <c r="H2379" s="46" vm="15216">
        <f ca="1">VLOOKUP($A2379,DKNG,2)</f>
        <v>66.63</v>
      </c>
      <c r="I2379" s="46" vm="1125">
        <f ca="1">VLOOKUP($A2379,PDD,2)</f>
        <v>124.18</v>
      </c>
      <c r="J2379" s="46" vm="15217">
        <f ca="1">VLOOKUP($A2379,GOOGL,2)</f>
        <v>2032.53</v>
      </c>
      <c r="K2379" s="46" vm="15218">
        <f ca="1">VLOOKUP($A2379,AMZN,2)</f>
        <v>3087.07</v>
      </c>
      <c r="L2379" s="46" vm="3729">
        <f ca="1">VLOOKUP($A2379,RBLX,2)</f>
        <v>64.5</v>
      </c>
    </row>
    <row r="2380" spans="1:12" x14ac:dyDescent="0.3">
      <c r="A2380" vm="76">
        <f ca="1"/>
        <v>44280</v>
      </c>
      <c r="B2380" vm="15219">
        <f ca="1"/>
        <v>359.43</v>
      </c>
      <c r="C2380" s="46" vm="15220">
        <f ca="1">VLOOKUP($A2380,SE,2)</f>
        <v>202.61</v>
      </c>
      <c r="D2380" s="46" vm="13394">
        <f ca="1">VLOOKUP($A2380,U,2)</f>
        <v>90.88</v>
      </c>
      <c r="E2380" s="46" vm="15221">
        <f ca="1">VLOOKUP($A2380,NVDA,2)</f>
        <v>125.35250000000001</v>
      </c>
      <c r="F2380" s="46" vm="15222">
        <f ca="1">VLOOKUP($A2380,BILI,2)</f>
        <v>95.65</v>
      </c>
      <c r="G2380" s="46" vm="15223">
        <f ca="1">VLOOKUP($A2380,FB,2)</f>
        <v>278.74</v>
      </c>
      <c r="H2380" s="46" vm="15224">
        <f ca="1">VLOOKUP($A2380,DKNG,2)</f>
        <v>65.86</v>
      </c>
      <c r="I2380" s="46" vm="15225">
        <f ca="1">VLOOKUP($A2380,PDD,2)</f>
        <v>127.53</v>
      </c>
      <c r="J2380" s="46" vm="15226">
        <f ca="1">VLOOKUP($A2380,GOOGL,2)</f>
        <v>2032.46</v>
      </c>
      <c r="K2380" s="46" vm="15227">
        <f ca="1">VLOOKUP($A2380,AMZN,2)</f>
        <v>3046.26</v>
      </c>
      <c r="L2380" s="46" vm="15228">
        <f ca="1">VLOOKUP($A2380,RBLX,2)</f>
        <v>67.849999999999994</v>
      </c>
    </row>
    <row r="2381" spans="1:12" x14ac:dyDescent="0.3">
      <c r="A2381" vm="77">
        <f ca="1"/>
        <v>44281</v>
      </c>
      <c r="B2381" vm="15229">
        <f ca="1"/>
        <v>364.01</v>
      </c>
      <c r="C2381" s="46" vm="15230">
        <f ca="1">VLOOKUP($A2381,SE,2)</f>
        <v>209.24</v>
      </c>
      <c r="D2381" s="46" vm="15231">
        <f ca="1">VLOOKUP($A2381,U,2)</f>
        <v>95.53</v>
      </c>
      <c r="E2381" s="46" vm="15232">
        <f ca="1">VLOOKUP($A2381,NVDA,2)</f>
        <v>128.39250000000001</v>
      </c>
      <c r="F2381" s="46" vm="15233">
        <f ca="1">VLOOKUP($A2381,BILI,2)</f>
        <v>97.08</v>
      </c>
      <c r="G2381" s="46" vm="15234">
        <f ca="1">VLOOKUP($A2381,FB,2)</f>
        <v>283.02</v>
      </c>
      <c r="H2381" s="46" vm="15235">
        <f ca="1">VLOOKUP($A2381,DKNG,2)</f>
        <v>63.6</v>
      </c>
      <c r="I2381" s="46" vm="7075">
        <f ca="1">VLOOKUP($A2381,PDD,2)</f>
        <v>131.29</v>
      </c>
      <c r="J2381" s="46" vm="15236">
        <f ca="1">VLOOKUP($A2381,GOOGL,2)</f>
        <v>2024.73</v>
      </c>
      <c r="K2381" s="46" vm="15237">
        <f ca="1">VLOOKUP($A2381,AMZN,2)</f>
        <v>3052.03</v>
      </c>
      <c r="L2381" s="46" vm="15238">
        <f ca="1">VLOOKUP($A2381,RBLX,2)</f>
        <v>70.97</v>
      </c>
    </row>
    <row r="2382" spans="1:12" x14ac:dyDescent="0.3">
      <c r="A2382" vm="78">
        <f ca="1"/>
        <v>44284</v>
      </c>
      <c r="B2382" vm="15239">
        <f ca="1"/>
        <v>363.79</v>
      </c>
      <c r="C2382" s="46" vm="15240">
        <f ca="1">VLOOKUP($A2382,SE,2)</f>
        <v>204.25</v>
      </c>
      <c r="D2382" s="46" vm="5359">
        <f ca="1">VLOOKUP($A2382,U,2)</f>
        <v>94.42</v>
      </c>
      <c r="E2382" s="46" vm="15241">
        <f ca="1">VLOOKUP($A2382,NVDA,2)</f>
        <v>129.48249999999999</v>
      </c>
      <c r="F2382" s="46" vm="15242">
        <f ca="1">VLOOKUP($A2382,BILI,2)</f>
        <v>101.54</v>
      </c>
      <c r="G2382" s="46" vm="15243">
        <f ca="1">VLOOKUP($A2382,FB,2)</f>
        <v>290.82</v>
      </c>
      <c r="H2382" s="46" vm="15244">
        <f ca="1">VLOOKUP($A2382,DKNG,2)</f>
        <v>58.2</v>
      </c>
      <c r="I2382" s="46" vm="15245">
        <f ca="1">VLOOKUP($A2382,PDD,2)</f>
        <v>131.53</v>
      </c>
      <c r="J2382" s="46" vm="15246">
        <f ca="1">VLOOKUP($A2382,GOOGL,2)</f>
        <v>2045.79</v>
      </c>
      <c r="K2382" s="46" vm="15247">
        <f ca="1">VLOOKUP($A2382,AMZN,2)</f>
        <v>3075.73</v>
      </c>
      <c r="L2382" s="46" vm="15248">
        <f ca="1">VLOOKUP($A2382,RBLX,2)</f>
        <v>67.03</v>
      </c>
    </row>
    <row r="2383" spans="1:12" x14ac:dyDescent="0.3">
      <c r="A2383" vm="79">
        <f ca="1"/>
        <v>44285</v>
      </c>
      <c r="B2383" vm="15249">
        <f ca="1"/>
        <v>362.86</v>
      </c>
      <c r="C2383" s="46" vm="15250">
        <f ca="1">VLOOKUP($A2383,SE,2)</f>
        <v>214.35</v>
      </c>
      <c r="D2383" s="46" vm="15251">
        <f ca="1">VLOOKUP($A2383,U,2)</f>
        <v>96.9</v>
      </c>
      <c r="E2383" s="46" vm="15252">
        <f ca="1">VLOOKUP($A2383,NVDA,2)</f>
        <v>128.7175</v>
      </c>
      <c r="F2383" s="46" vm="15253">
        <f ca="1">VLOOKUP($A2383,BILI,2)</f>
        <v>105.05</v>
      </c>
      <c r="G2383" s="46" vm="15254">
        <f ca="1">VLOOKUP($A2383,FB,2)</f>
        <v>288</v>
      </c>
      <c r="H2383" s="46" vm="15255">
        <f ca="1">VLOOKUP($A2383,DKNG,2)</f>
        <v>61</v>
      </c>
      <c r="I2383" s="46" vm="7521">
        <f ca="1">VLOOKUP($A2383,PDD,2)</f>
        <v>135.44</v>
      </c>
      <c r="J2383" s="46" vm="15256">
        <f ca="1">VLOOKUP($A2383,GOOGL,2)</f>
        <v>2046.47</v>
      </c>
      <c r="K2383" s="46" vm="15257">
        <f ca="1">VLOOKUP($A2383,AMZN,2)</f>
        <v>3055.29</v>
      </c>
      <c r="L2383" s="46" vm="15258">
        <f ca="1">VLOOKUP($A2383,RBLX,2)</f>
        <v>65.17</v>
      </c>
    </row>
    <row r="2384" spans="1:12" x14ac:dyDescent="0.3">
      <c r="A2384" vm="80">
        <f ca="1"/>
        <v>44286</v>
      </c>
      <c r="B2384" vm="15259">
        <f ca="1"/>
        <v>364.3</v>
      </c>
      <c r="C2384" s="46" vm="12645">
        <f ca="1">VLOOKUP($A2384,SE,2)</f>
        <v>223.23</v>
      </c>
      <c r="D2384" s="46" vm="15260">
        <f ca="1">VLOOKUP($A2384,U,2)</f>
        <v>100.31</v>
      </c>
      <c r="E2384" s="46" vm="15261">
        <f ca="1">VLOOKUP($A2384,NVDA,2)</f>
        <v>133.48249999999999</v>
      </c>
      <c r="F2384" s="46" vm="15262">
        <f ca="1">VLOOKUP($A2384,BILI,2)</f>
        <v>107.06</v>
      </c>
      <c r="G2384" s="46" vm="15263">
        <f ca="1">VLOOKUP($A2384,FB,2)</f>
        <v>294.52999999999997</v>
      </c>
      <c r="H2384" s="46" vm="15264">
        <f ca="1">VLOOKUP($A2384,DKNG,2)</f>
        <v>61.33</v>
      </c>
      <c r="I2384" s="46" vm="15265">
        <f ca="1">VLOOKUP($A2384,PDD,2)</f>
        <v>133.88</v>
      </c>
      <c r="J2384" s="46" vm="15266">
        <f ca="1">VLOOKUP($A2384,GOOGL,2)</f>
        <v>2062.52</v>
      </c>
      <c r="K2384" s="46" vm="15267">
        <f ca="1">VLOOKUP($A2384,AMZN,2)</f>
        <v>3094.08</v>
      </c>
      <c r="L2384" s="46" vm="15268">
        <f ca="1">VLOOKUP($A2384,RBLX,2)</f>
        <v>64.83</v>
      </c>
    </row>
    <row r="2385" spans="1:12" x14ac:dyDescent="0.3">
      <c r="A2385" vm="81">
        <f ca="1"/>
        <v>44287</v>
      </c>
      <c r="B2385" vm="15269">
        <f ca="1"/>
        <v>368.16</v>
      </c>
      <c r="C2385" s="46" vm="15270">
        <f ca="1">VLOOKUP($A2385,SE,2)</f>
        <v>236.45</v>
      </c>
      <c r="D2385" s="46" vm="15271">
        <f ca="1">VLOOKUP($A2385,U,2)</f>
        <v>101.08</v>
      </c>
      <c r="E2385" s="46" vm="15272">
        <f ca="1">VLOOKUP($A2385,NVDA,2)</f>
        <v>138.11750000000001</v>
      </c>
      <c r="F2385" s="46" vm="15273">
        <f ca="1">VLOOKUP($A2385,BILI,2)</f>
        <v>111.98</v>
      </c>
      <c r="G2385" s="46" vm="15274">
        <f ca="1">VLOOKUP($A2385,FB,2)</f>
        <v>298.66000000000003</v>
      </c>
      <c r="H2385" s="46" vm="3705">
        <f ca="1">VLOOKUP($A2385,DKNG,2)</f>
        <v>62.88</v>
      </c>
      <c r="I2385" s="46" vm="15275">
        <f ca="1">VLOOKUP($A2385,PDD,2)</f>
        <v>143.93</v>
      </c>
      <c r="J2385" s="46" vm="15276">
        <f ca="1">VLOOKUP($A2385,GOOGL,2)</f>
        <v>2129.7800000000002</v>
      </c>
      <c r="K2385" s="46" vm="15277">
        <f ca="1">VLOOKUP($A2385,AMZN,2)</f>
        <v>3161</v>
      </c>
      <c r="L2385" s="46" vm="15278">
        <f ca="1">VLOOKUP($A2385,RBLX,2)</f>
        <v>67.34</v>
      </c>
    </row>
    <row r="2386" spans="1:12" x14ac:dyDescent="0.3">
      <c r="A2386" vm="82">
        <f ca="1"/>
        <v>44291</v>
      </c>
      <c r="B2386" vm="15279">
        <f ca="1"/>
        <v>373.47</v>
      </c>
      <c r="C2386" s="46" vm="15280">
        <f ca="1">VLOOKUP($A2386,SE,2)</f>
        <v>234.9</v>
      </c>
      <c r="D2386" s="46" vm="15281">
        <f ca="1">VLOOKUP($A2386,U,2)</f>
        <v>100.6</v>
      </c>
      <c r="E2386" s="46" vm="15282">
        <f ca="1">VLOOKUP($A2386,NVDA,2)</f>
        <v>139.875</v>
      </c>
      <c r="F2386" s="46" vm="15283">
        <f ca="1">VLOOKUP($A2386,BILI,2)</f>
        <v>110.42</v>
      </c>
      <c r="G2386" s="46" vm="15284">
        <f ca="1">VLOOKUP($A2386,FB,2)</f>
        <v>308.91000000000003</v>
      </c>
      <c r="H2386" s="46" vm="15285">
        <f ca="1">VLOOKUP($A2386,DKNG,2)</f>
        <v>62.63</v>
      </c>
      <c r="I2386" s="46" vm="15286">
        <f ca="1">VLOOKUP($A2386,PDD,2)</f>
        <v>142.91</v>
      </c>
      <c r="J2386" s="46" vm="15287">
        <f ca="1">VLOOKUP($A2386,GOOGL,2)</f>
        <v>2218.96</v>
      </c>
      <c r="K2386" s="46" vm="15288">
        <f ca="1">VLOOKUP($A2386,AMZN,2)</f>
        <v>3226.73</v>
      </c>
      <c r="L2386" s="46" vm="15289">
        <f ca="1">VLOOKUP($A2386,RBLX,2)</f>
        <v>70.760000000000005</v>
      </c>
    </row>
    <row r="2387" spans="1:12" x14ac:dyDescent="0.3">
      <c r="A2387" vm="83">
        <f ca="1"/>
        <v>44292</v>
      </c>
      <c r="B2387" vm="15290">
        <f ca="1"/>
        <v>373.26</v>
      </c>
      <c r="C2387" s="46" vm="15291">
        <f ca="1">VLOOKUP($A2387,SE,2)</f>
        <v>247.03</v>
      </c>
      <c r="D2387" s="46" vm="15292">
        <f ca="1">VLOOKUP($A2387,U,2)</f>
        <v>102.23</v>
      </c>
      <c r="E2387" s="46" vm="15293">
        <f ca="1">VLOOKUP($A2387,NVDA,2)</f>
        <v>138.61500000000001</v>
      </c>
      <c r="F2387" s="46" vm="15294">
        <f ca="1">VLOOKUP($A2387,BILI,2)</f>
        <v>114.15</v>
      </c>
      <c r="G2387" s="46" vm="15295">
        <f ca="1">VLOOKUP($A2387,FB,2)</f>
        <v>306.26</v>
      </c>
      <c r="H2387" s="46" vm="15296">
        <f ca="1">VLOOKUP($A2387,DKNG,2)</f>
        <v>63.8</v>
      </c>
      <c r="I2387" s="46" vm="15297">
        <f ca="1">VLOOKUP($A2387,PDD,2)</f>
        <v>148.13</v>
      </c>
      <c r="J2387" s="46" vm="15298">
        <f ca="1">VLOOKUP($A2387,GOOGL,2)</f>
        <v>2209.2600000000002</v>
      </c>
      <c r="K2387" s="46" vm="15299">
        <f ca="1">VLOOKUP($A2387,AMZN,2)</f>
        <v>3223.82</v>
      </c>
      <c r="L2387" s="46" vm="15300">
        <f ca="1">VLOOKUP($A2387,RBLX,2)</f>
        <v>71.319999999999993</v>
      </c>
    </row>
    <row r="2388" spans="1:12" x14ac:dyDescent="0.3">
      <c r="A2388" vm="84">
        <f ca="1"/>
        <v>44293</v>
      </c>
      <c r="B2388" vm="15301">
        <f ca="1"/>
        <v>373.73</v>
      </c>
      <c r="C2388" s="46" vm="15302">
        <f ca="1">VLOOKUP($A2388,SE,2)</f>
        <v>245.22</v>
      </c>
      <c r="D2388" s="46" vm="15303">
        <f ca="1">VLOOKUP($A2388,U,2)</f>
        <v>97.89</v>
      </c>
      <c r="E2388" s="46" vm="15304">
        <f ca="1">VLOOKUP($A2388,NVDA,2)</f>
        <v>141.435</v>
      </c>
      <c r="F2388" s="46" vm="15305">
        <f ca="1">VLOOKUP($A2388,BILI,2)</f>
        <v>106.75</v>
      </c>
      <c r="G2388" s="46" vm="15306">
        <f ca="1">VLOOKUP($A2388,FB,2)</f>
        <v>313.08999999999997</v>
      </c>
      <c r="H2388" s="46" vm="15307">
        <f ca="1">VLOOKUP($A2388,DKNG,2)</f>
        <v>62.09</v>
      </c>
      <c r="I2388" s="46" vm="15308">
        <f ca="1">VLOOKUP($A2388,PDD,2)</f>
        <v>137.88999999999999</v>
      </c>
      <c r="J2388" s="46" vm="15309">
        <f ca="1">VLOOKUP($A2388,GOOGL,2)</f>
        <v>2239.0300000000002</v>
      </c>
      <c r="K2388" s="46" vm="15310">
        <f ca="1">VLOOKUP($A2388,AMZN,2)</f>
        <v>3279.39</v>
      </c>
      <c r="L2388" s="46" vm="15311">
        <f ca="1">VLOOKUP($A2388,RBLX,2)</f>
        <v>68.73</v>
      </c>
    </row>
    <row r="2389" spans="1:12" x14ac:dyDescent="0.3">
      <c r="A2389" vm="85">
        <f ca="1"/>
        <v>44294</v>
      </c>
      <c r="B2389" vm="15312">
        <f ca="1"/>
        <v>375.55</v>
      </c>
      <c r="C2389" s="46" vm="15313">
        <f ca="1">VLOOKUP($A2389,SE,2)</f>
        <v>253.11</v>
      </c>
      <c r="D2389" s="46" vm="15314">
        <f ca="1">VLOOKUP($A2389,U,2)</f>
        <v>98.94</v>
      </c>
      <c r="E2389" s="46" vm="15315">
        <f ca="1">VLOOKUP($A2389,NVDA,2)</f>
        <v>143.16999999999999</v>
      </c>
      <c r="F2389" s="46" vm="15316">
        <f ca="1">VLOOKUP($A2389,BILI,2)</f>
        <v>109.15</v>
      </c>
      <c r="G2389" s="46" vm="15317">
        <f ca="1">VLOOKUP($A2389,FB,2)</f>
        <v>313.02</v>
      </c>
      <c r="H2389" s="46" vm="15318">
        <f ca="1">VLOOKUP($A2389,DKNG,2)</f>
        <v>61.11</v>
      </c>
      <c r="I2389" s="46" vm="15319">
        <f ca="1">VLOOKUP($A2389,PDD,2)</f>
        <v>140.19999999999999</v>
      </c>
      <c r="J2389" s="46" vm="15320">
        <f ca="1">VLOOKUP($A2389,GOOGL,2)</f>
        <v>2250.4299999999998</v>
      </c>
      <c r="K2389" s="46" vm="15321">
        <f ca="1">VLOOKUP($A2389,AMZN,2)</f>
        <v>3299.3</v>
      </c>
      <c r="L2389" s="46" vm="15289">
        <f ca="1">VLOOKUP($A2389,RBLX,2)</f>
        <v>70.760000000000005</v>
      </c>
    </row>
    <row r="2390" spans="1:12" x14ac:dyDescent="0.3">
      <c r="A2390" vm="86">
        <f ca="1"/>
        <v>44295</v>
      </c>
      <c r="B2390" vm="15322">
        <f ca="1"/>
        <v>378.25</v>
      </c>
      <c r="C2390" s="46" vm="15323">
        <f ca="1">VLOOKUP($A2390,SE,2)</f>
        <v>250.93</v>
      </c>
      <c r="D2390" s="46" vm="15324">
        <f ca="1">VLOOKUP($A2390,U,2)</f>
        <v>97.26</v>
      </c>
      <c r="E2390" s="46" vm="15325">
        <f ca="1">VLOOKUP($A2390,NVDA,2)</f>
        <v>144</v>
      </c>
      <c r="F2390" s="46" vm="15326">
        <f ca="1">VLOOKUP($A2390,BILI,2)</f>
        <v>105.8</v>
      </c>
      <c r="G2390" s="46" vm="15327">
        <f ca="1">VLOOKUP($A2390,FB,2)</f>
        <v>312.45999999999998</v>
      </c>
      <c r="H2390" s="46" vm="15328">
        <f ca="1">VLOOKUP($A2390,DKNG,2)</f>
        <v>62.31</v>
      </c>
      <c r="I2390" s="46" vm="15329">
        <f ca="1">VLOOKUP($A2390,PDD,2)</f>
        <v>137.62</v>
      </c>
      <c r="J2390" s="46" vm="15330">
        <f ca="1">VLOOKUP($A2390,GOOGL,2)</f>
        <v>2270.67</v>
      </c>
      <c r="K2390" s="46" vm="15331">
        <f ca="1">VLOOKUP($A2390,AMZN,2)</f>
        <v>3372.2</v>
      </c>
      <c r="L2390" s="46" vm="15332">
        <f ca="1">VLOOKUP($A2390,RBLX,2)</f>
        <v>71.83</v>
      </c>
    </row>
    <row r="2391" spans="1:12" x14ac:dyDescent="0.3">
      <c r="A2391" vm="87">
        <f ca="1"/>
        <v>44298</v>
      </c>
      <c r="B2391" vm="15333">
        <f ca="1"/>
        <v>378.42</v>
      </c>
      <c r="C2391" s="46" vm="15334">
        <f ca="1">VLOOKUP($A2391,SE,2)</f>
        <v>245.34</v>
      </c>
      <c r="D2391" s="46" vm="15335">
        <f ca="1">VLOOKUP($A2391,U,2)</f>
        <v>98</v>
      </c>
      <c r="E2391" s="46" vm="15336">
        <f ca="1">VLOOKUP($A2391,NVDA,2)</f>
        <v>152.09</v>
      </c>
      <c r="F2391" s="46" vm="15337">
        <f ca="1">VLOOKUP($A2391,BILI,2)</f>
        <v>103</v>
      </c>
      <c r="G2391" s="46" vm="15338">
        <f ca="1">VLOOKUP($A2391,FB,2)</f>
        <v>311.54000000000002</v>
      </c>
      <c r="H2391" s="46" vm="15339">
        <f ca="1">VLOOKUP($A2391,DKNG,2)</f>
        <v>58.03</v>
      </c>
      <c r="I2391" s="46" vm="15340">
        <f ca="1">VLOOKUP($A2391,PDD,2)</f>
        <v>133.77000000000001</v>
      </c>
      <c r="J2391" s="46" vm="15341">
        <f ca="1">VLOOKUP($A2391,GOOGL,2)</f>
        <v>2244.62</v>
      </c>
      <c r="K2391" s="46" vm="15342">
        <f ca="1">VLOOKUP($A2391,AMZN,2)</f>
        <v>3379.39</v>
      </c>
      <c r="L2391" s="46" vm="4304">
        <f ca="1">VLOOKUP($A2391,RBLX,2)</f>
        <v>75</v>
      </c>
    </row>
    <row r="2392" spans="1:12" x14ac:dyDescent="0.3">
      <c r="A2392" vm="88">
        <f ca="1"/>
        <v>44299</v>
      </c>
      <c r="B2392" vm="15343">
        <f ca="1"/>
        <v>379.45</v>
      </c>
      <c r="C2392" s="46" vm="15344">
        <f ca="1">VLOOKUP($A2392,SE,2)</f>
        <v>244.2</v>
      </c>
      <c r="D2392" s="46" vm="15345">
        <f ca="1">VLOOKUP($A2392,U,2)</f>
        <v>101.57</v>
      </c>
      <c r="E2392" s="46" vm="15346">
        <f ca="1">VLOOKUP($A2392,NVDA,2)</f>
        <v>156.79499999999999</v>
      </c>
      <c r="F2392" s="46" vm="15347">
        <f ca="1">VLOOKUP($A2392,BILI,2)</f>
        <v>104.43</v>
      </c>
      <c r="G2392" s="46" vm="12735">
        <f ca="1">VLOOKUP($A2392,FB,2)</f>
        <v>309.76</v>
      </c>
      <c r="H2392" s="46" vm="15348">
        <f ca="1">VLOOKUP($A2392,DKNG,2)</f>
        <v>59.24</v>
      </c>
      <c r="I2392" s="46" vm="15349">
        <f ca="1">VLOOKUP($A2392,PDD,2)</f>
        <v>135.15</v>
      </c>
      <c r="J2392" s="46" vm="15350">
        <f ca="1">VLOOKUP($A2392,GOOGL,2)</f>
        <v>2254.4299999999998</v>
      </c>
      <c r="K2392" s="46" vm="13904">
        <f ca="1">VLOOKUP($A2392,AMZN,2)</f>
        <v>3400</v>
      </c>
      <c r="L2392" s="46" vm="5093">
        <f ca="1">VLOOKUP($A2392,RBLX,2)</f>
        <v>82.05</v>
      </c>
    </row>
    <row r="2393" spans="1:12" x14ac:dyDescent="0.3">
      <c r="A2393" vm="89">
        <f ca="1"/>
        <v>44300</v>
      </c>
      <c r="B2393" vm="15351">
        <f ca="1"/>
        <v>378.23</v>
      </c>
      <c r="C2393" s="46" vm="15352">
        <f ca="1">VLOOKUP($A2393,SE,2)</f>
        <v>245.56</v>
      </c>
      <c r="D2393" s="46" vm="15353">
        <f ca="1">VLOOKUP($A2393,U,2)</f>
        <v>101.12</v>
      </c>
      <c r="E2393" s="46" vm="15354">
        <f ca="1">VLOOKUP($A2393,NVDA,2)</f>
        <v>152.77000000000001</v>
      </c>
      <c r="F2393" s="46" vm="15355">
        <f ca="1">VLOOKUP($A2393,BILI,2)</f>
        <v>103.04</v>
      </c>
      <c r="G2393" s="46" vm="15356">
        <f ca="1">VLOOKUP($A2393,FB,2)</f>
        <v>302.82</v>
      </c>
      <c r="H2393" s="46" vm="15357">
        <f ca="1">VLOOKUP($A2393,DKNG,2)</f>
        <v>58.88</v>
      </c>
      <c r="I2393" s="46" vm="15358">
        <f ca="1">VLOOKUP($A2393,PDD,2)</f>
        <v>132.61000000000001</v>
      </c>
      <c r="J2393" s="46" vm="15359">
        <f ca="1">VLOOKUP($A2393,GOOGL,2)</f>
        <v>2241.91</v>
      </c>
      <c r="K2393" s="46" vm="15360">
        <f ca="1">VLOOKUP($A2393,AMZN,2)</f>
        <v>3333</v>
      </c>
      <c r="L2393" s="46" vm="15361">
        <f ca="1">VLOOKUP($A2393,RBLX,2)</f>
        <v>75.349999999999994</v>
      </c>
    </row>
    <row r="2394" spans="1:12" x14ac:dyDescent="0.3">
      <c r="A2394" vm="90">
        <f ca="1"/>
        <v>44301</v>
      </c>
      <c r="B2394" vm="15362">
        <f ca="1"/>
        <v>382.29</v>
      </c>
      <c r="C2394" s="46" vm="15363">
        <f ca="1">VLOOKUP($A2394,SE,2)</f>
        <v>250.1</v>
      </c>
      <c r="D2394" s="46" vm="15364">
        <f ca="1">VLOOKUP($A2394,U,2)</f>
        <v>101.92</v>
      </c>
      <c r="E2394" s="46" vm="15365">
        <f ca="1">VLOOKUP($A2394,NVDA,2)</f>
        <v>161.3725</v>
      </c>
      <c r="F2394" s="46" vm="15337">
        <f ca="1">VLOOKUP($A2394,BILI,2)</f>
        <v>103</v>
      </c>
      <c r="G2394" s="46" vm="15366">
        <f ca="1">VLOOKUP($A2394,FB,2)</f>
        <v>307.82</v>
      </c>
      <c r="H2394" s="46" vm="15367">
        <f ca="1">VLOOKUP($A2394,DKNG,2)</f>
        <v>57.48</v>
      </c>
      <c r="I2394" s="46" vm="14450">
        <f ca="1">VLOOKUP($A2394,PDD,2)</f>
        <v>132.38</v>
      </c>
      <c r="J2394" s="46" vm="15368">
        <f ca="1">VLOOKUP($A2394,GOOGL,2)</f>
        <v>2285.25</v>
      </c>
      <c r="K2394" s="46" vm="15369">
        <f ca="1">VLOOKUP($A2394,AMZN,2)</f>
        <v>3379.09</v>
      </c>
      <c r="L2394" s="46" vm="15370">
        <f ca="1">VLOOKUP($A2394,RBLX,2)</f>
        <v>79.66</v>
      </c>
    </row>
    <row r="2395" spans="1:12" x14ac:dyDescent="0.3">
      <c r="A2395" vm="91">
        <f ca="1"/>
        <v>44302</v>
      </c>
      <c r="B2395" vm="15371">
        <f ca="1"/>
        <v>383.63</v>
      </c>
      <c r="C2395" s="46" vm="15372">
        <f ca="1">VLOOKUP($A2395,SE,2)</f>
        <v>252.42</v>
      </c>
      <c r="D2395" s="46" vm="15373">
        <f ca="1">VLOOKUP($A2395,U,2)</f>
        <v>100.74</v>
      </c>
      <c r="E2395" s="46" vm="15374">
        <f ca="1">VLOOKUP($A2395,NVDA,2)</f>
        <v>159.125</v>
      </c>
      <c r="F2395" s="46" vm="15375">
        <f ca="1">VLOOKUP($A2395,BILI,2)</f>
        <v>103.48</v>
      </c>
      <c r="G2395" s="46" vm="15376">
        <f ca="1">VLOOKUP($A2395,FB,2)</f>
        <v>306.18</v>
      </c>
      <c r="H2395" s="46" vm="15377">
        <f ca="1">VLOOKUP($A2395,DKNG,2)</f>
        <v>57.98</v>
      </c>
      <c r="I2395" s="46" vm="15378">
        <f ca="1">VLOOKUP($A2395,PDD,2)</f>
        <v>133.31</v>
      </c>
      <c r="J2395" s="46" vm="15379">
        <f ca="1">VLOOKUP($A2395,GOOGL,2)</f>
        <v>2282.75</v>
      </c>
      <c r="K2395" s="46" vm="15380">
        <f ca="1">VLOOKUP($A2395,AMZN,2)</f>
        <v>3399.44</v>
      </c>
      <c r="L2395" s="46" vm="15381">
        <f ca="1">VLOOKUP($A2395,RBLX,2)</f>
        <v>75.849999999999994</v>
      </c>
    </row>
    <row r="2396" spans="1:12" x14ac:dyDescent="0.3">
      <c r="A2396" vm="92">
        <f ca="1"/>
        <v>44305</v>
      </c>
      <c r="B2396" vm="15382">
        <f ca="1"/>
        <v>381.74</v>
      </c>
      <c r="C2396" s="46" vm="15061">
        <f ca="1">VLOOKUP($A2396,SE,2)</f>
        <v>250</v>
      </c>
      <c r="D2396" s="46" vm="15383">
        <f ca="1">VLOOKUP($A2396,U,2)</f>
        <v>97.93</v>
      </c>
      <c r="E2396" s="46" vm="15384">
        <f ca="1">VLOOKUP($A2396,NVDA,2)</f>
        <v>153.61750000000001</v>
      </c>
      <c r="F2396" s="46" vm="15385">
        <f ca="1">VLOOKUP($A2396,BILI,2)</f>
        <v>105.72</v>
      </c>
      <c r="G2396" s="46" vm="15386">
        <f ca="1">VLOOKUP($A2396,FB,2)</f>
        <v>302.24</v>
      </c>
      <c r="H2396" s="46" vm="15387">
        <f ca="1">VLOOKUP($A2396,DKNG,2)</f>
        <v>56.68</v>
      </c>
      <c r="I2396" s="46" vm="1430">
        <f ca="1">VLOOKUP($A2396,PDD,2)</f>
        <v>132.80000000000001</v>
      </c>
      <c r="J2396" s="46" vm="15388">
        <f ca="1">VLOOKUP($A2396,GOOGL,2)</f>
        <v>2289.7600000000002</v>
      </c>
      <c r="K2396" s="46" vm="15389">
        <f ca="1">VLOOKUP($A2396,AMZN,2)</f>
        <v>3372.01</v>
      </c>
      <c r="L2396" s="46" vm="15390">
        <f ca="1">VLOOKUP($A2396,RBLX,2)</f>
        <v>72</v>
      </c>
    </row>
    <row r="2397" spans="1:12" x14ac:dyDescent="0.3">
      <c r="A2397" vm="93">
        <f ca="1"/>
        <v>44306</v>
      </c>
      <c r="B2397" vm="15391">
        <f ca="1"/>
        <v>378.94</v>
      </c>
      <c r="C2397" s="46" vm="15392">
        <f ca="1">VLOOKUP($A2397,SE,2)</f>
        <v>236.44</v>
      </c>
      <c r="D2397" s="46" vm="15393">
        <f ca="1">VLOOKUP($A2397,U,2)</f>
        <v>97.4</v>
      </c>
      <c r="E2397" s="46" vm="15394">
        <f ca="1">VLOOKUP($A2397,NVDA,2)</f>
        <v>151.71250000000001</v>
      </c>
      <c r="F2397" s="46" vm="15395">
        <f ca="1">VLOOKUP($A2397,BILI,2)</f>
        <v>100.64</v>
      </c>
      <c r="G2397" s="46" vm="15396">
        <f ca="1">VLOOKUP($A2397,FB,2)</f>
        <v>302.64999999999998</v>
      </c>
      <c r="H2397" s="46" vm="15397">
        <f ca="1">VLOOKUP($A2397,DKNG,2)</f>
        <v>55.71</v>
      </c>
      <c r="I2397" s="46" vm="15398">
        <f ca="1">VLOOKUP($A2397,PDD,2)</f>
        <v>125.61</v>
      </c>
      <c r="J2397" s="46" vm="15399">
        <f ca="1">VLOOKUP($A2397,GOOGL,2)</f>
        <v>2279.0100000000002</v>
      </c>
      <c r="K2397" s="46" vm="15400">
        <f ca="1">VLOOKUP($A2397,AMZN,2)</f>
        <v>3334.69</v>
      </c>
      <c r="L2397" s="46" vm="15401">
        <f ca="1">VLOOKUP($A2397,RBLX,2)</f>
        <v>69.239999999999995</v>
      </c>
    </row>
    <row r="2398" spans="1:12" x14ac:dyDescent="0.3">
      <c r="A2398" vm="94">
        <f ca="1"/>
        <v>44307</v>
      </c>
      <c r="B2398" vm="15402">
        <f ca="1"/>
        <v>382.5</v>
      </c>
      <c r="C2398" s="46" vm="15403">
        <f ca="1">VLOOKUP($A2398,SE,2)</f>
        <v>241.09</v>
      </c>
      <c r="D2398" s="46" vm="15404">
        <f ca="1">VLOOKUP($A2398,U,2)</f>
        <v>101.47</v>
      </c>
      <c r="E2398" s="46" vm="15405">
        <f ca="1">VLOOKUP($A2398,NVDA,2)</f>
        <v>153.60499999999999</v>
      </c>
      <c r="F2398" s="46" vm="15406">
        <f ca="1">VLOOKUP($A2398,BILI,2)</f>
        <v>104.16</v>
      </c>
      <c r="G2398" s="46" vm="15407">
        <f ca="1">VLOOKUP($A2398,FB,2)</f>
        <v>301.47000000000003</v>
      </c>
      <c r="H2398" s="46" vm="15408">
        <f ca="1">VLOOKUP($A2398,DKNG,2)</f>
        <v>58.78</v>
      </c>
      <c r="I2398" s="46" vm="15409">
        <f ca="1">VLOOKUP($A2398,PDD,2)</f>
        <v>128.66999999999999</v>
      </c>
      <c r="J2398" s="46" vm="15410">
        <f ca="1">VLOOKUP($A2398,GOOGL,2)</f>
        <v>2278.35</v>
      </c>
      <c r="K2398" s="46" vm="15411">
        <f ca="1">VLOOKUP($A2398,AMZN,2)</f>
        <v>3362.02</v>
      </c>
      <c r="L2398" s="46" vm="15412">
        <f ca="1">VLOOKUP($A2398,RBLX,2)</f>
        <v>71.760000000000005</v>
      </c>
    </row>
    <row r="2399" spans="1:12" x14ac:dyDescent="0.3">
      <c r="A2399" vm="95">
        <f ca="1"/>
        <v>44308</v>
      </c>
      <c r="B2399" vm="15413">
        <f ca="1"/>
        <v>378.99</v>
      </c>
      <c r="C2399" s="46" vm="15414">
        <f ca="1">VLOOKUP($A2399,SE,2)</f>
        <v>246.49</v>
      </c>
      <c r="D2399" s="46" vm="15415">
        <f ca="1">VLOOKUP($A2399,U,2)</f>
        <v>101.9</v>
      </c>
      <c r="E2399" s="46" vm="15416">
        <f ca="1">VLOOKUP($A2399,NVDA,2)</f>
        <v>148.5025</v>
      </c>
      <c r="F2399" s="46" vm="15417">
        <f ca="1">VLOOKUP($A2399,BILI,2)</f>
        <v>108.15</v>
      </c>
      <c r="G2399" s="46" vm="4289">
        <f ca="1">VLOOKUP($A2399,FB,2)</f>
        <v>296.52</v>
      </c>
      <c r="H2399" s="46" vm="15418">
        <f ca="1">VLOOKUP($A2399,DKNG,2)</f>
        <v>57.17</v>
      </c>
      <c r="I2399" s="46" vm="15419">
        <f ca="1">VLOOKUP($A2399,PDD,2)</f>
        <v>133.32</v>
      </c>
      <c r="J2399" s="46" vm="15420">
        <f ca="1">VLOOKUP($A2399,GOOGL,2)</f>
        <v>2252.52</v>
      </c>
      <c r="K2399" s="46" vm="15421">
        <f ca="1">VLOOKUP($A2399,AMZN,2)</f>
        <v>3309.04</v>
      </c>
      <c r="L2399" s="46" vm="3299">
        <f ca="1">VLOOKUP($A2399,RBLX,2)</f>
        <v>69.849999999999994</v>
      </c>
    </row>
    <row r="2400" spans="1:12" x14ac:dyDescent="0.3">
      <c r="A2400" vm="96">
        <f ca="1"/>
        <v>44309</v>
      </c>
      <c r="B2400" vm="15422">
        <f ca="1"/>
        <v>383.03</v>
      </c>
      <c r="C2400" s="46" vm="9755">
        <f ca="1">VLOOKUP($A2400,SE,2)</f>
        <v>258.58999999999997</v>
      </c>
      <c r="D2400" s="46" vm="15423">
        <f ca="1">VLOOKUP($A2400,U,2)</f>
        <v>102.51</v>
      </c>
      <c r="E2400" s="46" vm="15424">
        <f ca="1">VLOOKUP($A2400,NVDA,2)</f>
        <v>152.6525</v>
      </c>
      <c r="F2400" s="46" vm="15425">
        <f ca="1">VLOOKUP($A2400,BILI,2)</f>
        <v>116.66</v>
      </c>
      <c r="G2400" s="46" vm="15426">
        <f ca="1">VLOOKUP($A2400,FB,2)</f>
        <v>301.13</v>
      </c>
      <c r="H2400" s="46" vm="15427">
        <f ca="1">VLOOKUP($A2400,DKNG,2)</f>
        <v>58.12</v>
      </c>
      <c r="I2400" s="46" vm="15428">
        <f ca="1">VLOOKUP($A2400,PDD,2)</f>
        <v>138.61000000000001</v>
      </c>
      <c r="J2400" s="46" vm="15429">
        <f ca="1">VLOOKUP($A2400,GOOGL,2)</f>
        <v>2299.9299999999998</v>
      </c>
      <c r="K2400" s="46" vm="15430">
        <f ca="1">VLOOKUP($A2400,AMZN,2)</f>
        <v>3340.88</v>
      </c>
      <c r="L2400" s="46" vm="15431">
        <f ca="1">VLOOKUP($A2400,RBLX,2)</f>
        <v>71.78</v>
      </c>
    </row>
    <row r="2401" spans="1:12" x14ac:dyDescent="0.3">
      <c r="A2401" vm="97">
        <f ca="1"/>
        <v>44312</v>
      </c>
      <c r="B2401" vm="15432">
        <f ca="1"/>
        <v>383.86</v>
      </c>
      <c r="C2401" s="46" vm="15433">
        <f ca="1">VLOOKUP($A2401,SE,2)</f>
        <v>272.01</v>
      </c>
      <c r="D2401" s="46" vm="15434">
        <f ca="1">VLOOKUP($A2401,U,2)</f>
        <v>104.62</v>
      </c>
      <c r="E2401" s="46" vm="10210">
        <f ca="1">VLOOKUP($A2401,NVDA,2)</f>
        <v>154.78</v>
      </c>
      <c r="F2401" s="46" vm="15435">
        <f ca="1">VLOOKUP($A2401,BILI,2)</f>
        <v>118.46</v>
      </c>
      <c r="G2401" s="46" vm="15436">
        <f ca="1">VLOOKUP($A2401,FB,2)</f>
        <v>303.04000000000002</v>
      </c>
      <c r="H2401" s="46" vm="3609">
        <f ca="1">VLOOKUP($A2401,DKNG,2)</f>
        <v>59.23</v>
      </c>
      <c r="I2401" s="46" vm="15437">
        <f ca="1">VLOOKUP($A2401,PDD,2)</f>
        <v>141.5</v>
      </c>
      <c r="J2401" s="46" vm="15438">
        <f ca="1">VLOOKUP($A2401,GOOGL,2)</f>
        <v>2309.9299999999998</v>
      </c>
      <c r="K2401" s="46" vm="15439">
        <f ca="1">VLOOKUP($A2401,AMZN,2)</f>
        <v>3409</v>
      </c>
      <c r="L2401" s="46" vm="15440">
        <f ca="1">VLOOKUP($A2401,RBLX,2)</f>
        <v>74.900000000000006</v>
      </c>
    </row>
    <row r="2402" spans="1:12" x14ac:dyDescent="0.3">
      <c r="A2402" vm="98">
        <f ca="1"/>
        <v>44313</v>
      </c>
      <c r="B2402" vm="15441">
        <f ca="1"/>
        <v>383.74</v>
      </c>
      <c r="C2402" s="46" vm="15442">
        <f ca="1">VLOOKUP($A2402,SE,2)</f>
        <v>267.14</v>
      </c>
      <c r="D2402" s="46" vm="15443">
        <f ca="1">VLOOKUP($A2402,U,2)</f>
        <v>104.01</v>
      </c>
      <c r="E2402" s="46" vm="15444">
        <f ca="1">VLOOKUP($A2402,NVDA,2)</f>
        <v>153.8175</v>
      </c>
      <c r="F2402" s="46" vm="1056">
        <f ca="1">VLOOKUP($A2402,BILI,2)</f>
        <v>120.16</v>
      </c>
      <c r="G2402" s="46" vm="15445">
        <f ca="1">VLOOKUP($A2402,FB,2)</f>
        <v>303.57</v>
      </c>
      <c r="H2402" s="46" vm="15446">
        <f ca="1">VLOOKUP($A2402,DKNG,2)</f>
        <v>59.13</v>
      </c>
      <c r="I2402" s="46" vm="1975">
        <f ca="1">VLOOKUP($A2402,PDD,2)</f>
        <v>140.08000000000001</v>
      </c>
      <c r="J2402" s="46" vm="15447">
        <f ca="1">VLOOKUP($A2402,GOOGL,2)</f>
        <v>2290.98</v>
      </c>
      <c r="K2402" s="46" vm="15448">
        <f ca="1">VLOOKUP($A2402,AMZN,2)</f>
        <v>3417.43</v>
      </c>
      <c r="L2402" s="46" vm="15449">
        <f ca="1">VLOOKUP($A2402,RBLX,2)</f>
        <v>74.349999999999994</v>
      </c>
    </row>
    <row r="2403" spans="1:12" x14ac:dyDescent="0.3">
      <c r="A2403" vm="99">
        <f ca="1"/>
        <v>44314</v>
      </c>
      <c r="B2403" vm="15450">
        <f ca="1"/>
        <v>383.56</v>
      </c>
      <c r="C2403" s="46" vm="15451">
        <f ca="1">VLOOKUP($A2403,SE,2)</f>
        <v>265.67</v>
      </c>
      <c r="D2403" s="46" vm="15452">
        <f ca="1">VLOOKUP($A2403,U,2)</f>
        <v>105.38</v>
      </c>
      <c r="E2403" s="46" vm="15453">
        <f ca="1">VLOOKUP($A2403,NVDA,2)</f>
        <v>152.76750000000001</v>
      </c>
      <c r="F2403" s="46" vm="15454">
        <f ca="1">VLOOKUP($A2403,BILI,2)</f>
        <v>120.64</v>
      </c>
      <c r="G2403" s="46" vm="15455">
        <f ca="1">VLOOKUP($A2403,FB,2)</f>
        <v>307.10000000000002</v>
      </c>
      <c r="H2403" s="46" vm="15456">
        <f ca="1">VLOOKUP($A2403,DKNG,2)</f>
        <v>59.69</v>
      </c>
      <c r="I2403" s="46" vm="15457">
        <f ca="1">VLOOKUP($A2403,PDD,2)</f>
        <v>142.37</v>
      </c>
      <c r="J2403" s="46" vm="15458">
        <f ca="1">VLOOKUP($A2403,GOOGL,2)</f>
        <v>2359.04</v>
      </c>
      <c r="K2403" s="46" vm="15459">
        <f ca="1">VLOOKUP($A2403,AMZN,2)</f>
        <v>3458.5</v>
      </c>
      <c r="L2403" s="46" vm="15460">
        <f ca="1">VLOOKUP($A2403,RBLX,2)</f>
        <v>75.64</v>
      </c>
    </row>
    <row r="2404" spans="1:12" x14ac:dyDescent="0.3">
      <c r="A2404" vm="100">
        <f ca="1"/>
        <v>44315</v>
      </c>
      <c r="B2404" vm="15461">
        <f ca="1"/>
        <v>386.12</v>
      </c>
      <c r="C2404" s="46" vm="15462">
        <f ca="1">VLOOKUP($A2404,SE,2)</f>
        <v>256.83</v>
      </c>
      <c r="D2404" s="46" vm="15463">
        <f ca="1">VLOOKUP($A2404,U,2)</f>
        <v>103.23</v>
      </c>
      <c r="E2404" s="46" vm="15464">
        <f ca="1">VLOOKUP($A2404,NVDA,2)</f>
        <v>153.2475</v>
      </c>
      <c r="F2404" s="46" vm="15465">
        <f ca="1">VLOOKUP($A2404,BILI,2)</f>
        <v>114.62</v>
      </c>
      <c r="G2404" s="46" vm="15466">
        <f ca="1">VLOOKUP($A2404,FB,2)</f>
        <v>329.51</v>
      </c>
      <c r="H2404" s="46" vm="15467">
        <f ca="1">VLOOKUP($A2404,DKNG,2)</f>
        <v>57.46</v>
      </c>
      <c r="I2404" s="46" vm="15468">
        <f ca="1">VLOOKUP($A2404,PDD,2)</f>
        <v>137.49</v>
      </c>
      <c r="J2404" s="46" vm="15469">
        <f ca="1">VLOOKUP($A2404,GOOGL,2)</f>
        <v>2392.7600000000002</v>
      </c>
      <c r="K2404" s="46" vm="15470">
        <f ca="1">VLOOKUP($A2404,AMZN,2)</f>
        <v>3471.31</v>
      </c>
      <c r="L2404" s="46" vm="15471">
        <f ca="1">VLOOKUP($A2404,RBLX,2)</f>
        <v>76.12</v>
      </c>
    </row>
    <row r="2405" spans="1:12" x14ac:dyDescent="0.3">
      <c r="A2405" vm="101">
        <f ca="1"/>
        <v>44316</v>
      </c>
      <c r="B2405" vm="15472">
        <f ca="1"/>
        <v>383.57</v>
      </c>
      <c r="C2405" s="46" vm="15473">
        <f ca="1">VLOOKUP($A2405,SE,2)</f>
        <v>252.54</v>
      </c>
      <c r="D2405" s="46" vm="15474">
        <f ca="1">VLOOKUP($A2405,U,2)</f>
        <v>101.58</v>
      </c>
      <c r="E2405" s="46" vm="15475">
        <f ca="1">VLOOKUP($A2405,NVDA,2)</f>
        <v>150.095</v>
      </c>
      <c r="F2405" s="46" vm="15476">
        <f ca="1">VLOOKUP($A2405,BILI,2)</f>
        <v>110.86</v>
      </c>
      <c r="G2405" s="46" vm="15477">
        <f ca="1">VLOOKUP($A2405,FB,2)</f>
        <v>325.08</v>
      </c>
      <c r="H2405" s="46" vm="15478">
        <f ca="1">VLOOKUP($A2405,DKNG,2)</f>
        <v>56.66</v>
      </c>
      <c r="I2405" s="46" vm="15479">
        <f ca="1">VLOOKUP($A2405,PDD,2)</f>
        <v>133.93</v>
      </c>
      <c r="J2405" s="46" vm="15480">
        <f ca="1">VLOOKUP($A2405,GOOGL,2)</f>
        <v>2353.5</v>
      </c>
      <c r="K2405" s="46" vm="15481">
        <f ca="1">VLOOKUP($A2405,AMZN,2)</f>
        <v>3467.42</v>
      </c>
      <c r="L2405" s="46" vm="15482">
        <f ca="1">VLOOKUP($A2405,RBLX,2)</f>
        <v>74.55</v>
      </c>
    </row>
    <row r="2406" spans="1:12" x14ac:dyDescent="0.3">
      <c r="A2406" vm="102">
        <f ca="1"/>
        <v>44319</v>
      </c>
      <c r="B2406" vm="15483">
        <f ca="1"/>
        <v>384.44</v>
      </c>
      <c r="C2406" s="46" vm="15484">
        <f ca="1">VLOOKUP($A2406,SE,2)</f>
        <v>254.62</v>
      </c>
      <c r="D2406" s="46" vm="15485">
        <f ca="1">VLOOKUP($A2406,U,2)</f>
        <v>96.82</v>
      </c>
      <c r="E2406" s="46" vm="15486">
        <f ca="1">VLOOKUP($A2406,NVDA,2)</f>
        <v>148.36750000000001</v>
      </c>
      <c r="F2406" s="46" vm="15487">
        <f ca="1">VLOOKUP($A2406,BILI,2)</f>
        <v>106.13</v>
      </c>
      <c r="G2406" s="46" vm="15488">
        <f ca="1">VLOOKUP($A2406,FB,2)</f>
        <v>322.58</v>
      </c>
      <c r="H2406" s="46" vm="15489">
        <f ca="1">VLOOKUP($A2406,DKNG,2)</f>
        <v>57.08</v>
      </c>
      <c r="I2406" s="46" vm="15490">
        <f ca="1">VLOOKUP($A2406,PDD,2)</f>
        <v>133.43</v>
      </c>
      <c r="J2406" s="46" vm="15491">
        <f ca="1">VLOOKUP($A2406,GOOGL,2)</f>
        <v>2343.08</v>
      </c>
      <c r="K2406" s="46" vm="15492">
        <f ca="1">VLOOKUP($A2406,AMZN,2)</f>
        <v>3386.49</v>
      </c>
      <c r="L2406" s="46" vm="15493">
        <f ca="1">VLOOKUP($A2406,RBLX,2)</f>
        <v>71.08</v>
      </c>
    </row>
    <row r="2407" spans="1:12" x14ac:dyDescent="0.3">
      <c r="A2407" vm="103">
        <f ca="1"/>
        <v>44320</v>
      </c>
      <c r="B2407" vm="15494">
        <f ca="1"/>
        <v>382.1</v>
      </c>
      <c r="C2407" s="46" vm="15495">
        <f ca="1">VLOOKUP($A2407,SE,2)</f>
        <v>243.48</v>
      </c>
      <c r="D2407" s="46" vm="15496">
        <f ca="1">VLOOKUP($A2407,U,2)</f>
        <v>94.47</v>
      </c>
      <c r="E2407" s="46" vm="15497">
        <f ca="1">VLOOKUP($A2407,NVDA,2)</f>
        <v>143.51249999999999</v>
      </c>
      <c r="F2407" s="46" vm="15498">
        <f ca="1">VLOOKUP($A2407,BILI,2)</f>
        <v>106.34</v>
      </c>
      <c r="G2407" s="46" vm="15499">
        <f ca="1">VLOOKUP($A2407,FB,2)</f>
        <v>318.36</v>
      </c>
      <c r="H2407" s="46" vm="15500">
        <f ca="1">VLOOKUP($A2407,DKNG,2)</f>
        <v>56.13</v>
      </c>
      <c r="I2407" s="46" vm="15501">
        <f ca="1">VLOOKUP($A2407,PDD,2)</f>
        <v>132.16999999999999</v>
      </c>
      <c r="J2407" s="46" vm="15502">
        <f ca="1">VLOOKUP($A2407,GOOGL,2)</f>
        <v>2306.83</v>
      </c>
      <c r="K2407" s="46" vm="15503">
        <f ca="1">VLOOKUP($A2407,AMZN,2)</f>
        <v>3311.87</v>
      </c>
      <c r="L2407" s="46" vm="15504">
        <f ca="1">VLOOKUP($A2407,RBLX,2)</f>
        <v>69.62</v>
      </c>
    </row>
    <row r="2408" spans="1:12" x14ac:dyDescent="0.3">
      <c r="A2408" vm="104">
        <f ca="1"/>
        <v>44321</v>
      </c>
      <c r="B2408" vm="15505">
        <f ca="1"/>
        <v>382.17</v>
      </c>
      <c r="C2408" s="46" vm="15506">
        <f ca="1">VLOOKUP($A2408,SE,2)</f>
        <v>244.9</v>
      </c>
      <c r="D2408" s="46" vm="13530">
        <f ca="1">VLOOKUP($A2408,U,2)</f>
        <v>92</v>
      </c>
      <c r="E2408" s="46" vm="15507">
        <f ca="1">VLOOKUP($A2408,NVDA,2)</f>
        <v>144.58500000000001</v>
      </c>
      <c r="F2408" s="46" vm="15508">
        <f ca="1">VLOOKUP($A2408,BILI,2)</f>
        <v>105.07</v>
      </c>
      <c r="G2408" s="46" vm="15509">
        <f ca="1">VLOOKUP($A2408,FB,2)</f>
        <v>315.02</v>
      </c>
      <c r="H2408" s="46" vm="8853">
        <f ca="1">VLOOKUP($A2408,DKNG,2)</f>
        <v>56.18</v>
      </c>
      <c r="I2408" s="46" vm="15510">
        <f ca="1">VLOOKUP($A2408,PDD,2)</f>
        <v>131.11000000000001</v>
      </c>
      <c r="J2408" s="46" vm="15511">
        <f ca="1">VLOOKUP($A2408,GOOGL,2)</f>
        <v>2314.77</v>
      </c>
      <c r="K2408" s="46" vm="15512">
        <f ca="1">VLOOKUP($A2408,AMZN,2)</f>
        <v>3270.54</v>
      </c>
      <c r="L2408" s="46" vm="15513">
        <f ca="1">VLOOKUP($A2408,RBLX,2)</f>
        <v>66.59</v>
      </c>
    </row>
    <row r="2409" spans="1:12" x14ac:dyDescent="0.3">
      <c r="A2409" vm="105">
        <f ca="1"/>
        <v>44322</v>
      </c>
      <c r="B2409" vm="15514">
        <f ca="1"/>
        <v>385.28</v>
      </c>
      <c r="C2409" s="46" vm="15515">
        <f ca="1">VLOOKUP($A2409,SE,2)</f>
        <v>238.25</v>
      </c>
      <c r="D2409" s="46" vm="15516">
        <f ca="1">VLOOKUP($A2409,U,2)</f>
        <v>88.32</v>
      </c>
      <c r="E2409" s="46" vm="15517">
        <f ca="1">VLOOKUP($A2409,NVDA,2)</f>
        <v>145.22999999999999</v>
      </c>
      <c r="F2409" s="46" vm="15518">
        <f ca="1">VLOOKUP($A2409,BILI,2)</f>
        <v>104.11</v>
      </c>
      <c r="G2409" s="46" vm="15519">
        <f ca="1">VLOOKUP($A2409,FB,2)</f>
        <v>320.02</v>
      </c>
      <c r="H2409" s="46" vm="15520">
        <f ca="1">VLOOKUP($A2409,DKNG,2)</f>
        <v>51.89</v>
      </c>
      <c r="I2409" s="46" vm="15521">
        <f ca="1">VLOOKUP($A2409,PDD,2)</f>
        <v>134.65</v>
      </c>
      <c r="J2409" s="46" vm="15522">
        <f ca="1">VLOOKUP($A2409,GOOGL,2)</f>
        <v>2337.35</v>
      </c>
      <c r="K2409" s="46" vm="15523">
        <f ca="1">VLOOKUP($A2409,AMZN,2)</f>
        <v>3306.37</v>
      </c>
      <c r="L2409" s="46" vm="15524">
        <f ca="1">VLOOKUP($A2409,RBLX,2)</f>
        <v>65.06</v>
      </c>
    </row>
    <row r="2410" spans="1:12" x14ac:dyDescent="0.3">
      <c r="A2410" vm="106">
        <f ca="1"/>
        <v>44323</v>
      </c>
      <c r="B2410" vm="15525">
        <f ca="1"/>
        <v>388.03</v>
      </c>
      <c r="C2410" s="46" vm="13570">
        <f ca="1">VLOOKUP($A2410,SE,2)</f>
        <v>240.28</v>
      </c>
      <c r="D2410" s="46" vm="15526">
        <f ca="1">VLOOKUP($A2410,U,2)</f>
        <v>89.42</v>
      </c>
      <c r="E2410" s="46" vm="15527">
        <f ca="1">VLOOKUP($A2410,NVDA,2)</f>
        <v>148.1225</v>
      </c>
      <c r="F2410" s="46" vm="15172">
        <f ca="1">VLOOKUP($A2410,BILI,2)</f>
        <v>101.67</v>
      </c>
      <c r="G2410" s="46" vm="15528">
        <f ca="1">VLOOKUP($A2410,FB,2)</f>
        <v>319.08</v>
      </c>
      <c r="H2410" s="46" vm="14183">
        <f ca="1">VLOOKUP($A2410,DKNG,2)</f>
        <v>48.42</v>
      </c>
      <c r="I2410" s="46" vm="15529">
        <f ca="1">VLOOKUP($A2410,PDD,2)</f>
        <v>133.79</v>
      </c>
      <c r="J2410" s="46" vm="15530">
        <f ca="1">VLOOKUP($A2410,GOOGL,2)</f>
        <v>2351.9299999999998</v>
      </c>
      <c r="K2410" s="46" vm="15531">
        <f ca="1">VLOOKUP($A2410,AMZN,2)</f>
        <v>3291.61</v>
      </c>
      <c r="L2410" s="46" vm="3842">
        <f ca="1">VLOOKUP($A2410,RBLX,2)</f>
        <v>67.900000000000006</v>
      </c>
    </row>
    <row r="2411" spans="1:12" x14ac:dyDescent="0.3">
      <c r="A2411" vm="107">
        <f ca="1"/>
        <v>44326</v>
      </c>
      <c r="B2411" vm="15532">
        <f ca="1"/>
        <v>384.23</v>
      </c>
      <c r="C2411" s="46" vm="8032">
        <f ca="1">VLOOKUP($A2411,SE,2)</f>
        <v>222.55</v>
      </c>
      <c r="D2411" s="46" vm="15533">
        <f ca="1">VLOOKUP($A2411,U,2)</f>
        <v>81.58</v>
      </c>
      <c r="E2411" s="46" vm="15534">
        <f ca="1">VLOOKUP($A2411,NVDA,2)</f>
        <v>142.6575</v>
      </c>
      <c r="F2411" s="46" vm="15535">
        <f ca="1">VLOOKUP($A2411,BILI,2)</f>
        <v>94.64</v>
      </c>
      <c r="G2411" s="46" vm="4210">
        <f ca="1">VLOOKUP($A2411,FB,2)</f>
        <v>305.97000000000003</v>
      </c>
      <c r="H2411" s="46" vm="15536">
        <f ca="1">VLOOKUP($A2411,DKNG,2)</f>
        <v>45.34</v>
      </c>
      <c r="I2411" s="46" vm="15537">
        <f ca="1">VLOOKUP($A2411,PDD,2)</f>
        <v>121.6</v>
      </c>
      <c r="J2411" s="46" vm="15538">
        <f ca="1">VLOOKUP($A2411,GOOGL,2)</f>
        <v>2291.75</v>
      </c>
      <c r="K2411" s="46" vm="15539">
        <f ca="1">VLOOKUP($A2411,AMZN,2)</f>
        <v>3190.49</v>
      </c>
      <c r="L2411" s="46" vm="15540">
        <f ca="1">VLOOKUP($A2411,RBLX,2)</f>
        <v>64</v>
      </c>
    </row>
    <row r="2412" spans="1:12" x14ac:dyDescent="0.3">
      <c r="A2412" vm="108">
        <f ca="1"/>
        <v>44327</v>
      </c>
      <c r="B2412" vm="15541">
        <f ca="1"/>
        <v>380.86</v>
      </c>
      <c r="C2412" s="46" vm="15542">
        <f ca="1">VLOOKUP($A2412,SE,2)</f>
        <v>228.77</v>
      </c>
      <c r="D2412" s="46" vm="15543">
        <f ca="1">VLOOKUP($A2412,U,2)</f>
        <v>84.54</v>
      </c>
      <c r="E2412" s="46" vm="15544">
        <f ca="1">VLOOKUP($A2412,NVDA,2)</f>
        <v>143.0625</v>
      </c>
      <c r="F2412" s="46" vm="15545">
        <f ca="1">VLOOKUP($A2412,BILI,2)</f>
        <v>97.85</v>
      </c>
      <c r="G2412" s="46" vm="15546">
        <f ca="1">VLOOKUP($A2412,FB,2)</f>
        <v>306.52999999999997</v>
      </c>
      <c r="H2412" s="46" vm="15547">
        <f ca="1">VLOOKUP($A2412,DKNG,2)</f>
        <v>44.01</v>
      </c>
      <c r="I2412" s="46" vm="15548">
        <f ca="1">VLOOKUP($A2412,PDD,2)</f>
        <v>125.83</v>
      </c>
      <c r="J2412" s="46" vm="15549">
        <f ca="1">VLOOKUP($A2412,GOOGL,2)</f>
        <v>2270.06</v>
      </c>
      <c r="K2412" s="46" vm="15550">
        <f ca="1">VLOOKUP($A2412,AMZN,2)</f>
        <v>3223.91</v>
      </c>
      <c r="L2412" s="46" vm="4583">
        <f ca="1">VLOOKUP($A2412,RBLX,2)</f>
        <v>77.650000000000006</v>
      </c>
    </row>
    <row r="2413" spans="1:12" x14ac:dyDescent="0.3">
      <c r="A2413" vm="109">
        <f ca="1"/>
        <v>44328</v>
      </c>
      <c r="B2413" vm="15551">
        <f ca="1"/>
        <v>372.73</v>
      </c>
      <c r="C2413" s="46" vm="15552">
        <f ca="1">VLOOKUP($A2413,SE,2)</f>
        <v>213.42</v>
      </c>
      <c r="D2413" s="46" vm="15553">
        <f ca="1">VLOOKUP($A2413,U,2)</f>
        <v>84.24</v>
      </c>
      <c r="E2413" s="46" vm="15554">
        <f ca="1">VLOOKUP($A2413,NVDA,2)</f>
        <v>137.58500000000001</v>
      </c>
      <c r="F2413" s="46" vm="15555">
        <f ca="1">VLOOKUP($A2413,BILI,2)</f>
        <v>93.9</v>
      </c>
      <c r="G2413" s="46" vm="15556">
        <f ca="1">VLOOKUP($A2413,FB,2)</f>
        <v>302.55</v>
      </c>
      <c r="H2413" s="46" vm="11596">
        <f ca="1">VLOOKUP($A2413,DKNG,2)</f>
        <v>42.11</v>
      </c>
      <c r="I2413" s="46" vm="15557">
        <f ca="1">VLOOKUP($A2413,PDD,2)</f>
        <v>124.05500000000001</v>
      </c>
      <c r="J2413" s="46" vm="15558">
        <f ca="1">VLOOKUP($A2413,GOOGL,2)</f>
        <v>2200.25</v>
      </c>
      <c r="K2413" s="46" vm="15559">
        <f ca="1">VLOOKUP($A2413,AMZN,2)</f>
        <v>3151.94</v>
      </c>
      <c r="L2413" s="46" vm="15560">
        <f ca="1">VLOOKUP($A2413,RBLX,2)</f>
        <v>75.53</v>
      </c>
    </row>
    <row r="2414" spans="1:12" x14ac:dyDescent="0.3">
      <c r="A2414" vm="110">
        <f ca="1"/>
        <v>44329</v>
      </c>
      <c r="B2414" vm="15561">
        <f ca="1"/>
        <v>377.16</v>
      </c>
      <c r="C2414" s="46" vm="15562">
        <f ca="1">VLOOKUP($A2414,SE,2)</f>
        <v>202.34</v>
      </c>
      <c r="D2414" s="46" vm="4796">
        <f ca="1">VLOOKUP($A2414,U,2)</f>
        <v>80.91</v>
      </c>
      <c r="E2414" s="46" vm="15563">
        <f ca="1">VLOOKUP($A2414,NVDA,2)</f>
        <v>136.6525</v>
      </c>
      <c r="F2414" s="46" vm="15564">
        <f ca="1">VLOOKUP($A2414,BILI,2)</f>
        <v>87.49</v>
      </c>
      <c r="G2414" s="46" vm="15565">
        <f ca="1">VLOOKUP($A2414,FB,2)</f>
        <v>305.26</v>
      </c>
      <c r="H2414" s="46" vm="15566">
        <f ca="1">VLOOKUP($A2414,DKNG,2)</f>
        <v>40.99</v>
      </c>
      <c r="I2414" s="46" vm="15567">
        <f ca="1">VLOOKUP($A2414,PDD,2)</f>
        <v>115.23</v>
      </c>
      <c r="J2414" s="46" vm="15568">
        <f ca="1">VLOOKUP($A2414,GOOGL,2)</f>
        <v>2229.04</v>
      </c>
      <c r="K2414" s="46" vm="15569">
        <f ca="1">VLOOKUP($A2414,AMZN,2)</f>
        <v>3161.47</v>
      </c>
      <c r="L2414" s="46" vm="15570">
        <f ca="1">VLOOKUP($A2414,RBLX,2)</f>
        <v>69.680000000000007</v>
      </c>
    </row>
    <row r="2415" spans="1:12" x14ac:dyDescent="0.3">
      <c r="A2415" vm="111">
        <f ca="1"/>
        <v>44330</v>
      </c>
      <c r="B2415" vm="15571">
        <f ca="1"/>
        <v>382.95</v>
      </c>
      <c r="C2415" s="46" vm="15572">
        <f ca="1">VLOOKUP($A2415,SE,2)</f>
        <v>216.69</v>
      </c>
      <c r="D2415" s="46" vm="15573">
        <f ca="1">VLOOKUP($A2415,U,2)</f>
        <v>87.48</v>
      </c>
      <c r="E2415" s="46" vm="15574">
        <f ca="1">VLOOKUP($A2415,NVDA,2)</f>
        <v>142.43</v>
      </c>
      <c r="F2415" s="46" vm="15575">
        <f ca="1">VLOOKUP($A2415,BILI,2)</f>
        <v>96.87</v>
      </c>
      <c r="G2415" s="46" vm="15576">
        <f ca="1">VLOOKUP($A2415,FB,2)</f>
        <v>315.94</v>
      </c>
      <c r="H2415" s="46" vm="11013">
        <f ca="1">VLOOKUP($A2415,DKNG,2)</f>
        <v>44.89</v>
      </c>
      <c r="I2415" s="46" vm="15577">
        <f ca="1">VLOOKUP($A2415,PDD,2)</f>
        <v>118.33</v>
      </c>
      <c r="J2415" s="46" vm="15578">
        <f ca="1">VLOOKUP($A2415,GOOGL,2)</f>
        <v>2278.38</v>
      </c>
      <c r="K2415" s="46" vm="15579">
        <f ca="1">VLOOKUP($A2415,AMZN,2)</f>
        <v>3222.9</v>
      </c>
      <c r="L2415" s="46" vm="15580">
        <f ca="1">VLOOKUP($A2415,RBLX,2)</f>
        <v>70.95</v>
      </c>
    </row>
    <row r="2416" spans="1:12" x14ac:dyDescent="0.3">
      <c r="A2416" vm="112">
        <f ca="1"/>
        <v>44333</v>
      </c>
      <c r="B2416" vm="15581">
        <f ca="1"/>
        <v>382.03</v>
      </c>
      <c r="C2416" s="46" vm="15582">
        <f ca="1">VLOOKUP($A2416,SE,2)</f>
        <v>218.84</v>
      </c>
      <c r="D2416" s="46" vm="15583">
        <f ca="1">VLOOKUP($A2416,U,2)</f>
        <v>86.57</v>
      </c>
      <c r="E2416" s="46" vm="15584">
        <f ca="1">VLOOKUP($A2416,NVDA,2)</f>
        <v>141.655</v>
      </c>
      <c r="F2416" s="46" vm="15585">
        <f ca="1">VLOOKUP($A2416,BILI,2)</f>
        <v>98.24</v>
      </c>
      <c r="G2416" s="46" vm="15586">
        <f ca="1">VLOOKUP($A2416,FB,2)</f>
        <v>315.45999999999998</v>
      </c>
      <c r="H2416" s="46" vm="15587">
        <f ca="1">VLOOKUP($A2416,DKNG,2)</f>
        <v>43.51</v>
      </c>
      <c r="I2416" s="46" vm="15588">
        <f ca="1">VLOOKUP($A2416,PDD,2)</f>
        <v>118.02</v>
      </c>
      <c r="J2416" s="46" vm="15589">
        <f ca="1">VLOOKUP($A2416,GOOGL,2)</f>
        <v>2288.92</v>
      </c>
      <c r="K2416" s="46" vm="15590">
        <f ca="1">VLOOKUP($A2416,AMZN,2)</f>
        <v>3270.39</v>
      </c>
      <c r="L2416" s="46" vm="15591">
        <f ca="1">VLOOKUP($A2416,RBLX,2)</f>
        <v>76.930000000000007</v>
      </c>
    </row>
    <row r="2417" spans="1:12" x14ac:dyDescent="0.3">
      <c r="A2417" vm="113">
        <f ca="1"/>
        <v>44334</v>
      </c>
      <c r="B2417" vm="15592">
        <f ca="1"/>
        <v>378.73</v>
      </c>
      <c r="C2417" s="46" vm="15593">
        <f ca="1">VLOOKUP($A2417,SE,2)</f>
        <v>228</v>
      </c>
      <c r="D2417" s="46" vm="15594">
        <f ca="1">VLOOKUP($A2417,U,2)</f>
        <v>89.59</v>
      </c>
      <c r="E2417" s="46" vm="15595">
        <f ca="1">VLOOKUP($A2417,NVDA,2)</f>
        <v>140.1575</v>
      </c>
      <c r="F2417" s="46" vm="15596">
        <f ca="1">VLOOKUP($A2417,BILI,2)</f>
        <v>101.06</v>
      </c>
      <c r="G2417" s="46" vm="15597">
        <f ca="1">VLOOKUP($A2417,FB,2)</f>
        <v>309.95999999999998</v>
      </c>
      <c r="H2417" s="46" vm="15598">
        <f ca="1">VLOOKUP($A2417,DKNG,2)</f>
        <v>44.27</v>
      </c>
      <c r="I2417" s="46" vm="15599">
        <f ca="1">VLOOKUP($A2417,PDD,2)</f>
        <v>122.24</v>
      </c>
      <c r="J2417" s="46" vm="15600">
        <f ca="1">VLOOKUP($A2417,GOOGL,2)</f>
        <v>2262.4699999999998</v>
      </c>
      <c r="K2417" s="46" vm="15601">
        <f ca="1">VLOOKUP($A2417,AMZN,2)</f>
        <v>3232.28</v>
      </c>
      <c r="L2417" s="46" vm="4271">
        <f ca="1">VLOOKUP($A2417,RBLX,2)</f>
        <v>74.989999999999995</v>
      </c>
    </row>
    <row r="2418" spans="1:12" x14ac:dyDescent="0.3">
      <c r="A2418" vm="114">
        <f ca="1"/>
        <v>44335</v>
      </c>
      <c r="B2418" vm="15602">
        <f ca="1"/>
        <v>377.73</v>
      </c>
      <c r="C2418" s="46" vm="15603">
        <f ca="1">VLOOKUP($A2418,SE,2)</f>
        <v>226.66</v>
      </c>
      <c r="D2418" s="46" vm="15604">
        <f ca="1">VLOOKUP($A2418,U,2)</f>
        <v>88.36</v>
      </c>
      <c r="E2418" s="46" vm="15605">
        <f ca="1">VLOOKUP($A2418,NVDA,2)</f>
        <v>140.6575</v>
      </c>
      <c r="F2418" s="46" vm="14736">
        <f ca="1">VLOOKUP($A2418,BILI,2)</f>
        <v>102.46</v>
      </c>
      <c r="G2418" s="46" vm="15606">
        <f ca="1">VLOOKUP($A2418,FB,2)</f>
        <v>313.58999999999997</v>
      </c>
      <c r="H2418" s="46" vm="15607">
        <f ca="1">VLOOKUP($A2418,DKNG,2)</f>
        <v>43.44</v>
      </c>
      <c r="I2418" s="46" vm="7092">
        <f ca="1">VLOOKUP($A2418,PDD,2)</f>
        <v>127.17</v>
      </c>
      <c r="J2418" s="46" vm="15608">
        <f ca="1">VLOOKUP($A2418,GOOGL,2)</f>
        <v>2271.5</v>
      </c>
      <c r="K2418" s="46" vm="15609">
        <f ca="1">VLOOKUP($A2418,AMZN,2)</f>
        <v>3231.8</v>
      </c>
      <c r="L2418" s="46" vm="15610">
        <f ca="1">VLOOKUP($A2418,RBLX,2)</f>
        <v>75.22</v>
      </c>
    </row>
    <row r="2419" spans="1:12" x14ac:dyDescent="0.3">
      <c r="A2419" vm="115">
        <f ca="1"/>
        <v>44336</v>
      </c>
      <c r="B2419" vm="15611">
        <f ca="1"/>
        <v>381.76</v>
      </c>
      <c r="C2419" s="46" vm="15612">
        <f ca="1">VLOOKUP($A2419,SE,2)</f>
        <v>246.15</v>
      </c>
      <c r="D2419" s="46" vm="15613">
        <f ca="1">VLOOKUP($A2419,U,2)</f>
        <v>90.05</v>
      </c>
      <c r="E2419" s="46" vm="15614">
        <f ca="1">VLOOKUP($A2419,NVDA,2)</f>
        <v>146.125</v>
      </c>
      <c r="F2419" s="46" vm="15071">
        <f ca="1">VLOOKUP($A2419,BILI,2)</f>
        <v>102.8</v>
      </c>
      <c r="G2419" s="46" vm="15615">
        <f ca="1">VLOOKUP($A2419,FB,2)</f>
        <v>318.61</v>
      </c>
      <c r="H2419" s="46" vm="15616">
        <f ca="1">VLOOKUP($A2419,DKNG,2)</f>
        <v>44.54</v>
      </c>
      <c r="I2419" s="46" vm="15617">
        <f ca="1">VLOOKUP($A2419,PDD,2)</f>
        <v>131</v>
      </c>
      <c r="J2419" s="46" vm="15618">
        <f ca="1">VLOOKUP($A2419,GOOGL,2)</f>
        <v>2306.9499999999998</v>
      </c>
      <c r="K2419" s="46" vm="15619">
        <f ca="1">VLOOKUP($A2419,AMZN,2)</f>
        <v>3247.68</v>
      </c>
      <c r="L2419" s="46" vm="15620">
        <f ca="1">VLOOKUP($A2419,RBLX,2)</f>
        <v>76.33</v>
      </c>
    </row>
    <row r="2420" spans="1:12" x14ac:dyDescent="0.3">
      <c r="A2420" vm="116">
        <f ca="1"/>
        <v>44337</v>
      </c>
      <c r="B2420" vm="15621">
        <f ca="1"/>
        <v>381.47</v>
      </c>
      <c r="C2420" s="46" vm="15622">
        <f ca="1">VLOOKUP($A2420,SE,2)</f>
        <v>246.33</v>
      </c>
      <c r="D2420" s="46" vm="15623">
        <f ca="1">VLOOKUP($A2420,U,2)</f>
        <v>93.55</v>
      </c>
      <c r="E2420" s="46" vm="15624">
        <f ca="1">VLOOKUP($A2420,NVDA,2)</f>
        <v>149.91749999999999</v>
      </c>
      <c r="F2420" s="46" vm="15625">
        <f ca="1">VLOOKUP($A2420,BILI,2)</f>
        <v>102.43</v>
      </c>
      <c r="G2420" s="46" vm="15626">
        <f ca="1">VLOOKUP($A2420,FB,2)</f>
        <v>316.23</v>
      </c>
      <c r="H2420" s="46" vm="15627">
        <f ca="1">VLOOKUP($A2420,DKNG,2)</f>
        <v>44.63</v>
      </c>
      <c r="I2420" s="46" vm="15628">
        <f ca="1">VLOOKUP($A2420,PDD,2)</f>
        <v>129.29</v>
      </c>
      <c r="J2420" s="46" vm="15629">
        <f ca="1">VLOOKUP($A2420,GOOGL,2)</f>
        <v>2294.13</v>
      </c>
      <c r="K2420" s="46" vm="15630">
        <f ca="1">VLOOKUP($A2420,AMZN,2)</f>
        <v>3203.08</v>
      </c>
      <c r="L2420" s="46" vm="15631">
        <f ca="1">VLOOKUP($A2420,RBLX,2)</f>
        <v>82.5</v>
      </c>
    </row>
    <row r="2421" spans="1:12" x14ac:dyDescent="0.3">
      <c r="A2421" vm="117">
        <f ca="1"/>
        <v>44340</v>
      </c>
      <c r="B2421" vm="15632">
        <f ca="1"/>
        <v>385.32</v>
      </c>
      <c r="C2421" s="46" vm="15633">
        <f ca="1">VLOOKUP($A2421,SE,2)</f>
        <v>254</v>
      </c>
      <c r="D2421" s="46" vm="15634">
        <f ca="1">VLOOKUP($A2421,U,2)</f>
        <v>96.35</v>
      </c>
      <c r="E2421" s="46" vm="15635">
        <f ca="1">VLOOKUP($A2421,NVDA,2)</f>
        <v>156.12</v>
      </c>
      <c r="F2421" s="46" vm="15636">
        <f ca="1">VLOOKUP($A2421,BILI,2)</f>
        <v>101.18</v>
      </c>
      <c r="G2421" s="46" vm="15637">
        <f ca="1">VLOOKUP($A2421,FB,2)</f>
        <v>324.63</v>
      </c>
      <c r="H2421" s="46" vm="15638">
        <f ca="1">VLOOKUP($A2421,DKNG,2)</f>
        <v>47.86</v>
      </c>
      <c r="I2421" s="46" vm="15639">
        <f ca="1">VLOOKUP($A2421,PDD,2)</f>
        <v>130.41</v>
      </c>
      <c r="J2421" s="46" vm="15640">
        <f ca="1">VLOOKUP($A2421,GOOGL,2)</f>
        <v>2361.04</v>
      </c>
      <c r="K2421" s="46" vm="15641">
        <f ca="1">VLOOKUP($A2421,AMZN,2)</f>
        <v>3244.99</v>
      </c>
      <c r="L2421" s="46" vm="15642">
        <f ca="1">VLOOKUP($A2421,RBLX,2)</f>
        <v>89.23</v>
      </c>
    </row>
    <row r="2422" spans="1:12" x14ac:dyDescent="0.3">
      <c r="A2422" vm="118">
        <f ca="1"/>
        <v>44341</v>
      </c>
      <c r="B2422" vm="15643">
        <f ca="1"/>
        <v>384.51</v>
      </c>
      <c r="C2422" s="46" vm="15644">
        <f ca="1">VLOOKUP($A2422,SE,2)</f>
        <v>249.54</v>
      </c>
      <c r="D2422" s="46" vm="15645">
        <f ca="1">VLOOKUP($A2422,U,2)</f>
        <v>95.28</v>
      </c>
      <c r="E2422" s="46" vm="15646">
        <f ca="1">VLOOKUP($A2422,NVDA,2)</f>
        <v>156.47749999999999</v>
      </c>
      <c r="F2422" s="46" vm="15647">
        <f ca="1">VLOOKUP($A2422,BILI,2)</f>
        <v>102.47</v>
      </c>
      <c r="G2422" s="46" vm="15648">
        <f ca="1">VLOOKUP($A2422,FB,2)</f>
        <v>327.79</v>
      </c>
      <c r="H2422" s="46" vm="14183">
        <f ca="1">VLOOKUP($A2422,DKNG,2)</f>
        <v>48.42</v>
      </c>
      <c r="I2422" s="46" vm="15649">
        <f ca="1">VLOOKUP($A2422,PDD,2)</f>
        <v>130.82</v>
      </c>
      <c r="J2422" s="46" vm="15650">
        <f ca="1">VLOOKUP($A2422,GOOGL,2)</f>
        <v>2362.87</v>
      </c>
      <c r="K2422" s="46" vm="15651">
        <f ca="1">VLOOKUP($A2422,AMZN,2)</f>
        <v>3259.05</v>
      </c>
      <c r="L2422" s="46" vm="15652">
        <f ca="1">VLOOKUP($A2422,RBLX,2)</f>
        <v>89.32</v>
      </c>
    </row>
    <row r="2423" spans="1:12" x14ac:dyDescent="0.3">
      <c r="A2423" vm="119">
        <f ca="1"/>
        <v>44342</v>
      </c>
      <c r="B2423" vm="15653">
        <f ca="1"/>
        <v>385.21</v>
      </c>
      <c r="C2423" s="46" vm="15654">
        <f ca="1">VLOOKUP($A2423,SE,2)</f>
        <v>246.23</v>
      </c>
      <c r="D2423" s="46" vm="15655">
        <f ca="1">VLOOKUP($A2423,U,2)</f>
        <v>96.24</v>
      </c>
      <c r="E2423" s="46" vm="15656">
        <f ca="1">VLOOKUP($A2423,NVDA,2)</f>
        <v>157</v>
      </c>
      <c r="F2423" s="46" vm="15657">
        <f ca="1">VLOOKUP($A2423,BILI,2)</f>
        <v>103.6</v>
      </c>
      <c r="G2423" s="46" vm="15658">
        <f ca="1">VLOOKUP($A2423,FB,2)</f>
        <v>327.66000000000003</v>
      </c>
      <c r="H2423" s="46" vm="2729">
        <f ca="1">VLOOKUP($A2423,DKNG,2)</f>
        <v>49.46</v>
      </c>
      <c r="I2423" s="46" vm="15659">
        <f ca="1">VLOOKUP($A2423,PDD,2)</f>
        <v>123.57</v>
      </c>
      <c r="J2423" s="46" vm="15660">
        <f ca="1">VLOOKUP($A2423,GOOGL,2)</f>
        <v>2380.31</v>
      </c>
      <c r="K2423" s="46" vm="15661">
        <f ca="1">VLOOKUP($A2423,AMZN,2)</f>
        <v>3265.16</v>
      </c>
      <c r="L2423" s="46" vm="15662">
        <f ca="1">VLOOKUP($A2423,RBLX,2)</f>
        <v>89.71</v>
      </c>
    </row>
    <row r="2424" spans="1:12" x14ac:dyDescent="0.3">
      <c r="A2424" vm="120">
        <f ca="1"/>
        <v>44343</v>
      </c>
      <c r="B2424" vm="15663">
        <f ca="1"/>
        <v>385.38</v>
      </c>
      <c r="C2424" s="46" vm="15664">
        <f ca="1">VLOOKUP($A2424,SE,2)</f>
        <v>260.62</v>
      </c>
      <c r="D2424" s="46" vm="14090">
        <f ca="1">VLOOKUP($A2424,U,2)</f>
        <v>95.8</v>
      </c>
      <c r="E2424" s="46" vm="15665">
        <f ca="1">VLOOKUP($A2424,NVDA,2)</f>
        <v>154.88</v>
      </c>
      <c r="F2424" s="46" vm="14295">
        <f ca="1">VLOOKUP($A2424,BILI,2)</f>
        <v>104</v>
      </c>
      <c r="G2424" s="46" vm="15666">
        <f ca="1">VLOOKUP($A2424,FB,2)</f>
        <v>332.75</v>
      </c>
      <c r="H2424" s="46" vm="15667">
        <f ca="1">VLOOKUP($A2424,DKNG,2)</f>
        <v>50.4</v>
      </c>
      <c r="I2424" s="46" vm="906">
        <f ca="1">VLOOKUP($A2424,PDD,2)</f>
        <v>119.66</v>
      </c>
      <c r="J2424" s="46" vm="15668">
        <f ca="1">VLOOKUP($A2424,GOOGL,2)</f>
        <v>2362.6799999999998</v>
      </c>
      <c r="K2424" s="46" vm="15669">
        <f ca="1">VLOOKUP($A2424,AMZN,2)</f>
        <v>3230.11</v>
      </c>
      <c r="L2424" s="46" vm="15670">
        <f ca="1">VLOOKUP($A2424,RBLX,2)</f>
        <v>97.47</v>
      </c>
    </row>
    <row r="2425" spans="1:12" x14ac:dyDescent="0.3">
      <c r="A2425" vm="121">
        <f ca="1"/>
        <v>44344</v>
      </c>
      <c r="B2425" vm="15671">
        <f ca="1"/>
        <v>386.13</v>
      </c>
      <c r="C2425" s="46" vm="15672">
        <f ca="1">VLOOKUP($A2425,SE,2)</f>
        <v>253.24</v>
      </c>
      <c r="D2425" s="46" vm="15673">
        <f ca="1">VLOOKUP($A2425,U,2)</f>
        <v>94.46</v>
      </c>
      <c r="E2425" s="46" vm="15674">
        <f ca="1">VLOOKUP($A2425,NVDA,2)</f>
        <v>162.44499999999999</v>
      </c>
      <c r="F2425" s="46" vm="15675">
        <f ca="1">VLOOKUP($A2425,BILI,2)</f>
        <v>107.18</v>
      </c>
      <c r="G2425" s="46" vm="15676">
        <f ca="1">VLOOKUP($A2425,FB,2)</f>
        <v>328.73</v>
      </c>
      <c r="H2425" s="46" vm="15677">
        <f ca="1">VLOOKUP($A2425,DKNG,2)</f>
        <v>49.95</v>
      </c>
      <c r="I2425" s="46" vm="6755">
        <f ca="1">VLOOKUP($A2425,PDD,2)</f>
        <v>124.88</v>
      </c>
      <c r="J2425" s="46" vm="15678">
        <f ca="1">VLOOKUP($A2425,GOOGL,2)</f>
        <v>2356.85</v>
      </c>
      <c r="K2425" s="46" vm="15679">
        <f ca="1">VLOOKUP($A2425,AMZN,2)</f>
        <v>3223.07</v>
      </c>
      <c r="L2425" s="46" vm="15680">
        <f ca="1">VLOOKUP($A2425,RBLX,2)</f>
        <v>93.77</v>
      </c>
    </row>
    <row r="2426" spans="1:12" x14ac:dyDescent="0.3">
      <c r="A2426" vm="122">
        <f ca="1"/>
        <v>44348</v>
      </c>
      <c r="B2426" vm="15681">
        <f ca="1"/>
        <v>385.83</v>
      </c>
      <c r="C2426" s="46" vm="15682">
        <f ca="1">VLOOKUP($A2426,SE,2)</f>
        <v>257.54000000000002</v>
      </c>
      <c r="D2426" s="46" vm="15683">
        <f ca="1">VLOOKUP($A2426,U,2)</f>
        <v>93.72</v>
      </c>
      <c r="E2426" s="46" vm="15684">
        <f ca="1">VLOOKUP($A2426,NVDA,2)</f>
        <v>162.64500000000001</v>
      </c>
      <c r="F2426" s="46" vm="15685">
        <f ca="1">VLOOKUP($A2426,BILI,2)</f>
        <v>113.53</v>
      </c>
      <c r="G2426" s="46" vm="15686">
        <f ca="1">VLOOKUP($A2426,FB,2)</f>
        <v>329.13</v>
      </c>
      <c r="H2426" s="46" vm="13144">
        <f ca="1">VLOOKUP($A2426,DKNG,2)</f>
        <v>49.57</v>
      </c>
      <c r="I2426" s="46" vm="15687">
        <f ca="1">VLOOKUP($A2426,PDD,2)</f>
        <v>139.34</v>
      </c>
      <c r="J2426" s="46" vm="15688">
        <f ca="1">VLOOKUP($A2426,GOOGL,2)</f>
        <v>2381.1799999999998</v>
      </c>
      <c r="K2426" s="46" vm="15689">
        <f ca="1">VLOOKUP($A2426,AMZN,2)</f>
        <v>3218.65</v>
      </c>
      <c r="L2426" s="46" vm="15690">
        <f ca="1">VLOOKUP($A2426,RBLX,2)</f>
        <v>96.89</v>
      </c>
    </row>
    <row r="2427" spans="1:12" x14ac:dyDescent="0.3">
      <c r="A2427" vm="123">
        <f ca="1"/>
        <v>44349</v>
      </c>
      <c r="B2427" vm="15691">
        <f ca="1"/>
        <v>386.48</v>
      </c>
      <c r="C2427" s="46" vm="15692">
        <f ca="1">VLOOKUP($A2427,SE,2)</f>
        <v>258.35000000000002</v>
      </c>
      <c r="D2427" s="46" vm="15693">
        <f ca="1">VLOOKUP($A2427,U,2)</f>
        <v>93.51</v>
      </c>
      <c r="E2427" s="46" vm="15694">
        <f ca="1">VLOOKUP($A2427,NVDA,2)</f>
        <v>167.7825</v>
      </c>
      <c r="F2427" s="46" vm="15695">
        <f ca="1">VLOOKUP($A2427,BILI,2)</f>
        <v>111.93</v>
      </c>
      <c r="G2427" s="46" vm="15696">
        <f ca="1">VLOOKUP($A2427,FB,2)</f>
        <v>329.15</v>
      </c>
      <c r="H2427" s="46" vm="15697">
        <f ca="1">VLOOKUP($A2427,DKNG,2)</f>
        <v>50.97</v>
      </c>
      <c r="I2427" s="46" vm="15698">
        <f ca="1">VLOOKUP($A2427,PDD,2)</f>
        <v>139.9</v>
      </c>
      <c r="J2427" s="46" vm="15699">
        <f ca="1">VLOOKUP($A2427,GOOGL,2)</f>
        <v>2370.59</v>
      </c>
      <c r="K2427" s="46" vm="15700">
        <f ca="1">VLOOKUP($A2427,AMZN,2)</f>
        <v>3233.99</v>
      </c>
      <c r="L2427" s="46" vm="15701">
        <f ca="1">VLOOKUP($A2427,RBLX,2)</f>
        <v>99.86</v>
      </c>
    </row>
    <row r="2428" spans="1:12" x14ac:dyDescent="0.3">
      <c r="A2428" vm="124">
        <f ca="1"/>
        <v>44350</v>
      </c>
      <c r="B2428" vm="15702">
        <f ca="1"/>
        <v>385.01</v>
      </c>
      <c r="C2428" s="46" vm="15703">
        <f ca="1">VLOOKUP($A2428,SE,2)</f>
        <v>249.6</v>
      </c>
      <c r="D2428" s="46" vm="15704">
        <f ca="1">VLOOKUP($A2428,U,2)</f>
        <v>93.1</v>
      </c>
      <c r="E2428" s="46" vm="15705">
        <f ca="1">VLOOKUP($A2428,NVDA,2)</f>
        <v>169.69749999999999</v>
      </c>
      <c r="F2428" s="46" vm="15706">
        <f ca="1">VLOOKUP($A2428,BILI,2)</f>
        <v>105.24</v>
      </c>
      <c r="G2428" s="46" vm="15707">
        <f ca="1">VLOOKUP($A2428,FB,2)</f>
        <v>326.04000000000002</v>
      </c>
      <c r="H2428" s="46" vm="15708">
        <f ca="1">VLOOKUP($A2428,DKNG,2)</f>
        <v>49.71</v>
      </c>
      <c r="I2428" s="46" vm="15709">
        <f ca="1">VLOOKUP($A2428,PDD,2)</f>
        <v>133.44999999999999</v>
      </c>
      <c r="J2428" s="46" vm="15710">
        <f ca="1">VLOOKUP($A2428,GOOGL,2)</f>
        <v>2347.58</v>
      </c>
      <c r="K2428" s="46" vm="15711">
        <f ca="1">VLOOKUP($A2428,AMZN,2)</f>
        <v>3187.01</v>
      </c>
      <c r="L2428" s="46" vm="15712">
        <f ca="1">VLOOKUP($A2428,RBLX,2)</f>
        <v>96.5</v>
      </c>
    </row>
    <row r="2429" spans="1:12" x14ac:dyDescent="0.3">
      <c r="A2429" vm="125">
        <f ca="1"/>
        <v>44351</v>
      </c>
      <c r="B2429" vm="15713">
        <f ca="1"/>
        <v>388.5</v>
      </c>
      <c r="C2429" s="46" vm="14093">
        <f ca="1">VLOOKUP($A2429,SE,2)</f>
        <v>256.82</v>
      </c>
      <c r="D2429" s="46" vm="15714">
        <f ca="1">VLOOKUP($A2429,U,2)</f>
        <v>95.08</v>
      </c>
      <c r="E2429" s="46" vm="15715">
        <f ca="1">VLOOKUP($A2429,NVDA,2)</f>
        <v>175.7825</v>
      </c>
      <c r="F2429" s="46" vm="15716">
        <f ca="1">VLOOKUP($A2429,BILI,2)</f>
        <v>108.93</v>
      </c>
      <c r="G2429" s="46" vm="15717">
        <f ca="1">VLOOKUP($A2429,FB,2)</f>
        <v>330.35</v>
      </c>
      <c r="H2429" s="46" vm="15718">
        <f ca="1">VLOOKUP($A2429,DKNG,2)</f>
        <v>50.33</v>
      </c>
      <c r="I2429" s="46" vm="15501">
        <f ca="1">VLOOKUP($A2429,PDD,2)</f>
        <v>132.16999999999999</v>
      </c>
      <c r="J2429" s="46" vm="15719">
        <f ca="1">VLOOKUP($A2429,GOOGL,2)</f>
        <v>2393.5700000000002</v>
      </c>
      <c r="K2429" s="46" vm="15720">
        <f ca="1">VLOOKUP($A2429,AMZN,2)</f>
        <v>3206.22</v>
      </c>
      <c r="L2429" s="46" vm="15721">
        <f ca="1">VLOOKUP($A2429,RBLX,2)</f>
        <v>99.57</v>
      </c>
    </row>
    <row r="2430" spans="1:12" x14ac:dyDescent="0.3">
      <c r="A2430" vm="126">
        <f ca="1"/>
        <v>44354</v>
      </c>
      <c r="B2430" vm="15722">
        <f ca="1"/>
        <v>388.17</v>
      </c>
      <c r="C2430" s="46" vm="15723">
        <f ca="1">VLOOKUP($A2430,SE,2)</f>
        <v>257.32</v>
      </c>
      <c r="D2430" s="46" vm="15724">
        <f ca="1">VLOOKUP($A2430,U,2)</f>
        <v>98.1</v>
      </c>
      <c r="E2430" s="46" vm="15725">
        <f ca="1">VLOOKUP($A2430,NVDA,2)</f>
        <v>176.19</v>
      </c>
      <c r="F2430" s="46" vm="5871">
        <f ca="1">VLOOKUP($A2430,BILI,2)</f>
        <v>104.63</v>
      </c>
      <c r="G2430" s="46" vm="15726">
        <f ca="1">VLOOKUP($A2430,FB,2)</f>
        <v>336.58</v>
      </c>
      <c r="H2430" s="46" vm="15727">
        <f ca="1">VLOOKUP($A2430,DKNG,2)</f>
        <v>53.51</v>
      </c>
      <c r="I2430" s="46" vm="15728">
        <f ca="1">VLOOKUP($A2430,PDD,2)</f>
        <v>127.93</v>
      </c>
      <c r="J2430" s="46" vm="15729">
        <f ca="1">VLOOKUP($A2430,GOOGL,2)</f>
        <v>2402.3000000000002</v>
      </c>
      <c r="K2430" s="46" vm="15730">
        <f ca="1">VLOOKUP($A2430,AMZN,2)</f>
        <v>3198.01</v>
      </c>
      <c r="L2430" s="46" vm="15731">
        <f ca="1">VLOOKUP($A2430,RBLX,2)</f>
        <v>93.44</v>
      </c>
    </row>
    <row r="2431" spans="1:12" x14ac:dyDescent="0.3">
      <c r="A2431" vm="127">
        <f ca="1"/>
        <v>44355</v>
      </c>
      <c r="B2431" vm="15732">
        <f ca="1"/>
        <v>388.23</v>
      </c>
      <c r="C2431" s="46" vm="11219">
        <f ca="1">VLOOKUP($A2431,SE,2)</f>
        <v>264.10000000000002</v>
      </c>
      <c r="D2431" s="46" vm="15108">
        <f ca="1">VLOOKUP($A2431,U,2)</f>
        <v>98.05</v>
      </c>
      <c r="E2431" s="46" vm="15733">
        <f ca="1">VLOOKUP($A2431,NVDA,2)</f>
        <v>174.57</v>
      </c>
      <c r="F2431" s="46" vm="15734">
        <f ca="1">VLOOKUP($A2431,BILI,2)</f>
        <v>107.75</v>
      </c>
      <c r="G2431" s="46" vm="15735">
        <f ca="1">VLOOKUP($A2431,FB,2)</f>
        <v>333.68</v>
      </c>
      <c r="H2431" s="46" vm="9287">
        <f ca="1">VLOOKUP($A2431,DKNG,2)</f>
        <v>55.3</v>
      </c>
      <c r="I2431" s="46" vm="792">
        <f ca="1">VLOOKUP($A2431,PDD,2)</f>
        <v>127</v>
      </c>
      <c r="J2431" s="46" vm="15736">
        <f ca="1">VLOOKUP($A2431,GOOGL,2)</f>
        <v>2398.44</v>
      </c>
      <c r="K2431" s="46" vm="15737">
        <f ca="1">VLOOKUP($A2431,AMZN,2)</f>
        <v>3264.11</v>
      </c>
      <c r="L2431" s="46" vm="15738">
        <f ca="1">VLOOKUP($A2431,RBLX,2)</f>
        <v>91.41</v>
      </c>
    </row>
    <row r="2432" spans="1:12" x14ac:dyDescent="0.3">
      <c r="A2432" vm="128">
        <f ca="1"/>
        <v>44356</v>
      </c>
      <c r="B2432" vm="15739">
        <f ca="1"/>
        <v>387.62</v>
      </c>
      <c r="C2432" s="46" vm="15740">
        <f ca="1">VLOOKUP($A2432,SE,2)</f>
        <v>263.08</v>
      </c>
      <c r="D2432" s="46" vm="15741">
        <f ca="1">VLOOKUP($A2432,U,2)</f>
        <v>98.66</v>
      </c>
      <c r="E2432" s="46" vm="15742">
        <f ca="1">VLOOKUP($A2432,NVDA,2)</f>
        <v>173.58250000000001</v>
      </c>
      <c r="F2432" s="46" vm="15743">
        <f ca="1">VLOOKUP($A2432,BILI,2)</f>
        <v>107.04</v>
      </c>
      <c r="G2432" s="46" vm="15744">
        <f ca="1">VLOOKUP($A2432,FB,2)</f>
        <v>330.25</v>
      </c>
      <c r="H2432" s="46" vm="15745">
        <f ca="1">VLOOKUP($A2432,DKNG,2)</f>
        <v>54.48</v>
      </c>
      <c r="I2432" s="46" vm="15746">
        <f ca="1">VLOOKUP($A2432,PDD,2)</f>
        <v>125.52</v>
      </c>
      <c r="J2432" s="46" vm="15747">
        <f ca="1">VLOOKUP($A2432,GOOGL,2)</f>
        <v>2407.94</v>
      </c>
      <c r="K2432" s="46" vm="15748">
        <f ca="1">VLOOKUP($A2432,AMZN,2)</f>
        <v>3281.15</v>
      </c>
      <c r="L2432" s="46" vm="15749">
        <f ca="1">VLOOKUP($A2432,RBLX,2)</f>
        <v>91.04</v>
      </c>
    </row>
    <row r="2433" spans="1:12" x14ac:dyDescent="0.3">
      <c r="A2433" vm="129">
        <f ca="1"/>
        <v>44357</v>
      </c>
      <c r="B2433" vm="15750">
        <f ca="1"/>
        <v>389.41</v>
      </c>
      <c r="C2433" s="46" vm="15751">
        <f ca="1">VLOOKUP($A2433,SE,2)</f>
        <v>271.12</v>
      </c>
      <c r="D2433" s="46" vm="15752">
        <f ca="1">VLOOKUP($A2433,U,2)</f>
        <v>100.81</v>
      </c>
      <c r="E2433" s="46" vm="15753">
        <f ca="1">VLOOKUP($A2433,NVDA,2)</f>
        <v>174.25</v>
      </c>
      <c r="F2433" s="46" vm="6000">
        <f ca="1">VLOOKUP($A2433,BILI,2)</f>
        <v>112.21</v>
      </c>
      <c r="G2433" s="46" vm="15754">
        <f ca="1">VLOOKUP($A2433,FB,2)</f>
        <v>332.46</v>
      </c>
      <c r="H2433" s="46" vm="15755">
        <f ca="1">VLOOKUP($A2433,DKNG,2)</f>
        <v>53.65</v>
      </c>
      <c r="I2433" s="46" vm="15756">
        <f ca="1">VLOOKUP($A2433,PDD,2)</f>
        <v>123.2</v>
      </c>
      <c r="J2433" s="46" vm="15757">
        <f ca="1">VLOOKUP($A2433,GOOGL,2)</f>
        <v>2435.13</v>
      </c>
      <c r="K2433" s="46" vm="15758">
        <f ca="1">VLOOKUP($A2433,AMZN,2)</f>
        <v>3349.65</v>
      </c>
      <c r="L2433" s="46" vm="13580">
        <f ca="1">VLOOKUP($A2433,RBLX,2)</f>
        <v>91</v>
      </c>
    </row>
    <row r="2434" spans="1:12" x14ac:dyDescent="0.3">
      <c r="A2434" vm="130">
        <f ca="1"/>
        <v>44358</v>
      </c>
      <c r="B2434" vm="15759">
        <f ca="1"/>
        <v>390.09</v>
      </c>
      <c r="C2434" s="46" vm="2409">
        <f ca="1">VLOOKUP($A2434,SE,2)</f>
        <v>277.69</v>
      </c>
      <c r="D2434" s="46" vm="15760">
        <f ca="1">VLOOKUP($A2434,U,2)</f>
        <v>99.45</v>
      </c>
      <c r="E2434" s="46" vm="15761">
        <f ca="1">VLOOKUP($A2434,NVDA,2)</f>
        <v>178.2525</v>
      </c>
      <c r="F2434" s="46" vm="15762">
        <f ca="1">VLOOKUP($A2434,BILI,2)</f>
        <v>111.41</v>
      </c>
      <c r="G2434" s="46" vm="15763">
        <f ca="1">VLOOKUP($A2434,FB,2)</f>
        <v>331.26</v>
      </c>
      <c r="H2434" s="46" vm="15764">
        <f ca="1">VLOOKUP($A2434,DKNG,2)</f>
        <v>53.14</v>
      </c>
      <c r="I2434" s="46" vm="15765">
        <f ca="1">VLOOKUP($A2434,PDD,2)</f>
        <v>121.97</v>
      </c>
      <c r="J2434" s="46" vm="15766">
        <f ca="1">VLOOKUP($A2434,GOOGL,2)</f>
        <v>2430.1999999999998</v>
      </c>
      <c r="K2434" s="46" vm="15767">
        <f ca="1">VLOOKUP($A2434,AMZN,2)</f>
        <v>3346.83</v>
      </c>
      <c r="L2434" s="46" vm="15768">
        <f ca="1">VLOOKUP($A2434,RBLX,2)</f>
        <v>92.82</v>
      </c>
    </row>
    <row r="2435" spans="1:12" x14ac:dyDescent="0.3">
      <c r="A2435" vm="131">
        <f ca="1"/>
        <v>44361</v>
      </c>
      <c r="B2435" vm="15769">
        <f ca="1"/>
        <v>391.07</v>
      </c>
      <c r="C2435" s="46" vm="15770">
        <f ca="1">VLOOKUP($A2435,SE,2)</f>
        <v>277.07</v>
      </c>
      <c r="D2435" s="46" vm="15771">
        <f ca="1">VLOOKUP($A2435,U,2)</f>
        <v>102.3</v>
      </c>
      <c r="E2435" s="46" vm="15772">
        <f ca="1">VLOOKUP($A2435,NVDA,2)</f>
        <v>180.1875</v>
      </c>
      <c r="F2435" s="46" vm="13664">
        <f ca="1">VLOOKUP($A2435,BILI,2)</f>
        <v>115.45</v>
      </c>
      <c r="G2435" s="46" vm="15773">
        <f ca="1">VLOOKUP($A2435,FB,2)</f>
        <v>336.77</v>
      </c>
      <c r="H2435" s="46" vm="15774">
        <f ca="1">VLOOKUP($A2435,DKNG,2)</f>
        <v>50.62</v>
      </c>
      <c r="I2435" s="46" vm="15775">
        <f ca="1">VLOOKUP($A2435,PDD,2)</f>
        <v>121.61</v>
      </c>
      <c r="J2435" s="46" vm="15776">
        <f ca="1">VLOOKUP($A2435,GOOGL,2)</f>
        <v>2448.91</v>
      </c>
      <c r="K2435" s="46" vm="15777">
        <f ca="1">VLOOKUP($A2435,AMZN,2)</f>
        <v>3383.87</v>
      </c>
      <c r="L2435" s="46" vm="15778">
        <f ca="1">VLOOKUP($A2435,RBLX,2)</f>
        <v>87.8</v>
      </c>
    </row>
    <row r="2436" spans="1:12" x14ac:dyDescent="0.3">
      <c r="A2436" vm="132">
        <f ca="1"/>
        <v>44362</v>
      </c>
      <c r="B2436" vm="15779">
        <f ca="1"/>
        <v>390.25</v>
      </c>
      <c r="C2436" s="46" vm="15780">
        <f ca="1">VLOOKUP($A2436,SE,2)</f>
        <v>271.19</v>
      </c>
      <c r="D2436" s="46" vm="15781">
        <f ca="1">VLOOKUP($A2436,U,2)</f>
        <v>98.09</v>
      </c>
      <c r="E2436" s="46" vm="15782">
        <f ca="1">VLOOKUP($A2436,NVDA,2)</f>
        <v>177.88499999999999</v>
      </c>
      <c r="F2436" s="46" vm="15783">
        <f ca="1">VLOOKUP($A2436,BILI,2)</f>
        <v>111.11</v>
      </c>
      <c r="G2436" s="46" vm="15784">
        <f ca="1">VLOOKUP($A2436,FB,2)</f>
        <v>336.75</v>
      </c>
      <c r="H2436" s="46" vm="15785">
        <f ca="1">VLOOKUP($A2436,DKNG,2)</f>
        <v>48.51</v>
      </c>
      <c r="I2436" s="46" vm="15786">
        <f ca="1">VLOOKUP($A2436,PDD,2)</f>
        <v>121.91</v>
      </c>
      <c r="J2436" s="46" vm="15787">
        <f ca="1">VLOOKUP($A2436,GOOGL,2)</f>
        <v>2428.39</v>
      </c>
      <c r="K2436" s="46" vm="15788">
        <f ca="1">VLOOKUP($A2436,AMZN,2)</f>
        <v>3383.13</v>
      </c>
      <c r="L2436" s="46" vm="15789">
        <f ca="1">VLOOKUP($A2436,RBLX,2)</f>
        <v>89.8</v>
      </c>
    </row>
    <row r="2437" spans="1:12" x14ac:dyDescent="0.3">
      <c r="A2437" vm="133">
        <f ca="1"/>
        <v>44363</v>
      </c>
      <c r="B2437" vm="15790">
        <f ca="1"/>
        <v>388.11</v>
      </c>
      <c r="C2437" s="46" vm="2339">
        <f ca="1">VLOOKUP($A2437,SE,2)</f>
        <v>274.77999999999997</v>
      </c>
      <c r="D2437" s="46" vm="15791">
        <f ca="1">VLOOKUP($A2437,U,2)</f>
        <v>96.84</v>
      </c>
      <c r="E2437" s="46" vm="15792">
        <f ca="1">VLOOKUP($A2437,NVDA,2)</f>
        <v>178.10249999999999</v>
      </c>
      <c r="F2437" s="46" vm="6194">
        <f ca="1">VLOOKUP($A2437,BILI,2)</f>
        <v>111.45</v>
      </c>
      <c r="G2437" s="46" vm="15793">
        <f ca="1">VLOOKUP($A2437,FB,2)</f>
        <v>331.08</v>
      </c>
      <c r="H2437" s="46" vm="15794">
        <f ca="1">VLOOKUP($A2437,DKNG,2)</f>
        <v>48.81</v>
      </c>
      <c r="I2437" s="46" vm="15795">
        <f ca="1">VLOOKUP($A2437,PDD,2)</f>
        <v>122.82</v>
      </c>
      <c r="J2437" s="46" vm="15796">
        <f ca="1">VLOOKUP($A2437,GOOGL,2)</f>
        <v>2415.4499999999998</v>
      </c>
      <c r="K2437" s="46" vm="15797">
        <f ca="1">VLOOKUP($A2437,AMZN,2)</f>
        <v>3415.25</v>
      </c>
      <c r="L2437" s="46" vm="15798">
        <f ca="1">VLOOKUP($A2437,RBLX,2)</f>
        <v>82.59</v>
      </c>
    </row>
    <row r="2438" spans="1:12" x14ac:dyDescent="0.3">
      <c r="A2438" vm="134">
        <f ca="1"/>
        <v>44364</v>
      </c>
      <c r="B2438" vm="15799">
        <f ca="1"/>
        <v>387.97</v>
      </c>
      <c r="C2438" s="46" vm="15800">
        <f ca="1">VLOOKUP($A2438,SE,2)</f>
        <v>283.24</v>
      </c>
      <c r="D2438" s="46" vm="15801">
        <f ca="1">VLOOKUP($A2438,U,2)</f>
        <v>103.86</v>
      </c>
      <c r="E2438" s="46" vm="15802">
        <f ca="1">VLOOKUP($A2438,NVDA,2)</f>
        <v>186.57249999999999</v>
      </c>
      <c r="F2438" s="46" vm="6537">
        <f ca="1">VLOOKUP($A2438,BILI,2)</f>
        <v>114.39</v>
      </c>
      <c r="G2438" s="46" vm="15803">
        <f ca="1">VLOOKUP($A2438,FB,2)</f>
        <v>336.51</v>
      </c>
      <c r="H2438" s="46" vm="8745">
        <f ca="1">VLOOKUP($A2438,DKNG,2)</f>
        <v>49.2</v>
      </c>
      <c r="I2438" s="46" vm="15804">
        <f ca="1">VLOOKUP($A2438,PDD,2)</f>
        <v>125.79</v>
      </c>
      <c r="J2438" s="46" vm="15805">
        <f ca="1">VLOOKUP($A2438,GOOGL,2)</f>
        <v>2434.87</v>
      </c>
      <c r="K2438" s="46" vm="15806">
        <f ca="1">VLOOKUP($A2438,AMZN,2)</f>
        <v>3489.24</v>
      </c>
      <c r="L2438" s="46" vm="15807">
        <f ca="1">VLOOKUP($A2438,RBLX,2)</f>
        <v>82.98</v>
      </c>
    </row>
    <row r="2439" spans="1:12" x14ac:dyDescent="0.3">
      <c r="A2439" vm="135">
        <f ca="1"/>
        <v>44365</v>
      </c>
      <c r="B2439" vm="15808">
        <f ca="1"/>
        <v>382.82</v>
      </c>
      <c r="C2439" s="46" vm="15809">
        <f ca="1">VLOOKUP($A2439,SE,2)</f>
        <v>282.49</v>
      </c>
      <c r="D2439" s="46" vm="5875">
        <f ca="1">VLOOKUP($A2439,U,2)</f>
        <v>105.02</v>
      </c>
      <c r="E2439" s="46" vm="15810">
        <f ca="1">VLOOKUP($A2439,NVDA,2)</f>
        <v>186.38749999999999</v>
      </c>
      <c r="F2439" s="46" vm="15811">
        <f ca="1">VLOOKUP($A2439,BILI,2)</f>
        <v>118.38</v>
      </c>
      <c r="G2439" s="46" vm="15812">
        <f ca="1">VLOOKUP($A2439,FB,2)</f>
        <v>329.66</v>
      </c>
      <c r="H2439" s="46" vm="13160">
        <f ca="1">VLOOKUP($A2439,DKNG,2)</f>
        <v>48.06</v>
      </c>
      <c r="I2439" s="46" vm="15813">
        <f ca="1">VLOOKUP($A2439,PDD,2)</f>
        <v>125.03</v>
      </c>
      <c r="J2439" s="46" vm="15814">
        <f ca="1">VLOOKUP($A2439,GOOGL,2)</f>
        <v>2402.2199999999998</v>
      </c>
      <c r="K2439" s="46" vm="15815">
        <f ca="1">VLOOKUP($A2439,AMZN,2)</f>
        <v>3486.9</v>
      </c>
      <c r="L2439" s="46" vm="15816">
        <f ca="1">VLOOKUP($A2439,RBLX,2)</f>
        <v>81.14</v>
      </c>
    </row>
    <row r="2440" spans="1:12" x14ac:dyDescent="0.3">
      <c r="A2440" vm="136">
        <f ca="1"/>
        <v>44368</v>
      </c>
      <c r="B2440" vm="15817">
        <f ca="1"/>
        <v>388.18</v>
      </c>
      <c r="C2440" s="46" vm="15818">
        <f ca="1">VLOOKUP($A2440,SE,2)</f>
        <v>281.06</v>
      </c>
      <c r="D2440" s="46" vm="15819">
        <f ca="1">VLOOKUP($A2440,U,2)</f>
        <v>107.89</v>
      </c>
      <c r="E2440" s="46" vm="15820">
        <f ca="1">VLOOKUP($A2440,NVDA,2)</f>
        <v>184.27250000000001</v>
      </c>
      <c r="F2440" s="46" vm="15821">
        <f ca="1">VLOOKUP($A2440,BILI,2)</f>
        <v>113.58</v>
      </c>
      <c r="G2440" s="46" vm="15822">
        <f ca="1">VLOOKUP($A2440,FB,2)</f>
        <v>332.29</v>
      </c>
      <c r="H2440" s="46" vm="15823">
        <f ca="1">VLOOKUP($A2440,DKNG,2)</f>
        <v>49</v>
      </c>
      <c r="I2440" s="46" vm="15824">
        <f ca="1">VLOOKUP($A2440,PDD,2)</f>
        <v>120.78</v>
      </c>
      <c r="J2440" s="46" vm="15825">
        <f ca="1">VLOOKUP($A2440,GOOGL,2)</f>
        <v>2436.25</v>
      </c>
      <c r="K2440" s="46" vm="15826">
        <f ca="1">VLOOKUP($A2440,AMZN,2)</f>
        <v>3453.96</v>
      </c>
      <c r="L2440" s="46" vm="5149">
        <f ca="1">VLOOKUP($A2440,RBLX,2)</f>
        <v>82.51</v>
      </c>
    </row>
    <row r="2441" spans="1:12" x14ac:dyDescent="0.3">
      <c r="A2441" vm="137">
        <f ca="1"/>
        <v>44369</v>
      </c>
      <c r="B2441" vm="15827">
        <f ca="1"/>
        <v>390.24</v>
      </c>
      <c r="C2441" s="46" vm="15828">
        <f ca="1">VLOOKUP($A2441,SE,2)</f>
        <v>280.87</v>
      </c>
      <c r="D2441" s="46" vm="14353">
        <f ca="1">VLOOKUP($A2441,U,2)</f>
        <v>110.26</v>
      </c>
      <c r="E2441" s="46" vm="15829">
        <f ca="1">VLOOKUP($A2441,NVDA,2)</f>
        <v>188.86750000000001</v>
      </c>
      <c r="F2441" s="46" vm="15830">
        <f ca="1">VLOOKUP($A2441,BILI,2)</f>
        <v>110.13</v>
      </c>
      <c r="G2441" s="46" vm="14730">
        <f ca="1">VLOOKUP($A2441,FB,2)</f>
        <v>339.03</v>
      </c>
      <c r="H2441" s="46" vm="15831">
        <f ca="1">VLOOKUP($A2441,DKNG,2)</f>
        <v>50.16</v>
      </c>
      <c r="I2441" s="46" vm="15832">
        <f ca="1">VLOOKUP($A2441,PDD,2)</f>
        <v>118.3</v>
      </c>
      <c r="J2441" s="46" vm="15833">
        <f ca="1">VLOOKUP($A2441,GOOGL,2)</f>
        <v>2446.61</v>
      </c>
      <c r="K2441" s="46" vm="15834">
        <f ca="1">VLOOKUP($A2441,AMZN,2)</f>
        <v>3505.44</v>
      </c>
      <c r="L2441" s="46" vm="4866">
        <f ca="1">VLOOKUP($A2441,RBLX,2)</f>
        <v>82.44</v>
      </c>
    </row>
    <row r="2442" spans="1:12" x14ac:dyDescent="0.3">
      <c r="A2442" vm="138">
        <f ca="1"/>
        <v>44370</v>
      </c>
      <c r="B2442" vm="15835">
        <f ca="1"/>
        <v>389.82</v>
      </c>
      <c r="C2442" s="46" vm="15836">
        <f ca="1">VLOOKUP($A2442,SE,2)</f>
        <v>280.88</v>
      </c>
      <c r="D2442" s="46" vm="15837">
        <f ca="1">VLOOKUP($A2442,U,2)</f>
        <v>112.96</v>
      </c>
      <c r="E2442" s="46" vm="15838">
        <f ca="1">VLOOKUP($A2442,NVDA,2)</f>
        <v>190.57249999999999</v>
      </c>
      <c r="F2442" s="46" vm="15839">
        <f ca="1">VLOOKUP($A2442,BILI,2)</f>
        <v>114.36</v>
      </c>
      <c r="G2442" s="46" vm="15840">
        <f ca="1">VLOOKUP($A2442,FB,2)</f>
        <v>340.59</v>
      </c>
      <c r="H2442" s="46" vm="15841">
        <f ca="1">VLOOKUP($A2442,DKNG,2)</f>
        <v>50.53</v>
      </c>
      <c r="I2442" s="46" vm="15775">
        <f ca="1">VLOOKUP($A2442,PDD,2)</f>
        <v>121.61</v>
      </c>
      <c r="J2442" s="46" vm="15842">
        <f ca="1">VLOOKUP($A2442,GOOGL,2)</f>
        <v>2442.54</v>
      </c>
      <c r="K2442" s="46" vm="15843">
        <f ca="1">VLOOKUP($A2442,AMZN,2)</f>
        <v>3503.82</v>
      </c>
      <c r="L2442" s="46" vm="15844">
        <f ca="1">VLOOKUP($A2442,RBLX,2)</f>
        <v>84.86</v>
      </c>
    </row>
    <row r="2443" spans="1:12" x14ac:dyDescent="0.3">
      <c r="A2443" vm="139">
        <f ca="1"/>
        <v>44371</v>
      </c>
      <c r="B2443" vm="15845">
        <f ca="1"/>
        <v>392.05</v>
      </c>
      <c r="C2443" s="46" vm="15846">
        <f ca="1">VLOOKUP($A2443,SE,2)</f>
        <v>289.42</v>
      </c>
      <c r="D2443" s="46" vm="15847">
        <f ca="1">VLOOKUP($A2443,U,2)</f>
        <v>113.76</v>
      </c>
      <c r="E2443" s="46" vm="15848">
        <f ca="1">VLOOKUP($A2443,NVDA,2)</f>
        <v>192.05500000000001</v>
      </c>
      <c r="F2443" s="46" vm="15849">
        <f ca="1">VLOOKUP($A2443,BILI,2)</f>
        <v>121.59</v>
      </c>
      <c r="G2443" s="46" vm="4020">
        <f ca="1">VLOOKUP($A2443,FB,2)</f>
        <v>343.18</v>
      </c>
      <c r="H2443" s="46" vm="15850">
        <f ca="1">VLOOKUP($A2443,DKNG,2)</f>
        <v>51.06</v>
      </c>
      <c r="I2443" s="46" vm="15851">
        <f ca="1">VLOOKUP($A2443,PDD,2)</f>
        <v>127.72</v>
      </c>
      <c r="J2443" s="46" vm="15852">
        <f ca="1">VLOOKUP($A2443,GOOGL,2)</f>
        <v>2450</v>
      </c>
      <c r="K2443" s="46" vm="15853">
        <f ca="1">VLOOKUP($A2443,AMZN,2)</f>
        <v>3449.08</v>
      </c>
      <c r="L2443" s="46" vm="15854">
        <f ca="1">VLOOKUP($A2443,RBLX,2)</f>
        <v>87.34</v>
      </c>
    </row>
    <row r="2444" spans="1:12" x14ac:dyDescent="0.3">
      <c r="A2444" vm="140">
        <f ca="1"/>
        <v>44372</v>
      </c>
      <c r="B2444" vm="15855">
        <f ca="1"/>
        <v>393.5</v>
      </c>
      <c r="C2444" s="46" vm="15856">
        <f ca="1">VLOOKUP($A2444,SE,2)</f>
        <v>283.35000000000002</v>
      </c>
      <c r="D2444" s="46" vm="15857">
        <f ca="1">VLOOKUP($A2444,U,2)</f>
        <v>110.15</v>
      </c>
      <c r="E2444" s="46" vm="4747">
        <f ca="1">VLOOKUP($A2444,NVDA,2)</f>
        <v>190.31</v>
      </c>
      <c r="F2444" s="46" vm="15858">
        <f ca="1">VLOOKUP($A2444,BILI,2)</f>
        <v>124.45</v>
      </c>
      <c r="G2444" s="46" vm="15859">
        <f ca="1">VLOOKUP($A2444,FB,2)</f>
        <v>341.37</v>
      </c>
      <c r="H2444" s="46" vm="15860">
        <f ca="1">VLOOKUP($A2444,DKNG,2)</f>
        <v>51.67</v>
      </c>
      <c r="I2444" s="46" vm="15861">
        <f ca="1">VLOOKUP($A2444,PDD,2)</f>
        <v>127.6</v>
      </c>
      <c r="J2444" s="46" vm="15862">
        <f ca="1">VLOOKUP($A2444,GOOGL,2)</f>
        <v>2450.17</v>
      </c>
      <c r="K2444" s="46" vm="15863">
        <f ca="1">VLOOKUP($A2444,AMZN,2)</f>
        <v>3401.46</v>
      </c>
      <c r="L2444" s="46" vm="13571">
        <f ca="1">VLOOKUP($A2444,RBLX,2)</f>
        <v>87</v>
      </c>
    </row>
    <row r="2445" spans="1:12" x14ac:dyDescent="0.3">
      <c r="A2445" vm="141">
        <f ca="1"/>
        <v>44375</v>
      </c>
      <c r="B2445" vm="15864">
        <f ca="1"/>
        <v>394.32</v>
      </c>
      <c r="C2445" s="46" vm="15865">
        <f ca="1">VLOOKUP($A2445,SE,2)</f>
        <v>281.12</v>
      </c>
      <c r="D2445" s="46" vm="6024">
        <f ca="1">VLOOKUP($A2445,U,2)</f>
        <v>110.49</v>
      </c>
      <c r="E2445" s="46" vm="15866">
        <f ca="1">VLOOKUP($A2445,NVDA,2)</f>
        <v>199.85</v>
      </c>
      <c r="F2445" s="46" vm="15867">
        <f ca="1">VLOOKUP($A2445,BILI,2)</f>
        <v>126.85</v>
      </c>
      <c r="G2445" s="46" vm="15868">
        <f ca="1">VLOOKUP($A2445,FB,2)</f>
        <v>355.64</v>
      </c>
      <c r="H2445" s="46" vm="15869">
        <f ca="1">VLOOKUP($A2445,DKNG,2)</f>
        <v>52.71</v>
      </c>
      <c r="I2445" s="46" vm="15870">
        <f ca="1">VLOOKUP($A2445,PDD,2)</f>
        <v>124.91</v>
      </c>
      <c r="J2445" s="46" vm="15871">
        <f ca="1">VLOOKUP($A2445,GOOGL,2)</f>
        <v>2450.7199999999998</v>
      </c>
      <c r="K2445" s="46" vm="15872">
        <f ca="1">VLOOKUP($A2445,AMZN,2)</f>
        <v>3443.89</v>
      </c>
      <c r="L2445" s="46" vm="15873">
        <f ca="1">VLOOKUP($A2445,RBLX,2)</f>
        <v>93.04</v>
      </c>
    </row>
    <row r="2446" spans="1:12" x14ac:dyDescent="0.3">
      <c r="A2446" vm="142">
        <f ca="1"/>
        <v>44376</v>
      </c>
      <c r="B2446" vm="15874">
        <f ca="1"/>
        <v>393.16</v>
      </c>
      <c r="C2446" s="46" vm="15875">
        <f ca="1">VLOOKUP($A2446,SE,2)</f>
        <v>287.19</v>
      </c>
      <c r="D2446" s="46" vm="15876">
        <f ca="1">VLOOKUP($A2446,U,2)</f>
        <v>110.85</v>
      </c>
      <c r="E2446" s="46" vm="15877">
        <f ca="1">VLOOKUP($A2446,NVDA,2)</f>
        <v>200.26750000000001</v>
      </c>
      <c r="F2446" s="46" vm="15878">
        <f ca="1">VLOOKUP($A2446,BILI,2)</f>
        <v>125.56</v>
      </c>
      <c r="G2446" s="46" vm="15879">
        <f ca="1">VLOOKUP($A2446,FB,2)</f>
        <v>351.89</v>
      </c>
      <c r="H2446" s="46" vm="15880">
        <f ca="1">VLOOKUP($A2446,DKNG,2)</f>
        <v>52.03</v>
      </c>
      <c r="I2446" s="46" vm="15881">
        <f ca="1">VLOOKUP($A2446,PDD,2)</f>
        <v>133.55000000000001</v>
      </c>
      <c r="J2446" s="46" vm="15882">
        <f ca="1">VLOOKUP($A2446,GOOGL,2)</f>
        <v>2445.4499999999998</v>
      </c>
      <c r="K2446" s="46" vm="15883">
        <f ca="1">VLOOKUP($A2446,AMZN,2)</f>
        <v>3448.14</v>
      </c>
      <c r="L2446" s="46" vm="15884">
        <f ca="1">VLOOKUP($A2446,RBLX,2)</f>
        <v>92.6</v>
      </c>
    </row>
    <row r="2447" spans="1:12" x14ac:dyDescent="0.3">
      <c r="A2447" vm="143">
        <f ca="1"/>
        <v>44377</v>
      </c>
      <c r="B2447" vm="15885">
        <f ca="1"/>
        <v>393.52</v>
      </c>
      <c r="C2447" s="46" vm="15886">
        <f ca="1">VLOOKUP($A2447,SE,2)</f>
        <v>274.60000000000002</v>
      </c>
      <c r="D2447" s="46" vm="15887">
        <f ca="1">VLOOKUP($A2447,U,2)</f>
        <v>109.83</v>
      </c>
      <c r="E2447" s="46" vm="15888">
        <f ca="1">VLOOKUP($A2447,NVDA,2)</f>
        <v>200.02500000000001</v>
      </c>
      <c r="F2447" s="46" vm="15889">
        <f ca="1">VLOOKUP($A2447,BILI,2)</f>
        <v>121.84</v>
      </c>
      <c r="G2447" s="46" vm="15890">
        <f ca="1">VLOOKUP($A2447,FB,2)</f>
        <v>347.71</v>
      </c>
      <c r="H2447" s="46" vm="15891">
        <f ca="1">VLOOKUP($A2447,DKNG,2)</f>
        <v>52.17</v>
      </c>
      <c r="I2447" s="46" vm="15892">
        <f ca="1">VLOOKUP($A2447,PDD,2)</f>
        <v>127.02</v>
      </c>
      <c r="J2447" s="46" vm="15893">
        <f ca="1">VLOOKUP($A2447,GOOGL,2)</f>
        <v>2441.79</v>
      </c>
      <c r="K2447" s="46" vm="15894">
        <f ca="1">VLOOKUP($A2447,AMZN,2)</f>
        <v>3440.16</v>
      </c>
      <c r="L2447" s="46" vm="14326">
        <f ca="1">VLOOKUP($A2447,RBLX,2)</f>
        <v>89.98</v>
      </c>
    </row>
    <row r="2448" spans="1:12" x14ac:dyDescent="0.3">
      <c r="A2448" vm="144">
        <f ca="1"/>
        <v>44378</v>
      </c>
      <c r="B2448" vm="15895">
        <f ca="1"/>
        <v>395.74</v>
      </c>
      <c r="C2448" s="46" vm="15896">
        <f ca="1">VLOOKUP($A2448,SE,2)</f>
        <v>272.31</v>
      </c>
      <c r="D2448" s="46" vm="15897">
        <f ca="1">VLOOKUP($A2448,U,2)</f>
        <v>105.84</v>
      </c>
      <c r="E2448" s="46" vm="15898">
        <f ca="1">VLOOKUP($A2448,NVDA,2)</f>
        <v>202.12</v>
      </c>
      <c r="F2448" s="46" vm="15899">
        <f ca="1">VLOOKUP($A2448,BILI,2)</f>
        <v>121.11</v>
      </c>
      <c r="G2448" s="46" vm="15900">
        <f ca="1">VLOOKUP($A2448,FB,2)</f>
        <v>354.39</v>
      </c>
      <c r="H2448" s="46" vm="8524">
        <f ca="1">VLOOKUP($A2448,DKNG,2)</f>
        <v>51.8</v>
      </c>
      <c r="I2448" s="46" vm="15889">
        <f ca="1">VLOOKUP($A2448,PDD,2)</f>
        <v>121.84</v>
      </c>
      <c r="J2448" s="46" vm="15901">
        <f ca="1">VLOOKUP($A2448,GOOGL,2)</f>
        <v>2448.89</v>
      </c>
      <c r="K2448" s="46" vm="15902">
        <f ca="1">VLOOKUP($A2448,AMZN,2)</f>
        <v>3432.97</v>
      </c>
      <c r="L2448" s="46" vm="15903">
        <f ca="1">VLOOKUP($A2448,RBLX,2)</f>
        <v>85.82</v>
      </c>
    </row>
    <row r="2449" spans="1:12" x14ac:dyDescent="0.3">
      <c r="A2449" vm="145">
        <f ca="1"/>
        <v>44379</v>
      </c>
      <c r="B2449" vm="15904">
        <f ca="1"/>
        <v>398.75</v>
      </c>
      <c r="C2449" s="46" vm="15905">
        <f ca="1">VLOOKUP($A2449,SE,2)</f>
        <v>273.7</v>
      </c>
      <c r="D2449" s="46" vm="15906">
        <f ca="1">VLOOKUP($A2449,U,2)</f>
        <v>106.09</v>
      </c>
      <c r="E2449" s="46" vm="11560">
        <f ca="1">VLOOKUP($A2449,NVDA,2)</f>
        <v>204.87</v>
      </c>
      <c r="F2449" s="46" vm="15907">
        <f ca="1">VLOOKUP($A2449,BILI,2)</f>
        <v>119.58</v>
      </c>
      <c r="G2449" s="46" vm="15908">
        <f ca="1">VLOOKUP($A2449,FB,2)</f>
        <v>354.7</v>
      </c>
      <c r="H2449" s="46" vm="15909">
        <f ca="1">VLOOKUP($A2449,DKNG,2)</f>
        <v>51.28</v>
      </c>
      <c r="I2449" s="46" vm="15910">
        <f ca="1">VLOOKUP($A2449,PDD,2)</f>
        <v>119.2</v>
      </c>
      <c r="J2449" s="46" vm="15911">
        <f ca="1">VLOOKUP($A2449,GOOGL,2)</f>
        <v>2505.15</v>
      </c>
      <c r="K2449" s="46" vm="15912">
        <f ca="1">VLOOKUP($A2449,AMZN,2)</f>
        <v>3510.98</v>
      </c>
      <c r="L2449" s="46" vm="15913">
        <f ca="1">VLOOKUP($A2449,RBLX,2)</f>
        <v>86.2</v>
      </c>
    </row>
    <row r="2450" spans="1:12" x14ac:dyDescent="0.3">
      <c r="A2450" vm="146">
        <f ca="1"/>
        <v>44383</v>
      </c>
      <c r="B2450" vm="15914">
        <f ca="1"/>
        <v>398</v>
      </c>
      <c r="C2450" s="46" vm="15915">
        <f ca="1">VLOOKUP($A2450,SE,2)</f>
        <v>275.68</v>
      </c>
      <c r="D2450" s="46" vm="15916">
        <f ca="1">VLOOKUP($A2450,U,2)</f>
        <v>106.65</v>
      </c>
      <c r="E2450" s="46" vm="15917">
        <f ca="1">VLOOKUP($A2450,NVDA,2)</f>
        <v>206.98500000000001</v>
      </c>
      <c r="F2450" s="46" vm="15918">
        <f ca="1">VLOOKUP($A2450,BILI,2)</f>
        <v>108.66</v>
      </c>
      <c r="G2450" s="46" vm="15919">
        <f ca="1">VLOOKUP($A2450,FB,2)</f>
        <v>352.78</v>
      </c>
      <c r="H2450" s="46" vm="14046">
        <f ca="1">VLOOKUP($A2450,DKNG,2)</f>
        <v>51.49</v>
      </c>
      <c r="I2450" s="46" vm="15920">
        <f ca="1">VLOOKUP($A2450,PDD,2)</f>
        <v>113.1</v>
      </c>
      <c r="J2450" s="46" vm="15921">
        <f ca="1">VLOOKUP($A2450,GOOGL,2)</f>
        <v>2523.8000000000002</v>
      </c>
      <c r="K2450" s="46" vm="15922">
        <f ca="1">VLOOKUP($A2450,AMZN,2)</f>
        <v>3675.74</v>
      </c>
      <c r="L2450" s="46" vm="15923">
        <f ca="1">VLOOKUP($A2450,RBLX,2)</f>
        <v>86.98</v>
      </c>
    </row>
    <row r="2451" spans="1:12" x14ac:dyDescent="0.3">
      <c r="A2451" vm="147">
        <f ca="1"/>
        <v>44384</v>
      </c>
      <c r="B2451" vm="15924">
        <f ca="1"/>
        <v>399.37</v>
      </c>
      <c r="C2451" s="46" vm="15925">
        <f ca="1">VLOOKUP($A2451,SE,2)</f>
        <v>267.86</v>
      </c>
      <c r="D2451" s="46" vm="15926">
        <f ca="1">VLOOKUP($A2451,U,2)</f>
        <v>104.49</v>
      </c>
      <c r="E2451" s="46" vm="15927">
        <f ca="1">VLOOKUP($A2451,NVDA,2)</f>
        <v>203.7175</v>
      </c>
      <c r="F2451" s="46" vm="15928">
        <f ca="1">VLOOKUP($A2451,BILI,2)</f>
        <v>103.98</v>
      </c>
      <c r="G2451" s="46" vm="15929">
        <f ca="1">VLOOKUP($A2451,FB,2)</f>
        <v>350.49</v>
      </c>
      <c r="H2451" s="46" vm="15930">
        <f ca="1">VLOOKUP($A2451,DKNG,2)</f>
        <v>48.75</v>
      </c>
      <c r="I2451" s="46" vm="15931">
        <f ca="1">VLOOKUP($A2451,PDD,2)</f>
        <v>110.29</v>
      </c>
      <c r="J2451" s="46" vm="15932">
        <f ca="1">VLOOKUP($A2451,GOOGL,2)</f>
        <v>2529.48</v>
      </c>
      <c r="K2451" s="46" vm="15933">
        <f ca="1">VLOOKUP($A2451,AMZN,2)</f>
        <v>3696.58</v>
      </c>
      <c r="L2451" s="46" vm="15934">
        <f ca="1">VLOOKUP($A2451,RBLX,2)</f>
        <v>86.4</v>
      </c>
    </row>
    <row r="2452" spans="1:12" x14ac:dyDescent="0.3">
      <c r="A2452" vm="148">
        <f ca="1"/>
        <v>44385</v>
      </c>
      <c r="B2452" vm="15935">
        <f ca="1"/>
        <v>396.19</v>
      </c>
      <c r="C2452" s="46" vm="15936">
        <f ca="1">VLOOKUP($A2452,SE,2)</f>
        <v>267</v>
      </c>
      <c r="D2452" s="46" vm="15937">
        <f ca="1">VLOOKUP($A2452,U,2)</f>
        <v>105.18</v>
      </c>
      <c r="E2452" s="46" vm="15938">
        <f ca="1">VLOOKUP($A2452,NVDA,2)</f>
        <v>199.0275</v>
      </c>
      <c r="F2452" s="46" vm="15939">
        <f ca="1">VLOOKUP($A2452,BILI,2)</f>
        <v>100.2</v>
      </c>
      <c r="G2452" s="46" vm="15940">
        <f ca="1">VLOOKUP($A2452,FB,2)</f>
        <v>345.65</v>
      </c>
      <c r="H2452" s="46" vm="15941">
        <f ca="1">VLOOKUP($A2452,DKNG,2)</f>
        <v>48.26</v>
      </c>
      <c r="I2452" s="46" vm="13529">
        <f ca="1">VLOOKUP($A2452,PDD,2)</f>
        <v>108.77</v>
      </c>
      <c r="J2452" s="46" vm="15942">
        <f ca="1">VLOOKUP($A2452,GOOGL,2)</f>
        <v>2500.88</v>
      </c>
      <c r="K2452" s="46" vm="15943">
        <f ca="1">VLOOKUP($A2452,AMZN,2)</f>
        <v>3731.41</v>
      </c>
      <c r="L2452" s="46" vm="15944">
        <f ca="1">VLOOKUP($A2452,RBLX,2)</f>
        <v>86.88</v>
      </c>
    </row>
    <row r="2453" spans="1:12" x14ac:dyDescent="0.3">
      <c r="A2453" vm="149">
        <f ca="1"/>
        <v>44386</v>
      </c>
      <c r="B2453" vm="15945">
        <f ca="1"/>
        <v>400.37</v>
      </c>
      <c r="C2453" s="46" vm="15946">
        <f ca="1">VLOOKUP($A2453,SE,2)</f>
        <v>275.7</v>
      </c>
      <c r="D2453" s="46" vm="15947">
        <f ca="1">VLOOKUP($A2453,U,2)</f>
        <v>106.53</v>
      </c>
      <c r="E2453" s="46" vm="15948">
        <f ca="1">VLOOKUP($A2453,NVDA,2)</f>
        <v>200.5025</v>
      </c>
      <c r="F2453" s="46" vm="15949">
        <f ca="1">VLOOKUP($A2453,BILI,2)</f>
        <v>106.74</v>
      </c>
      <c r="G2453" s="46" vm="14761">
        <f ca="1">VLOOKUP($A2453,FB,2)</f>
        <v>350.42</v>
      </c>
      <c r="H2453" s="46" vm="15950">
        <f ca="1">VLOOKUP($A2453,DKNG,2)</f>
        <v>49.09</v>
      </c>
      <c r="I2453" s="46" vm="15951">
        <f ca="1">VLOOKUP($A2453,PDD,2)</f>
        <v>111.07</v>
      </c>
      <c r="J2453" s="46" vm="15952">
        <f ca="1">VLOOKUP($A2453,GOOGL,2)</f>
        <v>2510.37</v>
      </c>
      <c r="K2453" s="46" vm="15953">
        <f ca="1">VLOOKUP($A2453,AMZN,2)</f>
        <v>3719.34</v>
      </c>
      <c r="L2453" s="46" vm="15954">
        <f ca="1">VLOOKUP($A2453,RBLX,2)</f>
        <v>86.26</v>
      </c>
    </row>
    <row r="2454" spans="1:12" x14ac:dyDescent="0.3">
      <c r="A2454" vm="150">
        <f ca="1"/>
        <v>44389</v>
      </c>
      <c r="B2454" vm="15955">
        <f ca="1"/>
        <v>401.82</v>
      </c>
      <c r="C2454" s="46" vm="15956">
        <f ca="1">VLOOKUP($A2454,SE,2)</f>
        <v>275.86</v>
      </c>
      <c r="D2454" s="46" vm="15957">
        <f ca="1">VLOOKUP($A2454,U,2)</f>
        <v>106.19</v>
      </c>
      <c r="E2454" s="46" vm="15958">
        <f ca="1">VLOOKUP($A2454,NVDA,2)</f>
        <v>205.125</v>
      </c>
      <c r="F2454" s="46" vm="15959">
        <f ca="1">VLOOKUP($A2454,BILI,2)</f>
        <v>106.98</v>
      </c>
      <c r="G2454" s="46" vm="14832">
        <f ca="1">VLOOKUP($A2454,FB,2)</f>
        <v>353.16</v>
      </c>
      <c r="H2454" s="46" vm="15960">
        <f ca="1">VLOOKUP($A2454,DKNG,2)</f>
        <v>49.16</v>
      </c>
      <c r="I2454" s="46" vm="15961">
        <f ca="1">VLOOKUP($A2454,PDD,2)</f>
        <v>110.52</v>
      </c>
      <c r="J2454" s="46" vm="15962">
        <f ca="1">VLOOKUP($A2454,GOOGL,2)</f>
        <v>2539.5100000000002</v>
      </c>
      <c r="K2454" s="46" vm="15963">
        <f ca="1">VLOOKUP($A2454,AMZN,2)</f>
        <v>3718.55</v>
      </c>
      <c r="L2454" s="46" vm="15964">
        <f ca="1">VLOOKUP($A2454,RBLX,2)</f>
        <v>86.54</v>
      </c>
    </row>
    <row r="2455" spans="1:12" x14ac:dyDescent="0.3">
      <c r="A2455" vm="151">
        <f ca="1"/>
        <v>44390</v>
      </c>
      <c r="B2455" vm="15965">
        <f ca="1"/>
        <v>400.46</v>
      </c>
      <c r="C2455" s="46" vm="15966">
        <f ca="1">VLOOKUP($A2455,SE,2)</f>
        <v>280.94</v>
      </c>
      <c r="D2455" s="46" vm="15967">
        <f ca="1">VLOOKUP($A2455,U,2)</f>
        <v>103.54</v>
      </c>
      <c r="E2455" s="46" vm="12415">
        <f ca="1">VLOOKUP($A2455,NVDA,2)</f>
        <v>202.5</v>
      </c>
      <c r="F2455" s="46" vm="15968">
        <f ca="1">VLOOKUP($A2455,BILI,2)</f>
        <v>110.38</v>
      </c>
      <c r="G2455" s="46" vm="15969">
        <f ca="1">VLOOKUP($A2455,FB,2)</f>
        <v>352.09</v>
      </c>
      <c r="H2455" s="46" vm="15970">
        <f ca="1">VLOOKUP($A2455,DKNG,2)</f>
        <v>47.73</v>
      </c>
      <c r="I2455" s="46" vm="15971">
        <f ca="1">VLOOKUP($A2455,PDD,2)</f>
        <v>112.07</v>
      </c>
      <c r="J2455" s="46" vm="15972">
        <f ca="1">VLOOKUP($A2455,GOOGL,2)</f>
        <v>2546.83</v>
      </c>
      <c r="K2455" s="46" vm="15973">
        <f ca="1">VLOOKUP($A2455,AMZN,2)</f>
        <v>3677.36</v>
      </c>
      <c r="L2455" s="46" vm="14233">
        <f ca="1">VLOOKUP($A2455,RBLX,2)</f>
        <v>84.02</v>
      </c>
    </row>
    <row r="2456" spans="1:12" x14ac:dyDescent="0.3">
      <c r="A2456" vm="152">
        <f ca="1"/>
        <v>44391</v>
      </c>
      <c r="B2456" vm="3128">
        <f ca="1"/>
        <v>401.01</v>
      </c>
      <c r="C2456" s="46" vm="15974">
        <f ca="1">VLOOKUP($A2456,SE,2)</f>
        <v>275.58</v>
      </c>
      <c r="D2456" s="46" vm="15975">
        <f ca="1">VLOOKUP($A2456,U,2)</f>
        <v>99.62</v>
      </c>
      <c r="E2456" s="46" vm="15976">
        <f ca="1">VLOOKUP($A2456,NVDA,2)</f>
        <v>198.41499999999999</v>
      </c>
      <c r="F2456" s="46" vm="15977">
        <f ca="1">VLOOKUP($A2456,BILI,2)</f>
        <v>108.59</v>
      </c>
      <c r="G2456" s="46" vm="15978">
        <f ca="1">VLOOKUP($A2456,FB,2)</f>
        <v>347.63</v>
      </c>
      <c r="H2456" s="46" vm="15979">
        <f ca="1">VLOOKUP($A2456,DKNG,2)</f>
        <v>44.85</v>
      </c>
      <c r="I2456" s="46" vm="15980">
        <f ca="1">VLOOKUP($A2456,PDD,2)</f>
        <v>108.94</v>
      </c>
      <c r="J2456" s="46" vm="15981">
        <f ca="1">VLOOKUP($A2456,GOOGL,2)</f>
        <v>2564.7399999999998</v>
      </c>
      <c r="K2456" s="46" vm="15982">
        <f ca="1">VLOOKUP($A2456,AMZN,2)</f>
        <v>3681.68</v>
      </c>
      <c r="L2456" s="46" vm="15983">
        <f ca="1">VLOOKUP($A2456,RBLX,2)</f>
        <v>79.17</v>
      </c>
    </row>
    <row r="2457" spans="1:12" x14ac:dyDescent="0.3">
      <c r="A2457" vm="153">
        <f ca="1"/>
        <v>44392</v>
      </c>
      <c r="B2457" vm="15984">
        <f ca="1"/>
        <v>399.72</v>
      </c>
      <c r="C2457" s="46" vm="15985">
        <f ca="1">VLOOKUP($A2457,SE,2)</f>
        <v>268.83</v>
      </c>
      <c r="D2457" s="46" vm="15986">
        <f ca="1">VLOOKUP($A2457,U,2)</f>
        <v>96.75</v>
      </c>
      <c r="E2457" s="46" vm="15987">
        <f ca="1">VLOOKUP($A2457,NVDA,2)</f>
        <v>189.66249999999999</v>
      </c>
      <c r="F2457" s="46" vm="15988">
        <f ca="1">VLOOKUP($A2457,BILI,2)</f>
        <v>110.12</v>
      </c>
      <c r="G2457" s="46" vm="15989">
        <f ca="1">VLOOKUP($A2457,FB,2)</f>
        <v>344.46</v>
      </c>
      <c r="H2457" s="46" vm="15990">
        <f ca="1">VLOOKUP($A2457,DKNG,2)</f>
        <v>44.83</v>
      </c>
      <c r="I2457" s="46" vm="15991">
        <f ca="1">VLOOKUP($A2457,PDD,2)</f>
        <v>110.74</v>
      </c>
      <c r="J2457" s="46" vm="15992">
        <f ca="1">VLOOKUP($A2457,GOOGL,2)</f>
        <v>2540.1</v>
      </c>
      <c r="K2457" s="46" vm="15993">
        <f ca="1">VLOOKUP($A2457,AMZN,2)</f>
        <v>3631.2</v>
      </c>
      <c r="L2457" s="46" vm="15994">
        <f ca="1">VLOOKUP($A2457,RBLX,2)</f>
        <v>77.28</v>
      </c>
    </row>
    <row r="2458" spans="1:12" x14ac:dyDescent="0.3">
      <c r="A2458" vm="154">
        <f ca="1"/>
        <v>44393</v>
      </c>
      <c r="B2458" vm="15995">
        <f ca="1"/>
        <v>396.61</v>
      </c>
      <c r="C2458" s="46" vm="10031">
        <f ca="1">VLOOKUP($A2458,SE,2)</f>
        <v>267.60000000000002</v>
      </c>
      <c r="D2458" s="46" vm="15996">
        <f ca="1">VLOOKUP($A2458,U,2)</f>
        <v>96.71</v>
      </c>
      <c r="E2458" s="46" vm="15997">
        <f ca="1">VLOOKUP($A2458,NVDA,2)</f>
        <v>181.61</v>
      </c>
      <c r="F2458" s="46" vm="5715">
        <f ca="1">VLOOKUP($A2458,BILI,2)</f>
        <v>109.01</v>
      </c>
      <c r="G2458" s="46" vm="15998">
        <f ca="1">VLOOKUP($A2458,FB,2)</f>
        <v>341.16</v>
      </c>
      <c r="H2458" s="46" vm="15999">
        <f ca="1">VLOOKUP($A2458,DKNG,2)</f>
        <v>43.79</v>
      </c>
      <c r="I2458" s="46" vm="16000">
        <f ca="1">VLOOKUP($A2458,PDD,2)</f>
        <v>107.45</v>
      </c>
      <c r="J2458" s="46" vm="16001">
        <f ca="1">VLOOKUP($A2458,GOOGL,2)</f>
        <v>2539.4</v>
      </c>
      <c r="K2458" s="46" vm="16002">
        <f ca="1">VLOOKUP($A2458,AMZN,2)</f>
        <v>3573.63</v>
      </c>
      <c r="L2458" s="46" vm="4979">
        <f ca="1">VLOOKUP($A2458,RBLX,2)</f>
        <v>77.56</v>
      </c>
    </row>
    <row r="2459" spans="1:12" x14ac:dyDescent="0.3">
      <c r="A2459" vm="155">
        <f ca="1"/>
        <v>44396</v>
      </c>
      <c r="B2459" vm="16003">
        <f ca="1"/>
        <v>390.68</v>
      </c>
      <c r="C2459" s="46" vm="16004">
        <f ca="1">VLOOKUP($A2459,SE,2)</f>
        <v>272.83999999999997</v>
      </c>
      <c r="D2459" s="46" vm="16005">
        <f ca="1">VLOOKUP($A2459,U,2)</f>
        <v>98.23</v>
      </c>
      <c r="E2459" s="46" vm="16006">
        <f ca="1">VLOOKUP($A2459,NVDA,2)</f>
        <v>187.79750000000001</v>
      </c>
      <c r="F2459" s="46" vm="16007">
        <f ca="1">VLOOKUP($A2459,BILI,2)</f>
        <v>108.48</v>
      </c>
      <c r="G2459" s="46" vm="16008">
        <f ca="1">VLOOKUP($A2459,FB,2)</f>
        <v>336.95</v>
      </c>
      <c r="H2459" s="46" vm="16009">
        <f ca="1">VLOOKUP($A2459,DKNG,2)</f>
        <v>44.66</v>
      </c>
      <c r="I2459" s="46" vm="16010">
        <f ca="1">VLOOKUP($A2459,PDD,2)</f>
        <v>104.69</v>
      </c>
      <c r="J2459" s="46" vm="16011">
        <f ca="1">VLOOKUP($A2459,GOOGL,2)</f>
        <v>2491.56</v>
      </c>
      <c r="K2459" s="46" vm="16012">
        <f ca="1">VLOOKUP($A2459,AMZN,2)</f>
        <v>3549.59</v>
      </c>
      <c r="L2459" s="46" vm="16013">
        <f ca="1">VLOOKUP($A2459,RBLX,2)</f>
        <v>79.239999999999995</v>
      </c>
    </row>
    <row r="2460" spans="1:12" x14ac:dyDescent="0.3">
      <c r="A2460" vm="156">
        <f ca="1"/>
        <v>44397</v>
      </c>
      <c r="B2460" vm="16014">
        <f ca="1"/>
        <v>396.2</v>
      </c>
      <c r="C2460" s="46" vm="16015">
        <f ca="1">VLOOKUP($A2460,SE,2)</f>
        <v>279.64</v>
      </c>
      <c r="D2460" s="46" vm="16016">
        <f ca="1">VLOOKUP($A2460,U,2)</f>
        <v>100.16</v>
      </c>
      <c r="E2460" s="46" vm="16017">
        <f ca="1">VLOOKUP($A2460,NVDA,2)</f>
        <v>186.12</v>
      </c>
      <c r="F2460" s="46" vm="16018">
        <f ca="1">VLOOKUP($A2460,BILI,2)</f>
        <v>111.92</v>
      </c>
      <c r="G2460" s="46" vm="16019">
        <f ca="1">VLOOKUP($A2460,FB,2)</f>
        <v>341.66</v>
      </c>
      <c r="H2460" s="46" vm="14297">
        <f ca="1">VLOOKUP($A2460,DKNG,2)</f>
        <v>45.82</v>
      </c>
      <c r="I2460" s="46" vm="16020">
        <f ca="1">VLOOKUP($A2460,PDD,2)</f>
        <v>102.25</v>
      </c>
      <c r="J2460" s="46" vm="16021">
        <f ca="1">VLOOKUP($A2460,GOOGL,2)</f>
        <v>2524.19</v>
      </c>
      <c r="K2460" s="46" vm="16022">
        <f ca="1">VLOOKUP($A2460,AMZN,2)</f>
        <v>3573.19</v>
      </c>
      <c r="L2460" s="46" vm="16023">
        <f ca="1">VLOOKUP($A2460,RBLX,2)</f>
        <v>79.86</v>
      </c>
    </row>
    <row r="2461" spans="1:12" x14ac:dyDescent="0.3">
      <c r="A2461" vm="157">
        <f ca="1"/>
        <v>44398</v>
      </c>
      <c r="B2461" vm="16024">
        <f ca="1"/>
        <v>399.53</v>
      </c>
      <c r="C2461" s="46" vm="16025">
        <f ca="1">VLOOKUP($A2461,SE,2)</f>
        <v>293.92</v>
      </c>
      <c r="D2461" s="46" vm="5675">
        <f ca="1">VLOOKUP($A2461,U,2)</f>
        <v>103.31</v>
      </c>
      <c r="E2461" s="46" vm="16026">
        <f ca="1">VLOOKUP($A2461,NVDA,2)</f>
        <v>194.1</v>
      </c>
      <c r="F2461" s="46" vm="16027">
        <f ca="1">VLOOKUP($A2461,BILI,2)</f>
        <v>115.58</v>
      </c>
      <c r="G2461" s="46" vm="16028">
        <f ca="1">VLOOKUP($A2461,FB,2)</f>
        <v>346.23</v>
      </c>
      <c r="H2461" s="46" vm="16029">
        <f ca="1">VLOOKUP($A2461,DKNG,2)</f>
        <v>48.88</v>
      </c>
      <c r="I2461" s="46" vm="16030">
        <f ca="1">VLOOKUP($A2461,PDD,2)</f>
        <v>104.52</v>
      </c>
      <c r="J2461" s="46" vm="16031">
        <f ca="1">VLOOKUP($A2461,GOOGL,2)</f>
        <v>2550.98</v>
      </c>
      <c r="K2461" s="46" vm="16032">
        <f ca="1">VLOOKUP($A2461,AMZN,2)</f>
        <v>3585.2</v>
      </c>
      <c r="L2461" s="46" vm="16033">
        <f ca="1">VLOOKUP($A2461,RBLX,2)</f>
        <v>79.91</v>
      </c>
    </row>
    <row r="2462" spans="1:12" x14ac:dyDescent="0.3">
      <c r="A2462" vm="158">
        <f ca="1"/>
        <v>44399</v>
      </c>
      <c r="B2462" vm="16034">
        <f ca="1"/>
        <v>400.38</v>
      </c>
      <c r="C2462" s="46" vm="16035">
        <f ca="1">VLOOKUP($A2462,SE,2)</f>
        <v>293.79000000000002</v>
      </c>
      <c r="D2462" s="46" vm="5657">
        <f ca="1">VLOOKUP($A2462,U,2)</f>
        <v>104.2</v>
      </c>
      <c r="E2462" s="46" vm="11647">
        <f ca="1">VLOOKUP($A2462,NVDA,2)</f>
        <v>195.94</v>
      </c>
      <c r="F2462" s="46" vm="15918">
        <f ca="1">VLOOKUP($A2462,BILI,2)</f>
        <v>108.66</v>
      </c>
      <c r="G2462" s="46" vm="16036">
        <f ca="1">VLOOKUP($A2462,FB,2)</f>
        <v>351.19</v>
      </c>
      <c r="H2462" s="46" vm="16037">
        <f ca="1">VLOOKUP($A2462,DKNG,2)</f>
        <v>49.24</v>
      </c>
      <c r="I2462" s="46" vm="16038">
        <f ca="1">VLOOKUP($A2462,PDD,2)</f>
        <v>104.96</v>
      </c>
      <c r="J2462" s="46" vm="16039">
        <f ca="1">VLOOKUP($A2462,GOOGL,2)</f>
        <v>2568.4299999999998</v>
      </c>
      <c r="K2462" s="46" vm="16040">
        <f ca="1">VLOOKUP($A2462,AMZN,2)</f>
        <v>3638.03</v>
      </c>
      <c r="L2462" s="46" vm="16041">
        <f ca="1">VLOOKUP($A2462,RBLX,2)</f>
        <v>82.03</v>
      </c>
    </row>
    <row r="2463" spans="1:12" x14ac:dyDescent="0.3">
      <c r="A2463" vm="159">
        <f ca="1"/>
        <v>44400</v>
      </c>
      <c r="B2463" vm="16042">
        <f ca="1"/>
        <v>404.38</v>
      </c>
      <c r="C2463" s="46" vm="16043">
        <f ca="1">VLOOKUP($A2463,SE,2)</f>
        <v>297.67</v>
      </c>
      <c r="D2463" s="46" vm="16044">
        <f ca="1">VLOOKUP($A2463,U,2)</f>
        <v>105.5</v>
      </c>
      <c r="E2463" s="46" vm="7012">
        <f ca="1">VLOOKUP($A2463,NVDA,2)</f>
        <v>195.58</v>
      </c>
      <c r="F2463" s="46" vm="5299">
        <f ca="1">VLOOKUP($A2463,BILI,2)</f>
        <v>95.21</v>
      </c>
      <c r="G2463" s="46" vm="16045">
        <f ca="1">VLOOKUP($A2463,FB,2)</f>
        <v>369.79</v>
      </c>
      <c r="H2463" s="46" vm="16046">
        <f ca="1">VLOOKUP($A2463,DKNG,2)</f>
        <v>49.33</v>
      </c>
      <c r="I2463" s="46" vm="16047">
        <f ca="1">VLOOKUP($A2463,PDD,2)</f>
        <v>97.31</v>
      </c>
      <c r="J2463" s="46" vm="16048">
        <f ca="1">VLOOKUP($A2463,GOOGL,2)</f>
        <v>2660.3</v>
      </c>
      <c r="K2463" s="46" vm="16049">
        <f ca="1">VLOOKUP($A2463,AMZN,2)</f>
        <v>3656.64</v>
      </c>
      <c r="L2463" s="46" vm="5117">
        <f ca="1">VLOOKUP($A2463,RBLX,2)</f>
        <v>81.83</v>
      </c>
    </row>
    <row r="2464" spans="1:12" x14ac:dyDescent="0.3">
      <c r="A2464" vm="160">
        <f ca="1"/>
        <v>44403</v>
      </c>
      <c r="B2464" vm="16050">
        <f ca="1"/>
        <v>405.41</v>
      </c>
      <c r="C2464" s="46" vm="16051">
        <f ca="1">VLOOKUP($A2464,SE,2)</f>
        <v>289.72000000000003</v>
      </c>
      <c r="D2464" s="46" vm="16052">
        <f ca="1">VLOOKUP($A2464,U,2)</f>
        <v>103.32</v>
      </c>
      <c r="E2464" s="46" vm="9496">
        <f ca="1">VLOOKUP($A2464,NVDA,2)</f>
        <v>192.94</v>
      </c>
      <c r="F2464" s="46" vm="16053">
        <f ca="1">VLOOKUP($A2464,BILI,2)</f>
        <v>87.46</v>
      </c>
      <c r="G2464" s="46" vm="16054">
        <f ca="1">VLOOKUP($A2464,FB,2)</f>
        <v>372.46</v>
      </c>
      <c r="H2464" s="46" vm="16055">
        <f ca="1">VLOOKUP($A2464,DKNG,2)</f>
        <v>49.22</v>
      </c>
      <c r="I2464" s="46" vm="16056">
        <f ca="1">VLOOKUP($A2464,PDD,2)</f>
        <v>88.71</v>
      </c>
      <c r="J2464" s="46" vm="16057">
        <f ca="1">VLOOKUP($A2464,GOOGL,2)</f>
        <v>2680.7</v>
      </c>
      <c r="K2464" s="46" vm="16058">
        <f ca="1">VLOOKUP($A2464,AMZN,2)</f>
        <v>3699.82</v>
      </c>
      <c r="L2464" s="46" vm="16059">
        <f ca="1">VLOOKUP($A2464,RBLX,2)</f>
        <v>77.63</v>
      </c>
    </row>
    <row r="2465" spans="1:12" x14ac:dyDescent="0.3">
      <c r="A2465" vm="161">
        <f ca="1"/>
        <v>44404</v>
      </c>
      <c r="B2465" vm="16060">
        <f ca="1"/>
        <v>403.61</v>
      </c>
      <c r="C2465" s="46" vm="16061">
        <f ca="1">VLOOKUP($A2465,SE,2)</f>
        <v>270.92</v>
      </c>
      <c r="D2465" s="46" vm="16062">
        <f ca="1">VLOOKUP($A2465,U,2)</f>
        <v>100.78</v>
      </c>
      <c r="E2465" s="46" vm="16063">
        <f ca="1">VLOOKUP($A2465,NVDA,2)</f>
        <v>192.08</v>
      </c>
      <c r="F2465" s="46" vm="16064">
        <f ca="1">VLOOKUP($A2465,BILI,2)</f>
        <v>82.73</v>
      </c>
      <c r="G2465" s="46" vm="16065">
        <f ca="1">VLOOKUP($A2465,FB,2)</f>
        <v>367.81</v>
      </c>
      <c r="H2465" s="46" vm="16066">
        <f ca="1">VLOOKUP($A2465,DKNG,2)</f>
        <v>48.77</v>
      </c>
      <c r="I2465" s="46" vm="16067">
        <f ca="1">VLOOKUP($A2465,PDD,2)</f>
        <v>79.53</v>
      </c>
      <c r="J2465" s="46" vm="16068">
        <f ca="1">VLOOKUP($A2465,GOOGL,2)</f>
        <v>2638</v>
      </c>
      <c r="K2465" s="46" vm="16069">
        <f ca="1">VLOOKUP($A2465,AMZN,2)</f>
        <v>3626.39</v>
      </c>
      <c r="L2465" s="46" vm="16070">
        <f ca="1">VLOOKUP($A2465,RBLX,2)</f>
        <v>76.19</v>
      </c>
    </row>
    <row r="2466" spans="1:12" x14ac:dyDescent="0.3">
      <c r="A2466" vm="162">
        <f ca="1"/>
        <v>44405</v>
      </c>
      <c r="B2466" vm="16071">
        <f ca="1"/>
        <v>403.39</v>
      </c>
      <c r="C2466" s="46" vm="16072">
        <f ca="1">VLOOKUP($A2466,SE,2)</f>
        <v>275.54000000000002</v>
      </c>
      <c r="D2466" s="46" vm="16073">
        <f ca="1">VLOOKUP($A2466,U,2)</f>
        <v>108.75</v>
      </c>
      <c r="E2466" s="46" vm="16074">
        <f ca="1">VLOOKUP($A2466,NVDA,2)</f>
        <v>195.03</v>
      </c>
      <c r="F2466" s="46" vm="14228">
        <f ca="1">VLOOKUP($A2466,BILI,2)</f>
        <v>92.56</v>
      </c>
      <c r="G2466" s="46" vm="16075">
        <f ca="1">VLOOKUP($A2466,FB,2)</f>
        <v>373.28</v>
      </c>
      <c r="H2466" s="46" vm="16076">
        <f ca="1">VLOOKUP($A2466,DKNG,2)</f>
        <v>50.65</v>
      </c>
      <c r="I2466" s="46" vm="16077">
        <f ca="1">VLOOKUP($A2466,PDD,2)</f>
        <v>91.89</v>
      </c>
      <c r="J2466" s="46" vm="16078">
        <f ca="1">VLOOKUP($A2466,GOOGL,2)</f>
        <v>2721.88</v>
      </c>
      <c r="K2466" s="46" vm="16079">
        <f ca="1">VLOOKUP($A2466,AMZN,2)</f>
        <v>3630.32</v>
      </c>
      <c r="L2466" s="46" vm="16080">
        <f ca="1">VLOOKUP($A2466,RBLX,2)</f>
        <v>79.13</v>
      </c>
    </row>
    <row r="2467" spans="1:12" x14ac:dyDescent="0.3">
      <c r="A2467" vm="163">
        <f ca="1"/>
        <v>44406</v>
      </c>
      <c r="B2467" vm="16081">
        <f ca="1"/>
        <v>405.13</v>
      </c>
      <c r="C2467" s="46" vm="16082">
        <f ca="1">VLOOKUP($A2467,SE,2)</f>
        <v>285.01</v>
      </c>
      <c r="D2467" s="46" vm="16083">
        <f ca="1">VLOOKUP($A2467,U,2)</f>
        <v>111.25</v>
      </c>
      <c r="E2467" s="46" vm="16084">
        <f ca="1">VLOOKUP($A2467,NVDA,2)</f>
        <v>196.62</v>
      </c>
      <c r="F2467" s="46" vm="16085">
        <f ca="1">VLOOKUP($A2467,BILI,2)</f>
        <v>89.38</v>
      </c>
      <c r="G2467" s="46" vm="3301">
        <f ca="1">VLOOKUP($A2467,FB,2)</f>
        <v>358.32</v>
      </c>
      <c r="H2467" s="46" vm="16086">
        <f ca="1">VLOOKUP($A2467,DKNG,2)</f>
        <v>49.79</v>
      </c>
      <c r="I2467" s="46" vm="16087">
        <f ca="1">VLOOKUP($A2467,PDD,2)</f>
        <v>92.1</v>
      </c>
      <c r="J2467" s="46" vm="16088">
        <f ca="1">VLOOKUP($A2467,GOOGL,2)</f>
        <v>2715.55</v>
      </c>
      <c r="K2467" s="46" vm="16089">
        <f ca="1">VLOOKUP($A2467,AMZN,2)</f>
        <v>3599.92</v>
      </c>
      <c r="L2467" s="46" vm="16090">
        <f ca="1">VLOOKUP($A2467,RBLX,2)</f>
        <v>76.849999999999994</v>
      </c>
    </row>
    <row r="2468" spans="1:12" x14ac:dyDescent="0.3">
      <c r="A2468" vm="164">
        <f ca="1"/>
        <v>44407</v>
      </c>
      <c r="B2468" vm="16091">
        <f ca="1"/>
        <v>403.15</v>
      </c>
      <c r="C2468" s="46" vm="16092">
        <f ca="1">VLOOKUP($A2468,SE,2)</f>
        <v>276.16000000000003</v>
      </c>
      <c r="D2468" s="46" vm="5785">
        <f ca="1">VLOOKUP($A2468,U,2)</f>
        <v>107.12</v>
      </c>
      <c r="E2468" s="46" vm="16093">
        <f ca="1">VLOOKUP($A2468,NVDA,2)</f>
        <v>194.99</v>
      </c>
      <c r="F2468" s="46" vm="16094">
        <f ca="1">VLOOKUP($A2468,BILI,2)</f>
        <v>85.58</v>
      </c>
      <c r="G2468" s="46" vm="16095">
        <f ca="1">VLOOKUP($A2468,FB,2)</f>
        <v>356.3</v>
      </c>
      <c r="H2468" s="46" vm="16096">
        <f ca="1">VLOOKUP($A2468,DKNG,2)</f>
        <v>48.5</v>
      </c>
      <c r="I2468" s="46" vm="16097">
        <f ca="1">VLOOKUP($A2468,PDD,2)</f>
        <v>91.61</v>
      </c>
      <c r="J2468" s="46" vm="16098">
        <f ca="1">VLOOKUP($A2468,GOOGL,2)</f>
        <v>2694.53</v>
      </c>
      <c r="K2468" s="46" vm="16099">
        <f ca="1">VLOOKUP($A2468,AMZN,2)</f>
        <v>3327.59</v>
      </c>
      <c r="L2468" s="46" vm="16100">
        <f ca="1">VLOOKUP($A2468,RBLX,2)</f>
        <v>76.98</v>
      </c>
    </row>
    <row r="2469" spans="1:12" x14ac:dyDescent="0.3">
      <c r="A2469" vm="165">
        <f ca="1"/>
        <v>44410</v>
      </c>
      <c r="B2469" vm="16101">
        <f ca="1"/>
        <v>402.33</v>
      </c>
      <c r="C2469" s="46" vm="16102">
        <f ca="1">VLOOKUP($A2469,SE,2)</f>
        <v>281.29000000000002</v>
      </c>
      <c r="D2469" s="46" vm="15044">
        <f ca="1">VLOOKUP($A2469,U,2)</f>
        <v>107.63</v>
      </c>
      <c r="E2469" s="46" vm="15211">
        <f ca="1">VLOOKUP($A2469,NVDA,2)</f>
        <v>197.5</v>
      </c>
      <c r="F2469" s="46" vm="16103">
        <f ca="1">VLOOKUP($A2469,BILI,2)</f>
        <v>90.38</v>
      </c>
      <c r="G2469" s="46" vm="16104">
        <f ca="1">VLOOKUP($A2469,FB,2)</f>
        <v>351.95</v>
      </c>
      <c r="H2469" s="46" vm="15823">
        <f ca="1">VLOOKUP($A2469,DKNG,2)</f>
        <v>49</v>
      </c>
      <c r="I2469" s="46" vm="16105">
        <f ca="1">VLOOKUP($A2469,PDD,2)</f>
        <v>91.48</v>
      </c>
      <c r="J2469" s="46" vm="16106">
        <f ca="1">VLOOKUP($A2469,GOOGL,2)</f>
        <v>2697.09</v>
      </c>
      <c r="K2469" s="46" vm="16107">
        <f ca="1">VLOOKUP($A2469,AMZN,2)</f>
        <v>3331.48</v>
      </c>
      <c r="L2469" s="46" vm="16108">
        <f ca="1">VLOOKUP($A2469,RBLX,2)</f>
        <v>78.31</v>
      </c>
    </row>
    <row r="2470" spans="1:12" x14ac:dyDescent="0.3">
      <c r="A2470" vm="166">
        <f ca="1"/>
        <v>44411</v>
      </c>
      <c r="B2470" vm="16109">
        <f ca="1"/>
        <v>405.58</v>
      </c>
      <c r="C2470" s="46" vm="16110">
        <f ca="1">VLOOKUP($A2470,SE,2)</f>
        <v>282.97000000000003</v>
      </c>
      <c r="D2470" s="46" vm="6069">
        <f ca="1">VLOOKUP($A2470,U,2)</f>
        <v>105.2</v>
      </c>
      <c r="E2470" s="46" vm="16111">
        <f ca="1">VLOOKUP($A2470,NVDA,2)</f>
        <v>198.15</v>
      </c>
      <c r="F2470" s="46" vm="13869">
        <f ca="1">VLOOKUP($A2470,BILI,2)</f>
        <v>84</v>
      </c>
      <c r="G2470" s="46" vm="16112">
        <f ca="1">VLOOKUP($A2470,FB,2)</f>
        <v>351.24</v>
      </c>
      <c r="H2470" s="46" vm="16113">
        <f ca="1">VLOOKUP($A2470,DKNG,2)</f>
        <v>48.39</v>
      </c>
      <c r="I2470" s="46" vm="16114">
        <f ca="1">VLOOKUP($A2470,PDD,2)</f>
        <v>88.91</v>
      </c>
      <c r="J2470" s="46" vm="16115">
        <f ca="1">VLOOKUP($A2470,GOOGL,2)</f>
        <v>2712.6</v>
      </c>
      <c r="K2470" s="46" vm="16116">
        <f ca="1">VLOOKUP($A2470,AMZN,2)</f>
        <v>3366.24</v>
      </c>
      <c r="L2470" s="46" vm="16117">
        <f ca="1">VLOOKUP($A2470,RBLX,2)</f>
        <v>77.489999999999995</v>
      </c>
    </row>
    <row r="2471" spans="1:12" x14ac:dyDescent="0.3">
      <c r="A2471" vm="167">
        <f ca="1"/>
        <v>44412</v>
      </c>
      <c r="B2471" vm="16118">
        <f ca="1"/>
        <v>403.64</v>
      </c>
      <c r="C2471" s="46" vm="16119">
        <f ca="1">VLOOKUP($A2471,SE,2)</f>
        <v>293.51</v>
      </c>
      <c r="D2471" s="46" vm="15316">
        <f ca="1">VLOOKUP($A2471,U,2)</f>
        <v>109.15</v>
      </c>
      <c r="E2471" s="46" vm="16120">
        <f ca="1">VLOOKUP($A2471,NVDA,2)</f>
        <v>202.74</v>
      </c>
      <c r="F2471" s="46" vm="16121">
        <f ca="1">VLOOKUP($A2471,BILI,2)</f>
        <v>82.91</v>
      </c>
      <c r="G2471" s="46" vm="16122">
        <f ca="1">VLOOKUP($A2471,FB,2)</f>
        <v>358.92</v>
      </c>
      <c r="H2471" s="46" vm="16123">
        <f ca="1">VLOOKUP($A2471,DKNG,2)</f>
        <v>48.67</v>
      </c>
      <c r="I2471" s="46" vm="16124">
        <f ca="1">VLOOKUP($A2471,PDD,2)</f>
        <v>89.28</v>
      </c>
      <c r="J2471" s="46" vm="16125">
        <f ca="1">VLOOKUP($A2471,GOOGL,2)</f>
        <v>2702.51</v>
      </c>
      <c r="K2471" s="46" vm="16126">
        <f ca="1">VLOOKUP($A2471,AMZN,2)</f>
        <v>3354.72</v>
      </c>
      <c r="L2471" s="46" vm="16127">
        <f ca="1">VLOOKUP($A2471,RBLX,2)</f>
        <v>81.650000000000006</v>
      </c>
    </row>
    <row r="2472" spans="1:12" x14ac:dyDescent="0.3">
      <c r="A2472" vm="168">
        <f ca="1"/>
        <v>44413</v>
      </c>
      <c r="B2472" vm="16128">
        <f ca="1"/>
        <v>406.16</v>
      </c>
      <c r="C2472" s="46" vm="16129">
        <f ca="1">VLOOKUP($A2472,SE,2)</f>
        <v>304</v>
      </c>
      <c r="D2472" s="46" vm="14353">
        <f ca="1">VLOOKUP($A2472,U,2)</f>
        <v>110.26</v>
      </c>
      <c r="E2472" s="46" vm="16130">
        <f ca="1">VLOOKUP($A2472,NVDA,2)</f>
        <v>206.37</v>
      </c>
      <c r="F2472" s="46" vm="16131">
        <f ca="1">VLOOKUP($A2472,BILI,2)</f>
        <v>80.34</v>
      </c>
      <c r="G2472" s="46" vm="16132">
        <f ca="1">VLOOKUP($A2472,FB,2)</f>
        <v>362.97</v>
      </c>
      <c r="H2472" s="46" vm="16133">
        <f ca="1">VLOOKUP($A2472,DKNG,2)</f>
        <v>50.48</v>
      </c>
      <c r="I2472" s="46" vm="16134">
        <f ca="1">VLOOKUP($A2472,PDD,2)</f>
        <v>88.74</v>
      </c>
      <c r="J2472" s="46" vm="16135">
        <f ca="1">VLOOKUP($A2472,GOOGL,2)</f>
        <v>2725.03</v>
      </c>
      <c r="K2472" s="46" vm="16136">
        <f ca="1">VLOOKUP($A2472,AMZN,2)</f>
        <v>3375.99</v>
      </c>
      <c r="L2472" s="46" vm="16137">
        <f ca="1">VLOOKUP($A2472,RBLX,2)</f>
        <v>80.569999999999993</v>
      </c>
    </row>
    <row r="2473" spans="1:12" x14ac:dyDescent="0.3">
      <c r="A2473" vm="169">
        <f ca="1"/>
        <v>44414</v>
      </c>
      <c r="B2473" vm="16138">
        <f ca="1"/>
        <v>406.86</v>
      </c>
      <c r="C2473" s="46" vm="16139">
        <f ca="1">VLOOKUP($A2473,SE,2)</f>
        <v>302.72000000000003</v>
      </c>
      <c r="D2473" s="46" vm="16140">
        <f ca="1">VLOOKUP($A2473,U,2)</f>
        <v>107</v>
      </c>
      <c r="E2473" s="46" vm="16141">
        <f ca="1">VLOOKUP($A2473,NVDA,2)</f>
        <v>203.66</v>
      </c>
      <c r="F2473" s="46" vm="16142">
        <f ca="1">VLOOKUP($A2473,BILI,2)</f>
        <v>78.680000000000007</v>
      </c>
      <c r="G2473" s="46" vm="16143">
        <f ca="1">VLOOKUP($A2473,FB,2)</f>
        <v>363.51</v>
      </c>
      <c r="H2473" s="46" vm="16144">
        <f ca="1">VLOOKUP($A2473,DKNG,2)</f>
        <v>51.59</v>
      </c>
      <c r="I2473" s="46" vm="16053">
        <f ca="1">VLOOKUP($A2473,PDD,2)</f>
        <v>87.46</v>
      </c>
      <c r="J2473" s="46" vm="16145">
        <f ca="1">VLOOKUP($A2473,GOOGL,2)</f>
        <v>2714.77</v>
      </c>
      <c r="K2473" s="46" vm="16146">
        <f ca="1">VLOOKUP($A2473,AMZN,2)</f>
        <v>3344.94</v>
      </c>
      <c r="L2473" s="46" vm="4075">
        <f ca="1">VLOOKUP($A2473,RBLX,2)</f>
        <v>77.92</v>
      </c>
    </row>
    <row r="2474" spans="1:12" x14ac:dyDescent="0.3">
      <c r="A2474" vm="170">
        <f ca="1"/>
        <v>44417</v>
      </c>
      <c r="B2474" vm="16147">
        <f ca="1"/>
        <v>406.47</v>
      </c>
      <c r="C2474" s="46" vm="16148">
        <f ca="1">VLOOKUP($A2474,SE,2)</f>
        <v>307.14</v>
      </c>
      <c r="D2474" s="46" vm="16149">
        <f ca="1">VLOOKUP($A2474,U,2)</f>
        <v>110.25</v>
      </c>
      <c r="E2474" s="46" vm="16150">
        <f ca="1">VLOOKUP($A2474,NVDA,2)</f>
        <v>202.95</v>
      </c>
      <c r="F2474" s="46" vm="16151">
        <f ca="1">VLOOKUP($A2474,BILI,2)</f>
        <v>82</v>
      </c>
      <c r="G2474" s="46" vm="16152">
        <f ca="1">VLOOKUP($A2474,FB,2)</f>
        <v>361.61</v>
      </c>
      <c r="H2474" s="46" vm="14518">
        <f ca="1">VLOOKUP($A2474,DKNG,2)</f>
        <v>52.36</v>
      </c>
      <c r="I2474" s="46" vm="15212">
        <f ca="1">VLOOKUP($A2474,PDD,2)</f>
        <v>92.71</v>
      </c>
      <c r="J2474" s="46" vm="16153">
        <f ca="1">VLOOKUP($A2474,GOOGL,2)</f>
        <v>2738.26</v>
      </c>
      <c r="K2474" s="46" vm="16154">
        <f ca="1">VLOOKUP($A2474,AMZN,2)</f>
        <v>3341.87</v>
      </c>
      <c r="L2474" s="46" vm="16155">
        <f ca="1">VLOOKUP($A2474,RBLX,2)</f>
        <v>85.51</v>
      </c>
    </row>
    <row r="2475" spans="1:12" x14ac:dyDescent="0.3">
      <c r="A2475" vm="171">
        <f ca="1"/>
        <v>44418</v>
      </c>
      <c r="B2475" vm="16156">
        <f ca="1"/>
        <v>406.98</v>
      </c>
      <c r="C2475" s="46" vm="16157">
        <f ca="1">VLOOKUP($A2475,SE,2)</f>
        <v>296.95</v>
      </c>
      <c r="D2475" s="46" vm="16158">
        <f ca="1">VLOOKUP($A2475,U,2)</f>
        <v>107.15</v>
      </c>
      <c r="E2475" s="46" vm="6927">
        <f ca="1">VLOOKUP($A2475,NVDA,2)</f>
        <v>199.36</v>
      </c>
      <c r="F2475" s="46" vm="16159">
        <f ca="1">VLOOKUP($A2475,BILI,2)</f>
        <v>80.19</v>
      </c>
      <c r="G2475" s="46" vm="16160">
        <f ca="1">VLOOKUP($A2475,FB,2)</f>
        <v>361.13</v>
      </c>
      <c r="H2475" s="46" vm="13112">
        <f ca="1">VLOOKUP($A2475,DKNG,2)</f>
        <v>51.98</v>
      </c>
      <c r="I2475" s="46" vm="13843">
        <f ca="1">VLOOKUP($A2475,PDD,2)</f>
        <v>91.59</v>
      </c>
      <c r="J2475" s="46" vm="16161">
        <f ca="1">VLOOKUP($A2475,GOOGL,2)</f>
        <v>2736.14</v>
      </c>
      <c r="K2475" s="46" vm="16162">
        <f ca="1">VLOOKUP($A2475,AMZN,2)</f>
        <v>3320.68</v>
      </c>
      <c r="L2475" s="46" vm="16163">
        <f ca="1">VLOOKUP($A2475,RBLX,2)</f>
        <v>85.08</v>
      </c>
    </row>
    <row r="2476" spans="1:12" x14ac:dyDescent="0.3">
      <c r="A2476" vm="172">
        <f ca="1"/>
        <v>44419</v>
      </c>
      <c r="B2476" vm="16164">
        <f ca="1"/>
        <v>407.96</v>
      </c>
      <c r="C2476" s="46" vm="16165">
        <f ca="1">VLOOKUP($A2476,SE,2)</f>
        <v>297</v>
      </c>
      <c r="D2476" s="46" vm="16166">
        <f ca="1">VLOOKUP($A2476,U,2)</f>
        <v>121.35</v>
      </c>
      <c r="E2476" s="46" vm="16167">
        <f ca="1">VLOOKUP($A2476,NVDA,2)</f>
        <v>196.99</v>
      </c>
      <c r="F2476" s="46" vm="16168">
        <f ca="1">VLOOKUP($A2476,BILI,2)</f>
        <v>80.37</v>
      </c>
      <c r="G2476" s="46" vm="16169">
        <f ca="1">VLOOKUP($A2476,FB,2)</f>
        <v>359.96</v>
      </c>
      <c r="H2476" s="46" vm="16170">
        <f ca="1">VLOOKUP($A2476,DKNG,2)</f>
        <v>52.18</v>
      </c>
      <c r="I2476" s="46" vm="16171">
        <f ca="1">VLOOKUP($A2476,PDD,2)</f>
        <v>89.61</v>
      </c>
      <c r="J2476" s="46" vm="16172">
        <f ca="1">VLOOKUP($A2476,GOOGL,2)</f>
        <v>2725.58</v>
      </c>
      <c r="K2476" s="46" vm="16173">
        <f ca="1">VLOOKUP($A2476,AMZN,2)</f>
        <v>3292.11</v>
      </c>
      <c r="L2476" s="46" vm="16174">
        <f ca="1">VLOOKUP($A2476,RBLX,2)</f>
        <v>84.69</v>
      </c>
    </row>
    <row r="2477" spans="1:12" x14ac:dyDescent="0.3">
      <c r="A2477" vm="173">
        <f ca="1"/>
        <v>44420</v>
      </c>
      <c r="B2477" vm="16175">
        <f ca="1"/>
        <v>409.15</v>
      </c>
      <c r="C2477" s="46" vm="16176">
        <f ca="1">VLOOKUP($A2477,SE,2)</f>
        <v>306.24</v>
      </c>
      <c r="D2477" s="46" vm="16177">
        <f ca="1">VLOOKUP($A2477,U,2)</f>
        <v>126.69</v>
      </c>
      <c r="E2477" s="46" vm="6711">
        <f ca="1">VLOOKUP($A2477,NVDA,2)</f>
        <v>199.05</v>
      </c>
      <c r="F2477" s="46" vm="16178">
        <f ca="1">VLOOKUP($A2477,BILI,2)</f>
        <v>79.94</v>
      </c>
      <c r="G2477" s="46" vm="16179">
        <f ca="1">VLOOKUP($A2477,FB,2)</f>
        <v>362.65</v>
      </c>
      <c r="H2477" s="46" vm="16180">
        <f ca="1">VLOOKUP($A2477,DKNG,2)</f>
        <v>54.61</v>
      </c>
      <c r="I2477" s="46" vm="16181">
        <f ca="1">VLOOKUP($A2477,PDD,2)</f>
        <v>87.42</v>
      </c>
      <c r="J2477" s="46" vm="16182">
        <f ca="1">VLOOKUP($A2477,GOOGL,2)</f>
        <v>2743.88</v>
      </c>
      <c r="K2477" s="46" vm="16183">
        <f ca="1">VLOOKUP($A2477,AMZN,2)</f>
        <v>3303.5</v>
      </c>
      <c r="L2477" s="46" vm="14007">
        <f ca="1">VLOOKUP($A2477,RBLX,2)</f>
        <v>82.65</v>
      </c>
    </row>
    <row r="2478" spans="1:12" x14ac:dyDescent="0.3">
      <c r="A2478" vm="174">
        <f ca="1"/>
        <v>44421</v>
      </c>
      <c r="B2478" vm="16184">
        <f ca="1"/>
        <v>409.96</v>
      </c>
      <c r="C2478" s="46" vm="16185">
        <f ca="1">VLOOKUP($A2478,SE,2)</f>
        <v>306.70999999999998</v>
      </c>
      <c r="D2478" s="46" vm="16186">
        <f ca="1">VLOOKUP($A2478,U,2)</f>
        <v>128.87</v>
      </c>
      <c r="E2478" s="46" vm="16187">
        <f ca="1">VLOOKUP($A2478,NVDA,2)</f>
        <v>201.88</v>
      </c>
      <c r="F2478" s="46" vm="16188">
        <f ca="1">VLOOKUP($A2478,BILI,2)</f>
        <v>74.099999999999994</v>
      </c>
      <c r="G2478" s="46" vm="16189">
        <f ca="1">VLOOKUP($A2478,FB,2)</f>
        <v>363.18</v>
      </c>
      <c r="H2478" s="46" vm="16190">
        <f ca="1">VLOOKUP($A2478,DKNG,2)</f>
        <v>53.5</v>
      </c>
      <c r="I2478" s="46" vm="16191">
        <f ca="1">VLOOKUP($A2478,PDD,2)</f>
        <v>84.38</v>
      </c>
      <c r="J2478" s="46" vm="16192">
        <f ca="1">VLOOKUP($A2478,GOOGL,2)</f>
        <v>2754.55</v>
      </c>
      <c r="K2478" s="46" vm="16193">
        <f ca="1">VLOOKUP($A2478,AMZN,2)</f>
        <v>3293.97</v>
      </c>
      <c r="L2478" s="46" vm="16194">
        <f ca="1">VLOOKUP($A2478,RBLX,2)</f>
        <v>83.96</v>
      </c>
    </row>
    <row r="2479" spans="1:12" x14ac:dyDescent="0.3">
      <c r="A2479" vm="175">
        <f ca="1"/>
        <v>44424</v>
      </c>
      <c r="B2479" vm="16195">
        <f ca="1"/>
        <v>410.94</v>
      </c>
      <c r="C2479" s="46" vm="16196">
        <f ca="1">VLOOKUP($A2479,SE,2)</f>
        <v>290.49</v>
      </c>
      <c r="D2479" s="46" vm="16197">
        <f ca="1">VLOOKUP($A2479,U,2)</f>
        <v>122.19</v>
      </c>
      <c r="E2479" s="46" vm="16198">
        <f ca="1">VLOOKUP($A2479,NVDA,2)</f>
        <v>199.5</v>
      </c>
      <c r="F2479" s="46" vm="16199">
        <f ca="1">VLOOKUP($A2479,BILI,2)</f>
        <v>69.459999999999994</v>
      </c>
      <c r="G2479" s="46" vm="16200">
        <f ca="1">VLOOKUP($A2479,FB,2)</f>
        <v>366.56</v>
      </c>
      <c r="H2479" s="46" vm="16201">
        <f ca="1">VLOOKUP($A2479,DKNG,2)</f>
        <v>52.46</v>
      </c>
      <c r="I2479" s="46" vm="16202">
        <f ca="1">VLOOKUP($A2479,PDD,2)</f>
        <v>82.22</v>
      </c>
      <c r="J2479" s="46" vm="16203">
        <f ca="1">VLOOKUP($A2479,GOOGL,2)</f>
        <v>2766.19</v>
      </c>
      <c r="K2479" s="46" vm="16204">
        <f ca="1">VLOOKUP($A2479,AMZN,2)</f>
        <v>3298.99</v>
      </c>
      <c r="L2479" s="46" vm="16205">
        <f ca="1">VLOOKUP($A2479,RBLX,2)</f>
        <v>79.569999999999993</v>
      </c>
    </row>
    <row r="2480" spans="1:12" x14ac:dyDescent="0.3">
      <c r="A2480" vm="176">
        <f ca="1"/>
        <v>44425</v>
      </c>
      <c r="B2480" vm="16206">
        <f ca="1"/>
        <v>408.23</v>
      </c>
      <c r="C2480" s="46" vm="16207">
        <f ca="1">VLOOKUP($A2480,SE,2)</f>
        <v>308.27</v>
      </c>
      <c r="D2480" s="46" vm="15824">
        <f ca="1">VLOOKUP($A2480,U,2)</f>
        <v>120.78</v>
      </c>
      <c r="E2480" s="46" vm="16208">
        <f ca="1">VLOOKUP($A2480,NVDA,2)</f>
        <v>194.58</v>
      </c>
      <c r="F2480" s="46" vm="16209">
        <f ca="1">VLOOKUP($A2480,BILI,2)</f>
        <v>67.78</v>
      </c>
      <c r="G2480" s="46" vm="16210">
        <f ca="1">VLOOKUP($A2480,FB,2)</f>
        <v>358.45</v>
      </c>
      <c r="H2480" s="46" vm="16211">
        <f ca="1">VLOOKUP($A2480,DKNG,2)</f>
        <v>51.11</v>
      </c>
      <c r="I2480" s="46" vm="16212">
        <f ca="1">VLOOKUP($A2480,PDD,2)</f>
        <v>79.45</v>
      </c>
      <c r="J2480" s="46" vm="16213">
        <f ca="1">VLOOKUP($A2480,GOOGL,2)</f>
        <v>2733.23</v>
      </c>
      <c r="K2480" s="46" vm="16214">
        <f ca="1">VLOOKUP($A2480,AMZN,2)</f>
        <v>3241.96</v>
      </c>
      <c r="L2480" s="46" vm="16142">
        <f ca="1">VLOOKUP($A2480,RBLX,2)</f>
        <v>78.680000000000007</v>
      </c>
    </row>
    <row r="2481" spans="1:12" x14ac:dyDescent="0.3">
      <c r="A2481" vm="177">
        <f ca="1"/>
        <v>44426</v>
      </c>
      <c r="B2481" vm="16215">
        <f ca="1"/>
        <v>403.84</v>
      </c>
      <c r="C2481" s="46" vm="15615">
        <f ca="1">VLOOKUP($A2481,SE,2)</f>
        <v>318.61</v>
      </c>
      <c r="D2481" s="46" vm="16216">
        <f ca="1">VLOOKUP($A2481,U,2)</f>
        <v>117.92</v>
      </c>
      <c r="E2481" s="46" vm="16217">
        <f ca="1">VLOOKUP($A2481,NVDA,2)</f>
        <v>190.4</v>
      </c>
      <c r="F2481" s="46" vm="3316">
        <f ca="1">VLOOKUP($A2481,BILI,2)</f>
        <v>68.459999999999994</v>
      </c>
      <c r="G2481" s="46" vm="16218">
        <f ca="1">VLOOKUP($A2481,FB,2)</f>
        <v>355.45</v>
      </c>
      <c r="H2481" s="46" vm="16219">
        <f ca="1">VLOOKUP($A2481,DKNG,2)</f>
        <v>52.1</v>
      </c>
      <c r="I2481" s="46" vm="16220">
        <f ca="1">VLOOKUP($A2481,PDD,2)</f>
        <v>80.959999999999994</v>
      </c>
      <c r="J2481" s="46" vm="16221">
        <f ca="1">VLOOKUP($A2481,GOOGL,2)</f>
        <v>2708.98</v>
      </c>
      <c r="K2481" s="46" vm="16222">
        <f ca="1">VLOOKUP($A2481,AMZN,2)</f>
        <v>3201.22</v>
      </c>
      <c r="L2481" s="46" vm="16223">
        <f ca="1">VLOOKUP($A2481,RBLX,2)</f>
        <v>83.46</v>
      </c>
    </row>
    <row r="2482" spans="1:12" x14ac:dyDescent="0.3">
      <c r="A2482" vm="178">
        <f ca="1"/>
        <v>44427</v>
      </c>
      <c r="B2482" vm="16224">
        <f ca="1"/>
        <v>404.41</v>
      </c>
      <c r="C2482" s="46" vm="16225">
        <f ca="1">VLOOKUP($A2482,SE,2)</f>
        <v>321.12</v>
      </c>
      <c r="D2482" s="46" vm="16226">
        <f ca="1">VLOOKUP($A2482,U,2)</f>
        <v>116.41</v>
      </c>
      <c r="E2482" s="46" vm="16227">
        <f ca="1">VLOOKUP($A2482,NVDA,2)</f>
        <v>197.98</v>
      </c>
      <c r="F2482" s="46" vm="16228">
        <f ca="1">VLOOKUP($A2482,BILI,2)</f>
        <v>64.33</v>
      </c>
      <c r="G2482" s="46" vm="16229">
        <f ca="1">VLOOKUP($A2482,FB,2)</f>
        <v>355.12</v>
      </c>
      <c r="H2482" s="46" vm="16230">
        <f ca="1">VLOOKUP($A2482,DKNG,2)</f>
        <v>51.54</v>
      </c>
      <c r="I2482" s="46" vm="4449">
        <f ca="1">VLOOKUP($A2482,PDD,2)</f>
        <v>74.69</v>
      </c>
      <c r="J2482" s="46" vm="16231">
        <f ca="1">VLOOKUP($A2482,GOOGL,2)</f>
        <v>2713.6</v>
      </c>
      <c r="K2482" s="46" vm="16232">
        <f ca="1">VLOOKUP($A2482,AMZN,2)</f>
        <v>3187.75</v>
      </c>
      <c r="L2482" s="46" vm="16233">
        <f ca="1">VLOOKUP($A2482,RBLX,2)</f>
        <v>81.349999999999994</v>
      </c>
    </row>
    <row r="2483" spans="1:12" x14ac:dyDescent="0.3">
      <c r="A2483" vm="179">
        <f ca="1"/>
        <v>44428</v>
      </c>
      <c r="B2483" vm="16234">
        <f ca="1"/>
        <v>407.61</v>
      </c>
      <c r="C2483" s="46" vm="16235">
        <f ca="1">VLOOKUP($A2483,SE,2)</f>
        <v>309.33</v>
      </c>
      <c r="D2483" s="46" vm="16236">
        <f ca="1">VLOOKUP($A2483,U,2)</f>
        <v>122.84</v>
      </c>
      <c r="E2483" s="46" vm="7376">
        <f ca="1">VLOOKUP($A2483,NVDA,2)</f>
        <v>208.16</v>
      </c>
      <c r="F2483" s="46" vm="16237">
        <f ca="1">VLOOKUP($A2483,BILI,2)</f>
        <v>66.540000000000006</v>
      </c>
      <c r="G2483" s="46" vm="16238">
        <f ca="1">VLOOKUP($A2483,FB,2)</f>
        <v>359.37</v>
      </c>
      <c r="H2483" s="46" vm="16239">
        <f ca="1">VLOOKUP($A2483,DKNG,2)</f>
        <v>52.01</v>
      </c>
      <c r="I2483" s="46" vm="16240">
        <f ca="1">VLOOKUP($A2483,PDD,2)</f>
        <v>77.290000000000006</v>
      </c>
      <c r="J2483" s="46" vm="16241">
        <f ca="1">VLOOKUP($A2483,GOOGL,2)</f>
        <v>2748.59</v>
      </c>
      <c r="K2483" s="46" vm="16242">
        <f ca="1">VLOOKUP($A2483,AMZN,2)</f>
        <v>3199.95</v>
      </c>
      <c r="L2483" s="46" vm="16243">
        <f ca="1">VLOOKUP($A2483,RBLX,2)</f>
        <v>82.77</v>
      </c>
    </row>
    <row r="2484" spans="1:12" x14ac:dyDescent="0.3">
      <c r="A2484" vm="180">
        <f ca="1"/>
        <v>44431</v>
      </c>
      <c r="B2484" vm="16244">
        <f ca="1"/>
        <v>411.22</v>
      </c>
      <c r="C2484" s="46" vm="16245">
        <f ca="1">VLOOKUP($A2484,SE,2)</f>
        <v>315.23</v>
      </c>
      <c r="D2484" s="46" vm="16246">
        <f ca="1">VLOOKUP($A2484,U,2)</f>
        <v>125.29</v>
      </c>
      <c r="E2484" s="46" vm="16247">
        <f ca="1">VLOOKUP($A2484,NVDA,2)</f>
        <v>219.58</v>
      </c>
      <c r="F2484" s="46" vm="16248">
        <f ca="1">VLOOKUP($A2484,BILI,2)</f>
        <v>70.12</v>
      </c>
      <c r="G2484" s="46" vm="16249">
        <f ca="1">VLOOKUP($A2484,FB,2)</f>
        <v>363.35</v>
      </c>
      <c r="H2484" s="46" vm="3032">
        <f ca="1">VLOOKUP($A2484,DKNG,2)</f>
        <v>53.32</v>
      </c>
      <c r="I2484" s="46" vm="16250">
        <f ca="1">VLOOKUP($A2484,PDD,2)</f>
        <v>81.08</v>
      </c>
      <c r="J2484" s="46" vm="16251">
        <f ca="1">VLOOKUP($A2484,GOOGL,2)</f>
        <v>2800.83</v>
      </c>
      <c r="K2484" s="46" vm="16252">
        <f ca="1">VLOOKUP($A2484,AMZN,2)</f>
        <v>3265.87</v>
      </c>
      <c r="L2484" s="46" vm="16253">
        <f ca="1">VLOOKUP($A2484,RBLX,2)</f>
        <v>85.06</v>
      </c>
    </row>
    <row r="2485" spans="1:12" x14ac:dyDescent="0.3">
      <c r="A2485" vm="181">
        <f ca="1"/>
        <v>44432</v>
      </c>
      <c r="B2485" vm="16254">
        <f ca="1"/>
        <v>411.87</v>
      </c>
      <c r="C2485" s="46" vm="16255">
        <f ca="1">VLOOKUP($A2485,SE,2)</f>
        <v>312</v>
      </c>
      <c r="D2485" s="46" vm="16256">
        <f ca="1">VLOOKUP($A2485,U,2)</f>
        <v>125.11</v>
      </c>
      <c r="E2485" s="46" vm="16257">
        <f ca="1">VLOOKUP($A2485,NVDA,2)</f>
        <v>217.93</v>
      </c>
      <c r="F2485" s="46" vm="16258">
        <f ca="1">VLOOKUP($A2485,BILI,2)</f>
        <v>78.41</v>
      </c>
      <c r="G2485" s="46" vm="16259">
        <f ca="1">VLOOKUP($A2485,FB,2)</f>
        <v>365.51</v>
      </c>
      <c r="H2485" s="46" vm="16260">
        <f ca="1">VLOOKUP($A2485,DKNG,2)</f>
        <v>56.47</v>
      </c>
      <c r="I2485" s="46" vm="16261">
        <f ca="1">VLOOKUP($A2485,PDD,2)</f>
        <v>99.12</v>
      </c>
      <c r="J2485" s="46" vm="16262">
        <f ca="1">VLOOKUP($A2485,GOOGL,2)</f>
        <v>2825.23</v>
      </c>
      <c r="K2485" s="46" vm="16263">
        <f ca="1">VLOOKUP($A2485,AMZN,2)</f>
        <v>3305.78</v>
      </c>
      <c r="L2485" s="46" vm="16264">
        <f ca="1">VLOOKUP($A2485,RBLX,2)</f>
        <v>89.26</v>
      </c>
    </row>
    <row r="2486" spans="1:12" x14ac:dyDescent="0.3">
      <c r="A2486" vm="182">
        <f ca="1"/>
        <v>44433</v>
      </c>
      <c r="B2486" vm="16265">
        <f ca="1"/>
        <v>412.63</v>
      </c>
      <c r="C2486" s="46" vm="16266">
        <f ca="1">VLOOKUP($A2486,SE,2)</f>
        <v>320.08999999999997</v>
      </c>
      <c r="D2486" s="46" vm="1590">
        <f ca="1">VLOOKUP($A2486,U,2)</f>
        <v>124.62</v>
      </c>
      <c r="E2486" s="46" vm="16267">
        <f ca="1">VLOOKUP($A2486,NVDA,2)</f>
        <v>222.13</v>
      </c>
      <c r="F2486" s="46" vm="16268">
        <f ca="1">VLOOKUP($A2486,BILI,2)</f>
        <v>79.62</v>
      </c>
      <c r="G2486" s="46" vm="16269">
        <f ca="1">VLOOKUP($A2486,FB,2)</f>
        <v>368.39</v>
      </c>
      <c r="H2486" s="46" vm="14914">
        <f ca="1">VLOOKUP($A2486,DKNG,2)</f>
        <v>60.11</v>
      </c>
      <c r="I2486" s="46" vm="16270">
        <f ca="1">VLOOKUP($A2486,PDD,2)</f>
        <v>97.84</v>
      </c>
      <c r="J2486" s="46" vm="16271">
        <f ca="1">VLOOKUP($A2486,GOOGL,2)</f>
        <v>2841.58</v>
      </c>
      <c r="K2486" s="46" vm="16272">
        <f ca="1">VLOOKUP($A2486,AMZN,2)</f>
        <v>3299.18</v>
      </c>
      <c r="L2486" s="46" vm="16273">
        <f ca="1">VLOOKUP($A2486,RBLX,2)</f>
        <v>90.34</v>
      </c>
    </row>
    <row r="2487" spans="1:12" x14ac:dyDescent="0.3">
      <c r="A2487" vm="183">
        <f ca="1"/>
        <v>44434</v>
      </c>
      <c r="B2487" vm="16274">
        <f ca="1"/>
        <v>410.22</v>
      </c>
      <c r="C2487" s="46" vm="16275">
        <f ca="1">VLOOKUP($A2487,SE,2)</f>
        <v>321.77</v>
      </c>
      <c r="D2487" s="46" vm="16276">
        <f ca="1">VLOOKUP($A2487,U,2)</f>
        <v>120.06</v>
      </c>
      <c r="E2487" s="46" vm="16277">
        <f ca="1">VLOOKUP($A2487,NVDA,2)</f>
        <v>220.68</v>
      </c>
      <c r="F2487" s="46" vm="16117">
        <f ca="1">VLOOKUP($A2487,BILI,2)</f>
        <v>77.489999999999995</v>
      </c>
      <c r="G2487" s="46" vm="16278">
        <f ca="1">VLOOKUP($A2487,FB,2)</f>
        <v>364.38</v>
      </c>
      <c r="H2487" s="46" vm="16279">
        <f ca="1">VLOOKUP($A2487,DKNG,2)</f>
        <v>57.86</v>
      </c>
      <c r="I2487" s="46" vm="16280">
        <f ca="1">VLOOKUP($A2487,PDD,2)</f>
        <v>95.86</v>
      </c>
      <c r="J2487" s="46" vm="16281">
        <f ca="1">VLOOKUP($A2487,GOOGL,2)</f>
        <v>2828.81</v>
      </c>
      <c r="K2487" s="46" vm="16282">
        <f ca="1">VLOOKUP($A2487,AMZN,2)</f>
        <v>3316</v>
      </c>
      <c r="L2487" s="46" vm="16283">
        <f ca="1">VLOOKUP($A2487,RBLX,2)</f>
        <v>85.81</v>
      </c>
    </row>
    <row r="2488" spans="1:12" x14ac:dyDescent="0.3">
      <c r="A2488" vm="184">
        <f ca="1"/>
        <v>44435</v>
      </c>
      <c r="B2488" vm="16284">
        <f ca="1"/>
        <v>413.86</v>
      </c>
      <c r="C2488" s="46" vm="16285">
        <f ca="1">VLOOKUP($A2488,SE,2)</f>
        <v>321.02999999999997</v>
      </c>
      <c r="D2488" s="46" vm="16286">
        <f ca="1">VLOOKUP($A2488,U,2)</f>
        <v>123.51</v>
      </c>
      <c r="E2488" s="46" vm="16287">
        <f ca="1">VLOOKUP($A2488,NVDA,2)</f>
        <v>226.36</v>
      </c>
      <c r="F2488" s="46" vm="16288">
        <f ca="1">VLOOKUP($A2488,BILI,2)</f>
        <v>75.33</v>
      </c>
      <c r="G2488" s="46" vm="16289">
        <f ca="1">VLOOKUP($A2488,FB,2)</f>
        <v>372.63</v>
      </c>
      <c r="H2488" s="46" vm="3429">
        <f ca="1">VLOOKUP($A2488,DKNG,2)</f>
        <v>60.01</v>
      </c>
      <c r="I2488" s="46" vm="16290">
        <f ca="1">VLOOKUP($A2488,PDD,2)</f>
        <v>94.63</v>
      </c>
      <c r="J2488" s="46" vm="16291">
        <f ca="1">VLOOKUP($A2488,GOOGL,2)</f>
        <v>2880.08</v>
      </c>
      <c r="K2488" s="46" vm="16292">
        <f ca="1">VLOOKUP($A2488,AMZN,2)</f>
        <v>3349.63</v>
      </c>
      <c r="L2488" s="46" vm="16293">
        <f ca="1">VLOOKUP($A2488,RBLX,2)</f>
        <v>85.4</v>
      </c>
    </row>
    <row r="2489" spans="1:12" x14ac:dyDescent="0.3">
      <c r="A2489" vm="185">
        <f ca="1"/>
        <v>44438</v>
      </c>
      <c r="B2489" vm="16294">
        <f ca="1"/>
        <v>415.76</v>
      </c>
      <c r="C2489" s="46" vm="16295">
        <f ca="1">VLOOKUP($A2489,SE,2)</f>
        <v>331.82</v>
      </c>
      <c r="D2489" s="46" vm="16296">
        <f ca="1">VLOOKUP($A2489,U,2)</f>
        <v>126.34</v>
      </c>
      <c r="E2489" s="46" vm="8157">
        <f ca="1">VLOOKUP($A2489,NVDA,2)</f>
        <v>226.88</v>
      </c>
      <c r="F2489" s="46" vm="16297">
        <f ca="1">VLOOKUP($A2489,BILI,2)</f>
        <v>74.13</v>
      </c>
      <c r="G2489" s="46" vm="16298">
        <f ca="1">VLOOKUP($A2489,FB,2)</f>
        <v>380.66</v>
      </c>
      <c r="H2489" s="46" vm="16299">
        <f ca="1">VLOOKUP($A2489,DKNG,2)</f>
        <v>59.25</v>
      </c>
      <c r="I2489" s="46" vm="16300">
        <f ca="1">VLOOKUP($A2489,PDD,2)</f>
        <v>94.98</v>
      </c>
      <c r="J2489" s="46" vm="16301">
        <f ca="1">VLOOKUP($A2489,GOOGL,2)</f>
        <v>2891.81</v>
      </c>
      <c r="K2489" s="46" vm="16302">
        <f ca="1">VLOOKUP($A2489,AMZN,2)</f>
        <v>3421.57</v>
      </c>
      <c r="L2489" s="46" vm="16303">
        <f ca="1">VLOOKUP($A2489,RBLX,2)</f>
        <v>81.87</v>
      </c>
    </row>
    <row r="2490" spans="1:12" x14ac:dyDescent="0.3">
      <c r="A2490" vm="186">
        <f ca="1"/>
        <v>44439</v>
      </c>
      <c r="B2490" vm="16304">
        <f ca="1"/>
        <v>415.05</v>
      </c>
      <c r="C2490" s="46" vm="16305">
        <f ca="1">VLOOKUP($A2490,SE,2)</f>
        <v>338.32</v>
      </c>
      <c r="D2490" s="46" vm="16306">
        <f ca="1">VLOOKUP($A2490,U,2)</f>
        <v>126.75</v>
      </c>
      <c r="E2490" s="46" vm="16307">
        <f ca="1">VLOOKUP($A2490,NVDA,2)</f>
        <v>223.85</v>
      </c>
      <c r="F2490" s="46" vm="16308">
        <f ca="1">VLOOKUP($A2490,BILI,2)</f>
        <v>80.23</v>
      </c>
      <c r="G2490" s="46" vm="16309">
        <f ca="1">VLOOKUP($A2490,FB,2)</f>
        <v>379.38</v>
      </c>
      <c r="H2490" s="46" vm="16310">
        <f ca="1">VLOOKUP($A2490,DKNG,2)</f>
        <v>59.29</v>
      </c>
      <c r="I2490" s="46" vm="16311">
        <f ca="1">VLOOKUP($A2490,PDD,2)</f>
        <v>100.02</v>
      </c>
      <c r="J2490" s="46" vm="16312">
        <f ca="1">VLOOKUP($A2490,GOOGL,2)</f>
        <v>2893.95</v>
      </c>
      <c r="K2490" s="46" vm="16313">
        <f ca="1">VLOOKUP($A2490,AMZN,2)</f>
        <v>3470.79</v>
      </c>
      <c r="L2490" s="46" vm="5093">
        <f ca="1">VLOOKUP($A2490,RBLX,2)</f>
        <v>82.05</v>
      </c>
    </row>
    <row r="2491" spans="1:12" x14ac:dyDescent="0.3">
      <c r="A2491" vm="187">
        <f ca="1"/>
        <v>44440</v>
      </c>
      <c r="B2491" vm="16314">
        <f ca="1"/>
        <v>415.49</v>
      </c>
      <c r="C2491" s="46" vm="16315">
        <f ca="1">VLOOKUP($A2491,SE,2)</f>
        <v>340.08</v>
      </c>
      <c r="D2491" s="46" vm="13821">
        <f ca="1">VLOOKUP($A2491,U,2)</f>
        <v>126.5</v>
      </c>
      <c r="E2491" s="46" vm="16316">
        <f ca="1">VLOOKUP($A2491,NVDA,2)</f>
        <v>224.41</v>
      </c>
      <c r="F2491" s="46" vm="14120">
        <f ca="1">VLOOKUP($A2491,BILI,2)</f>
        <v>84.56</v>
      </c>
      <c r="G2491" s="46" vm="16317">
        <f ca="1">VLOOKUP($A2491,FB,2)</f>
        <v>382.05</v>
      </c>
      <c r="H2491" s="46" vm="12905">
        <f ca="1">VLOOKUP($A2491,DKNG,2)</f>
        <v>60.21</v>
      </c>
      <c r="I2491" s="46" vm="16318">
        <f ca="1">VLOOKUP($A2491,PDD,2)</f>
        <v>106.83</v>
      </c>
      <c r="J2491" s="46" vm="16319">
        <f ca="1">VLOOKUP($A2491,GOOGL,2)</f>
        <v>2904.31</v>
      </c>
      <c r="K2491" s="46" vm="16320">
        <f ca="1">VLOOKUP($A2491,AMZN,2)</f>
        <v>3479</v>
      </c>
      <c r="L2491" s="46" vm="16321">
        <f ca="1">VLOOKUP($A2491,RBLX,2)</f>
        <v>84.45</v>
      </c>
    </row>
    <row r="2492" spans="1:12" x14ac:dyDescent="0.3">
      <c r="A2492" vm="188">
        <f ca="1"/>
        <v>44441</v>
      </c>
      <c r="B2492" vm="16322">
        <f ca="1"/>
        <v>416.73</v>
      </c>
      <c r="C2492" s="46" vm="4044">
        <f ca="1">VLOOKUP($A2492,SE,2)</f>
        <v>339</v>
      </c>
      <c r="D2492" s="46" vm="16323">
        <f ca="1">VLOOKUP($A2492,U,2)</f>
        <v>133.13999999999999</v>
      </c>
      <c r="E2492" s="46" vm="16324">
        <f ca="1">VLOOKUP($A2492,NVDA,2)</f>
        <v>223.96</v>
      </c>
      <c r="F2492" s="46" vm="16325">
        <f ca="1">VLOOKUP($A2492,BILI,2)</f>
        <v>83.73</v>
      </c>
      <c r="G2492" s="46" vm="16326">
        <f ca="1">VLOOKUP($A2492,FB,2)</f>
        <v>375.28</v>
      </c>
      <c r="H2492" s="46" vm="14974">
        <f ca="1">VLOOKUP($A2492,DKNG,2)</f>
        <v>61.07</v>
      </c>
      <c r="I2492" s="46" vm="16327">
        <f ca="1">VLOOKUP($A2492,PDD,2)</f>
        <v>102.76</v>
      </c>
      <c r="J2492" s="46" vm="16328">
        <f ca="1">VLOOKUP($A2492,GOOGL,2)</f>
        <v>2865.74</v>
      </c>
      <c r="K2492" s="46" vm="16329">
        <f ca="1">VLOOKUP($A2492,AMZN,2)</f>
        <v>3463.12</v>
      </c>
      <c r="L2492" s="46" vm="16330">
        <f ca="1">VLOOKUP($A2492,RBLX,2)</f>
        <v>84.6</v>
      </c>
    </row>
    <row r="2493" spans="1:12" x14ac:dyDescent="0.3">
      <c r="A2493" vm="189">
        <f ca="1"/>
        <v>44442</v>
      </c>
      <c r="B2493" vm="16331">
        <f ca="1"/>
        <v>416.57</v>
      </c>
      <c r="C2493" s="46" vm="16332">
        <f ca="1">VLOOKUP($A2493,SE,2)</f>
        <v>353.36</v>
      </c>
      <c r="D2493" s="46" vm="14268">
        <f ca="1">VLOOKUP($A2493,U,2)</f>
        <v>133.61000000000001</v>
      </c>
      <c r="E2493" s="46" vm="16333">
        <f ca="1">VLOOKUP($A2493,NVDA,2)</f>
        <v>228.43</v>
      </c>
      <c r="F2493" s="46" vm="16334">
        <f ca="1">VLOOKUP($A2493,BILI,2)</f>
        <v>85.95</v>
      </c>
      <c r="G2493" s="46" vm="16335">
        <f ca="1">VLOOKUP($A2493,FB,2)</f>
        <v>376.26</v>
      </c>
      <c r="H2493" s="46" vm="16336">
        <f ca="1">VLOOKUP($A2493,DKNG,2)</f>
        <v>61.02</v>
      </c>
      <c r="I2493" s="46" vm="15292">
        <f ca="1">VLOOKUP($A2493,PDD,2)</f>
        <v>102.23</v>
      </c>
      <c r="J2493" s="46" vm="16337">
        <f ca="1">VLOOKUP($A2493,GOOGL,2)</f>
        <v>2874.79</v>
      </c>
      <c r="K2493" s="46" vm="16338">
        <f ca="1">VLOOKUP($A2493,AMZN,2)</f>
        <v>3478.05</v>
      </c>
      <c r="L2493" s="46" vm="16339">
        <f ca="1">VLOOKUP($A2493,RBLX,2)</f>
        <v>82.87</v>
      </c>
    </row>
    <row r="2494" spans="1:12" x14ac:dyDescent="0.3">
      <c r="A2494" vm="190">
        <f ca="1"/>
        <v>44446</v>
      </c>
      <c r="B2494" vm="16340">
        <f ca="1"/>
        <v>415.03</v>
      </c>
      <c r="C2494" s="46" vm="16341">
        <f ca="1">VLOOKUP($A2494,SE,2)</f>
        <v>351.02</v>
      </c>
      <c r="D2494" s="46" vm="16342">
        <f ca="1">VLOOKUP($A2494,U,2)</f>
        <v>136.26</v>
      </c>
      <c r="E2494" s="46" vm="12967">
        <f ca="1">VLOOKUP($A2494,NVDA,2)</f>
        <v>226.62</v>
      </c>
      <c r="F2494" s="46" vm="16343">
        <f ca="1">VLOOKUP($A2494,BILI,2)</f>
        <v>91.14</v>
      </c>
      <c r="G2494" s="46" vm="16344">
        <f ca="1">VLOOKUP($A2494,FB,2)</f>
        <v>382.18</v>
      </c>
      <c r="H2494" s="46" vm="16345">
        <f ca="1">VLOOKUP($A2494,DKNG,2)</f>
        <v>63.58</v>
      </c>
      <c r="I2494" s="46" vm="16346">
        <f ca="1">VLOOKUP($A2494,PDD,2)</f>
        <v>107.74</v>
      </c>
      <c r="J2494" s="46" vm="16347">
        <f ca="1">VLOOKUP($A2494,GOOGL,2)</f>
        <v>2885.61</v>
      </c>
      <c r="K2494" s="46" vm="16348">
        <f ca="1">VLOOKUP($A2494,AMZN,2)</f>
        <v>3509.29</v>
      </c>
      <c r="L2494" s="46" vm="16349">
        <f ca="1">VLOOKUP($A2494,RBLX,2)</f>
        <v>84.97</v>
      </c>
    </row>
    <row r="2495" spans="1:12" x14ac:dyDescent="0.3">
      <c r="A2495" vm="191">
        <f ca="1"/>
        <v>44447</v>
      </c>
      <c r="B2495" vm="16350">
        <f ca="1"/>
        <v>414.63</v>
      </c>
      <c r="C2495" s="46" vm="16351">
        <f ca="1">VLOOKUP($A2495,SE,2)</f>
        <v>343.8</v>
      </c>
      <c r="D2495" s="46" vm="16352">
        <f ca="1">VLOOKUP($A2495,U,2)</f>
        <v>133.62</v>
      </c>
      <c r="E2495" s="46" vm="16353">
        <f ca="1">VLOOKUP($A2495,NVDA,2)</f>
        <v>223.39</v>
      </c>
      <c r="F2495" s="46" vm="5181">
        <f ca="1">VLOOKUP($A2495,BILI,2)</f>
        <v>85.8</v>
      </c>
      <c r="G2495" s="46" vm="16354">
        <f ca="1">VLOOKUP($A2495,FB,2)</f>
        <v>377.57</v>
      </c>
      <c r="H2495" s="46" vm="16355">
        <f ca="1">VLOOKUP($A2495,DKNG,2)</f>
        <v>63.39</v>
      </c>
      <c r="I2495" s="46" vm="16356">
        <f ca="1">VLOOKUP($A2495,PDD,2)</f>
        <v>104.72</v>
      </c>
      <c r="J2495" s="46" vm="16357">
        <f ca="1">VLOOKUP($A2495,GOOGL,2)</f>
        <v>2873.82</v>
      </c>
      <c r="K2495" s="46" vm="16358">
        <f ca="1">VLOOKUP($A2495,AMZN,2)</f>
        <v>3525.5</v>
      </c>
      <c r="L2495" s="46" vm="16359">
        <f ca="1">VLOOKUP($A2495,RBLX,2)</f>
        <v>83.51</v>
      </c>
    </row>
    <row r="2496" spans="1:12" x14ac:dyDescent="0.3">
      <c r="A2496" vm="192">
        <f ca="1"/>
        <v>44448</v>
      </c>
      <c r="B2496" vm="16360">
        <f ca="1"/>
        <v>412.77</v>
      </c>
      <c r="C2496" s="46" vm="16361">
        <f ca="1">VLOOKUP($A2496,SE,2)</f>
        <v>322.60000000000002</v>
      </c>
      <c r="D2496" s="46" vm="7464">
        <f ca="1">VLOOKUP($A2496,U,2)</f>
        <v>134.13999999999999</v>
      </c>
      <c r="E2496" s="46" vm="12576">
        <f ca="1">VLOOKUP($A2496,NVDA,2)</f>
        <v>221.77</v>
      </c>
      <c r="F2496" s="46" vm="16362">
        <f ca="1">VLOOKUP($A2496,BILI,2)</f>
        <v>83.83</v>
      </c>
      <c r="G2496" s="46" vm="16363">
        <f ca="1">VLOOKUP($A2496,FB,2)</f>
        <v>378</v>
      </c>
      <c r="H2496" s="46" vm="16364">
        <f ca="1">VLOOKUP($A2496,DKNG,2)</f>
        <v>63.67</v>
      </c>
      <c r="I2496" s="46" vm="16365">
        <f ca="1">VLOOKUP($A2496,PDD,2)</f>
        <v>104.28</v>
      </c>
      <c r="J2496" s="46" vm="16366">
        <f ca="1">VLOOKUP($A2496,GOOGL,2)</f>
        <v>2870.82</v>
      </c>
      <c r="K2496" s="46" vm="16367">
        <f ca="1">VLOOKUP($A2496,AMZN,2)</f>
        <v>3484.16</v>
      </c>
      <c r="L2496" s="46" vm="16368">
        <f ca="1">VLOOKUP($A2496,RBLX,2)</f>
        <v>86.35</v>
      </c>
    </row>
    <row r="2497" spans="1:12" x14ac:dyDescent="0.3">
      <c r="A2497" vm="193">
        <f ca="1"/>
        <v>44449</v>
      </c>
      <c r="B2497" vm="16369">
        <f ca="1"/>
        <v>409.58</v>
      </c>
      <c r="C2497" s="46" vm="16370">
        <f ca="1">VLOOKUP($A2497,SE,2)</f>
        <v>325.5</v>
      </c>
      <c r="D2497" s="46" vm="16371">
        <f ca="1">VLOOKUP($A2497,U,2)</f>
        <v>135.1</v>
      </c>
      <c r="E2497" s="46" vm="16372">
        <f ca="1">VLOOKUP($A2497,NVDA,2)</f>
        <v>224.78</v>
      </c>
      <c r="F2497" s="46" vm="16223">
        <f ca="1">VLOOKUP($A2497,BILI,2)</f>
        <v>83.46</v>
      </c>
      <c r="G2497" s="46" vm="16373">
        <f ca="1">VLOOKUP($A2497,FB,2)</f>
        <v>378.69</v>
      </c>
      <c r="H2497" s="46" vm="16374">
        <f ca="1">VLOOKUP($A2497,DKNG,2)</f>
        <v>62.46</v>
      </c>
      <c r="I2497" s="46" vm="16375">
        <f ca="1">VLOOKUP($A2497,PDD,2)</f>
        <v>103.75</v>
      </c>
      <c r="J2497" s="46" vm="16376">
        <f ca="1">VLOOKUP($A2497,GOOGL,2)</f>
        <v>2817.52</v>
      </c>
      <c r="K2497" s="46" vm="16377">
        <f ca="1">VLOOKUP($A2497,AMZN,2)</f>
        <v>3469.15</v>
      </c>
      <c r="L2497" s="46" vm="5160">
        <f ca="1">VLOOKUP($A2497,RBLX,2)</f>
        <v>87.88</v>
      </c>
    </row>
    <row r="2498" spans="1:12" x14ac:dyDescent="0.3">
      <c r="A2498" vm="194">
        <f ca="1"/>
        <v>44452</v>
      </c>
      <c r="B2498" vm="16378">
        <f ca="1"/>
        <v>410.54</v>
      </c>
      <c r="C2498" s="46" vm="16379">
        <f ca="1">VLOOKUP($A2498,SE,2)</f>
        <v>323.06</v>
      </c>
      <c r="D2498" s="46" vm="16380">
        <f ca="1">VLOOKUP($A2498,U,2)</f>
        <v>131.16999999999999</v>
      </c>
      <c r="E2498" s="46" vm="16381">
        <f ca="1">VLOOKUP($A2498,NVDA,2)</f>
        <v>221.52</v>
      </c>
      <c r="F2498" s="46" vm="16382">
        <f ca="1">VLOOKUP($A2498,BILI,2)</f>
        <v>80.53</v>
      </c>
      <c r="G2498" s="46" vm="16383">
        <f ca="1">VLOOKUP($A2498,FB,2)</f>
        <v>376.51</v>
      </c>
      <c r="H2498" s="46" vm="3564">
        <f ca="1">VLOOKUP($A2498,DKNG,2)</f>
        <v>60.46</v>
      </c>
      <c r="I2498" s="46" vm="15406">
        <f ca="1">VLOOKUP($A2498,PDD,2)</f>
        <v>104.16</v>
      </c>
      <c r="J2498" s="46" vm="16384">
        <f ca="1">VLOOKUP($A2498,GOOGL,2)</f>
        <v>2846.65</v>
      </c>
      <c r="K2498" s="46" vm="16385">
        <f ca="1">VLOOKUP($A2498,AMZN,2)</f>
        <v>3457.17</v>
      </c>
      <c r="L2498" s="46" vm="13973">
        <f ca="1">VLOOKUP($A2498,RBLX,2)</f>
        <v>84.65</v>
      </c>
    </row>
    <row r="2499" spans="1:12" x14ac:dyDescent="0.3">
      <c r="A2499" vm="195">
        <f ca="1"/>
        <v>44453</v>
      </c>
      <c r="B2499" vm="16386">
        <f ca="1"/>
        <v>408.41</v>
      </c>
      <c r="C2499" s="46" vm="3815">
        <f ca="1">VLOOKUP($A2499,SE,2)</f>
        <v>333.55</v>
      </c>
      <c r="D2499" s="46" vm="10382">
        <f ca="1">VLOOKUP($A2499,U,2)</f>
        <v>131.72999999999999</v>
      </c>
      <c r="E2499" s="46" vm="16387">
        <f ca="1">VLOOKUP($A2499,NVDA,2)</f>
        <v>222.42</v>
      </c>
      <c r="F2499" s="46" vm="16388">
        <f ca="1">VLOOKUP($A2499,BILI,2)</f>
        <v>79.5</v>
      </c>
      <c r="G2499" s="46" vm="16389">
        <f ca="1">VLOOKUP($A2499,FB,2)</f>
        <v>376.53</v>
      </c>
      <c r="H2499" s="46" vm="16390">
        <f ca="1">VLOOKUP($A2499,DKNG,2)</f>
        <v>59.05</v>
      </c>
      <c r="I2499" s="46" vm="16391">
        <f ca="1">VLOOKUP($A2499,PDD,2)</f>
        <v>101.78</v>
      </c>
      <c r="J2499" s="46" vm="16392">
        <f ca="1">VLOOKUP($A2499,GOOGL,2)</f>
        <v>2850.89</v>
      </c>
      <c r="K2499" s="46" vm="16393">
        <f ca="1">VLOOKUP($A2499,AMZN,2)</f>
        <v>3450</v>
      </c>
      <c r="L2499" s="46" vm="16394">
        <f ca="1">VLOOKUP($A2499,RBLX,2)</f>
        <v>82.33</v>
      </c>
    </row>
    <row r="2500" spans="1:12" x14ac:dyDescent="0.3">
      <c r="A2500" vm="196">
        <f ca="1"/>
        <v>44454</v>
      </c>
      <c r="B2500" vm="16395">
        <f ca="1"/>
        <v>411.82</v>
      </c>
      <c r="C2500" s="46" vm="16396">
        <f ca="1">VLOOKUP($A2500,SE,2)</f>
        <v>337.62</v>
      </c>
      <c r="D2500" s="46" vm="16397">
        <f ca="1">VLOOKUP($A2500,U,2)</f>
        <v>132.03</v>
      </c>
      <c r="E2500" s="46" vm="7945">
        <f ca="1">VLOOKUP($A2500,NVDA,2)</f>
        <v>223.41</v>
      </c>
      <c r="F2500" s="46" vm="4572">
        <f ca="1">VLOOKUP($A2500,BILI,2)</f>
        <v>76.239999999999995</v>
      </c>
      <c r="G2500" s="46" vm="16398">
        <f ca="1">VLOOKUP($A2500,FB,2)</f>
        <v>373.92</v>
      </c>
      <c r="H2500" s="46" vm="16399">
        <f ca="1">VLOOKUP($A2500,DKNG,2)</f>
        <v>59.84</v>
      </c>
      <c r="I2500" s="46" vm="16400">
        <f ca="1">VLOOKUP($A2500,PDD,2)</f>
        <v>99.3</v>
      </c>
      <c r="J2500" s="46" vm="16401">
        <f ca="1">VLOOKUP($A2500,GOOGL,2)</f>
        <v>2888.59</v>
      </c>
      <c r="K2500" s="46" vm="16402">
        <f ca="1">VLOOKUP($A2500,AMZN,2)</f>
        <v>3475.79</v>
      </c>
      <c r="L2500" s="46" vm="16403">
        <f ca="1">VLOOKUP($A2500,RBLX,2)</f>
        <v>82.15</v>
      </c>
    </row>
    <row r="2501" spans="1:12" x14ac:dyDescent="0.3">
      <c r="A2501" vm="197">
        <f ca="1"/>
        <v>44455</v>
      </c>
      <c r="B2501" vm="16404">
        <f ca="1"/>
        <v>411.11</v>
      </c>
      <c r="C2501" s="46" vm="16405">
        <f ca="1">VLOOKUP($A2501,SE,2)</f>
        <v>342.91</v>
      </c>
      <c r="D2501" s="46" vm="16406">
        <f ca="1">VLOOKUP($A2501,U,2)</f>
        <v>134.44</v>
      </c>
      <c r="E2501" s="46" vm="16387">
        <f ca="1">VLOOKUP($A2501,NVDA,2)</f>
        <v>222.42</v>
      </c>
      <c r="F2501" s="46" vm="16407">
        <f ca="1">VLOOKUP($A2501,BILI,2)</f>
        <v>72.72</v>
      </c>
      <c r="G2501" s="46" vm="16408">
        <f ca="1">VLOOKUP($A2501,FB,2)</f>
        <v>373.06</v>
      </c>
      <c r="H2501" s="46" vm="16409">
        <f ca="1">VLOOKUP($A2501,DKNG,2)</f>
        <v>59.97</v>
      </c>
      <c r="I2501" s="46" vm="15116">
        <f ca="1">VLOOKUP($A2501,PDD,2)</f>
        <v>99.89</v>
      </c>
      <c r="J2501" s="46" vm="16410">
        <f ca="1">VLOOKUP($A2501,GOOGL,2)</f>
        <v>2872.2</v>
      </c>
      <c r="K2501" s="46" vm="16411">
        <f ca="1">VLOOKUP($A2501,AMZN,2)</f>
        <v>3488.24</v>
      </c>
      <c r="L2501" s="46" vm="16412">
        <f ca="1">VLOOKUP($A2501,RBLX,2)</f>
        <v>81.42</v>
      </c>
    </row>
    <row r="2502" spans="1:12" x14ac:dyDescent="0.3">
      <c r="A2502" vm="198">
        <f ca="1"/>
        <v>44456</v>
      </c>
      <c r="B2502" vm="16413">
        <f ca="1"/>
        <v>407.08</v>
      </c>
      <c r="C2502" s="46" vm="14551">
        <f ca="1">VLOOKUP($A2502,SE,2)</f>
        <v>339.81</v>
      </c>
      <c r="D2502" s="46" vm="16414">
        <f ca="1">VLOOKUP($A2502,U,2)</f>
        <v>136.69</v>
      </c>
      <c r="E2502" s="46" vm="7598">
        <f ca="1">VLOOKUP($A2502,NVDA,2)</f>
        <v>219</v>
      </c>
      <c r="F2502" s="46" vm="4646">
        <f ca="1">VLOOKUP($A2502,BILI,2)</f>
        <v>74.44</v>
      </c>
      <c r="G2502" s="46" vm="16415">
        <f ca="1">VLOOKUP($A2502,FB,2)</f>
        <v>364.72</v>
      </c>
      <c r="H2502" s="46" vm="16416">
        <f ca="1">VLOOKUP($A2502,DKNG,2)</f>
        <v>60.42</v>
      </c>
      <c r="I2502" s="46" vm="16417">
        <f ca="1">VLOOKUP($A2502,PDD,2)</f>
        <v>100.73</v>
      </c>
      <c r="J2502" s="46" vm="16418">
        <f ca="1">VLOOKUP($A2502,GOOGL,2)</f>
        <v>2816</v>
      </c>
      <c r="K2502" s="46" vm="16419">
        <f ca="1">VLOOKUP($A2502,AMZN,2)</f>
        <v>3462.52</v>
      </c>
      <c r="L2502" s="46" vm="16420">
        <f ca="1">VLOOKUP($A2502,RBLX,2)</f>
        <v>80.81</v>
      </c>
    </row>
    <row r="2503" spans="1:12" x14ac:dyDescent="0.3">
      <c r="A2503" vm="199">
        <f ca="1"/>
        <v>44459</v>
      </c>
      <c r="B2503" vm="16421">
        <f ca="1"/>
        <v>400.43</v>
      </c>
      <c r="C2503" s="46" vm="16422">
        <f ca="1">VLOOKUP($A2503,SE,2)</f>
        <v>329.62</v>
      </c>
      <c r="D2503" s="46" vm="16423">
        <f ca="1">VLOOKUP($A2503,U,2)</f>
        <v>127.56</v>
      </c>
      <c r="E2503" s="46" vm="16424">
        <f ca="1">VLOOKUP($A2503,NVDA,2)</f>
        <v>211.13</v>
      </c>
      <c r="F2503" s="46" vm="16425">
        <f ca="1">VLOOKUP($A2503,BILI,2)</f>
        <v>69.78</v>
      </c>
      <c r="G2503" s="46" vm="16426">
        <f ca="1">VLOOKUP($A2503,FB,2)</f>
        <v>355.7</v>
      </c>
      <c r="H2503" s="46" vm="16427">
        <f ca="1">VLOOKUP($A2503,DKNG,2)</f>
        <v>57</v>
      </c>
      <c r="I2503" s="46" vm="16428">
        <f ca="1">VLOOKUP($A2503,PDD,2)</f>
        <v>94.18</v>
      </c>
      <c r="J2503" s="46" vm="16429">
        <f ca="1">VLOOKUP($A2503,GOOGL,2)</f>
        <v>2774.39</v>
      </c>
      <c r="K2503" s="46" vm="16430">
        <f ca="1">VLOOKUP($A2503,AMZN,2)</f>
        <v>3355.73</v>
      </c>
      <c r="L2503" s="46" vm="16431">
        <f ca="1">VLOOKUP($A2503,RBLX,2)</f>
        <v>77.77</v>
      </c>
    </row>
    <row r="2504" spans="1:12" x14ac:dyDescent="0.3">
      <c r="A2504" vm="200">
        <f ca="1"/>
        <v>44460</v>
      </c>
      <c r="B2504" vm="16432">
        <f ca="1"/>
        <v>400.04</v>
      </c>
      <c r="C2504" s="46" vm="16433">
        <f ca="1">VLOOKUP($A2504,SE,2)</f>
        <v>329.39</v>
      </c>
      <c r="D2504" s="46" vm="15617">
        <f ca="1">VLOOKUP($A2504,U,2)</f>
        <v>131</v>
      </c>
      <c r="E2504" s="46" vm="16434">
        <f ca="1">VLOOKUP($A2504,NVDA,2)</f>
        <v>212.46</v>
      </c>
      <c r="F2504" s="46" vm="16435">
        <f ca="1">VLOOKUP($A2504,BILI,2)</f>
        <v>70.56</v>
      </c>
      <c r="G2504" s="46" vm="16436">
        <f ca="1">VLOOKUP($A2504,FB,2)</f>
        <v>357.48</v>
      </c>
      <c r="H2504" s="46" vm="16437">
        <f ca="1">VLOOKUP($A2504,DKNG,2)</f>
        <v>52.77</v>
      </c>
      <c r="I2504" s="46" vm="16438">
        <f ca="1">VLOOKUP($A2504,PDD,2)</f>
        <v>95.1</v>
      </c>
      <c r="J2504" s="46" vm="16439">
        <f ca="1">VLOOKUP($A2504,GOOGL,2)</f>
        <v>2780.66</v>
      </c>
      <c r="K2504" s="46" vm="16440">
        <f ca="1">VLOOKUP($A2504,AMZN,2)</f>
        <v>3343.63</v>
      </c>
      <c r="L2504" s="46" vm="16441">
        <f ca="1">VLOOKUP($A2504,RBLX,2)</f>
        <v>78.849999999999994</v>
      </c>
    </row>
    <row r="2505" spans="1:12" x14ac:dyDescent="0.3">
      <c r="A2505" vm="201">
        <f ca="1"/>
        <v>44461</v>
      </c>
      <c r="B2505" vm="16442">
        <f ca="1"/>
        <v>403.9</v>
      </c>
      <c r="C2505" s="46" vm="16443">
        <f ca="1">VLOOKUP($A2505,SE,2)</f>
        <v>337.31</v>
      </c>
      <c r="D2505" s="46" vm="16444">
        <f ca="1">VLOOKUP($A2505,U,2)</f>
        <v>133.51</v>
      </c>
      <c r="E2505" s="46" vm="7826">
        <f ca="1">VLOOKUP($A2505,NVDA,2)</f>
        <v>219.41</v>
      </c>
      <c r="F2505" s="46" vm="16445">
        <f ca="1">VLOOKUP($A2505,BILI,2)</f>
        <v>73.78</v>
      </c>
      <c r="G2505" s="46" vm="16446">
        <f ca="1">VLOOKUP($A2505,FB,2)</f>
        <v>343.21</v>
      </c>
      <c r="H2505" s="46" vm="16447">
        <f ca="1">VLOOKUP($A2505,DKNG,2)</f>
        <v>52.63</v>
      </c>
      <c r="I2505" s="46" vm="16448">
        <f ca="1">VLOOKUP($A2505,PDD,2)</f>
        <v>97.6</v>
      </c>
      <c r="J2505" s="46" vm="16449">
        <f ca="1">VLOOKUP($A2505,GOOGL,2)</f>
        <v>2805.67</v>
      </c>
      <c r="K2505" s="46" vm="16450">
        <f ca="1">VLOOKUP($A2505,AMZN,2)</f>
        <v>3380.05</v>
      </c>
      <c r="L2505" s="46" vm="16451">
        <f ca="1">VLOOKUP($A2505,RBLX,2)</f>
        <v>81.180000000000007</v>
      </c>
    </row>
    <row r="2506" spans="1:12" x14ac:dyDescent="0.3">
      <c r="A2506" vm="202">
        <f ca="1"/>
        <v>44462</v>
      </c>
      <c r="B2506" vm="16452">
        <f ca="1"/>
        <v>408.78</v>
      </c>
      <c r="C2506" s="46" vm="16453">
        <f ca="1">VLOOKUP($A2506,SE,2)</f>
        <v>342.72</v>
      </c>
      <c r="D2506" s="46" vm="16454">
        <f ca="1">VLOOKUP($A2506,U,2)</f>
        <v>140.94</v>
      </c>
      <c r="E2506" s="46" vm="16455">
        <f ca="1">VLOOKUP($A2506,NVDA,2)</f>
        <v>224.82</v>
      </c>
      <c r="F2506" s="46" vm="4338">
        <f ca="1">VLOOKUP($A2506,BILI,2)</f>
        <v>74.34</v>
      </c>
      <c r="G2506" s="46" vm="16456">
        <f ca="1">VLOOKUP($A2506,FB,2)</f>
        <v>345.96</v>
      </c>
      <c r="H2506" s="46" vm="16457">
        <f ca="1">VLOOKUP($A2506,DKNG,2)</f>
        <v>51.75</v>
      </c>
      <c r="I2506" s="46" vm="16458">
        <f ca="1">VLOOKUP($A2506,PDD,2)</f>
        <v>98.28</v>
      </c>
      <c r="J2506" s="46" vm="16459">
        <f ca="1">VLOOKUP($A2506,GOOGL,2)</f>
        <v>2824.32</v>
      </c>
      <c r="K2506" s="46" vm="16460">
        <f ca="1">VLOOKUP($A2506,AMZN,2)</f>
        <v>3416</v>
      </c>
      <c r="L2506" s="46" vm="16461">
        <f ca="1">VLOOKUP($A2506,RBLX,2)</f>
        <v>82.28</v>
      </c>
    </row>
    <row r="2507" spans="1:12" x14ac:dyDescent="0.3">
      <c r="A2507" vm="203">
        <f ca="1"/>
        <v>44463</v>
      </c>
      <c r="B2507" vm="16462">
        <f ca="1"/>
        <v>409.46</v>
      </c>
      <c r="C2507" s="46" vm="16463">
        <f ca="1">VLOOKUP($A2507,SE,2)</f>
        <v>340.41</v>
      </c>
      <c r="D2507" s="46" vm="16464">
        <f ca="1">VLOOKUP($A2507,U,2)</f>
        <v>142.52000000000001</v>
      </c>
      <c r="E2507" s="46" vm="16465">
        <f ca="1">VLOOKUP($A2507,NVDA,2)</f>
        <v>220.81</v>
      </c>
      <c r="F2507" s="46" vm="16466">
        <f ca="1">VLOOKUP($A2507,BILI,2)</f>
        <v>70.73</v>
      </c>
      <c r="G2507" s="46" vm="16467">
        <f ca="1">VLOOKUP($A2507,FB,2)</f>
        <v>352.96</v>
      </c>
      <c r="H2507" s="46" vm="8563">
        <f ca="1">VLOOKUP($A2507,DKNG,2)</f>
        <v>51.33</v>
      </c>
      <c r="I2507" s="46" vm="16468">
        <f ca="1">VLOOKUP($A2507,PDD,2)</f>
        <v>94.55</v>
      </c>
      <c r="J2507" s="46" vm="16469">
        <f ca="1">VLOOKUP($A2507,GOOGL,2)</f>
        <v>2844.3</v>
      </c>
      <c r="K2507" s="46" vm="16470">
        <f ca="1">VLOOKUP($A2507,AMZN,2)</f>
        <v>3425.52</v>
      </c>
      <c r="L2507" s="46" vm="16471">
        <f ca="1">VLOOKUP($A2507,RBLX,2)</f>
        <v>83.22</v>
      </c>
    </row>
    <row r="2508" spans="1:12" x14ac:dyDescent="0.3">
      <c r="A2508" vm="204">
        <f ca="1"/>
        <v>44466</v>
      </c>
      <c r="B2508" vm="16472">
        <f ca="1"/>
        <v>408.3</v>
      </c>
      <c r="C2508" s="46" vm="16473">
        <f ca="1">VLOOKUP($A2508,SE,2)</f>
        <v>336.26</v>
      </c>
      <c r="D2508" s="46" vm="16474">
        <f ca="1">VLOOKUP($A2508,U,2)</f>
        <v>137.83000000000001</v>
      </c>
      <c r="E2508" s="46" vm="16475">
        <f ca="1">VLOOKUP($A2508,NVDA,2)</f>
        <v>216.6</v>
      </c>
      <c r="F2508" s="46" vm="16476">
        <f ca="1">VLOOKUP($A2508,BILI,2)</f>
        <v>71.36</v>
      </c>
      <c r="G2508" s="46" vm="16477">
        <f ca="1">VLOOKUP($A2508,FB,2)</f>
        <v>353.58</v>
      </c>
      <c r="H2508" s="46" vm="16478">
        <f ca="1">VLOOKUP($A2508,DKNG,2)</f>
        <v>51.39</v>
      </c>
      <c r="I2508" s="46" vm="16479">
        <f ca="1">VLOOKUP($A2508,PDD,2)</f>
        <v>96.32</v>
      </c>
      <c r="J2508" s="46" vm="16480">
        <f ca="1">VLOOKUP($A2508,GOOGL,2)</f>
        <v>2821.44</v>
      </c>
      <c r="K2508" s="46" vm="16481">
        <f ca="1">VLOOKUP($A2508,AMZN,2)</f>
        <v>3405.8</v>
      </c>
      <c r="L2508" s="46" vm="16482">
        <f ca="1">VLOOKUP($A2508,RBLX,2)</f>
        <v>79.989999999999995</v>
      </c>
    </row>
    <row r="2509" spans="1:12" x14ac:dyDescent="0.3">
      <c r="A2509" vm="205">
        <f ca="1"/>
        <v>44467</v>
      </c>
      <c r="B2509" vm="16483">
        <f ca="1"/>
        <v>400.14</v>
      </c>
      <c r="C2509" s="46" vm="16484">
        <f ca="1">VLOOKUP($A2509,SE,2)</f>
        <v>316.72000000000003</v>
      </c>
      <c r="D2509" s="46" vm="16485">
        <f ca="1">VLOOKUP($A2509,U,2)</f>
        <v>127.18</v>
      </c>
      <c r="E2509" s="46" vm="16486">
        <f ca="1">VLOOKUP($A2509,NVDA,2)</f>
        <v>206.99</v>
      </c>
      <c r="F2509" s="46" vm="16237">
        <f ca="1">VLOOKUP($A2509,BILI,2)</f>
        <v>66.540000000000006</v>
      </c>
      <c r="G2509" s="46" vm="16487">
        <f ca="1">VLOOKUP($A2509,FB,2)</f>
        <v>340.65</v>
      </c>
      <c r="H2509" s="46" vm="16488">
        <f ca="1">VLOOKUP($A2509,DKNG,2)</f>
        <v>49.93</v>
      </c>
      <c r="I2509" s="46" vm="16489">
        <f ca="1">VLOOKUP($A2509,PDD,2)</f>
        <v>89</v>
      </c>
      <c r="J2509" s="46" vm="16490">
        <f ca="1">VLOOKUP($A2509,GOOGL,2)</f>
        <v>2716.6</v>
      </c>
      <c r="K2509" s="46" vm="16491">
        <f ca="1">VLOOKUP($A2509,AMZN,2)</f>
        <v>3315.96</v>
      </c>
      <c r="L2509" s="46" vm="16492">
        <f ca="1">VLOOKUP($A2509,RBLX,2)</f>
        <v>77.05</v>
      </c>
    </row>
    <row r="2510" spans="1:12" x14ac:dyDescent="0.3">
      <c r="A2510" vm="206">
        <f ca="1"/>
        <v>44468</v>
      </c>
      <c r="B2510" vm="16493">
        <f ca="1"/>
        <v>399.46</v>
      </c>
      <c r="C2510" s="46" vm="4611">
        <f ca="1">VLOOKUP($A2510,SE,2)</f>
        <v>311.77999999999997</v>
      </c>
      <c r="D2510" s="46" vm="15548">
        <f ca="1">VLOOKUP($A2510,U,2)</f>
        <v>125.83</v>
      </c>
      <c r="E2510" s="46" vm="16494">
        <f ca="1">VLOOKUP($A2510,NVDA,2)</f>
        <v>205.17</v>
      </c>
      <c r="F2510" s="46" vm="16495">
        <f ca="1">VLOOKUP($A2510,BILI,2)</f>
        <v>64.38</v>
      </c>
      <c r="G2510" s="46" vm="16496">
        <f ca="1">VLOOKUP($A2510,FB,2)</f>
        <v>339.61</v>
      </c>
      <c r="H2510" s="46" vm="16497">
        <f ca="1">VLOOKUP($A2510,DKNG,2)</f>
        <v>48.32</v>
      </c>
      <c r="I2510" s="46" vm="16498">
        <f ca="1">VLOOKUP($A2510,PDD,2)</f>
        <v>89.06</v>
      </c>
      <c r="J2510" s="46" vm="16499">
        <f ca="1">VLOOKUP($A2510,GOOGL,2)</f>
        <v>2687.07</v>
      </c>
      <c r="K2510" s="46" vm="16500">
        <f ca="1">VLOOKUP($A2510,AMZN,2)</f>
        <v>3301.12</v>
      </c>
      <c r="L2510" s="46" vm="16501">
        <f ca="1">VLOOKUP($A2510,RBLX,2)</f>
        <v>76.31</v>
      </c>
    </row>
    <row r="2511" spans="1:12" x14ac:dyDescent="0.3">
      <c r="A2511" vm="207">
        <f ca="1"/>
        <v>44469</v>
      </c>
      <c r="B2511" vm="16502">
        <f ca="1"/>
        <v>394.4</v>
      </c>
      <c r="C2511" s="46" vm="16503">
        <f ca="1">VLOOKUP($A2511,SE,2)</f>
        <v>318.73</v>
      </c>
      <c r="D2511" s="46" vm="16504">
        <f ca="1">VLOOKUP($A2511,U,2)</f>
        <v>126.25</v>
      </c>
      <c r="E2511" s="46" vm="16505">
        <f ca="1">VLOOKUP($A2511,NVDA,2)</f>
        <v>207.16</v>
      </c>
      <c r="F2511" s="46" vm="16506">
        <f ca="1">VLOOKUP($A2511,BILI,2)</f>
        <v>66.17</v>
      </c>
      <c r="G2511" s="46" vm="16507">
        <f ca="1">VLOOKUP($A2511,FB,2)</f>
        <v>339.39</v>
      </c>
      <c r="H2511" s="46" vm="14351">
        <f ca="1">VLOOKUP($A2511,DKNG,2)</f>
        <v>48.16</v>
      </c>
      <c r="I2511" s="46" vm="16508">
        <f ca="1">VLOOKUP($A2511,PDD,2)</f>
        <v>90.67</v>
      </c>
      <c r="J2511" s="46" vm="16509">
        <f ca="1">VLOOKUP($A2511,GOOGL,2)</f>
        <v>2673.52</v>
      </c>
      <c r="K2511" s="46" vm="16510">
        <f ca="1">VLOOKUP($A2511,AMZN,2)</f>
        <v>3285.04</v>
      </c>
      <c r="L2511" s="46" vm="16511">
        <f ca="1">VLOOKUP($A2511,RBLX,2)</f>
        <v>75.55</v>
      </c>
    </row>
    <row r="2512" spans="1:12" x14ac:dyDescent="0.3">
      <c r="A2512" vm="208">
        <f ca="1"/>
        <v>44470</v>
      </c>
      <c r="B2512" vm="16512">
        <f ca="1"/>
        <v>399.12</v>
      </c>
      <c r="C2512" s="46" vm="16513">
        <f ca="1">VLOOKUP($A2512,SE,2)</f>
        <v>319.56</v>
      </c>
      <c r="D2512" s="46" vm="16514">
        <f ca="1">VLOOKUP($A2512,U,2)</f>
        <v>126.22</v>
      </c>
      <c r="E2512" s="46" vm="16515">
        <f ca="1">VLOOKUP($A2512,NVDA,2)</f>
        <v>207.42</v>
      </c>
      <c r="F2512" s="46" vm="16516">
        <f ca="1">VLOOKUP($A2512,BILI,2)</f>
        <v>64.88</v>
      </c>
      <c r="G2512" s="46" vm="16517">
        <f ca="1">VLOOKUP($A2512,FB,2)</f>
        <v>343.01</v>
      </c>
      <c r="H2512" s="46" vm="16518">
        <f ca="1">VLOOKUP($A2512,DKNG,2)</f>
        <v>50.56</v>
      </c>
      <c r="I2512" s="46" vm="5436">
        <f ca="1">VLOOKUP($A2512,PDD,2)</f>
        <v>88.15</v>
      </c>
      <c r="J2512" s="46" vm="16519">
        <f ca="1">VLOOKUP($A2512,GOOGL,2)</f>
        <v>2730.86</v>
      </c>
      <c r="K2512" s="46" vm="16520">
        <f ca="1">VLOOKUP($A2512,AMZN,2)</f>
        <v>3283.26</v>
      </c>
      <c r="L2512" s="46" vm="16521">
        <f ca="1">VLOOKUP($A2512,RBLX,2)</f>
        <v>75.59</v>
      </c>
    </row>
    <row r="2513" spans="1:12" x14ac:dyDescent="0.3">
      <c r="A2513" vm="209">
        <f ca="1"/>
        <v>44473</v>
      </c>
      <c r="B2513" vm="16522">
        <f ca="1"/>
        <v>394.21</v>
      </c>
      <c r="C2513" s="46" vm="16523">
        <f ca="1">VLOOKUP($A2513,SE,2)</f>
        <v>317.89999999999998</v>
      </c>
      <c r="D2513" s="46" vm="16524">
        <f ca="1">VLOOKUP($A2513,U,2)</f>
        <v>119.85</v>
      </c>
      <c r="E2513" s="46" vm="16525">
        <f ca="1">VLOOKUP($A2513,NVDA,2)</f>
        <v>197.32</v>
      </c>
      <c r="F2513" s="46" vm="16526">
        <f ca="1">VLOOKUP($A2513,BILI,2)</f>
        <v>61.99</v>
      </c>
      <c r="G2513" s="46" vm="16527">
        <f ca="1">VLOOKUP($A2513,FB,2)</f>
        <v>326.23</v>
      </c>
      <c r="H2513" s="46" vm="16528">
        <f ca="1">VLOOKUP($A2513,DKNG,2)</f>
        <v>48.46</v>
      </c>
      <c r="I2513" s="46" vm="16163">
        <f ca="1">VLOOKUP($A2513,PDD,2)</f>
        <v>85.08</v>
      </c>
      <c r="J2513" s="46" vm="16529">
        <f ca="1">VLOOKUP($A2513,GOOGL,2)</f>
        <v>2673.19</v>
      </c>
      <c r="K2513" s="46" vm="16530">
        <f ca="1">VLOOKUP($A2513,AMZN,2)</f>
        <v>3189.78</v>
      </c>
      <c r="L2513" s="46" vm="13250">
        <f ca="1">VLOOKUP($A2513,RBLX,2)</f>
        <v>77.8</v>
      </c>
    </row>
    <row r="2514" spans="1:12" x14ac:dyDescent="0.3">
      <c r="A2514" vm="210">
        <f ca="1"/>
        <v>44474</v>
      </c>
      <c r="B2514" vm="16531">
        <f ca="1"/>
        <v>398.04</v>
      </c>
      <c r="C2514" s="46" vm="16532">
        <f ca="1">VLOOKUP($A2514,SE,2)</f>
        <v>320.94</v>
      </c>
      <c r="D2514" s="46" vm="16533">
        <f ca="1">VLOOKUP($A2514,U,2)</f>
        <v>128.05000000000001</v>
      </c>
      <c r="E2514" s="46" vm="16534">
        <f ca="1">VLOOKUP($A2514,NVDA,2)</f>
        <v>204.51</v>
      </c>
      <c r="F2514" s="46" vm="3729">
        <f ca="1">VLOOKUP($A2514,BILI,2)</f>
        <v>64.5</v>
      </c>
      <c r="G2514" s="46" vm="16535">
        <f ca="1">VLOOKUP($A2514,FB,2)</f>
        <v>332.96</v>
      </c>
      <c r="H2514" s="46" vm="16536">
        <f ca="1">VLOOKUP($A2514,DKNG,2)</f>
        <v>49.29</v>
      </c>
      <c r="I2514" s="46" vm="16181">
        <f ca="1">VLOOKUP($A2514,PDD,2)</f>
        <v>87.42</v>
      </c>
      <c r="J2514" s="46" vm="16537">
        <f ca="1">VLOOKUP($A2514,GOOGL,2)</f>
        <v>2720.46</v>
      </c>
      <c r="K2514" s="46" vm="16538">
        <f ca="1">VLOOKUP($A2514,AMZN,2)</f>
        <v>3221</v>
      </c>
      <c r="L2514" s="46" vm="16539">
        <f ca="1">VLOOKUP($A2514,RBLX,2)</f>
        <v>72.569999999999993</v>
      </c>
    </row>
    <row r="2515" spans="1:12" x14ac:dyDescent="0.3">
      <c r="A2515" vm="211">
        <f ca="1"/>
        <v>44475</v>
      </c>
      <c r="B2515" vm="16540">
        <f ca="1"/>
        <v>399.81</v>
      </c>
      <c r="C2515" s="46" vm="16541">
        <f ca="1">VLOOKUP($A2515,SE,2)</f>
        <v>315.33999999999997</v>
      </c>
      <c r="D2515" s="46" vm="1677">
        <f ca="1">VLOOKUP($A2515,U,2)</f>
        <v>130.38</v>
      </c>
      <c r="E2515" s="46" vm="16542">
        <f ca="1">VLOOKUP($A2515,NVDA,2)</f>
        <v>207</v>
      </c>
      <c r="F2515" s="46" vm="16543">
        <f ca="1">VLOOKUP($A2515,BILI,2)</f>
        <v>64.27</v>
      </c>
      <c r="G2515" s="46" vm="16544">
        <f ca="1">VLOOKUP($A2515,FB,2)</f>
        <v>333.64</v>
      </c>
      <c r="H2515" s="46" vm="2925">
        <f ca="1">VLOOKUP($A2515,DKNG,2)</f>
        <v>48.99</v>
      </c>
      <c r="I2515" s="46" vm="15652">
        <f ca="1">VLOOKUP($A2515,PDD,2)</f>
        <v>89.32</v>
      </c>
      <c r="J2515" s="46" vm="16545">
        <f ca="1">VLOOKUP($A2515,GOOGL,2)</f>
        <v>2751.3</v>
      </c>
      <c r="K2515" s="46" vm="16546">
        <f ca="1">VLOOKUP($A2515,AMZN,2)</f>
        <v>3262.01</v>
      </c>
      <c r="L2515" s="46" vm="14105">
        <f ca="1">VLOOKUP($A2515,RBLX,2)</f>
        <v>73.7</v>
      </c>
    </row>
    <row r="2516" spans="1:12" x14ac:dyDescent="0.3">
      <c r="A2516" vm="212">
        <f ca="1"/>
        <v>44476</v>
      </c>
      <c r="B2516" vm="16547">
        <f ca="1"/>
        <v>403.25</v>
      </c>
      <c r="C2516" s="46" vm="16548">
        <f ca="1">VLOOKUP($A2516,SE,2)</f>
        <v>324.25</v>
      </c>
      <c r="D2516" s="46" vm="16549">
        <f ca="1">VLOOKUP($A2516,U,2)</f>
        <v>136.07</v>
      </c>
      <c r="E2516" s="46" vm="16550">
        <f ca="1">VLOOKUP($A2516,NVDA,2)</f>
        <v>210.75</v>
      </c>
      <c r="F2516" s="46" vm="16551">
        <f ca="1">VLOOKUP($A2516,BILI,2)</f>
        <v>70.400000000000006</v>
      </c>
      <c r="G2516" s="46" vm="16552">
        <f ca="1">VLOOKUP($A2516,FB,2)</f>
        <v>329.22</v>
      </c>
      <c r="H2516" s="46" vm="16553">
        <f ca="1">VLOOKUP($A2516,DKNG,2)</f>
        <v>49.37</v>
      </c>
      <c r="I2516" s="46" vm="16554">
        <f ca="1">VLOOKUP($A2516,PDD,2)</f>
        <v>94.95</v>
      </c>
      <c r="J2516" s="46" vm="16555">
        <f ca="1">VLOOKUP($A2516,GOOGL,2)</f>
        <v>2784.5</v>
      </c>
      <c r="K2516" s="46" vm="16556">
        <f ca="1">VLOOKUP($A2516,AMZN,2)</f>
        <v>3302.43</v>
      </c>
      <c r="L2516" s="46" vm="14165">
        <f ca="1">VLOOKUP($A2516,RBLX,2)</f>
        <v>74.8</v>
      </c>
    </row>
    <row r="2517" spans="1:12" x14ac:dyDescent="0.3">
      <c r="A2517" vm="213">
        <f ca="1"/>
        <v>44477</v>
      </c>
      <c r="B2517" vm="16557">
        <f ca="1"/>
        <v>402.49</v>
      </c>
      <c r="C2517" s="46" vm="16558">
        <f ca="1">VLOOKUP($A2517,SE,2)</f>
        <v>323.27999999999997</v>
      </c>
      <c r="D2517" s="46" vm="16559">
        <f ca="1">VLOOKUP($A2517,U,2)</f>
        <v>136.22</v>
      </c>
      <c r="E2517" s="46" vm="16560">
        <f ca="1">VLOOKUP($A2517,NVDA,2)</f>
        <v>208.31</v>
      </c>
      <c r="F2517" s="46" vm="16561">
        <f ca="1">VLOOKUP($A2517,BILI,2)</f>
        <v>70.959999999999994</v>
      </c>
      <c r="G2517" s="46" vm="16562">
        <f ca="1">VLOOKUP($A2517,FB,2)</f>
        <v>330.05</v>
      </c>
      <c r="H2517" s="46" vm="16563">
        <f ca="1">VLOOKUP($A2517,DKNG,2)</f>
        <v>47.91</v>
      </c>
      <c r="I2517" s="46" vm="16564">
        <f ca="1">VLOOKUP($A2517,PDD,2)</f>
        <v>96.22</v>
      </c>
      <c r="J2517" s="46" vm="16565">
        <f ca="1">VLOOKUP($A2517,GOOGL,2)</f>
        <v>2795.71</v>
      </c>
      <c r="K2517" s="46" vm="16566">
        <f ca="1">VLOOKUP($A2517,AMZN,2)</f>
        <v>3288.62</v>
      </c>
      <c r="L2517" s="46" vm="16567">
        <f ca="1">VLOOKUP($A2517,RBLX,2)</f>
        <v>70.44</v>
      </c>
    </row>
    <row r="2518" spans="1:12" x14ac:dyDescent="0.3">
      <c r="A2518" vm="214">
        <f ca="1"/>
        <v>44480</v>
      </c>
      <c r="B2518" vm="16568">
        <f ca="1"/>
        <v>399.56</v>
      </c>
      <c r="C2518" s="46" vm="16569">
        <f ca="1">VLOOKUP($A2518,SE,2)</f>
        <v>316.07</v>
      </c>
      <c r="D2518" s="46" vm="16570">
        <f ca="1">VLOOKUP($A2518,U,2)</f>
        <v>135.69999999999999</v>
      </c>
      <c r="E2518" s="46" vm="16571">
        <f ca="1">VLOOKUP($A2518,NVDA,2)</f>
        <v>206.95</v>
      </c>
      <c r="F2518" s="46" vm="16435">
        <f ca="1">VLOOKUP($A2518,BILI,2)</f>
        <v>70.56</v>
      </c>
      <c r="G2518" s="46" vm="16572">
        <f ca="1">VLOOKUP($A2518,FB,2)</f>
        <v>325.45</v>
      </c>
      <c r="H2518" s="46" vm="16029">
        <f ca="1">VLOOKUP($A2518,DKNG,2)</f>
        <v>48.88</v>
      </c>
      <c r="I2518" s="46" vm="16573">
        <f ca="1">VLOOKUP($A2518,PDD,2)</f>
        <v>94.83</v>
      </c>
      <c r="J2518" s="46" vm="16574">
        <f ca="1">VLOOKUP($A2518,GOOGL,2)</f>
        <v>2778.28</v>
      </c>
      <c r="K2518" s="46" vm="16575">
        <f ca="1">VLOOKUP($A2518,AMZN,2)</f>
        <v>3246.3</v>
      </c>
      <c r="L2518" s="46" vm="16576">
        <f ca="1">VLOOKUP($A2518,RBLX,2)</f>
        <v>70.22</v>
      </c>
    </row>
    <row r="2519" spans="1:12" x14ac:dyDescent="0.3">
      <c r="A2519" vm="215">
        <f ca="1"/>
        <v>44481</v>
      </c>
      <c r="B2519" vm="16577">
        <f ca="1"/>
        <v>398.76</v>
      </c>
      <c r="C2519" s="46" vm="16578">
        <f ca="1">VLOOKUP($A2519,SE,2)</f>
        <v>324.89999999999998</v>
      </c>
      <c r="D2519" s="46" vm="16579">
        <f ca="1">VLOOKUP($A2519,U,2)</f>
        <v>139.24</v>
      </c>
      <c r="E2519" s="46" vm="16580">
        <f ca="1">VLOOKUP($A2519,NVDA,2)</f>
        <v>206.71</v>
      </c>
      <c r="F2519" s="46" vm="16581">
        <f ca="1">VLOOKUP($A2519,BILI,2)</f>
        <v>69</v>
      </c>
      <c r="G2519" s="46" vm="16582">
        <f ca="1">VLOOKUP($A2519,FB,2)</f>
        <v>323.77</v>
      </c>
      <c r="H2519" s="46" vm="14586">
        <f ca="1">VLOOKUP($A2519,DKNG,2)</f>
        <v>48.94</v>
      </c>
      <c r="I2519" s="46" vm="16583">
        <f ca="1">VLOOKUP($A2519,PDD,2)</f>
        <v>93.52</v>
      </c>
      <c r="J2519" s="46" vm="16584">
        <f ca="1">VLOOKUP($A2519,GOOGL,2)</f>
        <v>2728.98</v>
      </c>
      <c r="K2519" s="46" vm="16585">
        <f ca="1">VLOOKUP($A2519,AMZN,2)</f>
        <v>3247.33</v>
      </c>
      <c r="L2519" s="46" vm="16586">
        <f ca="1">VLOOKUP($A2519,RBLX,2)</f>
        <v>71.900000000000006</v>
      </c>
    </row>
    <row r="2520" spans="1:12" x14ac:dyDescent="0.3">
      <c r="A2520" vm="216">
        <f ca="1"/>
        <v>44482</v>
      </c>
      <c r="B2520" vm="16432">
        <f ca="1"/>
        <v>400.04</v>
      </c>
      <c r="C2520" s="46" vm="16587">
        <f ca="1">VLOOKUP($A2520,SE,2)</f>
        <v>349.35</v>
      </c>
      <c r="D2520" s="46" vm="16588">
        <f ca="1">VLOOKUP($A2520,U,2)</f>
        <v>137.76</v>
      </c>
      <c r="E2520" s="46" vm="16589">
        <f ca="1">VLOOKUP($A2520,NVDA,2)</f>
        <v>209.39</v>
      </c>
      <c r="F2520" s="46" vm="16590">
        <f ca="1">VLOOKUP($A2520,BILI,2)</f>
        <v>71.34</v>
      </c>
      <c r="G2520" s="46" vm="16591">
        <f ca="1">VLOOKUP($A2520,FB,2)</f>
        <v>324.54000000000002</v>
      </c>
      <c r="H2520" s="46" vm="16592">
        <f ca="1">VLOOKUP($A2520,DKNG,2)</f>
        <v>49.82</v>
      </c>
      <c r="I2520" s="46" vm="16593">
        <f ca="1">VLOOKUP($A2520,PDD,2)</f>
        <v>97.58</v>
      </c>
      <c r="J2520" s="46" vm="16594">
        <f ca="1">VLOOKUP($A2520,GOOGL,2)</f>
        <v>2751.64</v>
      </c>
      <c r="K2520" s="46" vm="16595">
        <f ca="1">VLOOKUP($A2520,AMZN,2)</f>
        <v>3284.28</v>
      </c>
      <c r="L2520" s="46" vm="16596">
        <f ca="1">VLOOKUP($A2520,RBLX,2)</f>
        <v>74.78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25E58-7718-4664-B02F-9BDACCEE1DE4}">
  <sheetPr>
    <tabColor theme="9" tint="-0.499984740745262"/>
  </sheetPr>
  <dimension ref="A1"/>
  <sheetViews>
    <sheetView workbookViewId="0">
      <selection activeCell="J30" sqref="J30"/>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5F44-B42D-44F3-9D4C-4247DBF54480}">
  <sheetPr>
    <tabColor theme="4"/>
  </sheetPr>
  <dimension ref="A1:AA1007"/>
  <sheetViews>
    <sheetView topLeftCell="A809" workbookViewId="0">
      <selection activeCell="B811" sqref="B811"/>
    </sheetView>
  </sheetViews>
  <sheetFormatPr defaultRowHeight="14.4" x14ac:dyDescent="0.3"/>
  <cols>
    <col min="1" max="1" width="11.109375" style="46" customWidth="1"/>
    <col min="2" max="2" width="13.44140625" style="46" customWidth="1"/>
    <col min="3" max="13" width="8.88671875" style="46"/>
    <col min="15" max="15" width="30.44140625" customWidth="1"/>
    <col min="16" max="24" width="15.77734375" customWidth="1"/>
  </cols>
  <sheetData>
    <row r="1" spans="1:22" x14ac:dyDescent="0.3">
      <c r="A1" s="46" t="s">
        <v>9</v>
      </c>
      <c r="B1" s="46" t="s">
        <v>82</v>
      </c>
      <c r="O1" s="9" t="s">
        <v>37</v>
      </c>
    </row>
    <row r="2" spans="1:22" ht="14.4" customHeight="1" x14ac:dyDescent="0.3">
      <c r="A2" s="46" t="s">
        <v>91</v>
      </c>
      <c r="B2" s="54">
        <f ca="1">B3-365*10</f>
        <v>40833</v>
      </c>
      <c r="O2" s="11"/>
      <c r="P2" s="10" t="s">
        <v>67</v>
      </c>
      <c r="Q2" s="10" t="s">
        <v>61</v>
      </c>
      <c r="R2" s="10" t="s">
        <v>54</v>
      </c>
      <c r="S2" s="10" t="s">
        <v>56</v>
      </c>
    </row>
    <row r="3" spans="1:22" x14ac:dyDescent="0.3">
      <c r="A3" s="46" t="s">
        <v>92</v>
      </c>
      <c r="B3" s="54">
        <f ca="1">TODAY()</f>
        <v>44483</v>
      </c>
      <c r="O3" s="1" t="s">
        <v>62</v>
      </c>
      <c r="P3" s="39">
        <f>V10</f>
        <v>4375.6639999999998</v>
      </c>
      <c r="Q3" s="38">
        <f>V11</f>
        <v>1.0114499640981933</v>
      </c>
      <c r="R3" s="1">
        <f>X26</f>
        <v>16.600000000000001</v>
      </c>
      <c r="S3" s="1">
        <f>X29</f>
        <v>30.7</v>
      </c>
    </row>
    <row r="4" spans="1:22" x14ac:dyDescent="0.3">
      <c r="O4" s="1" t="s">
        <v>66</v>
      </c>
      <c r="P4" s="39">
        <v>71968</v>
      </c>
      <c r="Q4" s="38">
        <v>0.35260000000000002</v>
      </c>
      <c r="R4" s="1">
        <v>4.4000000000000004</v>
      </c>
      <c r="S4" s="1">
        <v>4.5999999999999996</v>
      </c>
    </row>
    <row r="5" spans="1:22" x14ac:dyDescent="0.3">
      <c r="A5" s="46" t="str" cm="1">
        <f t="array" aca="1" ref="A5:B1007" ca="1">_xlfn.STOCKHISTORY(B1,$B$2,$B$3,0,1,0,1)</f>
        <v>Date</v>
      </c>
      <c r="B5" s="46" t="str">
        <f ca="1"/>
        <v>Close</v>
      </c>
      <c r="O5" s="28" t="s">
        <v>26</v>
      </c>
      <c r="P5" s="39">
        <v>3973</v>
      </c>
      <c r="Q5" s="38">
        <v>0.73</v>
      </c>
      <c r="R5" s="1">
        <v>13.3</v>
      </c>
      <c r="S5" s="1">
        <v>13.6</v>
      </c>
    </row>
    <row r="6" spans="1:22" x14ac:dyDescent="0.3">
      <c r="A6" s="46" vm="8468">
        <f ca="1"/>
        <v>43028</v>
      </c>
      <c r="B6" s="46" vm="8470">
        <f ca="1"/>
        <v>16.260000000000002</v>
      </c>
      <c r="O6" s="28" t="s">
        <v>27</v>
      </c>
      <c r="P6" s="39">
        <v>11045</v>
      </c>
      <c r="Q6" s="38">
        <v>0.90769999999999995</v>
      </c>
      <c r="R6" s="1">
        <v>4.3</v>
      </c>
      <c r="S6" s="1">
        <v>4.0999999999999996</v>
      </c>
    </row>
    <row r="7" spans="1:22" x14ac:dyDescent="0.3">
      <c r="A7" s="46" vm="8475">
        <f ca="1"/>
        <v>43031</v>
      </c>
      <c r="B7" s="46" vm="8477">
        <f ca="1"/>
        <v>15.26</v>
      </c>
    </row>
    <row r="8" spans="1:22" x14ac:dyDescent="0.3">
      <c r="A8" s="46" vm="8482">
        <f ca="1"/>
        <v>43032</v>
      </c>
      <c r="B8" s="46" vm="8484">
        <f ca="1"/>
        <v>15.24</v>
      </c>
      <c r="O8" s="9" t="s">
        <v>52</v>
      </c>
      <c r="P8" s="35"/>
    </row>
    <row r="9" spans="1:22" x14ac:dyDescent="0.3">
      <c r="A9" s="46" vm="8489">
        <f ca="1"/>
        <v>43033</v>
      </c>
      <c r="B9" s="46" vm="8491">
        <f ca="1"/>
        <v>13.73</v>
      </c>
      <c r="O9" s="1"/>
      <c r="P9" s="36">
        <v>41974</v>
      </c>
      <c r="Q9" s="36">
        <v>42339</v>
      </c>
      <c r="R9" s="36">
        <v>42705</v>
      </c>
      <c r="S9" s="36">
        <v>43070</v>
      </c>
      <c r="T9" s="36">
        <v>43435</v>
      </c>
      <c r="U9" s="36">
        <v>43800</v>
      </c>
      <c r="V9" s="36">
        <v>44166</v>
      </c>
    </row>
    <row r="10" spans="1:22" x14ac:dyDescent="0.3">
      <c r="A10" s="46" vm="8496">
        <f ca="1"/>
        <v>43034</v>
      </c>
      <c r="B10" s="46" vm="8498">
        <f ca="1"/>
        <v>14.02</v>
      </c>
      <c r="O10" s="1" t="s">
        <v>39</v>
      </c>
      <c r="P10" s="1">
        <v>160.756</v>
      </c>
      <c r="Q10" s="1">
        <v>292.12400000000002</v>
      </c>
      <c r="R10" s="1">
        <v>345.67</v>
      </c>
      <c r="S10" s="1">
        <v>414.19</v>
      </c>
      <c r="T10" s="1">
        <v>826.96799999999996</v>
      </c>
      <c r="U10" s="1">
        <v>2175.3780000000002</v>
      </c>
      <c r="V10" s="1">
        <v>4375.6639999999998</v>
      </c>
    </row>
    <row r="11" spans="1:22" x14ac:dyDescent="0.3">
      <c r="A11" s="46" vm="8502">
        <f ca="1"/>
        <v>43035</v>
      </c>
      <c r="B11" s="46" vm="6718">
        <f ca="1"/>
        <v>14.01</v>
      </c>
      <c r="O11" s="1" t="s">
        <v>40</v>
      </c>
      <c r="P11" s="1" t="s">
        <v>38</v>
      </c>
      <c r="Q11" s="14">
        <f>(Q10-P10)/P10</f>
        <v>0.8171887830003236</v>
      </c>
      <c r="R11" s="14">
        <f t="shared" ref="R11:V11" si="0">(R10-Q10)/Q10</f>
        <v>0.18329887308129419</v>
      </c>
      <c r="S11" s="14">
        <f t="shared" si="0"/>
        <v>0.19822373940463442</v>
      </c>
      <c r="T11" s="14">
        <f t="shared" si="0"/>
        <v>0.99659093652671471</v>
      </c>
      <c r="U11" s="14">
        <f t="shared" si="0"/>
        <v>1.6305467684360222</v>
      </c>
      <c r="V11" s="14">
        <f t="shared" si="0"/>
        <v>1.0114499640981933</v>
      </c>
    </row>
    <row r="12" spans="1:22" ht="14.4" customHeight="1" x14ac:dyDescent="0.3">
      <c r="A12" s="46" vm="8508">
        <f ca="1"/>
        <v>43038</v>
      </c>
      <c r="B12" s="46" vm="8510">
        <f ca="1"/>
        <v>14.1</v>
      </c>
      <c r="O12" s="1" t="s">
        <v>41</v>
      </c>
      <c r="P12" s="1">
        <v>124.57299999999999</v>
      </c>
      <c r="Q12" s="1">
        <v>184.298</v>
      </c>
      <c r="R12" s="1">
        <v>232.59800000000001</v>
      </c>
      <c r="S12" s="1">
        <v>326.87799999999999</v>
      </c>
      <c r="T12" s="1">
        <v>812.21</v>
      </c>
      <c r="U12" s="1">
        <v>1570.4580000000001</v>
      </c>
      <c r="V12" s="1">
        <v>3026.759</v>
      </c>
    </row>
    <row r="13" spans="1:22" x14ac:dyDescent="0.3">
      <c r="A13" s="46" vm="8514">
        <f ca="1"/>
        <v>43039</v>
      </c>
      <c r="B13" s="46" vm="8516">
        <f ca="1"/>
        <v>15.08</v>
      </c>
      <c r="O13" s="1" t="s">
        <v>42</v>
      </c>
      <c r="P13" s="1">
        <v>36.183</v>
      </c>
      <c r="Q13" s="1">
        <v>107.82599999999999</v>
      </c>
      <c r="R13" s="1">
        <v>113.072</v>
      </c>
      <c r="S13" s="1">
        <v>87.311999999999998</v>
      </c>
      <c r="T13" s="1">
        <v>14.757999999999999</v>
      </c>
      <c r="U13" s="1">
        <v>604.91999999999996</v>
      </c>
      <c r="V13" s="1">
        <v>1348.905</v>
      </c>
    </row>
    <row r="14" spans="1:22" x14ac:dyDescent="0.3">
      <c r="A14" s="46" vm="8521">
        <f ca="1"/>
        <v>43040</v>
      </c>
      <c r="B14" s="46" vm="8523">
        <f ca="1"/>
        <v>15.43</v>
      </c>
      <c r="O14" s="1" t="s">
        <v>43</v>
      </c>
      <c r="P14" s="1" t="s">
        <v>38</v>
      </c>
      <c r="Q14" s="14">
        <f>(Q13-P13)/P13</f>
        <v>1.9800182406102314</v>
      </c>
      <c r="R14" s="14">
        <f t="shared" ref="R14:V14" si="1">(R13-Q13)/Q13</f>
        <v>4.8652458590692504E-2</v>
      </c>
      <c r="S14" s="14">
        <f t="shared" si="1"/>
        <v>-0.22781944247912839</v>
      </c>
      <c r="T14" s="14">
        <f t="shared" si="1"/>
        <v>-0.8309739783763973</v>
      </c>
      <c r="U14" s="14">
        <f t="shared" si="1"/>
        <v>39.989293942268596</v>
      </c>
      <c r="V14" s="14">
        <f t="shared" si="1"/>
        <v>1.2298899027970642</v>
      </c>
    </row>
    <row r="15" spans="1:22" x14ac:dyDescent="0.3">
      <c r="A15" s="46" vm="8528">
        <f ca="1"/>
        <v>43041</v>
      </c>
      <c r="B15" s="46" vm="8484">
        <f ca="1"/>
        <v>15.24</v>
      </c>
      <c r="O15" s="1" t="s">
        <v>44</v>
      </c>
      <c r="P15" s="1">
        <v>112.958</v>
      </c>
      <c r="Q15" s="1">
        <v>174.547</v>
      </c>
      <c r="R15" s="1">
        <v>294.18700000000001</v>
      </c>
      <c r="S15" s="1">
        <v>562.91999999999996</v>
      </c>
      <c r="T15" s="1">
        <v>940.63</v>
      </c>
      <c r="U15" s="1">
        <v>1355.4079999999999</v>
      </c>
      <c r="V15" s="1">
        <v>2482.377</v>
      </c>
    </row>
    <row r="16" spans="1:22" ht="14.4" customHeight="1" x14ac:dyDescent="0.3">
      <c r="A16" s="46" vm="8534">
        <f ca="1"/>
        <v>43042</v>
      </c>
      <c r="B16" s="46" vm="8536">
        <f ca="1"/>
        <v>14.99</v>
      </c>
      <c r="O16" s="1" t="s">
        <v>45</v>
      </c>
      <c r="P16" s="1">
        <v>11.053000000000001</v>
      </c>
      <c r="Q16" s="1">
        <v>17.731999999999999</v>
      </c>
      <c r="R16" s="1">
        <v>20.809000000000001</v>
      </c>
      <c r="S16" s="1">
        <v>29.323</v>
      </c>
      <c r="T16" s="1">
        <v>67.528999999999996</v>
      </c>
      <c r="U16" s="1">
        <v>156.63399999999999</v>
      </c>
      <c r="V16" s="1">
        <v>353.78500000000003</v>
      </c>
    </row>
    <row r="17" spans="1:27" x14ac:dyDescent="0.3">
      <c r="A17" s="46" vm="8540">
        <f ca="1"/>
        <v>43045</v>
      </c>
      <c r="B17" s="46" vm="8542">
        <f ca="1"/>
        <v>15.01</v>
      </c>
      <c r="O17" s="1" t="s">
        <v>46</v>
      </c>
      <c r="P17" s="1">
        <v>17.765000000000001</v>
      </c>
      <c r="Q17" s="1">
        <v>29.260999999999999</v>
      </c>
      <c r="R17" s="1">
        <v>39.554000000000002</v>
      </c>
      <c r="S17" s="1">
        <v>40.921999999999997</v>
      </c>
      <c r="T17" s="1">
        <v>78.727999999999994</v>
      </c>
      <c r="U17" s="1">
        <v>121.63200000000001</v>
      </c>
      <c r="V17" s="1">
        <v>180.761</v>
      </c>
    </row>
    <row r="18" spans="1:27" x14ac:dyDescent="0.3">
      <c r="A18" s="46" vm="8547">
        <f ca="1"/>
        <v>43046</v>
      </c>
      <c r="B18" s="46" vm="8549">
        <f ca="1"/>
        <v>15</v>
      </c>
      <c r="O18" s="1" t="s">
        <v>47</v>
      </c>
      <c r="P18" s="1">
        <v>-0.74199999999999999</v>
      </c>
      <c r="Q18" s="1">
        <v>-3.0630000000000002</v>
      </c>
      <c r="R18" s="1">
        <v>-2.1030000000000002</v>
      </c>
      <c r="S18" s="1">
        <v>-3.4969999999999999</v>
      </c>
      <c r="T18" s="1">
        <v>-9.7989999999999995</v>
      </c>
      <c r="U18" s="1">
        <v>-15.89</v>
      </c>
      <c r="V18" s="1">
        <v>-189.64500000000001</v>
      </c>
    </row>
    <row r="19" spans="1:27" x14ac:dyDescent="0.3">
      <c r="A19" s="46" vm="8554">
        <f ca="1"/>
        <v>43047</v>
      </c>
      <c r="B19" s="46" vm="8556">
        <f ca="1"/>
        <v>14.84</v>
      </c>
      <c r="O19" s="1" t="s">
        <v>48</v>
      </c>
      <c r="P19" s="1">
        <v>123.26900000000001</v>
      </c>
      <c r="Q19" s="1">
        <v>189.21600000000001</v>
      </c>
      <c r="R19" s="1">
        <v>312.89299999999997</v>
      </c>
      <c r="S19" s="1">
        <v>588.74599999999998</v>
      </c>
      <c r="T19" s="1">
        <v>998.36</v>
      </c>
      <c r="U19" s="1">
        <v>1496.152</v>
      </c>
      <c r="V19" s="1">
        <v>2646.5169999999998</v>
      </c>
    </row>
    <row r="20" spans="1:27" ht="14.4" customHeight="1" x14ac:dyDescent="0.3">
      <c r="A20" s="46" vm="8560">
        <f ca="1"/>
        <v>43048</v>
      </c>
      <c r="B20" s="46" vm="8562">
        <f ca="1"/>
        <v>14.5</v>
      </c>
      <c r="J20" s="46" t="s">
        <v>93</v>
      </c>
      <c r="O20" s="1" t="s">
        <v>49</v>
      </c>
      <c r="P20" s="1">
        <v>-87.085999999999999</v>
      </c>
      <c r="Q20" s="1">
        <v>-81.39</v>
      </c>
      <c r="R20" s="1">
        <v>-199.821</v>
      </c>
      <c r="S20" s="1">
        <v>-501.43400000000003</v>
      </c>
      <c r="T20" s="1">
        <v>-983.60199999999998</v>
      </c>
      <c r="U20" s="1">
        <v>-891.23199999999997</v>
      </c>
      <c r="V20" s="1">
        <v>-1297.6120000000001</v>
      </c>
    </row>
    <row r="21" spans="1:27" x14ac:dyDescent="0.3">
      <c r="A21" s="46" vm="8566">
        <f ca="1"/>
        <v>43049</v>
      </c>
      <c r="B21" s="46" vm="8568">
        <f ca="1"/>
        <v>14.72</v>
      </c>
      <c r="O21" s="1" t="s">
        <v>50</v>
      </c>
      <c r="P21" s="1">
        <v>-88.382999999999996</v>
      </c>
      <c r="Q21" s="1">
        <v>-103.366</v>
      </c>
      <c r="R21" s="1">
        <v>-222.86699999999999</v>
      </c>
      <c r="S21" s="1">
        <v>-560.48500000000001</v>
      </c>
      <c r="T21" s="1">
        <v>-961.24099999999999</v>
      </c>
      <c r="U21" s="1">
        <v>-1462.799</v>
      </c>
      <c r="V21" s="1">
        <v>-1618.056</v>
      </c>
    </row>
    <row r="22" spans="1:27" x14ac:dyDescent="0.3">
      <c r="A22" s="46" vm="8573">
        <f ca="1"/>
        <v>43052</v>
      </c>
      <c r="B22" s="46" vm="8574">
        <f ca="1"/>
        <v>14.73</v>
      </c>
      <c r="O22" s="1" t="s">
        <v>51</v>
      </c>
      <c r="P22" s="1" t="s">
        <v>38</v>
      </c>
      <c r="Q22" s="14">
        <f>(Q21-P21)/P21</f>
        <v>0.16952355090911153</v>
      </c>
      <c r="R22" s="14">
        <f t="shared" ref="R22:V22" si="2">(R21-Q21)/Q21</f>
        <v>1.1560958148714278</v>
      </c>
      <c r="S22" s="14">
        <f t="shared" si="2"/>
        <v>1.514885559548969</v>
      </c>
      <c r="T22" s="14">
        <f t="shared" si="2"/>
        <v>0.71501645895965094</v>
      </c>
      <c r="U22" s="14">
        <f t="shared" si="2"/>
        <v>0.52178173839859099</v>
      </c>
      <c r="V22" s="14">
        <f t="shared" si="2"/>
        <v>0.10613693337225419</v>
      </c>
    </row>
    <row r="23" spans="1:27" x14ac:dyDescent="0.3">
      <c r="A23" s="46" vm="8579">
        <f ca="1"/>
        <v>43053</v>
      </c>
      <c r="B23" s="46" vm="8542">
        <f ca="1"/>
        <v>15.01</v>
      </c>
      <c r="Y23" s="37"/>
      <c r="Z23" s="37"/>
      <c r="AA23" s="37"/>
    </row>
    <row r="24" spans="1:27" x14ac:dyDescent="0.3">
      <c r="A24" s="46" vm="8584">
        <f ca="1"/>
        <v>43054</v>
      </c>
      <c r="B24" s="46" vm="8586">
        <f ca="1"/>
        <v>14.71</v>
      </c>
      <c r="O24" s="9" t="s">
        <v>53</v>
      </c>
    </row>
    <row r="25" spans="1:27" x14ac:dyDescent="0.3">
      <c r="A25" s="46" vm="8591">
        <f ca="1"/>
        <v>43055</v>
      </c>
      <c r="B25" s="46" vm="8593">
        <f ca="1"/>
        <v>15.03</v>
      </c>
      <c r="O25" s="1"/>
      <c r="P25" s="36">
        <v>43525</v>
      </c>
      <c r="Q25" s="36">
        <v>43617</v>
      </c>
      <c r="R25" s="36">
        <v>43709</v>
      </c>
      <c r="S25" s="36">
        <v>43800</v>
      </c>
      <c r="T25" s="36">
        <v>43891</v>
      </c>
      <c r="U25" s="36">
        <v>43983</v>
      </c>
      <c r="V25" s="36">
        <v>44075</v>
      </c>
      <c r="W25" s="36">
        <v>44166</v>
      </c>
      <c r="X25" s="10" t="s">
        <v>65</v>
      </c>
    </row>
    <row r="26" spans="1:27" ht="14.4" customHeight="1" x14ac:dyDescent="0.3">
      <c r="A26" s="46" vm="8598">
        <f ca="1"/>
        <v>43056</v>
      </c>
      <c r="B26" s="46" vm="8549">
        <f ca="1"/>
        <v>15</v>
      </c>
      <c r="O26" s="1" t="s">
        <v>54</v>
      </c>
      <c r="P26" s="1">
        <v>5.0999999999999996</v>
      </c>
      <c r="Q26" s="1">
        <v>5.3</v>
      </c>
      <c r="R26" s="1">
        <v>3.8</v>
      </c>
      <c r="S26" s="1">
        <v>4.5999999999999996</v>
      </c>
      <c r="T26" s="1">
        <v>4.5999999999999996</v>
      </c>
      <c r="U26" s="1">
        <v>10.5</v>
      </c>
      <c r="V26" s="1">
        <v>12.2</v>
      </c>
      <c r="W26" s="1">
        <v>15.7</v>
      </c>
      <c r="X26" s="1">
        <v>16.600000000000001</v>
      </c>
    </row>
    <row r="27" spans="1:27" x14ac:dyDescent="0.3">
      <c r="A27" s="46" vm="8604">
        <f ca="1"/>
        <v>43059</v>
      </c>
      <c r="B27" s="46" vm="8606">
        <f ca="1"/>
        <v>15.49</v>
      </c>
      <c r="O27" s="1" t="s">
        <v>55</v>
      </c>
      <c r="P27" s="1">
        <v>12.6</v>
      </c>
      <c r="Q27" s="1">
        <v>13.3</v>
      </c>
      <c r="R27" s="1">
        <v>9.5</v>
      </c>
      <c r="S27" s="1">
        <v>10.1</v>
      </c>
      <c r="T27" s="1">
        <v>8.6999999999999993</v>
      </c>
      <c r="U27" s="1">
        <v>19.600000000000001</v>
      </c>
      <c r="V27" s="1">
        <v>24.8</v>
      </c>
      <c r="W27" s="1">
        <v>28</v>
      </c>
      <c r="X27" s="1">
        <v>29.8</v>
      </c>
    </row>
    <row r="28" spans="1:27" ht="14.4" customHeight="1" x14ac:dyDescent="0.3">
      <c r="A28" s="46" vm="8610">
        <f ca="1"/>
        <v>43060</v>
      </c>
      <c r="B28" s="46" vm="8612">
        <f ca="1"/>
        <v>14.78</v>
      </c>
      <c r="O28" s="1" t="s">
        <v>56</v>
      </c>
      <c r="P28" s="1">
        <v>5</v>
      </c>
      <c r="Q28" s="1">
        <v>5.9</v>
      </c>
      <c r="R28" s="1">
        <v>4.4000000000000004</v>
      </c>
      <c r="S28" s="1">
        <v>5.0999999999999996</v>
      </c>
      <c r="T28" s="1">
        <v>5</v>
      </c>
      <c r="U28" s="1">
        <v>10.7</v>
      </c>
      <c r="V28" s="1">
        <v>12.4</v>
      </c>
      <c r="W28" s="1">
        <v>15.9</v>
      </c>
      <c r="X28" s="1">
        <v>17.100000000000001</v>
      </c>
    </row>
    <row r="29" spans="1:27" x14ac:dyDescent="0.3">
      <c r="A29" s="46" vm="8617">
        <f ca="1"/>
        <v>43061</v>
      </c>
      <c r="B29" s="46" vm="8619">
        <f ca="1"/>
        <v>13.85</v>
      </c>
      <c r="O29" s="1" t="s">
        <v>57</v>
      </c>
      <c r="P29" s="1">
        <v>12.6</v>
      </c>
      <c r="Q29" s="1">
        <v>14.9</v>
      </c>
      <c r="R29" s="1">
        <v>10.8</v>
      </c>
      <c r="S29" s="1">
        <v>11.1</v>
      </c>
      <c r="T29" s="1">
        <v>9.4</v>
      </c>
      <c r="U29" s="1">
        <v>20</v>
      </c>
      <c r="V29" s="1">
        <v>25.2</v>
      </c>
      <c r="W29" s="1">
        <v>28.4</v>
      </c>
      <c r="X29" s="1">
        <v>30.7</v>
      </c>
    </row>
    <row r="30" spans="1:27" x14ac:dyDescent="0.3">
      <c r="A30" s="46" vm="8624">
        <f ca="1"/>
        <v>43063</v>
      </c>
      <c r="B30" s="46" vm="6643">
        <f ca="1"/>
        <v>13.33</v>
      </c>
      <c r="O30" s="1" t="s">
        <v>58</v>
      </c>
      <c r="P30" s="1">
        <v>240.6</v>
      </c>
      <c r="Q30" s="1">
        <v>240.6</v>
      </c>
      <c r="R30" s="1">
        <v>240.6</v>
      </c>
      <c r="S30" s="1">
        <v>240.6</v>
      </c>
      <c r="T30" s="1">
        <v>240.6</v>
      </c>
      <c r="U30" s="1">
        <v>240.6</v>
      </c>
      <c r="V30" s="1">
        <v>240.6</v>
      </c>
      <c r="W30" s="1">
        <v>181.6</v>
      </c>
      <c r="X30" s="1">
        <v>164.8</v>
      </c>
    </row>
    <row r="31" spans="1:27" x14ac:dyDescent="0.3">
      <c r="A31" s="46" vm="8629">
        <f ca="1"/>
        <v>43066</v>
      </c>
      <c r="B31" s="46" vm="8631">
        <f ca="1"/>
        <v>12.67</v>
      </c>
      <c r="O31" s="1" t="s">
        <v>59</v>
      </c>
      <c r="P31" s="1">
        <v>7.6</v>
      </c>
      <c r="Q31" s="1">
        <v>8.3000000000000007</v>
      </c>
      <c r="R31" s="1">
        <v>8.9</v>
      </c>
      <c r="S31" s="1">
        <v>14.9</v>
      </c>
      <c r="T31" s="1">
        <v>17.5</v>
      </c>
      <c r="U31" s="1">
        <v>54.3</v>
      </c>
      <c r="V31" s="1">
        <v>88</v>
      </c>
      <c r="W31" s="1">
        <v>131.5</v>
      </c>
      <c r="X31" s="1">
        <v>39.1</v>
      </c>
    </row>
    <row r="32" spans="1:27" x14ac:dyDescent="0.3">
      <c r="A32" s="46" vm="8636">
        <f ca="1"/>
        <v>43067</v>
      </c>
      <c r="B32" s="46" vm="8638">
        <f ca="1"/>
        <v>11.45</v>
      </c>
      <c r="O32" s="1" t="s">
        <v>60</v>
      </c>
      <c r="P32" s="1">
        <v>7.9</v>
      </c>
      <c r="Q32" s="1">
        <v>8.6</v>
      </c>
      <c r="R32" s="1">
        <v>9.1999999999999993</v>
      </c>
      <c r="S32" s="1">
        <v>15.4</v>
      </c>
      <c r="T32" s="1">
        <v>18.3</v>
      </c>
      <c r="U32" s="1">
        <v>76</v>
      </c>
      <c r="V32" s="1">
        <v>126.6</v>
      </c>
      <c r="W32" s="1">
        <v>196</v>
      </c>
      <c r="X32" s="1">
        <v>42.3</v>
      </c>
    </row>
    <row r="33" spans="1:2" x14ac:dyDescent="0.3">
      <c r="A33" s="46" vm="8643">
        <f ca="1"/>
        <v>43068</v>
      </c>
      <c r="B33" s="46" vm="8645">
        <f ca="1"/>
        <v>10.97</v>
      </c>
    </row>
    <row r="34" spans="1:2" x14ac:dyDescent="0.3">
      <c r="A34" s="46" vm="8649">
        <f ca="1"/>
        <v>43069</v>
      </c>
      <c r="B34" s="46" vm="8651">
        <f ca="1"/>
        <v>11.6</v>
      </c>
    </row>
    <row r="35" spans="1:2" x14ac:dyDescent="0.3">
      <c r="A35" s="46" vm="8655">
        <f ca="1"/>
        <v>43070</v>
      </c>
      <c r="B35" s="46" vm="8657">
        <f ca="1"/>
        <v>12.43</v>
      </c>
    </row>
    <row r="36" spans="1:2" x14ac:dyDescent="0.3">
      <c r="A36" s="46" vm="8662">
        <f ca="1"/>
        <v>43073</v>
      </c>
      <c r="B36" s="46" vm="8664">
        <f ca="1"/>
        <v>11.98</v>
      </c>
    </row>
    <row r="37" spans="1:2" x14ac:dyDescent="0.3">
      <c r="A37" s="46" vm="8669">
        <f ca="1"/>
        <v>43074</v>
      </c>
      <c r="B37" s="46" vm="8671">
        <f ca="1"/>
        <v>12.73</v>
      </c>
    </row>
    <row r="38" spans="1:2" x14ac:dyDescent="0.3">
      <c r="A38" s="46" vm="8675">
        <f ca="1"/>
        <v>43075</v>
      </c>
      <c r="B38" s="46" vm="8677">
        <f ca="1"/>
        <v>12.13</v>
      </c>
    </row>
    <row r="39" spans="1:2" x14ac:dyDescent="0.3">
      <c r="A39" s="46" vm="8682">
        <f ca="1"/>
        <v>43076</v>
      </c>
      <c r="B39" s="46" vm="8684">
        <f ca="1"/>
        <v>12.92</v>
      </c>
    </row>
    <row r="40" spans="1:2" x14ac:dyDescent="0.3">
      <c r="A40" s="46" vm="8689">
        <f ca="1"/>
        <v>43077</v>
      </c>
      <c r="B40" s="46" vm="8691">
        <f ca="1"/>
        <v>13.29</v>
      </c>
    </row>
    <row r="41" spans="1:2" x14ac:dyDescent="0.3">
      <c r="A41" s="46" vm="8695">
        <f ca="1"/>
        <v>43080</v>
      </c>
      <c r="B41" s="46" vm="8697">
        <f ca="1"/>
        <v>13.41</v>
      </c>
    </row>
    <row r="42" spans="1:2" x14ac:dyDescent="0.3">
      <c r="A42" s="46" vm="8702">
        <f ca="1"/>
        <v>43081</v>
      </c>
      <c r="B42" s="46" vm="8704">
        <f ca="1"/>
        <v>13.19</v>
      </c>
    </row>
    <row r="43" spans="1:2" x14ac:dyDescent="0.3">
      <c r="A43" s="46" vm="8708">
        <f ca="1"/>
        <v>43082</v>
      </c>
      <c r="B43" s="46" vm="8710">
        <f ca="1"/>
        <v>12.72</v>
      </c>
    </row>
    <row r="44" spans="1:2" x14ac:dyDescent="0.3">
      <c r="A44" s="46" vm="8715">
        <f ca="1"/>
        <v>43083</v>
      </c>
      <c r="B44" s="46" vm="8717">
        <f ca="1"/>
        <v>11.77</v>
      </c>
    </row>
    <row r="45" spans="1:2" x14ac:dyDescent="0.3">
      <c r="A45" s="46" vm="8722">
        <f ca="1"/>
        <v>43084</v>
      </c>
      <c r="B45" s="46" vm="8724">
        <f ca="1"/>
        <v>12</v>
      </c>
    </row>
    <row r="46" spans="1:2" x14ac:dyDescent="0.3">
      <c r="A46" s="46" vm="8729">
        <f ca="1"/>
        <v>43087</v>
      </c>
      <c r="B46" s="46" vm="8731">
        <f ca="1"/>
        <v>11.92</v>
      </c>
    </row>
    <row r="47" spans="1:2" x14ac:dyDescent="0.3">
      <c r="A47" s="46" vm="8735">
        <f ca="1"/>
        <v>43088</v>
      </c>
      <c r="B47" s="46" vm="8737">
        <f ca="1"/>
        <v>11.87</v>
      </c>
    </row>
    <row r="48" spans="1:2" x14ac:dyDescent="0.3">
      <c r="A48" s="46" vm="8742">
        <f ca="1"/>
        <v>43089</v>
      </c>
      <c r="B48" s="46" vm="8744">
        <f ca="1"/>
        <v>12.22</v>
      </c>
    </row>
    <row r="49" spans="1:2" x14ac:dyDescent="0.3">
      <c r="A49" s="46" vm="8749">
        <f ca="1"/>
        <v>43090</v>
      </c>
      <c r="B49" s="46" vm="8751">
        <f ca="1"/>
        <v>12.77</v>
      </c>
    </row>
    <row r="50" spans="1:2" x14ac:dyDescent="0.3">
      <c r="A50" s="46" vm="8755">
        <f ca="1"/>
        <v>43091</v>
      </c>
      <c r="B50" s="46" vm="8757">
        <f ca="1"/>
        <v>13.24</v>
      </c>
    </row>
    <row r="51" spans="1:2" x14ac:dyDescent="0.3">
      <c r="A51" s="46" vm="8762">
        <f ca="1"/>
        <v>43095</v>
      </c>
      <c r="B51" s="46" vm="8764">
        <f ca="1"/>
        <v>13</v>
      </c>
    </row>
    <row r="52" spans="1:2" x14ac:dyDescent="0.3">
      <c r="A52" s="46" vm="8768">
        <f ca="1"/>
        <v>43096</v>
      </c>
      <c r="B52" s="46" vm="6661">
        <f ca="1"/>
        <v>13.38</v>
      </c>
    </row>
    <row r="53" spans="1:2" x14ac:dyDescent="0.3">
      <c r="A53" s="46" vm="8774">
        <f ca="1"/>
        <v>43097</v>
      </c>
      <c r="B53" s="46" vm="8776">
        <f ca="1"/>
        <v>13.5</v>
      </c>
    </row>
    <row r="54" spans="1:2" x14ac:dyDescent="0.3">
      <c r="A54" s="46" vm="8780">
        <f ca="1"/>
        <v>43098</v>
      </c>
      <c r="B54" s="46" vm="6643">
        <f ca="1"/>
        <v>13.33</v>
      </c>
    </row>
    <row r="55" spans="1:2" x14ac:dyDescent="0.3">
      <c r="A55" s="46" vm="8786">
        <f ca="1"/>
        <v>43102</v>
      </c>
      <c r="B55" s="46" vm="8788">
        <f ca="1"/>
        <v>13.01</v>
      </c>
    </row>
    <row r="56" spans="1:2" x14ac:dyDescent="0.3">
      <c r="A56" s="46" vm="8793">
        <f ca="1"/>
        <v>43103</v>
      </c>
      <c r="B56" s="46" vm="8776">
        <f ca="1"/>
        <v>13.5</v>
      </c>
    </row>
    <row r="57" spans="1:2" x14ac:dyDescent="0.3">
      <c r="A57" s="46" vm="8799">
        <f ca="1"/>
        <v>43104</v>
      </c>
      <c r="B57" s="46" vm="8764">
        <f ca="1"/>
        <v>13</v>
      </c>
    </row>
    <row r="58" spans="1:2" x14ac:dyDescent="0.3">
      <c r="A58" s="46" vm="8805">
        <f ca="1"/>
        <v>43105</v>
      </c>
      <c r="B58" s="46" vm="8806">
        <f ca="1"/>
        <v>13.89</v>
      </c>
    </row>
    <row r="59" spans="1:2" x14ac:dyDescent="0.3">
      <c r="A59" s="46" vm="8810">
        <f ca="1"/>
        <v>43108</v>
      </c>
      <c r="B59" s="46" vm="8812">
        <f ca="1"/>
        <v>13.87</v>
      </c>
    </row>
    <row r="60" spans="1:2" x14ac:dyDescent="0.3">
      <c r="A60" s="46" vm="8817">
        <f ca="1"/>
        <v>43109</v>
      </c>
      <c r="B60" s="46" vm="8819">
        <f ca="1"/>
        <v>13.82</v>
      </c>
    </row>
    <row r="61" spans="1:2" x14ac:dyDescent="0.3">
      <c r="A61" s="46" vm="8824">
        <f ca="1"/>
        <v>43110</v>
      </c>
      <c r="B61" s="46" vm="8826">
        <f ca="1"/>
        <v>13.59</v>
      </c>
    </row>
    <row r="62" spans="1:2" x14ac:dyDescent="0.3">
      <c r="A62" s="46" vm="8830">
        <f ca="1"/>
        <v>43111</v>
      </c>
      <c r="B62" s="46" vm="8832">
        <f ca="1"/>
        <v>14.23</v>
      </c>
    </row>
    <row r="63" spans="1:2" x14ac:dyDescent="0.3">
      <c r="A63" s="46" vm="8837">
        <f ca="1"/>
        <v>43112</v>
      </c>
      <c r="B63" s="46" vm="8839">
        <f ca="1"/>
        <v>12.97</v>
      </c>
    </row>
    <row r="64" spans="1:2" x14ac:dyDescent="0.3">
      <c r="A64" s="46" vm="8844">
        <f ca="1"/>
        <v>43116</v>
      </c>
      <c r="B64" s="46" vm="8846">
        <f ca="1"/>
        <v>12.78</v>
      </c>
    </row>
    <row r="65" spans="1:2" x14ac:dyDescent="0.3">
      <c r="A65" s="46" vm="8850">
        <f ca="1"/>
        <v>43117</v>
      </c>
      <c r="B65" s="46" vm="8852">
        <f ca="1"/>
        <v>12.63</v>
      </c>
    </row>
    <row r="66" spans="1:2" x14ac:dyDescent="0.3">
      <c r="A66" s="46" vm="8857">
        <f ca="1"/>
        <v>43118</v>
      </c>
      <c r="B66" s="46" vm="8858">
        <f ca="1"/>
        <v>12.58</v>
      </c>
    </row>
    <row r="67" spans="1:2" x14ac:dyDescent="0.3">
      <c r="A67" s="46" vm="8863">
        <f ca="1"/>
        <v>43119</v>
      </c>
      <c r="B67" s="46" vm="8865">
        <f ca="1"/>
        <v>12.31</v>
      </c>
    </row>
    <row r="68" spans="1:2" x14ac:dyDescent="0.3">
      <c r="A68" s="46" vm="8870">
        <f ca="1"/>
        <v>43122</v>
      </c>
      <c r="B68" s="46" vm="8872">
        <f ca="1"/>
        <v>12.59</v>
      </c>
    </row>
    <row r="69" spans="1:2" x14ac:dyDescent="0.3">
      <c r="A69" s="46" vm="8877">
        <f ca="1"/>
        <v>43123</v>
      </c>
      <c r="B69" s="46" vm="8879">
        <f ca="1"/>
        <v>12.9</v>
      </c>
    </row>
    <row r="70" spans="1:2" x14ac:dyDescent="0.3">
      <c r="A70" s="46" vm="8883">
        <f ca="1"/>
        <v>43124</v>
      </c>
      <c r="B70" s="46" vm="8885">
        <f ca="1"/>
        <v>12.76</v>
      </c>
    </row>
    <row r="71" spans="1:2" x14ac:dyDescent="0.3">
      <c r="A71" s="46" vm="8890">
        <f ca="1"/>
        <v>43125</v>
      </c>
      <c r="B71" s="46" vm="8892">
        <f ca="1"/>
        <v>12.75</v>
      </c>
    </row>
    <row r="72" spans="1:2" x14ac:dyDescent="0.3">
      <c r="A72" s="46" vm="8897">
        <f ca="1"/>
        <v>43126</v>
      </c>
      <c r="B72" s="46" vm="8691">
        <f ca="1"/>
        <v>13.29</v>
      </c>
    </row>
    <row r="73" spans="1:2" x14ac:dyDescent="0.3">
      <c r="A73" s="46" vm="8902">
        <f ca="1"/>
        <v>43129</v>
      </c>
      <c r="B73" s="46" vm="8744">
        <f ca="1"/>
        <v>12.22</v>
      </c>
    </row>
    <row r="74" spans="1:2" x14ac:dyDescent="0.3">
      <c r="A74" s="46" vm="8907">
        <f ca="1"/>
        <v>43130</v>
      </c>
      <c r="B74" s="46" vm="8908">
        <f ca="1"/>
        <v>12.03</v>
      </c>
    </row>
    <row r="75" spans="1:2" x14ac:dyDescent="0.3">
      <c r="A75" s="46" vm="8913">
        <f ca="1"/>
        <v>43131</v>
      </c>
      <c r="B75" s="46" vm="8915">
        <f ca="1"/>
        <v>12.26</v>
      </c>
    </row>
    <row r="76" spans="1:2" x14ac:dyDescent="0.3">
      <c r="A76" s="46" vm="8920">
        <f ca="1"/>
        <v>43132</v>
      </c>
      <c r="B76" s="46" vm="8731">
        <f ca="1"/>
        <v>11.92</v>
      </c>
    </row>
    <row r="77" spans="1:2" x14ac:dyDescent="0.3">
      <c r="A77" s="46" vm="8925">
        <f ca="1"/>
        <v>43133</v>
      </c>
      <c r="B77" s="46" vm="8927">
        <f ca="1"/>
        <v>11.93</v>
      </c>
    </row>
    <row r="78" spans="1:2" x14ac:dyDescent="0.3">
      <c r="A78" s="46" vm="8932">
        <f ca="1"/>
        <v>43136</v>
      </c>
      <c r="B78" s="46" vm="8934">
        <f ca="1"/>
        <v>11.5</v>
      </c>
    </row>
    <row r="79" spans="1:2" x14ac:dyDescent="0.3">
      <c r="A79" s="46" vm="8937">
        <f ca="1"/>
        <v>43137</v>
      </c>
      <c r="B79" s="46" vm="8939">
        <f ca="1"/>
        <v>11.18</v>
      </c>
    </row>
    <row r="80" spans="1:2" x14ac:dyDescent="0.3">
      <c r="A80" s="46" vm="8944">
        <f ca="1"/>
        <v>43138</v>
      </c>
      <c r="B80" s="46" vm="8946">
        <f ca="1"/>
        <v>11.2</v>
      </c>
    </row>
    <row r="81" spans="1:2" x14ac:dyDescent="0.3">
      <c r="A81" s="46" vm="8949">
        <f ca="1"/>
        <v>43139</v>
      </c>
      <c r="B81" s="46" vm="8951">
        <f ca="1"/>
        <v>10.88</v>
      </c>
    </row>
    <row r="82" spans="1:2" x14ac:dyDescent="0.3">
      <c r="A82" s="46" vm="8956">
        <f ca="1"/>
        <v>43140</v>
      </c>
      <c r="B82" s="46" vm="8958">
        <f ca="1"/>
        <v>11.33</v>
      </c>
    </row>
    <row r="83" spans="1:2" x14ac:dyDescent="0.3">
      <c r="A83" s="46" vm="8962">
        <f ca="1"/>
        <v>43143</v>
      </c>
      <c r="B83" s="46" vm="8964">
        <f ca="1"/>
        <v>11.49</v>
      </c>
    </row>
    <row r="84" spans="1:2" x14ac:dyDescent="0.3">
      <c r="A84" s="46" vm="8969">
        <f ca="1"/>
        <v>43144</v>
      </c>
      <c r="B84" s="46" vm="8651">
        <f ca="1"/>
        <v>11.6</v>
      </c>
    </row>
    <row r="85" spans="1:2" x14ac:dyDescent="0.3">
      <c r="A85" s="46" vm="8975">
        <f ca="1"/>
        <v>43145</v>
      </c>
      <c r="B85" s="46" vm="8977">
        <f ca="1"/>
        <v>11.73</v>
      </c>
    </row>
    <row r="86" spans="1:2" x14ac:dyDescent="0.3">
      <c r="A86" s="46" vm="8982">
        <f ca="1"/>
        <v>43146</v>
      </c>
      <c r="B86" s="46" vm="8984">
        <f ca="1"/>
        <v>12.38</v>
      </c>
    </row>
    <row r="87" spans="1:2" x14ac:dyDescent="0.3">
      <c r="A87" s="46" vm="8989">
        <f ca="1"/>
        <v>43147</v>
      </c>
      <c r="B87" s="46" vm="8991">
        <f ca="1"/>
        <v>12.33</v>
      </c>
    </row>
    <row r="88" spans="1:2" x14ac:dyDescent="0.3">
      <c r="A88" s="46" vm="8995">
        <f ca="1"/>
        <v>43151</v>
      </c>
      <c r="B88" s="46" vm="8991">
        <f ca="1"/>
        <v>12.33</v>
      </c>
    </row>
    <row r="89" spans="1:2" x14ac:dyDescent="0.3">
      <c r="A89" s="46" vm="9001">
        <f ca="1"/>
        <v>43152</v>
      </c>
      <c r="B89" s="46" vm="9003">
        <f ca="1"/>
        <v>12.52</v>
      </c>
    </row>
    <row r="90" spans="1:2" x14ac:dyDescent="0.3">
      <c r="A90" s="46" vm="9008">
        <f ca="1"/>
        <v>43153</v>
      </c>
      <c r="B90" s="46" vm="9010">
        <f ca="1"/>
        <v>11.96</v>
      </c>
    </row>
    <row r="91" spans="1:2" x14ac:dyDescent="0.3">
      <c r="A91" s="46" vm="9015">
        <f ca="1"/>
        <v>43154</v>
      </c>
      <c r="B91" s="46" vm="9017">
        <f ca="1"/>
        <v>12.16</v>
      </c>
    </row>
    <row r="92" spans="1:2" x14ac:dyDescent="0.3">
      <c r="A92" s="46" vm="9022">
        <f ca="1"/>
        <v>43157</v>
      </c>
      <c r="B92" s="46" vm="9024">
        <f ca="1"/>
        <v>12.15</v>
      </c>
    </row>
    <row r="93" spans="1:2" x14ac:dyDescent="0.3">
      <c r="A93" s="46" vm="9028">
        <f ca="1"/>
        <v>43158</v>
      </c>
      <c r="B93" s="46" vm="8915">
        <f ca="1"/>
        <v>12.26</v>
      </c>
    </row>
    <row r="94" spans="1:2" x14ac:dyDescent="0.3">
      <c r="A94" s="46" vm="9034">
        <f ca="1"/>
        <v>43159</v>
      </c>
      <c r="B94" s="46" vm="9036">
        <f ca="1"/>
        <v>10.96</v>
      </c>
    </row>
    <row r="95" spans="1:2" x14ac:dyDescent="0.3">
      <c r="A95" s="46" vm="9041">
        <f ca="1"/>
        <v>43160</v>
      </c>
      <c r="B95" s="46" vm="9043">
        <f ca="1"/>
        <v>11.03</v>
      </c>
    </row>
    <row r="96" spans="1:2" x14ac:dyDescent="0.3">
      <c r="A96" s="46" vm="9048">
        <f ca="1"/>
        <v>43161</v>
      </c>
      <c r="B96" s="46" vm="9050">
        <f ca="1"/>
        <v>10.67</v>
      </c>
    </row>
    <row r="97" spans="1:2" x14ac:dyDescent="0.3">
      <c r="A97" s="46" vm="9055">
        <f ca="1"/>
        <v>43164</v>
      </c>
      <c r="B97" s="46" vm="9057">
        <f ca="1"/>
        <v>10.78</v>
      </c>
    </row>
    <row r="98" spans="1:2" x14ac:dyDescent="0.3">
      <c r="A98" s="46" vm="9062">
        <f ca="1"/>
        <v>43165</v>
      </c>
      <c r="B98" s="46" vm="9064">
        <f ca="1"/>
        <v>10.93</v>
      </c>
    </row>
    <row r="99" spans="1:2" x14ac:dyDescent="0.3">
      <c r="A99" s="46" vm="9069">
        <f ca="1"/>
        <v>43166</v>
      </c>
      <c r="B99" s="46" vm="9071">
        <f ca="1"/>
        <v>11.59</v>
      </c>
    </row>
    <row r="100" spans="1:2" x14ac:dyDescent="0.3">
      <c r="A100" s="46" vm="9074">
        <f ca="1"/>
        <v>43167</v>
      </c>
      <c r="B100" s="46" vm="9076">
        <f ca="1"/>
        <v>11.19</v>
      </c>
    </row>
    <row r="101" spans="1:2" x14ac:dyDescent="0.3">
      <c r="A101" s="46" vm="9081">
        <f ca="1"/>
        <v>43168</v>
      </c>
      <c r="B101" s="46" vm="9083">
        <f ca="1"/>
        <v>11.08</v>
      </c>
    </row>
    <row r="102" spans="1:2" x14ac:dyDescent="0.3">
      <c r="A102" s="46" vm="9088">
        <f ca="1"/>
        <v>43171</v>
      </c>
      <c r="B102" s="46" vm="9090">
        <f ca="1"/>
        <v>11.46</v>
      </c>
    </row>
    <row r="103" spans="1:2" x14ac:dyDescent="0.3">
      <c r="A103" s="46" vm="9095">
        <f ca="1"/>
        <v>43172</v>
      </c>
      <c r="B103" s="46" vm="9097">
        <f ca="1"/>
        <v>11.3</v>
      </c>
    </row>
    <row r="104" spans="1:2" x14ac:dyDescent="0.3">
      <c r="A104" s="46" vm="9101">
        <f ca="1"/>
        <v>43173</v>
      </c>
      <c r="B104" s="46" vm="9103">
        <f ca="1"/>
        <v>11.15</v>
      </c>
    </row>
    <row r="105" spans="1:2" x14ac:dyDescent="0.3">
      <c r="A105" s="46" vm="9107">
        <f ca="1"/>
        <v>43174</v>
      </c>
      <c r="B105" s="46" vm="9103">
        <f ca="1"/>
        <v>11.15</v>
      </c>
    </row>
    <row r="106" spans="1:2" x14ac:dyDescent="0.3">
      <c r="A106" s="46" vm="9112">
        <f ca="1"/>
        <v>43175</v>
      </c>
      <c r="B106" s="46" vm="9076">
        <f ca="1"/>
        <v>11.19</v>
      </c>
    </row>
    <row r="107" spans="1:2" x14ac:dyDescent="0.3">
      <c r="A107" s="46" vm="9116">
        <f ca="1"/>
        <v>43178</v>
      </c>
      <c r="B107" s="46" vm="9118">
        <f ca="1"/>
        <v>10.76</v>
      </c>
    </row>
    <row r="108" spans="1:2" x14ac:dyDescent="0.3">
      <c r="A108" s="46" vm="9123">
        <f ca="1"/>
        <v>43179</v>
      </c>
      <c r="B108" s="46" vm="9125">
        <f ca="1"/>
        <v>10.72</v>
      </c>
    </row>
    <row r="109" spans="1:2" x14ac:dyDescent="0.3">
      <c r="A109" s="46" vm="9130">
        <f ca="1"/>
        <v>43180</v>
      </c>
      <c r="B109" s="46" vm="9132">
        <f ca="1"/>
        <v>10.83</v>
      </c>
    </row>
    <row r="110" spans="1:2" x14ac:dyDescent="0.3">
      <c r="A110" s="46" vm="9137">
        <f ca="1"/>
        <v>43181</v>
      </c>
      <c r="B110" s="46" vm="9139">
        <f ca="1"/>
        <v>10.81</v>
      </c>
    </row>
    <row r="111" spans="1:2" x14ac:dyDescent="0.3">
      <c r="A111" s="46" vm="9144">
        <f ca="1"/>
        <v>43182</v>
      </c>
      <c r="B111" s="46" vm="9057">
        <f ca="1"/>
        <v>10.78</v>
      </c>
    </row>
    <row r="112" spans="1:2" x14ac:dyDescent="0.3">
      <c r="A112" s="46" vm="9150">
        <f ca="1"/>
        <v>43185</v>
      </c>
      <c r="B112" s="46" vm="9152">
        <f ca="1"/>
        <v>11</v>
      </c>
    </row>
    <row r="113" spans="1:2" x14ac:dyDescent="0.3">
      <c r="A113" s="46" vm="9157">
        <f ca="1"/>
        <v>43186</v>
      </c>
      <c r="B113" s="46" vm="9159">
        <f ca="1"/>
        <v>10.87</v>
      </c>
    </row>
    <row r="114" spans="1:2" x14ac:dyDescent="0.3">
      <c r="A114" s="46" vm="9164">
        <f ca="1"/>
        <v>43187</v>
      </c>
      <c r="B114" s="46" vm="9064">
        <f ca="1"/>
        <v>10.93</v>
      </c>
    </row>
    <row r="115" spans="1:2" x14ac:dyDescent="0.3">
      <c r="A115" s="46" vm="9171">
        <f ca="1"/>
        <v>43188</v>
      </c>
      <c r="B115" s="46" vm="9173">
        <f ca="1"/>
        <v>11.27</v>
      </c>
    </row>
    <row r="116" spans="1:2" x14ac:dyDescent="0.3">
      <c r="A116" s="46" vm="9178">
        <f ca="1"/>
        <v>43192</v>
      </c>
      <c r="B116" s="46" vm="9180">
        <f ca="1"/>
        <v>11.25</v>
      </c>
    </row>
    <row r="117" spans="1:2" x14ac:dyDescent="0.3">
      <c r="A117" s="46" vm="9185">
        <f ca="1"/>
        <v>43193</v>
      </c>
      <c r="B117" s="46" vm="9187">
        <f ca="1"/>
        <v>11.11</v>
      </c>
    </row>
    <row r="118" spans="1:2" x14ac:dyDescent="0.3">
      <c r="A118" s="46" vm="9193">
        <f ca="1"/>
        <v>43194</v>
      </c>
      <c r="B118" s="46" vm="9195">
        <f ca="1"/>
        <v>11.09</v>
      </c>
    </row>
    <row r="119" spans="1:2" x14ac:dyDescent="0.3">
      <c r="A119" s="46" vm="9199">
        <f ca="1"/>
        <v>43195</v>
      </c>
      <c r="B119" s="46" vm="9201">
        <f ca="1"/>
        <v>11.01</v>
      </c>
    </row>
    <row r="120" spans="1:2" x14ac:dyDescent="0.3">
      <c r="A120" s="46" vm="9207">
        <f ca="1"/>
        <v>43196</v>
      </c>
      <c r="B120" s="46" vm="9208">
        <f ca="1"/>
        <v>10.66</v>
      </c>
    </row>
    <row r="121" spans="1:2" x14ac:dyDescent="0.3">
      <c r="A121" s="46" vm="9214">
        <f ca="1"/>
        <v>43199</v>
      </c>
      <c r="B121" s="46" vm="9216">
        <f ca="1"/>
        <v>10.79</v>
      </c>
    </row>
    <row r="122" spans="1:2" x14ac:dyDescent="0.3">
      <c r="A122" s="46" vm="9221">
        <f ca="1"/>
        <v>43200</v>
      </c>
      <c r="B122" s="46" vm="9223">
        <f ca="1"/>
        <v>10.7</v>
      </c>
    </row>
    <row r="123" spans="1:2" x14ac:dyDescent="0.3">
      <c r="A123" s="46" vm="9228">
        <f ca="1"/>
        <v>43201</v>
      </c>
      <c r="B123" s="46" vm="9230">
        <f ca="1"/>
        <v>10.5</v>
      </c>
    </row>
    <row r="124" spans="1:2" x14ac:dyDescent="0.3">
      <c r="A124" s="46" vm="9234">
        <f ca="1"/>
        <v>43202</v>
      </c>
      <c r="B124" s="46" vm="9236">
        <f ca="1"/>
        <v>10.47</v>
      </c>
    </row>
    <row r="125" spans="1:2" x14ac:dyDescent="0.3">
      <c r="A125" s="46" vm="9241">
        <f ca="1"/>
        <v>43203</v>
      </c>
      <c r="B125" s="46" vm="9243">
        <f ca="1"/>
        <v>10.35</v>
      </c>
    </row>
    <row r="126" spans="1:2" x14ac:dyDescent="0.3">
      <c r="A126" s="46" vm="9249">
        <f ca="1"/>
        <v>43206</v>
      </c>
      <c r="B126" s="46" vm="9251">
        <f ca="1"/>
        <v>10.53</v>
      </c>
    </row>
    <row r="127" spans="1:2" x14ac:dyDescent="0.3">
      <c r="A127" s="46" vm="9255">
        <f ca="1"/>
        <v>43207</v>
      </c>
      <c r="B127" s="46" vm="9159">
        <f ca="1"/>
        <v>10.87</v>
      </c>
    </row>
    <row r="128" spans="1:2" x14ac:dyDescent="0.3">
      <c r="A128" s="46" vm="9261">
        <f ca="1"/>
        <v>43208</v>
      </c>
      <c r="B128" s="46" vm="9263">
        <f ca="1"/>
        <v>11.91</v>
      </c>
    </row>
    <row r="129" spans="1:2" x14ac:dyDescent="0.3">
      <c r="A129" s="46" vm="9269">
        <f ca="1"/>
        <v>43209</v>
      </c>
      <c r="B129" s="46" vm="9071">
        <f ca="1"/>
        <v>11.59</v>
      </c>
    </row>
    <row r="130" spans="1:2" x14ac:dyDescent="0.3">
      <c r="A130" s="46" vm="9274">
        <f ca="1"/>
        <v>43210</v>
      </c>
      <c r="B130" s="46" vm="9276">
        <f ca="1"/>
        <v>11.38</v>
      </c>
    </row>
    <row r="131" spans="1:2" x14ac:dyDescent="0.3">
      <c r="A131" s="46" vm="9281">
        <f ca="1"/>
        <v>43213</v>
      </c>
      <c r="B131" s="46" vm="9216">
        <f ca="1"/>
        <v>10.79</v>
      </c>
    </row>
    <row r="132" spans="1:2" x14ac:dyDescent="0.3">
      <c r="A132" s="46" vm="9286">
        <f ca="1"/>
        <v>43214</v>
      </c>
      <c r="B132" s="46" vm="8645">
        <f ca="1"/>
        <v>10.97</v>
      </c>
    </row>
    <row r="133" spans="1:2" x14ac:dyDescent="0.3">
      <c r="A133" s="46" vm="9292">
        <f ca="1"/>
        <v>43215</v>
      </c>
      <c r="B133" s="46" vm="9294">
        <f ca="1"/>
        <v>10.62</v>
      </c>
    </row>
    <row r="134" spans="1:2" x14ac:dyDescent="0.3">
      <c r="A134" s="46" vm="9299">
        <f ca="1"/>
        <v>43216</v>
      </c>
      <c r="B134" s="46" vm="9301">
        <f ca="1"/>
        <v>10.49</v>
      </c>
    </row>
    <row r="135" spans="1:2" x14ac:dyDescent="0.3">
      <c r="A135" s="46" vm="9306">
        <f ca="1"/>
        <v>43217</v>
      </c>
      <c r="B135" s="46" vm="9308">
        <f ca="1"/>
        <v>10.61</v>
      </c>
    </row>
    <row r="136" spans="1:2" x14ac:dyDescent="0.3">
      <c r="A136" s="46" vm="9313">
        <f ca="1"/>
        <v>43220</v>
      </c>
      <c r="B136" s="46" vm="9301">
        <f ca="1"/>
        <v>10.49</v>
      </c>
    </row>
    <row r="137" spans="1:2" x14ac:dyDescent="0.3">
      <c r="A137" s="46" vm="9320">
        <f ca="1"/>
        <v>43221</v>
      </c>
      <c r="B137" s="46" vm="9322">
        <f ca="1"/>
        <v>10.48</v>
      </c>
    </row>
    <row r="138" spans="1:2" x14ac:dyDescent="0.3">
      <c r="A138" s="46" vm="9327">
        <f ca="1"/>
        <v>43222</v>
      </c>
      <c r="B138" s="46" vm="9296">
        <f ca="1"/>
        <v>10.9</v>
      </c>
    </row>
    <row r="139" spans="1:2" x14ac:dyDescent="0.3">
      <c r="A139" s="46" vm="9332">
        <f ca="1"/>
        <v>43223</v>
      </c>
      <c r="B139" s="46" vm="9334">
        <f ca="1"/>
        <v>10.89</v>
      </c>
    </row>
    <row r="140" spans="1:2" x14ac:dyDescent="0.3">
      <c r="A140" s="46" vm="9340">
        <f ca="1"/>
        <v>43224</v>
      </c>
      <c r="B140" s="46" vm="9342">
        <f ca="1"/>
        <v>10.82</v>
      </c>
    </row>
    <row r="141" spans="1:2" x14ac:dyDescent="0.3">
      <c r="A141" s="46" vm="9348">
        <f ca="1"/>
        <v>43227</v>
      </c>
      <c r="B141" s="46" vm="9322">
        <f ca="1"/>
        <v>10.48</v>
      </c>
    </row>
    <row r="142" spans="1:2" x14ac:dyDescent="0.3">
      <c r="A142" s="46" vm="9355">
        <f ca="1"/>
        <v>43228</v>
      </c>
      <c r="B142" s="46" vm="9357">
        <f ca="1"/>
        <v>10.39</v>
      </c>
    </row>
    <row r="143" spans="1:2" x14ac:dyDescent="0.3">
      <c r="A143" s="46" vm="9362">
        <f ca="1"/>
        <v>43229</v>
      </c>
      <c r="B143" s="46" vm="9364">
        <f ca="1"/>
        <v>10.34</v>
      </c>
    </row>
    <row r="144" spans="1:2" x14ac:dyDescent="0.3">
      <c r="A144" s="46" vm="9369">
        <f ca="1"/>
        <v>43230</v>
      </c>
      <c r="B144" s="46" vm="9036">
        <f ca="1"/>
        <v>10.96</v>
      </c>
    </row>
    <row r="145" spans="1:2" x14ac:dyDescent="0.3">
      <c r="A145" s="46" vm="9375">
        <f ca="1"/>
        <v>43231</v>
      </c>
      <c r="B145" s="46" vm="9377">
        <f ca="1"/>
        <v>10.52</v>
      </c>
    </row>
    <row r="146" spans="1:2" x14ac:dyDescent="0.3">
      <c r="A146" s="46" vm="9382">
        <f ca="1"/>
        <v>43234</v>
      </c>
      <c r="B146" s="46" vm="9384">
        <f ca="1"/>
        <v>10.45</v>
      </c>
    </row>
    <row r="147" spans="1:2" x14ac:dyDescent="0.3">
      <c r="A147" s="46" vm="9390">
        <f ca="1"/>
        <v>43235</v>
      </c>
      <c r="B147" s="46" vm="9392">
        <f ca="1"/>
        <v>10.64</v>
      </c>
    </row>
    <row r="148" spans="1:2" x14ac:dyDescent="0.3">
      <c r="A148" s="46" vm="9396">
        <f ca="1"/>
        <v>43236</v>
      </c>
      <c r="B148" s="46" vm="8664">
        <f ca="1"/>
        <v>11.98</v>
      </c>
    </row>
    <row r="149" spans="1:2" x14ac:dyDescent="0.3">
      <c r="A149" s="46" vm="9403">
        <f ca="1"/>
        <v>43237</v>
      </c>
      <c r="B149" s="46" vm="9405">
        <f ca="1"/>
        <v>11.74</v>
      </c>
    </row>
    <row r="150" spans="1:2" x14ac:dyDescent="0.3">
      <c r="A150" s="46" vm="9410">
        <f ca="1"/>
        <v>43238</v>
      </c>
      <c r="B150" s="46" vm="9412">
        <f ca="1"/>
        <v>13.07</v>
      </c>
    </row>
    <row r="151" spans="1:2" x14ac:dyDescent="0.3">
      <c r="A151" s="46" vm="9418">
        <f ca="1"/>
        <v>43241</v>
      </c>
      <c r="B151" s="46" vm="9420">
        <f ca="1"/>
        <v>13.61</v>
      </c>
    </row>
    <row r="152" spans="1:2" x14ac:dyDescent="0.3">
      <c r="A152" s="46" vm="9425">
        <f ca="1"/>
        <v>43242</v>
      </c>
      <c r="B152" s="46" vm="9427">
        <f ca="1"/>
        <v>13.37</v>
      </c>
    </row>
    <row r="153" spans="1:2" x14ac:dyDescent="0.3">
      <c r="A153" s="46" vm="9432">
        <f ca="1"/>
        <v>43243</v>
      </c>
      <c r="B153" s="46" vm="9434">
        <f ca="1"/>
        <v>14.26</v>
      </c>
    </row>
    <row r="154" spans="1:2" x14ac:dyDescent="0.3">
      <c r="A154" s="46" vm="9440">
        <f ca="1"/>
        <v>43244</v>
      </c>
      <c r="B154" s="46" vm="9442">
        <f ca="1"/>
        <v>14.61</v>
      </c>
    </row>
    <row r="155" spans="1:2" x14ac:dyDescent="0.3">
      <c r="A155" s="46" vm="9447">
        <f ca="1"/>
        <v>43245</v>
      </c>
      <c r="B155" s="46" vm="9449">
        <f ca="1"/>
        <v>14.56</v>
      </c>
    </row>
    <row r="156" spans="1:2" x14ac:dyDescent="0.3">
      <c r="A156" s="46" vm="9455">
        <f ca="1"/>
        <v>43249</v>
      </c>
      <c r="B156" s="46" vm="9457">
        <f ca="1"/>
        <v>14.9</v>
      </c>
    </row>
    <row r="157" spans="1:2" x14ac:dyDescent="0.3">
      <c r="A157" s="46" vm="9462">
        <f ca="1"/>
        <v>43250</v>
      </c>
      <c r="B157" s="46" vm="9442">
        <f ca="1"/>
        <v>14.61</v>
      </c>
    </row>
    <row r="158" spans="1:2" x14ac:dyDescent="0.3">
      <c r="A158" s="46" vm="9469">
        <f ca="1"/>
        <v>43251</v>
      </c>
      <c r="B158" s="46" vm="9471">
        <f ca="1"/>
        <v>14.79</v>
      </c>
    </row>
    <row r="159" spans="1:2" x14ac:dyDescent="0.3">
      <c r="A159" s="46" vm="9477">
        <f ca="1"/>
        <v>43252</v>
      </c>
      <c r="B159" s="46" vm="9479">
        <f ca="1"/>
        <v>16.309999999999999</v>
      </c>
    </row>
    <row r="160" spans="1:2" x14ac:dyDescent="0.3">
      <c r="A160" s="46" vm="9484">
        <f ca="1"/>
        <v>43255</v>
      </c>
      <c r="B160" s="46" vm="9486">
        <f ca="1"/>
        <v>15.31</v>
      </c>
    </row>
    <row r="161" spans="1:2" x14ac:dyDescent="0.3">
      <c r="A161" s="46" vm="9491">
        <f ca="1"/>
        <v>43256</v>
      </c>
      <c r="B161" s="46" vm="9493">
        <f ca="1"/>
        <v>16.399999999999999</v>
      </c>
    </row>
    <row r="162" spans="1:2" x14ac:dyDescent="0.3">
      <c r="A162" s="46" vm="9499">
        <f ca="1"/>
        <v>43257</v>
      </c>
      <c r="B162" s="46" vm="9501">
        <f ca="1"/>
        <v>16</v>
      </c>
    </row>
    <row r="163" spans="1:2" x14ac:dyDescent="0.3">
      <c r="A163" s="46" vm="9507">
        <f ca="1"/>
        <v>43258</v>
      </c>
      <c r="B163" s="46" vm="9509">
        <f ca="1"/>
        <v>15.92</v>
      </c>
    </row>
    <row r="164" spans="1:2" x14ac:dyDescent="0.3">
      <c r="A164" s="46" vm="9514">
        <f ca="1"/>
        <v>43259</v>
      </c>
      <c r="B164" s="46" vm="9501">
        <f ca="1"/>
        <v>16</v>
      </c>
    </row>
    <row r="165" spans="1:2" x14ac:dyDescent="0.3">
      <c r="A165" s="46" vm="9520">
        <f ca="1"/>
        <v>43262</v>
      </c>
      <c r="B165" s="46" vm="9522">
        <f ca="1"/>
        <v>15.87</v>
      </c>
    </row>
    <row r="166" spans="1:2" x14ac:dyDescent="0.3">
      <c r="A166" s="46" vm="9528">
        <f ca="1"/>
        <v>43263</v>
      </c>
      <c r="B166" s="46" vm="9493">
        <f ca="1"/>
        <v>16.399999999999999</v>
      </c>
    </row>
    <row r="167" spans="1:2" x14ac:dyDescent="0.3">
      <c r="A167" s="46" vm="9534">
        <f ca="1"/>
        <v>43264</v>
      </c>
      <c r="B167" s="46" vm="9536">
        <f ca="1"/>
        <v>14.94</v>
      </c>
    </row>
    <row r="168" spans="1:2" x14ac:dyDescent="0.3">
      <c r="A168" s="46" vm="9540">
        <f ca="1"/>
        <v>43265</v>
      </c>
      <c r="B168" s="46" vm="9542">
        <f ca="1"/>
        <v>15.96</v>
      </c>
    </row>
    <row r="169" spans="1:2" x14ac:dyDescent="0.3">
      <c r="A169" s="46" vm="9548">
        <f ca="1"/>
        <v>43266</v>
      </c>
      <c r="B169" s="46" vm="9550">
        <f ca="1"/>
        <v>15.51</v>
      </c>
    </row>
    <row r="170" spans="1:2" x14ac:dyDescent="0.3">
      <c r="A170" s="46" vm="9555">
        <f ca="1"/>
        <v>43269</v>
      </c>
      <c r="B170" s="46" vm="9557">
        <f ca="1"/>
        <v>15.56</v>
      </c>
    </row>
    <row r="171" spans="1:2" x14ac:dyDescent="0.3">
      <c r="A171" s="46" vm="9562">
        <f ca="1"/>
        <v>43270</v>
      </c>
      <c r="B171" s="46" vm="6892">
        <f ca="1"/>
        <v>15.1</v>
      </c>
    </row>
    <row r="172" spans="1:2" x14ac:dyDescent="0.3">
      <c r="A172" s="46" vm="9569">
        <f ca="1"/>
        <v>43271</v>
      </c>
      <c r="B172" s="46" vm="9571">
        <f ca="1"/>
        <v>15.13</v>
      </c>
    </row>
    <row r="173" spans="1:2" x14ac:dyDescent="0.3">
      <c r="A173" s="46" vm="9577">
        <f ca="1"/>
        <v>43272</v>
      </c>
      <c r="B173" s="46" vm="9579">
        <f ca="1"/>
        <v>14.82</v>
      </c>
    </row>
    <row r="174" spans="1:2" x14ac:dyDescent="0.3">
      <c r="A174" s="46" vm="9585">
        <f ca="1"/>
        <v>43273</v>
      </c>
      <c r="B174" s="46" vm="9587">
        <f ca="1"/>
        <v>15.39</v>
      </c>
    </row>
    <row r="175" spans="1:2" x14ac:dyDescent="0.3">
      <c r="A175" s="46" vm="9593">
        <f ca="1"/>
        <v>43276</v>
      </c>
      <c r="B175" s="46" vm="9595">
        <f ca="1"/>
        <v>14.85</v>
      </c>
    </row>
    <row r="176" spans="1:2" x14ac:dyDescent="0.3">
      <c r="A176" s="46" vm="9600">
        <f ca="1"/>
        <v>43277</v>
      </c>
      <c r="B176" s="46" vm="9602">
        <f ca="1"/>
        <v>15.22</v>
      </c>
    </row>
    <row r="177" spans="1:2" x14ac:dyDescent="0.3">
      <c r="A177" s="46" vm="9608">
        <f ca="1"/>
        <v>43278</v>
      </c>
      <c r="B177" s="46" vm="9579">
        <f ca="1"/>
        <v>14.82</v>
      </c>
    </row>
    <row r="178" spans="1:2" x14ac:dyDescent="0.3">
      <c r="A178" s="46" vm="9615">
        <f ca="1"/>
        <v>43279</v>
      </c>
      <c r="B178" s="46" vm="9617">
        <f ca="1"/>
        <v>14.65</v>
      </c>
    </row>
    <row r="179" spans="1:2" x14ac:dyDescent="0.3">
      <c r="A179" s="46" vm="9622">
        <f ca="1"/>
        <v>43280</v>
      </c>
      <c r="B179" s="46" vm="8549">
        <f ca="1"/>
        <v>15</v>
      </c>
    </row>
    <row r="180" spans="1:2" x14ac:dyDescent="0.3">
      <c r="A180" s="46" vm="9629">
        <f ca="1"/>
        <v>43283</v>
      </c>
      <c r="B180" s="46" vm="9631">
        <f ca="1"/>
        <v>14.51</v>
      </c>
    </row>
    <row r="181" spans="1:2" x14ac:dyDescent="0.3">
      <c r="A181" s="46" vm="9637">
        <f ca="1"/>
        <v>43284</v>
      </c>
      <c r="B181" s="46" vm="9638">
        <f ca="1"/>
        <v>14.87</v>
      </c>
    </row>
    <row r="182" spans="1:2" x14ac:dyDescent="0.3">
      <c r="A182" s="46" vm="9643">
        <f ca="1"/>
        <v>43286</v>
      </c>
      <c r="B182" s="46" vm="9645">
        <f ca="1"/>
        <v>15.6</v>
      </c>
    </row>
    <row r="183" spans="1:2" x14ac:dyDescent="0.3">
      <c r="A183" s="46" vm="9650">
        <f ca="1"/>
        <v>43287</v>
      </c>
      <c r="B183" s="46" vm="9652">
        <f ca="1"/>
        <v>16.53</v>
      </c>
    </row>
    <row r="184" spans="1:2" x14ac:dyDescent="0.3">
      <c r="A184" s="46" vm="9658">
        <f ca="1"/>
        <v>43290</v>
      </c>
      <c r="B184" s="46" vm="9660">
        <f ca="1"/>
        <v>16.25</v>
      </c>
    </row>
    <row r="185" spans="1:2" x14ac:dyDescent="0.3">
      <c r="A185" s="46" vm="9665">
        <f ca="1"/>
        <v>43291</v>
      </c>
      <c r="B185" s="46" vm="9667">
        <f ca="1"/>
        <v>15.68</v>
      </c>
    </row>
    <row r="186" spans="1:2" x14ac:dyDescent="0.3">
      <c r="A186" s="46" vm="9673">
        <f ca="1"/>
        <v>43292</v>
      </c>
      <c r="B186" s="46" vm="8606">
        <f ca="1"/>
        <v>15.49</v>
      </c>
    </row>
    <row r="187" spans="1:2" x14ac:dyDescent="0.3">
      <c r="A187" s="46" vm="9678">
        <f ca="1"/>
        <v>43293</v>
      </c>
      <c r="B187" s="46" vm="9680">
        <f ca="1"/>
        <v>16.079999999999998</v>
      </c>
    </row>
    <row r="188" spans="1:2" x14ac:dyDescent="0.3">
      <c r="A188" s="46" vm="9685">
        <f ca="1"/>
        <v>43294</v>
      </c>
      <c r="B188" s="46" vm="9687">
        <f ca="1"/>
        <v>15.91</v>
      </c>
    </row>
    <row r="189" spans="1:2" x14ac:dyDescent="0.3">
      <c r="A189" s="46" vm="9692">
        <f ca="1"/>
        <v>43297</v>
      </c>
      <c r="B189" s="46" vm="9694">
        <f ca="1"/>
        <v>15.62</v>
      </c>
    </row>
    <row r="190" spans="1:2" x14ac:dyDescent="0.3">
      <c r="A190" s="46" vm="9699">
        <f ca="1"/>
        <v>43298</v>
      </c>
      <c r="B190" s="46" vm="6868">
        <f ca="1"/>
        <v>15.66</v>
      </c>
    </row>
    <row r="191" spans="1:2" x14ac:dyDescent="0.3">
      <c r="A191" s="46" vm="9705">
        <f ca="1"/>
        <v>43299</v>
      </c>
      <c r="B191" s="46" vm="9557">
        <f ca="1"/>
        <v>15.56</v>
      </c>
    </row>
    <row r="192" spans="1:2" x14ac:dyDescent="0.3">
      <c r="A192" s="46" vm="9712">
        <f ca="1"/>
        <v>43300</v>
      </c>
      <c r="B192" s="46" vm="9714">
        <f ca="1"/>
        <v>15.75</v>
      </c>
    </row>
    <row r="193" spans="1:2" x14ac:dyDescent="0.3">
      <c r="A193" s="46" vm="9719">
        <f ca="1"/>
        <v>43301</v>
      </c>
      <c r="B193" s="46" vm="9486">
        <f ca="1"/>
        <v>15.31</v>
      </c>
    </row>
    <row r="194" spans="1:2" x14ac:dyDescent="0.3">
      <c r="A194" s="46" vm="9726">
        <f ca="1"/>
        <v>43304</v>
      </c>
      <c r="B194" s="46" vm="9727">
        <f ca="1"/>
        <v>15.25</v>
      </c>
    </row>
    <row r="195" spans="1:2" x14ac:dyDescent="0.3">
      <c r="A195" s="46" vm="9733">
        <f ca="1"/>
        <v>43305</v>
      </c>
      <c r="B195" s="46" vm="9734">
        <f ca="1"/>
        <v>14.3</v>
      </c>
    </row>
    <row r="196" spans="1:2" x14ac:dyDescent="0.3">
      <c r="A196" s="46" vm="9739">
        <f ca="1"/>
        <v>43306</v>
      </c>
      <c r="B196" s="46" vm="9741">
        <f ca="1"/>
        <v>14.46</v>
      </c>
    </row>
    <row r="197" spans="1:2" x14ac:dyDescent="0.3">
      <c r="A197" s="46" vm="9746">
        <f ca="1"/>
        <v>43307</v>
      </c>
      <c r="B197" s="46" vm="9748">
        <f ca="1"/>
        <v>14.35</v>
      </c>
    </row>
    <row r="198" spans="1:2" x14ac:dyDescent="0.3">
      <c r="A198" s="46" vm="9754">
        <f ca="1"/>
        <v>43308</v>
      </c>
      <c r="B198" s="46" vm="9756">
        <f ca="1"/>
        <v>13.46</v>
      </c>
    </row>
    <row r="199" spans="1:2" x14ac:dyDescent="0.3">
      <c r="A199" s="46" vm="9762">
        <f ca="1"/>
        <v>43311</v>
      </c>
      <c r="B199" s="46" vm="9406">
        <f ca="1"/>
        <v>13.55</v>
      </c>
    </row>
    <row r="200" spans="1:2" x14ac:dyDescent="0.3">
      <c r="A200" s="46" vm="9769">
        <f ca="1"/>
        <v>43312</v>
      </c>
      <c r="B200" s="46" vm="8510">
        <f ca="1"/>
        <v>14.1</v>
      </c>
    </row>
    <row r="201" spans="1:2" x14ac:dyDescent="0.3">
      <c r="A201" s="46" vm="9776">
        <f ca="1"/>
        <v>43313</v>
      </c>
      <c r="B201" s="46" vm="9778">
        <f ca="1"/>
        <v>14.62</v>
      </c>
    </row>
    <row r="202" spans="1:2" x14ac:dyDescent="0.3">
      <c r="A202" s="46" vm="9784">
        <f ca="1"/>
        <v>43314</v>
      </c>
      <c r="B202" s="46" vm="9638">
        <f ca="1"/>
        <v>14.87</v>
      </c>
    </row>
    <row r="203" spans="1:2" x14ac:dyDescent="0.3">
      <c r="A203" s="46" vm="9792">
        <f ca="1"/>
        <v>43315</v>
      </c>
      <c r="B203" s="46" vm="9631">
        <f ca="1"/>
        <v>14.51</v>
      </c>
    </row>
    <row r="204" spans="1:2" x14ac:dyDescent="0.3">
      <c r="A204" s="46" vm="9800">
        <f ca="1"/>
        <v>43318</v>
      </c>
      <c r="B204" s="46" vm="9802">
        <f ca="1"/>
        <v>14.75</v>
      </c>
    </row>
    <row r="205" spans="1:2" x14ac:dyDescent="0.3">
      <c r="A205" s="46" vm="9808">
        <f ca="1"/>
        <v>43319</v>
      </c>
      <c r="B205" s="46" vm="9741">
        <f ca="1"/>
        <v>14.46</v>
      </c>
    </row>
    <row r="206" spans="1:2" x14ac:dyDescent="0.3">
      <c r="A206" s="46" vm="9815">
        <f ca="1"/>
        <v>43320</v>
      </c>
      <c r="B206" s="46" vm="9817">
        <f ca="1"/>
        <v>14.34</v>
      </c>
    </row>
    <row r="207" spans="1:2" x14ac:dyDescent="0.3">
      <c r="A207" s="46" vm="9823">
        <f ca="1"/>
        <v>43321</v>
      </c>
      <c r="B207" s="46" vm="9734">
        <f ca="1"/>
        <v>14.3</v>
      </c>
    </row>
    <row r="208" spans="1:2" x14ac:dyDescent="0.3">
      <c r="A208" s="46" vm="9829">
        <f ca="1"/>
        <v>43322</v>
      </c>
      <c r="B208" s="46" vm="9831">
        <f ca="1"/>
        <v>13.84</v>
      </c>
    </row>
    <row r="209" spans="1:2" x14ac:dyDescent="0.3">
      <c r="A209" s="46" vm="9837">
        <f ca="1"/>
        <v>43325</v>
      </c>
      <c r="B209" s="46" vm="9838">
        <f ca="1"/>
        <v>14.19</v>
      </c>
    </row>
    <row r="210" spans="1:2" x14ac:dyDescent="0.3">
      <c r="A210" s="46" vm="9842">
        <f ca="1"/>
        <v>43326</v>
      </c>
      <c r="B210" s="46" vm="9843">
        <f ca="1"/>
        <v>13.95</v>
      </c>
    </row>
    <row r="211" spans="1:2" x14ac:dyDescent="0.3">
      <c r="A211" s="46" vm="9847">
        <f ca="1"/>
        <v>43327</v>
      </c>
      <c r="B211" s="46" vm="9849">
        <f ca="1"/>
        <v>13.42</v>
      </c>
    </row>
    <row r="212" spans="1:2" x14ac:dyDescent="0.3">
      <c r="A212" s="46" vm="9856">
        <f ca="1"/>
        <v>43328</v>
      </c>
      <c r="B212" s="46" vm="9858">
        <f ca="1"/>
        <v>13.47</v>
      </c>
    </row>
    <row r="213" spans="1:2" x14ac:dyDescent="0.3">
      <c r="A213" s="46" vm="9863">
        <f ca="1"/>
        <v>43329</v>
      </c>
      <c r="B213" s="46" vm="9865">
        <f ca="1"/>
        <v>13.58</v>
      </c>
    </row>
    <row r="214" spans="1:2" x14ac:dyDescent="0.3">
      <c r="A214" s="46" vm="9870">
        <f ca="1"/>
        <v>43332</v>
      </c>
      <c r="B214" s="46" vm="9831">
        <f ca="1"/>
        <v>13.84</v>
      </c>
    </row>
    <row r="215" spans="1:2" x14ac:dyDescent="0.3">
      <c r="A215" s="46" vm="9875">
        <f ca="1"/>
        <v>43333</v>
      </c>
      <c r="B215" s="46" vm="9434">
        <f ca="1"/>
        <v>14.26</v>
      </c>
    </row>
    <row r="216" spans="1:2" x14ac:dyDescent="0.3">
      <c r="A216" s="46" vm="9883">
        <f ca="1"/>
        <v>43334</v>
      </c>
      <c r="B216" s="46" vm="9885">
        <f ca="1"/>
        <v>13.57</v>
      </c>
    </row>
    <row r="217" spans="1:2" x14ac:dyDescent="0.3">
      <c r="A217" s="46" vm="9891">
        <f ca="1"/>
        <v>43335</v>
      </c>
      <c r="B217" s="46" vm="9748">
        <f ca="1"/>
        <v>14.35</v>
      </c>
    </row>
    <row r="218" spans="1:2" x14ac:dyDescent="0.3">
      <c r="A218" s="46" vm="9898">
        <f ca="1"/>
        <v>43336</v>
      </c>
      <c r="B218" s="46" vm="9900">
        <f ca="1"/>
        <v>14.74</v>
      </c>
    </row>
    <row r="219" spans="1:2" x14ac:dyDescent="0.3">
      <c r="A219" s="46" vm="9906">
        <f ca="1"/>
        <v>43339</v>
      </c>
      <c r="B219" s="46" vm="9908">
        <f ca="1"/>
        <v>15.16</v>
      </c>
    </row>
    <row r="220" spans="1:2" x14ac:dyDescent="0.3">
      <c r="A220" s="46" vm="9915">
        <f ca="1"/>
        <v>43340</v>
      </c>
      <c r="B220" s="46" vm="6892">
        <f ca="1"/>
        <v>15.1</v>
      </c>
    </row>
    <row r="221" spans="1:2" x14ac:dyDescent="0.3">
      <c r="A221" s="46" vm="9922">
        <f ca="1"/>
        <v>43341</v>
      </c>
      <c r="B221" s="46" vm="9924">
        <f ca="1"/>
        <v>14.91</v>
      </c>
    </row>
    <row r="222" spans="1:2" x14ac:dyDescent="0.3">
      <c r="A222" s="46" vm="9931">
        <f ca="1"/>
        <v>43342</v>
      </c>
      <c r="B222" s="46" vm="9933">
        <f ca="1"/>
        <v>13.88</v>
      </c>
    </row>
    <row r="223" spans="1:2" x14ac:dyDescent="0.3">
      <c r="A223" s="46" vm="9939">
        <f ca="1"/>
        <v>43343</v>
      </c>
      <c r="B223" s="46" vm="9941">
        <f ca="1"/>
        <v>14.25</v>
      </c>
    </row>
    <row r="224" spans="1:2" x14ac:dyDescent="0.3">
      <c r="A224" s="46" vm="9948">
        <f ca="1"/>
        <v>43347</v>
      </c>
      <c r="B224" s="46" vm="9831">
        <f ca="1"/>
        <v>13.84</v>
      </c>
    </row>
    <row r="225" spans="1:2" x14ac:dyDescent="0.3">
      <c r="A225" s="46" vm="9955">
        <f ca="1"/>
        <v>43348</v>
      </c>
      <c r="B225" s="46" vm="9957">
        <f ca="1"/>
        <v>13.49</v>
      </c>
    </row>
    <row r="226" spans="1:2" x14ac:dyDescent="0.3">
      <c r="A226" s="46" vm="9961">
        <f ca="1"/>
        <v>43349</v>
      </c>
      <c r="B226" s="46" vm="9963">
        <f ca="1"/>
        <v>13.65</v>
      </c>
    </row>
    <row r="227" spans="1:2" x14ac:dyDescent="0.3">
      <c r="A227" s="46" vm="9969">
        <f ca="1"/>
        <v>43350</v>
      </c>
      <c r="B227" s="46" vm="9957">
        <f ca="1"/>
        <v>13.49</v>
      </c>
    </row>
    <row r="228" spans="1:2" x14ac:dyDescent="0.3">
      <c r="A228" s="46" vm="9976">
        <f ca="1"/>
        <v>43353</v>
      </c>
      <c r="B228" s="46" vm="8751">
        <f ca="1"/>
        <v>12.77</v>
      </c>
    </row>
    <row r="229" spans="1:2" x14ac:dyDescent="0.3">
      <c r="A229" s="46" vm="9983">
        <f ca="1"/>
        <v>43354</v>
      </c>
      <c r="B229" s="46" vm="9985">
        <f ca="1"/>
        <v>12.41</v>
      </c>
    </row>
    <row r="230" spans="1:2" x14ac:dyDescent="0.3">
      <c r="A230" s="46" vm="9990">
        <f ca="1"/>
        <v>43355</v>
      </c>
      <c r="B230" s="46" vm="8757">
        <f ca="1"/>
        <v>13.24</v>
      </c>
    </row>
    <row r="231" spans="1:2" x14ac:dyDescent="0.3">
      <c r="A231" s="46" vm="9998">
        <f ca="1"/>
        <v>43356</v>
      </c>
      <c r="B231" s="46" vm="6684">
        <f ca="1"/>
        <v>13.92</v>
      </c>
    </row>
    <row r="232" spans="1:2" x14ac:dyDescent="0.3">
      <c r="A232" s="46" vm="10005">
        <f ca="1"/>
        <v>43357</v>
      </c>
      <c r="B232" s="46" vm="10007">
        <f ca="1"/>
        <v>13.63</v>
      </c>
    </row>
    <row r="233" spans="1:2" x14ac:dyDescent="0.3">
      <c r="A233" s="46" vm="10014">
        <f ca="1"/>
        <v>43360</v>
      </c>
      <c r="B233" s="46" vm="10016">
        <f ca="1"/>
        <v>13.66</v>
      </c>
    </row>
    <row r="234" spans="1:2" x14ac:dyDescent="0.3">
      <c r="A234" s="46" vm="10023">
        <f ca="1"/>
        <v>43361</v>
      </c>
      <c r="B234" s="46" vm="10016">
        <f ca="1"/>
        <v>13.66</v>
      </c>
    </row>
    <row r="235" spans="1:2" x14ac:dyDescent="0.3">
      <c r="A235" s="46" vm="10030">
        <f ca="1"/>
        <v>43362</v>
      </c>
      <c r="B235" s="46" vm="10032">
        <f ca="1"/>
        <v>13.44</v>
      </c>
    </row>
    <row r="236" spans="1:2" x14ac:dyDescent="0.3">
      <c r="A236" s="46" vm="10039">
        <f ca="1"/>
        <v>43363</v>
      </c>
      <c r="B236" s="46" vm="6684">
        <f ca="1"/>
        <v>13.92</v>
      </c>
    </row>
    <row r="237" spans="1:2" x14ac:dyDescent="0.3">
      <c r="A237" s="46" vm="10045">
        <f ca="1"/>
        <v>43364</v>
      </c>
      <c r="B237" s="46" vm="10047">
        <f ca="1"/>
        <v>14.6</v>
      </c>
    </row>
    <row r="238" spans="1:2" x14ac:dyDescent="0.3">
      <c r="A238" s="46" vm="10053">
        <f ca="1"/>
        <v>43367</v>
      </c>
      <c r="B238" s="46" vm="9451">
        <f ca="1"/>
        <v>14.24</v>
      </c>
    </row>
    <row r="239" spans="1:2" x14ac:dyDescent="0.3">
      <c r="A239" s="46" vm="10059">
        <f ca="1"/>
        <v>43368</v>
      </c>
      <c r="B239" s="46" vm="10060">
        <f ca="1"/>
        <v>14.47</v>
      </c>
    </row>
    <row r="240" spans="1:2" x14ac:dyDescent="0.3">
      <c r="A240" s="46" vm="10067">
        <f ca="1"/>
        <v>43369</v>
      </c>
      <c r="B240" s="46" vm="10068">
        <f ca="1"/>
        <v>14.22</v>
      </c>
    </row>
    <row r="241" spans="1:2" x14ac:dyDescent="0.3">
      <c r="A241" s="46" vm="10075">
        <f ca="1"/>
        <v>43370</v>
      </c>
      <c r="B241" s="46" vm="10077">
        <f ca="1"/>
        <v>14.16</v>
      </c>
    </row>
    <row r="242" spans="1:2" x14ac:dyDescent="0.3">
      <c r="A242" s="46" vm="10083">
        <f ca="1"/>
        <v>43371</v>
      </c>
      <c r="B242" s="46" vm="10085">
        <f ca="1"/>
        <v>13.83</v>
      </c>
    </row>
    <row r="243" spans="1:2" x14ac:dyDescent="0.3">
      <c r="A243" s="46" vm="10091">
        <f ca="1"/>
        <v>43374</v>
      </c>
      <c r="B243" s="46" vm="10093">
        <f ca="1"/>
        <v>14.49</v>
      </c>
    </row>
    <row r="244" spans="1:2" x14ac:dyDescent="0.3">
      <c r="A244" s="46" vm="10098">
        <f ca="1"/>
        <v>43375</v>
      </c>
      <c r="B244" s="46" vm="9611">
        <f ca="1"/>
        <v>13.9</v>
      </c>
    </row>
    <row r="245" spans="1:2" x14ac:dyDescent="0.3">
      <c r="A245" s="46" vm="10105">
        <f ca="1"/>
        <v>43376</v>
      </c>
      <c r="B245" s="46" vm="8806">
        <f ca="1"/>
        <v>13.89</v>
      </c>
    </row>
    <row r="246" spans="1:2" x14ac:dyDescent="0.3">
      <c r="A246" s="46" vm="10112">
        <f ca="1"/>
        <v>43377</v>
      </c>
      <c r="B246" s="46" vm="10114">
        <f ca="1"/>
        <v>12.82</v>
      </c>
    </row>
    <row r="247" spans="1:2" x14ac:dyDescent="0.3">
      <c r="A247" s="46" vm="10120">
        <f ca="1"/>
        <v>43378</v>
      </c>
      <c r="B247" s="46" vm="8684">
        <f ca="1"/>
        <v>12.92</v>
      </c>
    </row>
    <row r="248" spans="1:2" x14ac:dyDescent="0.3">
      <c r="A248" s="46" vm="10127">
        <f ca="1"/>
        <v>43381</v>
      </c>
      <c r="B248" s="46" vm="8631">
        <f ca="1"/>
        <v>12.67</v>
      </c>
    </row>
    <row r="249" spans="1:2" x14ac:dyDescent="0.3">
      <c r="A249" s="46" vm="10134">
        <f ca="1"/>
        <v>43382</v>
      </c>
      <c r="B249" s="46" vm="10136">
        <f ca="1"/>
        <v>12.69</v>
      </c>
    </row>
    <row r="250" spans="1:2" x14ac:dyDescent="0.3">
      <c r="A250" s="46" vm="10143">
        <f ca="1"/>
        <v>43383</v>
      </c>
      <c r="B250" s="46" vm="9263">
        <f ca="1"/>
        <v>11.91</v>
      </c>
    </row>
    <row r="251" spans="1:2" x14ac:dyDescent="0.3">
      <c r="A251" s="46" vm="10151">
        <f ca="1"/>
        <v>43384</v>
      </c>
      <c r="B251" s="46" vm="10153">
        <f ca="1"/>
        <v>11.9</v>
      </c>
    </row>
    <row r="252" spans="1:2" x14ac:dyDescent="0.3">
      <c r="A252" s="46" vm="10159">
        <f ca="1"/>
        <v>43385</v>
      </c>
      <c r="B252" s="46" vm="8751">
        <f ca="1"/>
        <v>12.77</v>
      </c>
    </row>
    <row r="253" spans="1:2" x14ac:dyDescent="0.3">
      <c r="A253" s="46" vm="10167">
        <f ca="1"/>
        <v>43388</v>
      </c>
      <c r="B253" s="46" vm="10169">
        <f ca="1"/>
        <v>13.09</v>
      </c>
    </row>
    <row r="254" spans="1:2" x14ac:dyDescent="0.3">
      <c r="A254" s="46" vm="10174">
        <f ca="1"/>
        <v>43389</v>
      </c>
      <c r="B254" s="46" vm="10176">
        <f ca="1"/>
        <v>13.67</v>
      </c>
    </row>
    <row r="255" spans="1:2" x14ac:dyDescent="0.3">
      <c r="A255" s="46" vm="10182">
        <f ca="1"/>
        <v>43390</v>
      </c>
      <c r="B255" s="46" vm="9701">
        <f ca="1"/>
        <v>13.69</v>
      </c>
    </row>
    <row r="256" spans="1:2" x14ac:dyDescent="0.3">
      <c r="A256" s="46" vm="10189">
        <f ca="1"/>
        <v>43391</v>
      </c>
      <c r="B256" s="46" vm="8704">
        <f ca="1"/>
        <v>13.19</v>
      </c>
    </row>
    <row r="257" spans="1:2" x14ac:dyDescent="0.3">
      <c r="A257" s="46" vm="10196">
        <f ca="1"/>
        <v>43392</v>
      </c>
      <c r="B257" s="46" vm="10198">
        <f ca="1"/>
        <v>12.94</v>
      </c>
    </row>
    <row r="258" spans="1:2" x14ac:dyDescent="0.3">
      <c r="A258" s="46" vm="10205">
        <f ca="1"/>
        <v>43395</v>
      </c>
      <c r="B258" s="46" vm="10207">
        <f ca="1"/>
        <v>13.1</v>
      </c>
    </row>
    <row r="259" spans="1:2" x14ac:dyDescent="0.3">
      <c r="A259" s="46" vm="10214">
        <f ca="1"/>
        <v>43396</v>
      </c>
      <c r="B259" s="46" vm="10216">
        <f ca="1"/>
        <v>13.04</v>
      </c>
    </row>
    <row r="260" spans="1:2" x14ac:dyDescent="0.3">
      <c r="A260" s="46" vm="10222">
        <f ca="1"/>
        <v>43397</v>
      </c>
      <c r="B260" s="46" vm="10224">
        <f ca="1"/>
        <v>12.51</v>
      </c>
    </row>
    <row r="261" spans="1:2" x14ac:dyDescent="0.3">
      <c r="A261" s="46" vm="10231">
        <f ca="1"/>
        <v>43398</v>
      </c>
      <c r="B261" s="46" vm="8892">
        <f ca="1"/>
        <v>12.75</v>
      </c>
    </row>
    <row r="262" spans="1:2" x14ac:dyDescent="0.3">
      <c r="A262" s="46" vm="10238">
        <f ca="1"/>
        <v>43399</v>
      </c>
      <c r="B262" s="46" vm="10240">
        <f ca="1"/>
        <v>12.62</v>
      </c>
    </row>
    <row r="263" spans="1:2" x14ac:dyDescent="0.3">
      <c r="A263" s="46" vm="10246">
        <f ca="1"/>
        <v>43402</v>
      </c>
      <c r="B263" s="46" vm="10248">
        <f ca="1"/>
        <v>12.1</v>
      </c>
    </row>
    <row r="264" spans="1:2" x14ac:dyDescent="0.3">
      <c r="A264" s="46" vm="10255">
        <f ca="1"/>
        <v>43403</v>
      </c>
      <c r="B264" s="46" vm="10257">
        <f ca="1"/>
        <v>12.39</v>
      </c>
    </row>
    <row r="265" spans="1:2" x14ac:dyDescent="0.3">
      <c r="A265" s="46" vm="10263">
        <f ca="1"/>
        <v>43404</v>
      </c>
      <c r="B265" s="46" vm="10209">
        <f ca="1"/>
        <v>13.05</v>
      </c>
    </row>
    <row r="266" spans="1:2" x14ac:dyDescent="0.3">
      <c r="A266" s="46" vm="10269">
        <f ca="1"/>
        <v>43405</v>
      </c>
      <c r="B266" s="46" vm="10079">
        <f ca="1"/>
        <v>13.02</v>
      </c>
    </row>
    <row r="267" spans="1:2" x14ac:dyDescent="0.3">
      <c r="A267" s="46" vm="10276">
        <f ca="1"/>
        <v>43406</v>
      </c>
      <c r="B267" s="46" vm="10278">
        <f ca="1"/>
        <v>12.86</v>
      </c>
    </row>
    <row r="268" spans="1:2" x14ac:dyDescent="0.3">
      <c r="A268" s="46" vm="10283">
        <f ca="1"/>
        <v>43409</v>
      </c>
      <c r="B268" s="46" vm="10285">
        <f ca="1"/>
        <v>12.21</v>
      </c>
    </row>
    <row r="269" spans="1:2" x14ac:dyDescent="0.3">
      <c r="A269" s="46" vm="10292">
        <f ca="1"/>
        <v>43410</v>
      </c>
      <c r="B269" s="46" vm="10294">
        <f ca="1"/>
        <v>12.65</v>
      </c>
    </row>
    <row r="270" spans="1:2" x14ac:dyDescent="0.3">
      <c r="A270" s="46" vm="10298">
        <f ca="1"/>
        <v>43411</v>
      </c>
      <c r="B270" s="46" vm="8704">
        <f ca="1"/>
        <v>13.19</v>
      </c>
    </row>
    <row r="271" spans="1:2" x14ac:dyDescent="0.3">
      <c r="A271" s="46" vm="10304">
        <f ca="1"/>
        <v>43412</v>
      </c>
      <c r="B271" s="46" vm="10209">
        <f ca="1"/>
        <v>13.05</v>
      </c>
    </row>
    <row r="272" spans="1:2" x14ac:dyDescent="0.3">
      <c r="A272" s="46" vm="10311">
        <f ca="1"/>
        <v>43413</v>
      </c>
      <c r="B272" s="46" vm="8991">
        <f ca="1"/>
        <v>12.33</v>
      </c>
    </row>
    <row r="273" spans="1:2" x14ac:dyDescent="0.3">
      <c r="A273" s="46" vm="10317">
        <f ca="1"/>
        <v>43416</v>
      </c>
      <c r="B273" s="46" vm="8846">
        <f ca="1"/>
        <v>12.78</v>
      </c>
    </row>
    <row r="274" spans="1:2" x14ac:dyDescent="0.3">
      <c r="A274" s="46" vm="10322">
        <f ca="1"/>
        <v>43417</v>
      </c>
      <c r="B274" s="46" vm="9436">
        <f ca="1"/>
        <v>12.44</v>
      </c>
    </row>
    <row r="275" spans="1:2" x14ac:dyDescent="0.3">
      <c r="A275" s="46" vm="10330">
        <f ca="1"/>
        <v>43418</v>
      </c>
      <c r="B275" s="46" vm="10332">
        <f ca="1"/>
        <v>12.24</v>
      </c>
    </row>
    <row r="276" spans="1:2" x14ac:dyDescent="0.3">
      <c r="A276" s="46" vm="10338">
        <f ca="1"/>
        <v>43419</v>
      </c>
      <c r="B276" s="46" vm="10340">
        <f ca="1"/>
        <v>12.46</v>
      </c>
    </row>
    <row r="277" spans="1:2" x14ac:dyDescent="0.3">
      <c r="A277" s="46" vm="10345">
        <f ca="1"/>
        <v>43420</v>
      </c>
      <c r="B277" s="46" vm="10224">
        <f ca="1"/>
        <v>12.51</v>
      </c>
    </row>
    <row r="278" spans="1:2" x14ac:dyDescent="0.3">
      <c r="A278" s="46" vm="10351">
        <f ca="1"/>
        <v>43423</v>
      </c>
      <c r="B278" s="46" vm="10353">
        <f ca="1"/>
        <v>12.7</v>
      </c>
    </row>
    <row r="279" spans="1:2" x14ac:dyDescent="0.3">
      <c r="A279" s="46" vm="10360">
        <f ca="1"/>
        <v>43424</v>
      </c>
      <c r="B279" s="46" vm="10362">
        <f ca="1"/>
        <v>12.11</v>
      </c>
    </row>
    <row r="280" spans="1:2" x14ac:dyDescent="0.3">
      <c r="A280" s="46" vm="10369">
        <f ca="1"/>
        <v>43425</v>
      </c>
      <c r="B280" s="46" vm="10371">
        <f ca="1"/>
        <v>12.8</v>
      </c>
    </row>
    <row r="281" spans="1:2" x14ac:dyDescent="0.3">
      <c r="A281" s="46" vm="10378">
        <f ca="1"/>
        <v>43427</v>
      </c>
      <c r="B281" s="46" vm="8879">
        <f ca="1"/>
        <v>12.9</v>
      </c>
    </row>
    <row r="282" spans="1:2" x14ac:dyDescent="0.3">
      <c r="A282" s="46" vm="10385">
        <f ca="1"/>
        <v>43430</v>
      </c>
      <c r="B282" s="46" vm="8852">
        <f ca="1"/>
        <v>12.63</v>
      </c>
    </row>
    <row r="283" spans="1:2" x14ac:dyDescent="0.3">
      <c r="A283" s="46" vm="10392">
        <f ca="1"/>
        <v>43431</v>
      </c>
      <c r="B283" s="46" vm="6643">
        <f ca="1"/>
        <v>13.33</v>
      </c>
    </row>
    <row r="284" spans="1:2" x14ac:dyDescent="0.3">
      <c r="A284" s="46" vm="10400">
        <f ca="1"/>
        <v>43432</v>
      </c>
      <c r="B284" s="46" vm="10185">
        <f ca="1"/>
        <v>13.25</v>
      </c>
    </row>
    <row r="285" spans="1:2" x14ac:dyDescent="0.3">
      <c r="A285" s="46" vm="10407">
        <f ca="1"/>
        <v>43433</v>
      </c>
      <c r="B285" s="46" vm="8879">
        <f ca="1"/>
        <v>12.9</v>
      </c>
    </row>
    <row r="286" spans="1:2" x14ac:dyDescent="0.3">
      <c r="A286" s="46" vm="10415">
        <f ca="1"/>
        <v>43434</v>
      </c>
      <c r="B286" s="46" vm="10417">
        <f ca="1"/>
        <v>13.34</v>
      </c>
    </row>
    <row r="287" spans="1:2" x14ac:dyDescent="0.3">
      <c r="A287" s="46" vm="10424">
        <f ca="1"/>
        <v>43437</v>
      </c>
      <c r="B287" s="46" vm="8691">
        <f ca="1"/>
        <v>13.29</v>
      </c>
    </row>
    <row r="288" spans="1:2" x14ac:dyDescent="0.3">
      <c r="A288" s="46" vm="10431">
        <f ca="1"/>
        <v>43438</v>
      </c>
      <c r="B288" s="46" vm="10433">
        <f ca="1"/>
        <v>12.45</v>
      </c>
    </row>
    <row r="289" spans="1:2" x14ac:dyDescent="0.3">
      <c r="A289" s="46" vm="10439">
        <f ca="1"/>
        <v>43440</v>
      </c>
      <c r="B289" s="46" vm="9436">
        <f ca="1"/>
        <v>12.44</v>
      </c>
    </row>
    <row r="290" spans="1:2" x14ac:dyDescent="0.3">
      <c r="A290" s="46" vm="10447">
        <f ca="1"/>
        <v>43441</v>
      </c>
      <c r="B290" s="46" vm="10248">
        <f ca="1"/>
        <v>12.1</v>
      </c>
    </row>
    <row r="291" spans="1:2" x14ac:dyDescent="0.3">
      <c r="A291" s="46" vm="10454">
        <f ca="1"/>
        <v>43444</v>
      </c>
      <c r="B291" s="46" vm="10456">
        <f ca="1"/>
        <v>11.81</v>
      </c>
    </row>
    <row r="292" spans="1:2" x14ac:dyDescent="0.3">
      <c r="A292" s="46" vm="10461">
        <f ca="1"/>
        <v>43445</v>
      </c>
      <c r="B292" s="46" vm="8724">
        <f ca="1"/>
        <v>12</v>
      </c>
    </row>
    <row r="293" spans="1:2" x14ac:dyDescent="0.3">
      <c r="A293" s="46" vm="10468">
        <f ca="1"/>
        <v>43446</v>
      </c>
      <c r="B293" s="46" vm="10470">
        <f ca="1"/>
        <v>12.23</v>
      </c>
    </row>
    <row r="294" spans="1:2" x14ac:dyDescent="0.3">
      <c r="A294" s="46" vm="10477">
        <f ca="1"/>
        <v>43447</v>
      </c>
      <c r="B294" s="46" vm="9017">
        <f ca="1"/>
        <v>12.16</v>
      </c>
    </row>
    <row r="295" spans="1:2" x14ac:dyDescent="0.3">
      <c r="A295" s="46" vm="10484">
        <f ca="1"/>
        <v>43448</v>
      </c>
      <c r="B295" s="46" vm="8737">
        <f ca="1"/>
        <v>11.87</v>
      </c>
    </row>
    <row r="296" spans="1:2" x14ac:dyDescent="0.3">
      <c r="A296" s="46" vm="10490">
        <f ca="1"/>
        <v>43451</v>
      </c>
      <c r="B296" s="46" vm="9772">
        <f ca="1"/>
        <v>11.71</v>
      </c>
    </row>
    <row r="297" spans="1:2" x14ac:dyDescent="0.3">
      <c r="A297" s="46" vm="10498">
        <f ca="1"/>
        <v>43452</v>
      </c>
      <c r="B297" s="46" vm="10500">
        <f ca="1"/>
        <v>11.66</v>
      </c>
    </row>
    <row r="298" spans="1:2" x14ac:dyDescent="0.3">
      <c r="A298" s="46" vm="10505">
        <f ca="1"/>
        <v>43453</v>
      </c>
      <c r="B298" s="46" vm="10507">
        <f ca="1"/>
        <v>11.41</v>
      </c>
    </row>
    <row r="299" spans="1:2" x14ac:dyDescent="0.3">
      <c r="A299" s="46" vm="10512">
        <f ca="1"/>
        <v>43454</v>
      </c>
      <c r="B299" s="46" vm="10514">
        <f ca="1"/>
        <v>10.99</v>
      </c>
    </row>
    <row r="300" spans="1:2" x14ac:dyDescent="0.3">
      <c r="A300" s="46" vm="10521">
        <f ca="1"/>
        <v>43455</v>
      </c>
      <c r="B300" s="46" vm="10523">
        <f ca="1"/>
        <v>10.74</v>
      </c>
    </row>
    <row r="301" spans="1:2" x14ac:dyDescent="0.3">
      <c r="A301" s="46" vm="10529">
        <f ca="1"/>
        <v>43458</v>
      </c>
      <c r="B301" s="46" vm="10523">
        <f ca="1"/>
        <v>10.74</v>
      </c>
    </row>
    <row r="302" spans="1:2" x14ac:dyDescent="0.3">
      <c r="A302" s="46" vm="10536">
        <f ca="1"/>
        <v>43460</v>
      </c>
      <c r="B302" s="46" vm="9819">
        <f ca="1"/>
        <v>11.39</v>
      </c>
    </row>
    <row r="303" spans="1:2" x14ac:dyDescent="0.3">
      <c r="A303" s="46" vm="10543">
        <f ca="1"/>
        <v>43461</v>
      </c>
      <c r="B303" s="46" vm="9245">
        <f ca="1"/>
        <v>11.4</v>
      </c>
    </row>
    <row r="304" spans="1:2" x14ac:dyDescent="0.3">
      <c r="A304" s="46" vm="10551">
        <f ca="1"/>
        <v>43462</v>
      </c>
      <c r="B304" s="46" vm="9103">
        <f ca="1"/>
        <v>11.15</v>
      </c>
    </row>
    <row r="305" spans="1:2" x14ac:dyDescent="0.3">
      <c r="A305" s="46" vm="10558">
        <f ca="1"/>
        <v>43465</v>
      </c>
      <c r="B305" s="46" vm="9258">
        <f ca="1"/>
        <v>11.32</v>
      </c>
    </row>
    <row r="306" spans="1:2" x14ac:dyDescent="0.3">
      <c r="A306" s="46" vm="10565">
        <f ca="1"/>
        <v>43467</v>
      </c>
      <c r="B306" s="46" vm="10567">
        <f ca="1"/>
        <v>11.05</v>
      </c>
    </row>
    <row r="307" spans="1:2" x14ac:dyDescent="0.3">
      <c r="A307" s="46" vm="10573">
        <f ca="1"/>
        <v>43468</v>
      </c>
      <c r="B307" s="46" vm="9125">
        <f ca="1"/>
        <v>10.72</v>
      </c>
    </row>
    <row r="308" spans="1:2" x14ac:dyDescent="0.3">
      <c r="A308" s="46" vm="10578">
        <f ca="1"/>
        <v>43469</v>
      </c>
      <c r="B308" s="46" vm="6490">
        <f ca="1"/>
        <v>11.56</v>
      </c>
    </row>
    <row r="309" spans="1:2" x14ac:dyDescent="0.3">
      <c r="A309" s="46" vm="10586">
        <f ca="1"/>
        <v>43472</v>
      </c>
      <c r="B309" s="46" vm="10588">
        <f ca="1"/>
        <v>11.95</v>
      </c>
    </row>
    <row r="310" spans="1:2" x14ac:dyDescent="0.3">
      <c r="A310" s="46" vm="10595">
        <f ca="1"/>
        <v>43473</v>
      </c>
      <c r="B310" s="46" vm="10597">
        <f ca="1"/>
        <v>12.3</v>
      </c>
    </row>
    <row r="311" spans="1:2" x14ac:dyDescent="0.3">
      <c r="A311" s="46" vm="10603">
        <f ca="1"/>
        <v>43474</v>
      </c>
      <c r="B311" s="46" vm="9950">
        <f ca="1"/>
        <v>12.5</v>
      </c>
    </row>
    <row r="312" spans="1:2" x14ac:dyDescent="0.3">
      <c r="A312" s="46" vm="10610">
        <f ca="1"/>
        <v>43475</v>
      </c>
      <c r="B312" s="46" vm="10234">
        <f ca="1"/>
        <v>12.57</v>
      </c>
    </row>
    <row r="313" spans="1:2" x14ac:dyDescent="0.3">
      <c r="A313" s="46" vm="10617">
        <f ca="1"/>
        <v>43476</v>
      </c>
      <c r="B313" s="46" vm="10234">
        <f ca="1"/>
        <v>12.57</v>
      </c>
    </row>
    <row r="314" spans="1:2" x14ac:dyDescent="0.3">
      <c r="A314" s="46" vm="10623">
        <f ca="1"/>
        <v>43479</v>
      </c>
      <c r="B314" s="46" vm="10625">
        <f ca="1"/>
        <v>12.05</v>
      </c>
    </row>
    <row r="315" spans="1:2" x14ac:dyDescent="0.3">
      <c r="A315" s="46" vm="10631">
        <f ca="1"/>
        <v>43480</v>
      </c>
      <c r="B315" s="46" vm="10633">
        <f ca="1"/>
        <v>12.18</v>
      </c>
    </row>
    <row r="316" spans="1:2" x14ac:dyDescent="0.3">
      <c r="A316" s="46" vm="10638">
        <f ca="1"/>
        <v>43481</v>
      </c>
      <c r="B316" s="46" vm="8984">
        <f ca="1"/>
        <v>12.38</v>
      </c>
    </row>
    <row r="317" spans="1:2" x14ac:dyDescent="0.3">
      <c r="A317" s="46" vm="10645">
        <f ca="1"/>
        <v>43482</v>
      </c>
      <c r="B317" s="46" vm="10257">
        <f ca="1"/>
        <v>12.39</v>
      </c>
    </row>
    <row r="318" spans="1:2" x14ac:dyDescent="0.3">
      <c r="A318" s="46" vm="10651">
        <f ca="1"/>
        <v>43483</v>
      </c>
      <c r="B318" s="46" vm="10652">
        <f ca="1"/>
        <v>12.6</v>
      </c>
    </row>
    <row r="319" spans="1:2" x14ac:dyDescent="0.3">
      <c r="A319" s="46" vm="10657">
        <f ca="1"/>
        <v>43487</v>
      </c>
      <c r="B319" s="46" vm="10209">
        <f ca="1"/>
        <v>13.05</v>
      </c>
    </row>
    <row r="320" spans="1:2" x14ac:dyDescent="0.3">
      <c r="A320" s="46" vm="10665">
        <f ca="1"/>
        <v>43488</v>
      </c>
      <c r="B320" s="46" vm="10667">
        <f ca="1"/>
        <v>12.71</v>
      </c>
    </row>
    <row r="321" spans="1:2" x14ac:dyDescent="0.3">
      <c r="A321" s="46" vm="10674">
        <f ca="1"/>
        <v>43489</v>
      </c>
      <c r="B321" s="46" vm="10675">
        <f ca="1"/>
        <v>13.12</v>
      </c>
    </row>
    <row r="322" spans="1:2" x14ac:dyDescent="0.3">
      <c r="A322" s="46" vm="10682">
        <f ca="1"/>
        <v>43490</v>
      </c>
      <c r="B322" s="46" vm="10007">
        <f ca="1"/>
        <v>13.63</v>
      </c>
    </row>
    <row r="323" spans="1:2" x14ac:dyDescent="0.3">
      <c r="A323" s="46" vm="10690">
        <f ca="1"/>
        <v>43493</v>
      </c>
      <c r="B323" s="46" vm="10692">
        <f ca="1"/>
        <v>13.51</v>
      </c>
    </row>
    <row r="324" spans="1:2" x14ac:dyDescent="0.3">
      <c r="A324" s="46" vm="10698">
        <f ca="1"/>
        <v>43494</v>
      </c>
      <c r="B324" s="46" vm="10700">
        <f ca="1"/>
        <v>13.45</v>
      </c>
    </row>
    <row r="325" spans="1:2" x14ac:dyDescent="0.3">
      <c r="A325" s="46" vm="10707">
        <f ca="1"/>
        <v>43495</v>
      </c>
      <c r="B325" s="46" vm="10334">
        <f ca="1"/>
        <v>13.56</v>
      </c>
    </row>
    <row r="326" spans="1:2" x14ac:dyDescent="0.3">
      <c r="A326" s="46" vm="10715">
        <f ca="1"/>
        <v>43496</v>
      </c>
      <c r="B326" s="46" vm="6718">
        <f ca="1"/>
        <v>14.01</v>
      </c>
    </row>
    <row r="327" spans="1:2" x14ac:dyDescent="0.3">
      <c r="A327" s="46" vm="10723">
        <f ca="1"/>
        <v>43497</v>
      </c>
      <c r="B327" s="46" vm="10724">
        <f ca="1"/>
        <v>15.33</v>
      </c>
    </row>
    <row r="328" spans="1:2" x14ac:dyDescent="0.3">
      <c r="A328" s="46" vm="10731">
        <f ca="1"/>
        <v>43500</v>
      </c>
      <c r="B328" s="46" vm="10732">
        <f ca="1"/>
        <v>14.96</v>
      </c>
    </row>
    <row r="329" spans="1:2" x14ac:dyDescent="0.3">
      <c r="A329" s="46" vm="10737">
        <f ca="1"/>
        <v>43501</v>
      </c>
      <c r="B329" s="46" vm="10739">
        <f ca="1"/>
        <v>15.02</v>
      </c>
    </row>
    <row r="330" spans="1:2" x14ac:dyDescent="0.3">
      <c r="A330" s="46" vm="10745">
        <f ca="1"/>
        <v>43502</v>
      </c>
      <c r="B330" s="46" vm="10747">
        <f ca="1"/>
        <v>14.8</v>
      </c>
    </row>
    <row r="331" spans="1:2" x14ac:dyDescent="0.3">
      <c r="A331" s="46" vm="10752">
        <f ca="1"/>
        <v>43503</v>
      </c>
      <c r="B331" s="46" vm="9802">
        <f ca="1"/>
        <v>14.75</v>
      </c>
    </row>
    <row r="332" spans="1:2" x14ac:dyDescent="0.3">
      <c r="A332" s="46" vm="10759">
        <f ca="1"/>
        <v>43504</v>
      </c>
      <c r="B332" s="46" vm="6892">
        <f ca="1"/>
        <v>15.1</v>
      </c>
    </row>
    <row r="333" spans="1:2" x14ac:dyDescent="0.3">
      <c r="A333" s="46" vm="10766">
        <f ca="1"/>
        <v>43507</v>
      </c>
      <c r="B333" s="46" vm="9550">
        <f ca="1"/>
        <v>15.51</v>
      </c>
    </row>
    <row r="334" spans="1:2" x14ac:dyDescent="0.3">
      <c r="A334" s="46" vm="10772">
        <f ca="1"/>
        <v>43508</v>
      </c>
      <c r="B334" s="46" vm="9501">
        <f ca="1"/>
        <v>16</v>
      </c>
    </row>
    <row r="335" spans="1:2" x14ac:dyDescent="0.3">
      <c r="A335" s="46" vm="10779">
        <f ca="1"/>
        <v>43509</v>
      </c>
      <c r="B335" s="46" vm="10781">
        <f ca="1"/>
        <v>15.88</v>
      </c>
    </row>
    <row r="336" spans="1:2" x14ac:dyDescent="0.3">
      <c r="A336" s="46" vm="10785">
        <f ca="1"/>
        <v>43510</v>
      </c>
      <c r="B336" s="46" vm="9501">
        <f ca="1"/>
        <v>16</v>
      </c>
    </row>
    <row r="337" spans="1:2" x14ac:dyDescent="0.3">
      <c r="A337" s="46" vm="10793">
        <f ca="1"/>
        <v>43511</v>
      </c>
      <c r="B337" s="46" vm="9501">
        <f ca="1"/>
        <v>16</v>
      </c>
    </row>
    <row r="338" spans="1:2" x14ac:dyDescent="0.3">
      <c r="A338" s="46" vm="10800">
        <f ca="1"/>
        <v>43515</v>
      </c>
      <c r="B338" s="46" vm="9501">
        <f ca="1"/>
        <v>16</v>
      </c>
    </row>
    <row r="339" spans="1:2" x14ac:dyDescent="0.3">
      <c r="A339" s="46" vm="10808">
        <f ca="1"/>
        <v>43516</v>
      </c>
      <c r="B339" s="46" vm="10810">
        <f ca="1"/>
        <v>15.84</v>
      </c>
    </row>
    <row r="340" spans="1:2" x14ac:dyDescent="0.3">
      <c r="A340" s="46" vm="10815">
        <f ca="1"/>
        <v>43517</v>
      </c>
      <c r="B340" s="46" vm="6904">
        <f ca="1"/>
        <v>15.71</v>
      </c>
    </row>
    <row r="341" spans="1:2" x14ac:dyDescent="0.3">
      <c r="A341" s="46" vm="10821">
        <f ca="1"/>
        <v>43518</v>
      </c>
      <c r="B341" s="46" vm="10822">
        <f ca="1"/>
        <v>15.99</v>
      </c>
    </row>
    <row r="342" spans="1:2" x14ac:dyDescent="0.3">
      <c r="A342" s="46" vm="10828">
        <f ca="1"/>
        <v>43521</v>
      </c>
      <c r="B342" s="46" vm="10830">
        <f ca="1"/>
        <v>15.9</v>
      </c>
    </row>
    <row r="343" spans="1:2" x14ac:dyDescent="0.3">
      <c r="A343" s="46" vm="10837">
        <f ca="1"/>
        <v>43522</v>
      </c>
      <c r="B343" s="46" vm="10839">
        <f ca="1"/>
        <v>16.2</v>
      </c>
    </row>
    <row r="344" spans="1:2" x14ac:dyDescent="0.3">
      <c r="A344" s="46" vm="10846">
        <f ca="1"/>
        <v>43523</v>
      </c>
      <c r="B344" s="46" vm="10848">
        <f ca="1"/>
        <v>21.86</v>
      </c>
    </row>
    <row r="345" spans="1:2" x14ac:dyDescent="0.3">
      <c r="A345" s="46" vm="10853">
        <f ca="1"/>
        <v>43524</v>
      </c>
      <c r="B345" s="46" vm="10855">
        <f ca="1"/>
        <v>21.5</v>
      </c>
    </row>
    <row r="346" spans="1:2" x14ac:dyDescent="0.3">
      <c r="A346" s="46" vm="10861">
        <f ca="1"/>
        <v>43525</v>
      </c>
      <c r="B346" s="46" vm="10863">
        <f ca="1"/>
        <v>23.2</v>
      </c>
    </row>
    <row r="347" spans="1:2" x14ac:dyDescent="0.3">
      <c r="A347" s="46" vm="10869">
        <f ca="1"/>
        <v>43528</v>
      </c>
      <c r="B347" s="46" vm="10871">
        <f ca="1"/>
        <v>23.01</v>
      </c>
    </row>
    <row r="348" spans="1:2" x14ac:dyDescent="0.3">
      <c r="A348" s="46" vm="10878">
        <f ca="1"/>
        <v>43529</v>
      </c>
      <c r="B348" s="46" vm="10880">
        <f ca="1"/>
        <v>24.06</v>
      </c>
    </row>
    <row r="349" spans="1:2" x14ac:dyDescent="0.3">
      <c r="A349" s="46" vm="10887">
        <f ca="1"/>
        <v>43530</v>
      </c>
      <c r="B349" s="46" vm="10889">
        <f ca="1"/>
        <v>22.88</v>
      </c>
    </row>
    <row r="350" spans="1:2" x14ac:dyDescent="0.3">
      <c r="A350" s="46" vm="10894">
        <f ca="1"/>
        <v>43531</v>
      </c>
      <c r="B350" s="46" vm="10896">
        <f ca="1"/>
        <v>23.44</v>
      </c>
    </row>
    <row r="351" spans="1:2" x14ac:dyDescent="0.3">
      <c r="A351" s="46" vm="10901">
        <f ca="1"/>
        <v>43532</v>
      </c>
      <c r="B351" s="46" vm="10903">
        <f ca="1"/>
        <v>23.7</v>
      </c>
    </row>
    <row r="352" spans="1:2" x14ac:dyDescent="0.3">
      <c r="A352" s="46" vm="10909">
        <f ca="1"/>
        <v>43535</v>
      </c>
      <c r="B352" s="46" vm="2291">
        <f ca="1"/>
        <v>23.32</v>
      </c>
    </row>
    <row r="353" spans="1:2" x14ac:dyDescent="0.3">
      <c r="A353" s="46" vm="10914">
        <f ca="1"/>
        <v>43536</v>
      </c>
      <c r="B353" s="46" vm="1614">
        <f ca="1"/>
        <v>23.1</v>
      </c>
    </row>
    <row r="354" spans="1:2" x14ac:dyDescent="0.3">
      <c r="A354" s="46" vm="10922">
        <f ca="1"/>
        <v>43537</v>
      </c>
      <c r="B354" s="46" vm="10889">
        <f ca="1"/>
        <v>22.88</v>
      </c>
    </row>
    <row r="355" spans="1:2" x14ac:dyDescent="0.3">
      <c r="A355" s="46" vm="10928">
        <f ca="1"/>
        <v>43538</v>
      </c>
      <c r="B355" s="46" vm="10404">
        <f ca="1"/>
        <v>22.9</v>
      </c>
    </row>
    <row r="356" spans="1:2" x14ac:dyDescent="0.3">
      <c r="A356" s="46" vm="10935">
        <f ca="1"/>
        <v>43539</v>
      </c>
      <c r="B356" s="46" vm="10937">
        <f ca="1"/>
        <v>23.51</v>
      </c>
    </row>
    <row r="357" spans="1:2" x14ac:dyDescent="0.3">
      <c r="A357" s="46" vm="10943">
        <f ca="1"/>
        <v>43542</v>
      </c>
      <c r="B357" s="46" vm="10945">
        <f ca="1"/>
        <v>24.22</v>
      </c>
    </row>
    <row r="358" spans="1:2" x14ac:dyDescent="0.3">
      <c r="A358" s="46" vm="10951">
        <f ca="1"/>
        <v>43543</v>
      </c>
      <c r="B358" s="46" vm="10953">
        <f ca="1"/>
        <v>24.04</v>
      </c>
    </row>
    <row r="359" spans="1:2" x14ac:dyDescent="0.3">
      <c r="A359" s="46" vm="10960">
        <f ca="1"/>
        <v>43544</v>
      </c>
      <c r="B359" s="46" vm="2426">
        <f ca="1"/>
        <v>24.37</v>
      </c>
    </row>
    <row r="360" spans="1:2" x14ac:dyDescent="0.3">
      <c r="A360" s="46" vm="10966">
        <f ca="1"/>
        <v>43545</v>
      </c>
      <c r="B360" s="46" vm="10042">
        <f ca="1"/>
        <v>24.65</v>
      </c>
    </row>
    <row r="361" spans="1:2" x14ac:dyDescent="0.3">
      <c r="A361" s="46" vm="10974">
        <f ca="1"/>
        <v>43546</v>
      </c>
      <c r="B361" s="46" vm="10976">
        <f ca="1"/>
        <v>24.15</v>
      </c>
    </row>
    <row r="362" spans="1:2" x14ac:dyDescent="0.3">
      <c r="A362" s="46" vm="10983">
        <f ca="1"/>
        <v>43549</v>
      </c>
      <c r="B362" s="46" vm="10428">
        <f ca="1"/>
        <v>23.97</v>
      </c>
    </row>
    <row r="363" spans="1:2" x14ac:dyDescent="0.3">
      <c r="A363" s="46" vm="10990">
        <f ca="1"/>
        <v>43550</v>
      </c>
      <c r="B363" s="46" vm="10020">
        <f ca="1"/>
        <v>24.36</v>
      </c>
    </row>
    <row r="364" spans="1:2" x14ac:dyDescent="0.3">
      <c r="A364" s="46" vm="10995">
        <f ca="1"/>
        <v>43551</v>
      </c>
      <c r="B364" s="46" vm="10997">
        <f ca="1"/>
        <v>23.8</v>
      </c>
    </row>
    <row r="365" spans="1:2" x14ac:dyDescent="0.3">
      <c r="A365" s="46" vm="11003">
        <f ca="1"/>
        <v>43552</v>
      </c>
      <c r="B365" s="46" vm="11005">
        <f ca="1"/>
        <v>23.53</v>
      </c>
    </row>
    <row r="366" spans="1:2" x14ac:dyDescent="0.3">
      <c r="A366" s="46" vm="11011">
        <f ca="1"/>
        <v>43553</v>
      </c>
      <c r="B366" s="46" vm="2311">
        <f ca="1"/>
        <v>23.52</v>
      </c>
    </row>
    <row r="367" spans="1:2" x14ac:dyDescent="0.3">
      <c r="A367" s="46" vm="11017">
        <f ca="1"/>
        <v>43556</v>
      </c>
      <c r="B367" s="46" vm="11019">
        <f ca="1"/>
        <v>23.35</v>
      </c>
    </row>
    <row r="368" spans="1:2" x14ac:dyDescent="0.3">
      <c r="A368" s="46" vm="11025">
        <f ca="1"/>
        <v>43557</v>
      </c>
      <c r="B368" s="46" vm="11027">
        <f ca="1"/>
        <v>23.3</v>
      </c>
    </row>
    <row r="369" spans="1:2" x14ac:dyDescent="0.3">
      <c r="A369" s="46" vm="11034">
        <f ca="1"/>
        <v>43558</v>
      </c>
      <c r="B369" s="46" vm="11036">
        <f ca="1"/>
        <v>23.31</v>
      </c>
    </row>
    <row r="370" spans="1:2" x14ac:dyDescent="0.3">
      <c r="A370" s="46" vm="11042">
        <f ca="1"/>
        <v>43559</v>
      </c>
      <c r="B370" s="46" vm="1359">
        <f ca="1"/>
        <v>22</v>
      </c>
    </row>
    <row r="371" spans="1:2" x14ac:dyDescent="0.3">
      <c r="A371" s="46" vm="11050">
        <f ca="1"/>
        <v>43560</v>
      </c>
      <c r="B371" s="46" vm="10036">
        <f ca="1"/>
        <v>23</v>
      </c>
    </row>
    <row r="372" spans="1:2" x14ac:dyDescent="0.3">
      <c r="A372" s="46" vm="11057">
        <f ca="1"/>
        <v>43563</v>
      </c>
      <c r="B372" s="46" vm="11059">
        <f ca="1"/>
        <v>22.35</v>
      </c>
    </row>
    <row r="373" spans="1:2" x14ac:dyDescent="0.3">
      <c r="A373" s="46" vm="11065">
        <f ca="1"/>
        <v>43564</v>
      </c>
      <c r="B373" s="46" vm="11067">
        <f ca="1"/>
        <v>22.1</v>
      </c>
    </row>
    <row r="374" spans="1:2" x14ac:dyDescent="0.3">
      <c r="A374" s="46" vm="11071">
        <f ca="1"/>
        <v>43565</v>
      </c>
      <c r="B374" s="46" vm="11073">
        <f ca="1"/>
        <v>22.52</v>
      </c>
    </row>
    <row r="375" spans="1:2" x14ac:dyDescent="0.3">
      <c r="A375" s="46" vm="11080">
        <f ca="1"/>
        <v>43566</v>
      </c>
      <c r="B375" s="46" vm="11082">
        <f ca="1"/>
        <v>23.41</v>
      </c>
    </row>
    <row r="376" spans="1:2" x14ac:dyDescent="0.3">
      <c r="A376" s="46" vm="11087">
        <f ca="1"/>
        <v>43567</v>
      </c>
      <c r="B376" s="46" vm="2353">
        <f ca="1"/>
        <v>23.63</v>
      </c>
    </row>
    <row r="377" spans="1:2" x14ac:dyDescent="0.3">
      <c r="A377" s="46" vm="11095">
        <f ca="1"/>
        <v>43570</v>
      </c>
      <c r="B377" s="46" vm="11097">
        <f ca="1"/>
        <v>23.65</v>
      </c>
    </row>
    <row r="378" spans="1:2" x14ac:dyDescent="0.3">
      <c r="A378" s="46" vm="11103">
        <f ca="1"/>
        <v>43571</v>
      </c>
      <c r="B378" s="46" vm="11104">
        <f ca="1"/>
        <v>23.45</v>
      </c>
    </row>
    <row r="379" spans="1:2" x14ac:dyDescent="0.3">
      <c r="A379" s="46" vm="11110">
        <f ca="1"/>
        <v>43572</v>
      </c>
      <c r="B379" s="46" vm="11112">
        <f ca="1"/>
        <v>22.85</v>
      </c>
    </row>
    <row r="380" spans="1:2" x14ac:dyDescent="0.3">
      <c r="A380" s="46" vm="11119">
        <f ca="1"/>
        <v>43573</v>
      </c>
      <c r="B380" s="46" vm="2321">
        <f ca="1"/>
        <v>22.97</v>
      </c>
    </row>
    <row r="381" spans="1:2" x14ac:dyDescent="0.3">
      <c r="A381" s="46" vm="11126">
        <f ca="1"/>
        <v>43577</v>
      </c>
      <c r="B381" s="46" vm="11128">
        <f ca="1"/>
        <v>23.68</v>
      </c>
    </row>
    <row r="382" spans="1:2" x14ac:dyDescent="0.3">
      <c r="A382" s="46" vm="11134">
        <f ca="1"/>
        <v>43578</v>
      </c>
      <c r="B382" s="46" vm="11135">
        <f ca="1"/>
        <v>24.42</v>
      </c>
    </row>
    <row r="383" spans="1:2" x14ac:dyDescent="0.3">
      <c r="A383" s="46" vm="11141">
        <f ca="1"/>
        <v>43579</v>
      </c>
      <c r="B383" s="46" vm="11143">
        <f ca="1"/>
        <v>24.5</v>
      </c>
    </row>
    <row r="384" spans="1:2" x14ac:dyDescent="0.3">
      <c r="A384" s="46" vm="11149">
        <f ca="1"/>
        <v>43580</v>
      </c>
      <c r="B384" s="46" vm="11151">
        <f ca="1"/>
        <v>24.35</v>
      </c>
    </row>
    <row r="385" spans="1:2" x14ac:dyDescent="0.3">
      <c r="A385" s="46" vm="11157">
        <f ca="1"/>
        <v>43581</v>
      </c>
      <c r="B385" s="46" vm="11159">
        <f ca="1"/>
        <v>25.55</v>
      </c>
    </row>
    <row r="386" spans="1:2" x14ac:dyDescent="0.3">
      <c r="A386" s="46" vm="11164">
        <f ca="1"/>
        <v>43584</v>
      </c>
      <c r="B386" s="46" vm="11166">
        <f ca="1"/>
        <v>25.36</v>
      </c>
    </row>
    <row r="387" spans="1:2" x14ac:dyDescent="0.3">
      <c r="A387" s="46" vm="11172">
        <f ca="1"/>
        <v>43585</v>
      </c>
      <c r="B387" s="46" vm="11174">
        <f ca="1"/>
        <v>24.89</v>
      </c>
    </row>
    <row r="388" spans="1:2" x14ac:dyDescent="0.3">
      <c r="A388" s="46" vm="11180">
        <f ca="1"/>
        <v>43586</v>
      </c>
      <c r="B388" s="46" vm="11181">
        <f ca="1"/>
        <v>24.97</v>
      </c>
    </row>
    <row r="389" spans="1:2" x14ac:dyDescent="0.3">
      <c r="A389" s="46" vm="11185">
        <f ca="1"/>
        <v>43587</v>
      </c>
      <c r="B389" s="46" vm="11187">
        <f ca="1"/>
        <v>24.7</v>
      </c>
    </row>
    <row r="390" spans="1:2" x14ac:dyDescent="0.3">
      <c r="A390" s="46" vm="11193">
        <f ca="1"/>
        <v>43588</v>
      </c>
      <c r="B390" s="46" vm="11195">
        <f ca="1"/>
        <v>25.2</v>
      </c>
    </row>
    <row r="391" spans="1:2" x14ac:dyDescent="0.3">
      <c r="A391" s="46" vm="11202">
        <f ca="1"/>
        <v>43591</v>
      </c>
      <c r="B391" s="46" vm="7685">
        <f ca="1"/>
        <v>25.19</v>
      </c>
    </row>
    <row r="392" spans="1:2" x14ac:dyDescent="0.3">
      <c r="A392" s="46" vm="11210">
        <f ca="1"/>
        <v>43592</v>
      </c>
      <c r="B392" s="46" vm="11212">
        <f ca="1"/>
        <v>24.3</v>
      </c>
    </row>
    <row r="393" spans="1:2" x14ac:dyDescent="0.3">
      <c r="A393" s="46" vm="11218">
        <f ca="1"/>
        <v>43593</v>
      </c>
      <c r="B393" s="46" vm="11220">
        <f ca="1"/>
        <v>24.59</v>
      </c>
    </row>
    <row r="394" spans="1:2" x14ac:dyDescent="0.3">
      <c r="A394" s="46" vm="11227">
        <f ca="1"/>
        <v>43594</v>
      </c>
      <c r="B394" s="46" vm="11229">
        <f ca="1"/>
        <v>24.74</v>
      </c>
    </row>
    <row r="395" spans="1:2" x14ac:dyDescent="0.3">
      <c r="A395" s="46" vm="11233">
        <f ca="1"/>
        <v>43595</v>
      </c>
      <c r="B395" s="46" vm="2142">
        <f ca="1"/>
        <v>25.69</v>
      </c>
    </row>
    <row r="396" spans="1:2" x14ac:dyDescent="0.3">
      <c r="A396" s="46" vm="11240">
        <f ca="1"/>
        <v>43598</v>
      </c>
      <c r="B396" s="46" vm="11242">
        <f ca="1"/>
        <v>24.38</v>
      </c>
    </row>
    <row r="397" spans="1:2" x14ac:dyDescent="0.3">
      <c r="A397" s="46" vm="11247">
        <f ca="1"/>
        <v>43599</v>
      </c>
      <c r="B397" s="46" vm="7731">
        <f ca="1"/>
        <v>24.92</v>
      </c>
    </row>
    <row r="398" spans="1:2" x14ac:dyDescent="0.3">
      <c r="A398" s="46" vm="11254">
        <f ca="1"/>
        <v>43600</v>
      </c>
      <c r="B398" s="46" vm="10050">
        <f ca="1"/>
        <v>25.6</v>
      </c>
    </row>
    <row r="399" spans="1:2" x14ac:dyDescent="0.3">
      <c r="A399" s="46" vm="11262">
        <f ca="1"/>
        <v>43601</v>
      </c>
      <c r="B399" s="46" vm="1739">
        <f ca="1"/>
        <v>26.93</v>
      </c>
    </row>
    <row r="400" spans="1:2" x14ac:dyDescent="0.3">
      <c r="A400" s="46" vm="11268">
        <f ca="1"/>
        <v>43602</v>
      </c>
      <c r="B400" s="46" vm="10671">
        <f ca="1"/>
        <v>26.67</v>
      </c>
    </row>
    <row r="401" spans="1:2" x14ac:dyDescent="0.3">
      <c r="A401" s="46" vm="11275">
        <f ca="1"/>
        <v>43605</v>
      </c>
      <c r="B401" s="46" vm="2444">
        <f ca="1"/>
        <v>25.8</v>
      </c>
    </row>
    <row r="402" spans="1:2" x14ac:dyDescent="0.3">
      <c r="A402" s="46" vm="11281">
        <f ca="1"/>
        <v>43606</v>
      </c>
      <c r="B402" s="46" vm="11283">
        <f ca="1"/>
        <v>25.39</v>
      </c>
    </row>
    <row r="403" spans="1:2" x14ac:dyDescent="0.3">
      <c r="A403" s="46" vm="11289">
        <f ca="1"/>
        <v>43607</v>
      </c>
      <c r="B403" s="46" vm="11291">
        <f ca="1"/>
        <v>31.5</v>
      </c>
    </row>
    <row r="404" spans="1:2" x14ac:dyDescent="0.3">
      <c r="A404" s="46" vm="11296">
        <f ca="1"/>
        <v>43608</v>
      </c>
      <c r="B404" s="46" vm="1790">
        <f ca="1"/>
        <v>30.59</v>
      </c>
    </row>
    <row r="405" spans="1:2" x14ac:dyDescent="0.3">
      <c r="A405" s="46" vm="11303">
        <f ca="1"/>
        <v>43609</v>
      </c>
      <c r="B405" s="46" vm="10866">
        <f ca="1"/>
        <v>29.99</v>
      </c>
    </row>
    <row r="406" spans="1:2" x14ac:dyDescent="0.3">
      <c r="A406" s="46" vm="11310">
        <f ca="1"/>
        <v>43613</v>
      </c>
      <c r="B406" s="46" vm="11312">
        <f ca="1"/>
        <v>29.19</v>
      </c>
    </row>
    <row r="407" spans="1:2" x14ac:dyDescent="0.3">
      <c r="A407" s="46" vm="11317">
        <f ca="1"/>
        <v>43614</v>
      </c>
      <c r="B407" s="46" vm="11319">
        <f ca="1"/>
        <v>28.33</v>
      </c>
    </row>
    <row r="408" spans="1:2" x14ac:dyDescent="0.3">
      <c r="A408" s="46" vm="11326">
        <f ca="1"/>
        <v>43615</v>
      </c>
      <c r="B408" s="46" vm="11328">
        <f ca="1"/>
        <v>28.37</v>
      </c>
    </row>
    <row r="409" spans="1:2" x14ac:dyDescent="0.3">
      <c r="A409" s="46" vm="11332">
        <f ca="1"/>
        <v>43616</v>
      </c>
      <c r="B409" s="46" vm="11333">
        <f ca="1"/>
        <v>28.44</v>
      </c>
    </row>
    <row r="410" spans="1:2" x14ac:dyDescent="0.3">
      <c r="A410" s="46" vm="11339">
        <f ca="1"/>
        <v>43619</v>
      </c>
      <c r="B410" s="46" vm="11341">
        <f ca="1"/>
        <v>27.97</v>
      </c>
    </row>
    <row r="411" spans="1:2" x14ac:dyDescent="0.3">
      <c r="A411" s="46" vm="11347">
        <f ca="1"/>
        <v>43620</v>
      </c>
      <c r="B411" s="46" vm="11348">
        <f ca="1"/>
        <v>28.73</v>
      </c>
    </row>
    <row r="412" spans="1:2" x14ac:dyDescent="0.3">
      <c r="A412" s="46" vm="11353">
        <f ca="1"/>
        <v>43621</v>
      </c>
      <c r="B412" s="46" vm="11354">
        <f ca="1"/>
        <v>29.23</v>
      </c>
    </row>
    <row r="413" spans="1:2" x14ac:dyDescent="0.3">
      <c r="A413" s="46" vm="11359">
        <f ca="1"/>
        <v>43622</v>
      </c>
      <c r="B413" s="46" vm="11360">
        <f ca="1"/>
        <v>29.74</v>
      </c>
    </row>
    <row r="414" spans="1:2" x14ac:dyDescent="0.3">
      <c r="A414" s="46" vm="11367">
        <f ca="1"/>
        <v>43623</v>
      </c>
      <c r="B414" s="46" vm="11369">
        <f ca="1"/>
        <v>30.85</v>
      </c>
    </row>
    <row r="415" spans="1:2" x14ac:dyDescent="0.3">
      <c r="A415" s="46" vm="11375">
        <f ca="1"/>
        <v>43626</v>
      </c>
      <c r="B415" s="46" vm="11377">
        <f ca="1"/>
        <v>30.8</v>
      </c>
    </row>
    <row r="416" spans="1:2" x14ac:dyDescent="0.3">
      <c r="A416" s="46" vm="11383">
        <f ca="1"/>
        <v>43627</v>
      </c>
      <c r="B416" s="46" vm="11384">
        <f ca="1"/>
        <v>30.49</v>
      </c>
    </row>
    <row r="417" spans="1:2" x14ac:dyDescent="0.3">
      <c r="A417" s="46" vm="11390">
        <f ca="1"/>
        <v>43628</v>
      </c>
      <c r="B417" s="46" vm="11392">
        <f ca="1"/>
        <v>31.22</v>
      </c>
    </row>
    <row r="418" spans="1:2" x14ac:dyDescent="0.3">
      <c r="A418" s="46" vm="11398">
        <f ca="1"/>
        <v>43629</v>
      </c>
      <c r="B418" s="46" vm="11400">
        <f ca="1"/>
        <v>30.76</v>
      </c>
    </row>
    <row r="419" spans="1:2" x14ac:dyDescent="0.3">
      <c r="A419" s="46" vm="11405">
        <f ca="1"/>
        <v>43630</v>
      </c>
      <c r="B419" s="46" vm="10003">
        <f ca="1"/>
        <v>29.96</v>
      </c>
    </row>
    <row r="420" spans="1:2" x14ac:dyDescent="0.3">
      <c r="A420" s="46" vm="11412">
        <f ca="1"/>
        <v>43633</v>
      </c>
      <c r="B420" s="46" vm="11414">
        <f ca="1"/>
        <v>29.95</v>
      </c>
    </row>
    <row r="421" spans="1:2" x14ac:dyDescent="0.3">
      <c r="A421" s="46" vm="11419">
        <f ca="1"/>
        <v>43634</v>
      </c>
      <c r="B421" s="46" vm="11421">
        <f ca="1"/>
        <v>31.26</v>
      </c>
    </row>
    <row r="422" spans="1:2" x14ac:dyDescent="0.3">
      <c r="A422" s="46" vm="11425">
        <f ca="1"/>
        <v>43635</v>
      </c>
      <c r="B422" s="46" vm="11427">
        <f ca="1"/>
        <v>31.49</v>
      </c>
    </row>
    <row r="423" spans="1:2" x14ac:dyDescent="0.3">
      <c r="A423" s="46" vm="11433">
        <f ca="1"/>
        <v>43636</v>
      </c>
      <c r="B423" s="46" vm="11435">
        <f ca="1"/>
        <v>32.299999999999997</v>
      </c>
    </row>
    <row r="424" spans="1:2" x14ac:dyDescent="0.3">
      <c r="A424" s="46" vm="11442">
        <f ca="1"/>
        <v>43637</v>
      </c>
      <c r="B424" s="46" vm="11444">
        <f ca="1"/>
        <v>34.450000000000003</v>
      </c>
    </row>
    <row r="425" spans="1:2" x14ac:dyDescent="0.3">
      <c r="A425" s="46" vm="11450">
        <f ca="1"/>
        <v>43640</v>
      </c>
      <c r="B425" s="46" vm="11452">
        <f ca="1"/>
        <v>34.19</v>
      </c>
    </row>
    <row r="426" spans="1:2" x14ac:dyDescent="0.3">
      <c r="A426" s="46" vm="11457">
        <f ca="1"/>
        <v>43641</v>
      </c>
      <c r="B426" s="46" vm="11459">
        <f ca="1"/>
        <v>33.42</v>
      </c>
    </row>
    <row r="427" spans="1:2" x14ac:dyDescent="0.3">
      <c r="A427" s="46" vm="11465">
        <f ca="1"/>
        <v>43642</v>
      </c>
      <c r="B427" s="46" vm="11467">
        <f ca="1"/>
        <v>33.81</v>
      </c>
    </row>
    <row r="428" spans="1:2" x14ac:dyDescent="0.3">
      <c r="A428" s="46" vm="11473">
        <f ca="1"/>
        <v>43643</v>
      </c>
      <c r="B428" s="46" vm="11475">
        <f ca="1"/>
        <v>33.770000000000003</v>
      </c>
    </row>
    <row r="429" spans="1:2" x14ac:dyDescent="0.3">
      <c r="A429" s="46" vm="11481">
        <f ca="1"/>
        <v>43644</v>
      </c>
      <c r="B429" s="46" vm="11483">
        <f ca="1"/>
        <v>33.22</v>
      </c>
    </row>
    <row r="430" spans="1:2" x14ac:dyDescent="0.3">
      <c r="A430" s="46" vm="11489">
        <f ca="1"/>
        <v>43647</v>
      </c>
      <c r="B430" s="46" vm="11491">
        <f ca="1"/>
        <v>34.270000000000003</v>
      </c>
    </row>
    <row r="431" spans="1:2" x14ac:dyDescent="0.3">
      <c r="A431" s="46" vm="11496">
        <f ca="1"/>
        <v>43648</v>
      </c>
      <c r="B431" s="46" vm="11498">
        <f ca="1"/>
        <v>35.14</v>
      </c>
    </row>
    <row r="432" spans="1:2" x14ac:dyDescent="0.3">
      <c r="A432" s="46" vm="11504">
        <f ca="1"/>
        <v>43649</v>
      </c>
      <c r="B432" s="46" vm="11506">
        <f ca="1"/>
        <v>35.69</v>
      </c>
    </row>
    <row r="433" spans="1:2" x14ac:dyDescent="0.3">
      <c r="A433" s="46" vm="11514">
        <f ca="1"/>
        <v>43651</v>
      </c>
      <c r="B433" s="46" vm="11516">
        <f ca="1"/>
        <v>35.71</v>
      </c>
    </row>
    <row r="434" spans="1:2" x14ac:dyDescent="0.3">
      <c r="A434" s="46" vm="11523">
        <f ca="1"/>
        <v>43654</v>
      </c>
      <c r="B434" s="46" vm="11525">
        <f ca="1"/>
        <v>35.36</v>
      </c>
    </row>
    <row r="435" spans="1:2" x14ac:dyDescent="0.3">
      <c r="A435" s="46" vm="11531">
        <f ca="1"/>
        <v>43655</v>
      </c>
      <c r="B435" s="46" vm="11533">
        <f ca="1"/>
        <v>35.57</v>
      </c>
    </row>
    <row r="436" spans="1:2" x14ac:dyDescent="0.3">
      <c r="A436" s="46" vm="11540">
        <f ca="1"/>
        <v>43656</v>
      </c>
      <c r="B436" s="46" vm="11542">
        <f ca="1"/>
        <v>36.08</v>
      </c>
    </row>
    <row r="437" spans="1:2" x14ac:dyDescent="0.3">
      <c r="A437" s="46" vm="11548">
        <f ca="1"/>
        <v>43657</v>
      </c>
      <c r="B437" s="46" vm="11550">
        <f ca="1"/>
        <v>36</v>
      </c>
    </row>
    <row r="438" spans="1:2" x14ac:dyDescent="0.3">
      <c r="A438" s="46" vm="11556">
        <f ca="1"/>
        <v>43658</v>
      </c>
      <c r="B438" s="46" vm="11558">
        <f ca="1"/>
        <v>35.17</v>
      </c>
    </row>
    <row r="439" spans="1:2" x14ac:dyDescent="0.3">
      <c r="A439" s="46" vm="11562">
        <f ca="1"/>
        <v>43661</v>
      </c>
      <c r="B439" s="46" vm="11558">
        <f ca="1"/>
        <v>35.17</v>
      </c>
    </row>
    <row r="440" spans="1:2" x14ac:dyDescent="0.3">
      <c r="A440" s="46" vm="11569">
        <f ca="1"/>
        <v>43662</v>
      </c>
      <c r="B440" s="46" vm="11571">
        <f ca="1"/>
        <v>35.21</v>
      </c>
    </row>
    <row r="441" spans="1:2" x14ac:dyDescent="0.3">
      <c r="A441" s="46" vm="11577">
        <f ca="1"/>
        <v>43663</v>
      </c>
      <c r="B441" s="46" vm="11579">
        <f ca="1"/>
        <v>34.31</v>
      </c>
    </row>
    <row r="442" spans="1:2" x14ac:dyDescent="0.3">
      <c r="A442" s="46" vm="11585">
        <f ca="1"/>
        <v>43664</v>
      </c>
      <c r="B442" s="46" vm="11587">
        <f ca="1"/>
        <v>34.42</v>
      </c>
    </row>
    <row r="443" spans="1:2" x14ac:dyDescent="0.3">
      <c r="A443" s="46" vm="11593">
        <f ca="1"/>
        <v>43665</v>
      </c>
      <c r="B443" s="46" vm="11595">
        <f ca="1"/>
        <v>34.65</v>
      </c>
    </row>
    <row r="444" spans="1:2" x14ac:dyDescent="0.3">
      <c r="A444" s="46" vm="11600">
        <f ca="1"/>
        <v>43668</v>
      </c>
      <c r="B444" s="46" vm="11602">
        <f ca="1"/>
        <v>35.25</v>
      </c>
    </row>
    <row r="445" spans="1:2" x14ac:dyDescent="0.3">
      <c r="A445" s="46" vm="11608">
        <f ca="1"/>
        <v>43669</v>
      </c>
      <c r="B445" s="46" vm="11610">
        <f ca="1"/>
        <v>35.07</v>
      </c>
    </row>
    <row r="446" spans="1:2" x14ac:dyDescent="0.3">
      <c r="A446" s="46" vm="11616">
        <f ca="1"/>
        <v>43670</v>
      </c>
      <c r="B446" s="46" vm="11618">
        <f ca="1"/>
        <v>35.82</v>
      </c>
    </row>
    <row r="447" spans="1:2" x14ac:dyDescent="0.3">
      <c r="A447" s="46" vm="11625">
        <f ca="1"/>
        <v>43671</v>
      </c>
      <c r="B447" s="46" vm="11627">
        <f ca="1"/>
        <v>36.380000000000003</v>
      </c>
    </row>
    <row r="448" spans="1:2" x14ac:dyDescent="0.3">
      <c r="A448" s="46" vm="11634">
        <f ca="1"/>
        <v>43672</v>
      </c>
      <c r="B448" s="46" vm="11636">
        <f ca="1"/>
        <v>37.39</v>
      </c>
    </row>
    <row r="449" spans="1:2" x14ac:dyDescent="0.3">
      <c r="A449" s="46" vm="11642">
        <f ca="1"/>
        <v>43675</v>
      </c>
      <c r="B449" s="46" vm="11644">
        <f ca="1"/>
        <v>36.729999999999997</v>
      </c>
    </row>
    <row r="450" spans="1:2" x14ac:dyDescent="0.3">
      <c r="A450" s="46" vm="11650">
        <f ca="1"/>
        <v>43676</v>
      </c>
      <c r="B450" s="46" vm="11516">
        <f ca="1"/>
        <v>35.71</v>
      </c>
    </row>
    <row r="451" spans="1:2" x14ac:dyDescent="0.3">
      <c r="A451" s="46" vm="11656">
        <f ca="1"/>
        <v>43677</v>
      </c>
      <c r="B451" s="46" vm="11658">
        <f ca="1"/>
        <v>35.1</v>
      </c>
    </row>
    <row r="452" spans="1:2" x14ac:dyDescent="0.3">
      <c r="A452" s="46" vm="11663">
        <f ca="1"/>
        <v>43678</v>
      </c>
      <c r="B452" s="46" vm="11665">
        <f ca="1"/>
        <v>35.29</v>
      </c>
    </row>
    <row r="453" spans="1:2" x14ac:dyDescent="0.3">
      <c r="A453" s="46" vm="11669">
        <f ca="1"/>
        <v>43679</v>
      </c>
      <c r="B453" s="46" vm="11671">
        <f ca="1"/>
        <v>37.71</v>
      </c>
    </row>
    <row r="454" spans="1:2" x14ac:dyDescent="0.3">
      <c r="A454" s="46" vm="11677">
        <f ca="1"/>
        <v>43682</v>
      </c>
      <c r="B454" s="46" vm="11679">
        <f ca="1"/>
        <v>34.020000000000003</v>
      </c>
    </row>
    <row r="455" spans="1:2" x14ac:dyDescent="0.3">
      <c r="A455" s="46" vm="11684">
        <f ca="1"/>
        <v>43683</v>
      </c>
      <c r="B455" s="46" vm="11686">
        <f ca="1"/>
        <v>33.94</v>
      </c>
    </row>
    <row r="456" spans="1:2" x14ac:dyDescent="0.3">
      <c r="A456" s="46" vm="11692">
        <f ca="1"/>
        <v>43684</v>
      </c>
      <c r="B456" s="46" vm="11694">
        <f ca="1"/>
        <v>34.520000000000003</v>
      </c>
    </row>
    <row r="457" spans="1:2" x14ac:dyDescent="0.3">
      <c r="A457" s="46" vm="11702">
        <f ca="1"/>
        <v>43685</v>
      </c>
      <c r="B457" s="46" vm="11704">
        <f ca="1"/>
        <v>35.58</v>
      </c>
    </row>
    <row r="458" spans="1:2" x14ac:dyDescent="0.3">
      <c r="A458" s="46" vm="11710">
        <f ca="1"/>
        <v>43686</v>
      </c>
      <c r="B458" s="46" vm="11712">
        <f ca="1"/>
        <v>34.69</v>
      </c>
    </row>
    <row r="459" spans="1:2" x14ac:dyDescent="0.3">
      <c r="A459" s="46" vm="11717">
        <f ca="1"/>
        <v>43689</v>
      </c>
      <c r="B459" s="46" vm="11679">
        <f ca="1"/>
        <v>34.020000000000003</v>
      </c>
    </row>
    <row r="460" spans="1:2" x14ac:dyDescent="0.3">
      <c r="A460" s="46" vm="11722">
        <f ca="1"/>
        <v>43690</v>
      </c>
      <c r="B460" s="46" vm="11723">
        <f ca="1"/>
        <v>34.619999999999997</v>
      </c>
    </row>
    <row r="461" spans="1:2" x14ac:dyDescent="0.3">
      <c r="A461" s="46" vm="11729">
        <f ca="1"/>
        <v>43691</v>
      </c>
      <c r="B461" s="46" vm="11731">
        <f ca="1"/>
        <v>33.380000000000003</v>
      </c>
    </row>
    <row r="462" spans="1:2" x14ac:dyDescent="0.3">
      <c r="A462" s="46" vm="11737">
        <f ca="1"/>
        <v>43692</v>
      </c>
      <c r="B462" s="46" vm="11739">
        <f ca="1"/>
        <v>34.39</v>
      </c>
    </row>
    <row r="463" spans="1:2" x14ac:dyDescent="0.3">
      <c r="A463" s="46" vm="11744">
        <f ca="1"/>
        <v>43693</v>
      </c>
      <c r="B463" s="46" vm="11746">
        <f ca="1"/>
        <v>35.42</v>
      </c>
    </row>
    <row r="464" spans="1:2" x14ac:dyDescent="0.3">
      <c r="A464" s="46" vm="11753">
        <f ca="1"/>
        <v>43696</v>
      </c>
      <c r="B464" s="46" vm="11755">
        <f ca="1"/>
        <v>36.1</v>
      </c>
    </row>
    <row r="465" spans="1:2" x14ac:dyDescent="0.3">
      <c r="A465" s="46" vm="11761">
        <f ca="1"/>
        <v>43697</v>
      </c>
      <c r="B465" s="46" vm="11763">
        <f ca="1"/>
        <v>33</v>
      </c>
    </row>
    <row r="466" spans="1:2" x14ac:dyDescent="0.3">
      <c r="A466" s="46" vm="11770">
        <f ca="1"/>
        <v>43698</v>
      </c>
      <c r="B466" s="46" vm="11772">
        <f ca="1"/>
        <v>31.89</v>
      </c>
    </row>
    <row r="467" spans="1:2" x14ac:dyDescent="0.3">
      <c r="A467" s="46" vm="11778">
        <f ca="1"/>
        <v>43699</v>
      </c>
      <c r="B467" s="46" vm="11780">
        <f ca="1"/>
        <v>32.22</v>
      </c>
    </row>
    <row r="468" spans="1:2" x14ac:dyDescent="0.3">
      <c r="A468" s="46" vm="11786">
        <f ca="1"/>
        <v>43700</v>
      </c>
      <c r="B468" s="46" vm="11788">
        <f ca="1"/>
        <v>30.87</v>
      </c>
    </row>
    <row r="469" spans="1:2" x14ac:dyDescent="0.3">
      <c r="A469" s="46" vm="11793">
        <f ca="1"/>
        <v>43703</v>
      </c>
      <c r="B469" s="46" vm="1801">
        <f ca="1"/>
        <v>31.72</v>
      </c>
    </row>
    <row r="470" spans="1:2" x14ac:dyDescent="0.3">
      <c r="A470" s="46" vm="11799">
        <f ca="1"/>
        <v>43704</v>
      </c>
      <c r="B470" s="46" vm="11772">
        <f ca="1"/>
        <v>31.89</v>
      </c>
    </row>
    <row r="471" spans="1:2" x14ac:dyDescent="0.3">
      <c r="A471" s="46" vm="11804">
        <f ca="1"/>
        <v>43705</v>
      </c>
      <c r="B471" s="46" vm="11806">
        <f ca="1"/>
        <v>32.29</v>
      </c>
    </row>
    <row r="472" spans="1:2" x14ac:dyDescent="0.3">
      <c r="A472" s="46" vm="11813">
        <f ca="1"/>
        <v>43706</v>
      </c>
      <c r="B472" s="46" vm="11815">
        <f ca="1"/>
        <v>32.42</v>
      </c>
    </row>
    <row r="473" spans="1:2" x14ac:dyDescent="0.3">
      <c r="A473" s="46" vm="11821">
        <f ca="1"/>
        <v>43707</v>
      </c>
      <c r="B473" s="46" vm="11823">
        <f ca="1"/>
        <v>32.119999999999997</v>
      </c>
    </row>
    <row r="474" spans="1:2" x14ac:dyDescent="0.3">
      <c r="A474" s="46" vm="11828">
        <f ca="1"/>
        <v>43711</v>
      </c>
      <c r="B474" s="46" vm="11830">
        <f ca="1"/>
        <v>30.88</v>
      </c>
    </row>
    <row r="475" spans="1:2" x14ac:dyDescent="0.3">
      <c r="A475" s="46" vm="11836">
        <f ca="1"/>
        <v>43712</v>
      </c>
      <c r="B475" s="46" vm="942">
        <f ca="1"/>
        <v>31.91</v>
      </c>
    </row>
    <row r="476" spans="1:2" x14ac:dyDescent="0.3">
      <c r="A476" s="46" vm="11842">
        <f ca="1"/>
        <v>43713</v>
      </c>
      <c r="B476" s="46" vm="1040">
        <f ca="1"/>
        <v>31.6</v>
      </c>
    </row>
    <row r="477" spans="1:2" x14ac:dyDescent="0.3">
      <c r="A477" s="46" vm="11849">
        <f ca="1"/>
        <v>43714</v>
      </c>
      <c r="B477" s="46" vm="11851">
        <f ca="1"/>
        <v>31.61</v>
      </c>
    </row>
    <row r="478" spans="1:2" x14ac:dyDescent="0.3">
      <c r="A478" s="46" vm="11857">
        <f ca="1"/>
        <v>43717</v>
      </c>
      <c r="B478" s="46" vm="11859">
        <f ca="1"/>
        <v>30.04</v>
      </c>
    </row>
    <row r="479" spans="1:2" x14ac:dyDescent="0.3">
      <c r="A479" s="46" vm="11864">
        <f ca="1"/>
        <v>43718</v>
      </c>
      <c r="B479" s="46" vm="11866">
        <f ca="1"/>
        <v>30.34</v>
      </c>
    </row>
    <row r="480" spans="1:2" x14ac:dyDescent="0.3">
      <c r="A480" s="46" vm="11871">
        <f ca="1"/>
        <v>43719</v>
      </c>
      <c r="B480" s="46" vm="11873">
        <f ca="1"/>
        <v>31.18</v>
      </c>
    </row>
    <row r="481" spans="1:2" x14ac:dyDescent="0.3">
      <c r="A481" s="46" vm="11878">
        <f ca="1"/>
        <v>43720</v>
      </c>
      <c r="B481" s="46" vm="11880">
        <f ca="1"/>
        <v>31.33</v>
      </c>
    </row>
    <row r="482" spans="1:2" x14ac:dyDescent="0.3">
      <c r="A482" s="46" vm="11885">
        <f ca="1"/>
        <v>43721</v>
      </c>
      <c r="B482" s="46" vm="11887">
        <f ca="1"/>
        <v>31.03</v>
      </c>
    </row>
    <row r="483" spans="1:2" x14ac:dyDescent="0.3">
      <c r="A483" s="46" vm="11893">
        <f ca="1"/>
        <v>43724</v>
      </c>
      <c r="B483" s="46" vm="11895">
        <f ca="1"/>
        <v>30.92</v>
      </c>
    </row>
    <row r="484" spans="1:2" x14ac:dyDescent="0.3">
      <c r="A484" s="46" vm="11901">
        <f ca="1"/>
        <v>43725</v>
      </c>
      <c r="B484" s="46" vm="11788">
        <f ca="1"/>
        <v>30.87</v>
      </c>
    </row>
    <row r="485" spans="1:2" x14ac:dyDescent="0.3">
      <c r="A485" s="46" vm="11907">
        <f ca="1"/>
        <v>43726</v>
      </c>
      <c r="B485" s="46" vm="11909">
        <f ca="1"/>
        <v>31.1</v>
      </c>
    </row>
    <row r="486" spans="1:2" x14ac:dyDescent="0.3">
      <c r="A486" s="46" vm="11915">
        <f ca="1"/>
        <v>43727</v>
      </c>
      <c r="B486" s="46" vm="11917">
        <f ca="1"/>
        <v>31.95</v>
      </c>
    </row>
    <row r="487" spans="1:2" x14ac:dyDescent="0.3">
      <c r="A487" s="46" vm="11922">
        <f ca="1"/>
        <v>43728</v>
      </c>
      <c r="B487" s="46" vm="11924">
        <f ca="1"/>
        <v>32.270000000000003</v>
      </c>
    </row>
    <row r="488" spans="1:2" x14ac:dyDescent="0.3">
      <c r="A488" s="46" vm="11930">
        <f ca="1"/>
        <v>43731</v>
      </c>
      <c r="B488" s="46" vm="11932">
        <f ca="1"/>
        <v>32.44</v>
      </c>
    </row>
    <row r="489" spans="1:2" x14ac:dyDescent="0.3">
      <c r="A489" s="46" vm="11938">
        <f ca="1"/>
        <v>43732</v>
      </c>
      <c r="B489" s="46" vm="11421">
        <f ca="1"/>
        <v>31.26</v>
      </c>
    </row>
    <row r="490" spans="1:2" x14ac:dyDescent="0.3">
      <c r="A490" s="46" vm="11944">
        <f ca="1"/>
        <v>43733</v>
      </c>
      <c r="B490" s="46" vm="11932">
        <f ca="1"/>
        <v>32.44</v>
      </c>
    </row>
    <row r="491" spans="1:2" x14ac:dyDescent="0.3">
      <c r="A491" s="46" vm="11952">
        <f ca="1"/>
        <v>43734</v>
      </c>
      <c r="B491" s="46" vm="11954">
        <f ca="1"/>
        <v>32.47</v>
      </c>
    </row>
    <row r="492" spans="1:2" x14ac:dyDescent="0.3">
      <c r="A492" s="46" vm="11960">
        <f ca="1"/>
        <v>43735</v>
      </c>
      <c r="B492" s="46" vm="11962">
        <f ca="1"/>
        <v>30.42</v>
      </c>
    </row>
    <row r="493" spans="1:2" x14ac:dyDescent="0.3">
      <c r="A493" s="46" vm="11968">
        <f ca="1"/>
        <v>43738</v>
      </c>
      <c r="B493" s="46" vm="11969">
        <f ca="1"/>
        <v>30.95</v>
      </c>
    </row>
    <row r="494" spans="1:2" x14ac:dyDescent="0.3">
      <c r="A494" s="46" vm="11975">
        <f ca="1"/>
        <v>43739</v>
      </c>
      <c r="B494" s="46" vm="11977">
        <f ca="1"/>
        <v>31.29</v>
      </c>
    </row>
    <row r="495" spans="1:2" x14ac:dyDescent="0.3">
      <c r="A495" s="46" vm="11984">
        <f ca="1"/>
        <v>43740</v>
      </c>
      <c r="B495" s="46" vm="11986">
        <f ca="1"/>
        <v>30.07</v>
      </c>
    </row>
    <row r="496" spans="1:2" x14ac:dyDescent="0.3">
      <c r="A496" s="46" vm="11992">
        <f ca="1"/>
        <v>43741</v>
      </c>
      <c r="B496" s="46" vm="11994">
        <f ca="1"/>
        <v>31.15</v>
      </c>
    </row>
    <row r="497" spans="1:2" x14ac:dyDescent="0.3">
      <c r="A497" s="46" vm="12001">
        <f ca="1"/>
        <v>43742</v>
      </c>
      <c r="B497" s="46" vm="925">
        <f ca="1"/>
        <v>31</v>
      </c>
    </row>
    <row r="498" spans="1:2" x14ac:dyDescent="0.3">
      <c r="A498" s="46" vm="12007">
        <f ca="1"/>
        <v>43745</v>
      </c>
      <c r="B498" s="46" vm="12009">
        <f ca="1"/>
        <v>30.54</v>
      </c>
    </row>
    <row r="499" spans="1:2" x14ac:dyDescent="0.3">
      <c r="A499" s="46" vm="12015">
        <f ca="1"/>
        <v>43746</v>
      </c>
      <c r="B499" s="46" vm="12017">
        <f ca="1"/>
        <v>27.85</v>
      </c>
    </row>
    <row r="500" spans="1:2" x14ac:dyDescent="0.3">
      <c r="A500" s="46" vm="12022">
        <f ca="1"/>
        <v>43747</v>
      </c>
      <c r="B500" s="46" vm="12024">
        <f ca="1"/>
        <v>28.62</v>
      </c>
    </row>
    <row r="501" spans="1:2" x14ac:dyDescent="0.3">
      <c r="A501" s="46" vm="12030">
        <f ca="1"/>
        <v>43748</v>
      </c>
      <c r="B501" s="46" vm="12017">
        <f ca="1"/>
        <v>27.85</v>
      </c>
    </row>
    <row r="502" spans="1:2" x14ac:dyDescent="0.3">
      <c r="A502" s="46" vm="12035">
        <f ca="1"/>
        <v>43749</v>
      </c>
      <c r="B502" s="46" vm="12037">
        <f ca="1"/>
        <v>27.92</v>
      </c>
    </row>
    <row r="503" spans="1:2" x14ac:dyDescent="0.3">
      <c r="A503" s="46" vm="12042">
        <f ca="1"/>
        <v>43752</v>
      </c>
      <c r="B503" s="46" vm="12044">
        <f ca="1"/>
        <v>27.5</v>
      </c>
    </row>
    <row r="504" spans="1:2" x14ac:dyDescent="0.3">
      <c r="A504" s="46" vm="12050">
        <f ca="1"/>
        <v>43753</v>
      </c>
      <c r="B504" s="46" vm="12052">
        <f ca="1"/>
        <v>28.28</v>
      </c>
    </row>
    <row r="505" spans="1:2" x14ac:dyDescent="0.3">
      <c r="A505" s="46" vm="12058">
        <f ca="1"/>
        <v>43754</v>
      </c>
      <c r="B505" s="46" vm="1139">
        <f ca="1"/>
        <v>28.09</v>
      </c>
    </row>
    <row r="506" spans="1:2" x14ac:dyDescent="0.3">
      <c r="A506" s="46" vm="12066">
        <f ca="1"/>
        <v>43755</v>
      </c>
      <c r="B506" s="46" vm="2009">
        <f ca="1"/>
        <v>27.83</v>
      </c>
    </row>
    <row r="507" spans="1:2" x14ac:dyDescent="0.3">
      <c r="A507" s="46" vm="12072">
        <f ca="1"/>
        <v>43756</v>
      </c>
      <c r="B507" s="46" vm="2179">
        <f ca="1"/>
        <v>26.98</v>
      </c>
    </row>
    <row r="508" spans="1:2" x14ac:dyDescent="0.3">
      <c r="A508" s="46" vm="12078">
        <f ca="1"/>
        <v>43759</v>
      </c>
      <c r="B508" s="46" vm="12080">
        <f ca="1"/>
        <v>27.23</v>
      </c>
    </row>
    <row r="509" spans="1:2" x14ac:dyDescent="0.3">
      <c r="A509" s="46" vm="12087">
        <f ca="1"/>
        <v>43760</v>
      </c>
      <c r="B509" s="46" vm="9751">
        <f ca="1"/>
        <v>26.7</v>
      </c>
    </row>
    <row r="510" spans="1:2" x14ac:dyDescent="0.3">
      <c r="A510" s="46" vm="12092">
        <f ca="1"/>
        <v>43761</v>
      </c>
      <c r="B510" s="46" vm="12094">
        <f ca="1"/>
        <v>27.26</v>
      </c>
    </row>
    <row r="511" spans="1:2" x14ac:dyDescent="0.3">
      <c r="A511" s="46" vm="12101">
        <f ca="1"/>
        <v>43762</v>
      </c>
      <c r="B511" s="46" vm="12103">
        <f ca="1"/>
        <v>28.05</v>
      </c>
    </row>
    <row r="512" spans="1:2" x14ac:dyDescent="0.3">
      <c r="A512" s="46" vm="12109">
        <f ca="1"/>
        <v>43763</v>
      </c>
      <c r="B512" s="46" vm="1917">
        <f ca="1"/>
        <v>28.5</v>
      </c>
    </row>
    <row r="513" spans="1:2" x14ac:dyDescent="0.3">
      <c r="A513" s="46" vm="12115">
        <f ca="1"/>
        <v>43766</v>
      </c>
      <c r="B513" s="46" vm="12117">
        <f ca="1"/>
        <v>29.12</v>
      </c>
    </row>
    <row r="514" spans="1:2" x14ac:dyDescent="0.3">
      <c r="A514" s="46" vm="12123">
        <f ca="1"/>
        <v>43767</v>
      </c>
      <c r="B514" s="46" vm="12125">
        <f ca="1"/>
        <v>29.35</v>
      </c>
    </row>
    <row r="515" spans="1:2" x14ac:dyDescent="0.3">
      <c r="A515" s="46" vm="12133">
        <f ca="1"/>
        <v>43768</v>
      </c>
      <c r="B515" s="46" vm="12135">
        <f ca="1"/>
        <v>29.79</v>
      </c>
    </row>
    <row r="516" spans="1:2" x14ac:dyDescent="0.3">
      <c r="A516" s="46" vm="12141">
        <f ca="1"/>
        <v>43769</v>
      </c>
      <c r="B516" s="46" vm="12143">
        <f ca="1"/>
        <v>29.76</v>
      </c>
    </row>
    <row r="517" spans="1:2" x14ac:dyDescent="0.3">
      <c r="A517" s="46" vm="12148">
        <f ca="1"/>
        <v>43770</v>
      </c>
      <c r="B517" s="46" vm="12150">
        <f ca="1"/>
        <v>29.9</v>
      </c>
    </row>
    <row r="518" spans="1:2" x14ac:dyDescent="0.3">
      <c r="A518" s="46" vm="12156">
        <f ca="1"/>
        <v>43773</v>
      </c>
      <c r="B518" s="46" vm="12158">
        <f ca="1"/>
        <v>30.89</v>
      </c>
    </row>
    <row r="519" spans="1:2" x14ac:dyDescent="0.3">
      <c r="A519" s="46" vm="12166">
        <f ca="1"/>
        <v>43774</v>
      </c>
      <c r="B519" s="46" vm="12168">
        <f ca="1"/>
        <v>30.55</v>
      </c>
    </row>
    <row r="520" spans="1:2" x14ac:dyDescent="0.3">
      <c r="A520" s="46" vm="12174">
        <f ca="1"/>
        <v>43775</v>
      </c>
      <c r="B520" s="46" vm="12176">
        <f ca="1"/>
        <v>30.65</v>
      </c>
    </row>
    <row r="521" spans="1:2" x14ac:dyDescent="0.3">
      <c r="A521" s="46" vm="12182">
        <f ca="1"/>
        <v>43776</v>
      </c>
      <c r="B521" s="46" vm="11969">
        <f ca="1"/>
        <v>30.95</v>
      </c>
    </row>
    <row r="522" spans="1:2" x14ac:dyDescent="0.3">
      <c r="A522" s="46" vm="12190">
        <f ca="1"/>
        <v>43777</v>
      </c>
      <c r="B522" s="46" vm="12192">
        <f ca="1"/>
        <v>31.7</v>
      </c>
    </row>
    <row r="523" spans="1:2" x14ac:dyDescent="0.3">
      <c r="A523" s="46" vm="12200">
        <f ca="1"/>
        <v>43780</v>
      </c>
      <c r="B523" s="46" vm="925">
        <f ca="1"/>
        <v>31</v>
      </c>
    </row>
    <row r="524" spans="1:2" x14ac:dyDescent="0.3">
      <c r="A524" s="46" vm="12209">
        <f ca="1"/>
        <v>43781</v>
      </c>
      <c r="B524" s="46" vm="12211">
        <f ca="1"/>
        <v>36.76</v>
      </c>
    </row>
    <row r="525" spans="1:2" x14ac:dyDescent="0.3">
      <c r="A525" s="46" vm="12215">
        <f ca="1"/>
        <v>43782</v>
      </c>
      <c r="B525" s="46" vm="12217">
        <f ca="1"/>
        <v>35.18</v>
      </c>
    </row>
    <row r="526" spans="1:2" x14ac:dyDescent="0.3">
      <c r="A526" s="46" vm="12223">
        <f ca="1"/>
        <v>43783</v>
      </c>
      <c r="B526" s="46" vm="12225">
        <f ca="1"/>
        <v>36.92</v>
      </c>
    </row>
    <row r="527" spans="1:2" x14ac:dyDescent="0.3">
      <c r="A527" s="46" vm="12232">
        <f ca="1"/>
        <v>43784</v>
      </c>
      <c r="B527" s="46" vm="11627">
        <f ca="1"/>
        <v>36.380000000000003</v>
      </c>
    </row>
    <row r="528" spans="1:2" x14ac:dyDescent="0.3">
      <c r="A528" s="46" vm="12238">
        <f ca="1"/>
        <v>43787</v>
      </c>
      <c r="B528" s="46" vm="12240">
        <f ca="1"/>
        <v>36.630000000000003</v>
      </c>
    </row>
    <row r="529" spans="1:2" x14ac:dyDescent="0.3">
      <c r="A529" s="46" vm="12248">
        <f ca="1"/>
        <v>43788</v>
      </c>
      <c r="B529" s="46" vm="12249">
        <f ca="1"/>
        <v>37.01</v>
      </c>
    </row>
    <row r="530" spans="1:2" x14ac:dyDescent="0.3">
      <c r="A530" s="46" vm="12256">
        <f ca="1"/>
        <v>43789</v>
      </c>
      <c r="B530" s="46" vm="10363">
        <f ca="1"/>
        <v>37.270000000000003</v>
      </c>
    </row>
    <row r="531" spans="1:2" x14ac:dyDescent="0.3">
      <c r="A531" s="46" vm="12265">
        <f ca="1"/>
        <v>43790</v>
      </c>
      <c r="B531" s="46" vm="12267">
        <f ca="1"/>
        <v>37.22</v>
      </c>
    </row>
    <row r="532" spans="1:2" x14ac:dyDescent="0.3">
      <c r="A532" s="46" vm="12274">
        <f ca="1"/>
        <v>43791</v>
      </c>
      <c r="B532" s="46" vm="10363">
        <f ca="1"/>
        <v>37.270000000000003</v>
      </c>
    </row>
    <row r="533" spans="1:2" x14ac:dyDescent="0.3">
      <c r="A533" s="46" vm="12281">
        <f ca="1"/>
        <v>43794</v>
      </c>
      <c r="B533" s="46" vm="12283">
        <f ca="1"/>
        <v>37.35</v>
      </c>
    </row>
    <row r="534" spans="1:2" x14ac:dyDescent="0.3">
      <c r="A534" s="46" vm="12290">
        <f ca="1"/>
        <v>43795</v>
      </c>
      <c r="B534" s="46" vm="12292">
        <f ca="1"/>
        <v>37.75</v>
      </c>
    </row>
    <row r="535" spans="1:2" x14ac:dyDescent="0.3">
      <c r="A535" s="46" vm="12299">
        <f ca="1"/>
        <v>43796</v>
      </c>
      <c r="B535" s="46" vm="12301">
        <f ca="1"/>
        <v>37.78</v>
      </c>
    </row>
    <row r="536" spans="1:2" x14ac:dyDescent="0.3">
      <c r="A536" s="46" vm="12307">
        <f ca="1"/>
        <v>43798</v>
      </c>
      <c r="B536" s="46" vm="12309">
        <f ca="1"/>
        <v>37.04</v>
      </c>
    </row>
    <row r="537" spans="1:2" x14ac:dyDescent="0.3">
      <c r="A537" s="46" vm="12316">
        <f ca="1"/>
        <v>43801</v>
      </c>
      <c r="B537" s="46" vm="12318">
        <f ca="1"/>
        <v>36.57</v>
      </c>
    </row>
    <row r="538" spans="1:2" x14ac:dyDescent="0.3">
      <c r="A538" s="46" vm="12326">
        <f ca="1"/>
        <v>43802</v>
      </c>
      <c r="B538" s="46" vm="12328">
        <f ca="1"/>
        <v>36.770000000000003</v>
      </c>
    </row>
    <row r="539" spans="1:2" x14ac:dyDescent="0.3">
      <c r="A539" s="46" vm="12333">
        <f ca="1"/>
        <v>43803</v>
      </c>
      <c r="B539" s="46" vm="12335">
        <f ca="1"/>
        <v>37.090000000000003</v>
      </c>
    </row>
    <row r="540" spans="1:2" x14ac:dyDescent="0.3">
      <c r="A540" s="46" vm="12339">
        <f ca="1"/>
        <v>43804</v>
      </c>
      <c r="B540" s="46" vm="12341">
        <f ca="1"/>
        <v>37.840000000000003</v>
      </c>
    </row>
    <row r="541" spans="1:2" x14ac:dyDescent="0.3">
      <c r="A541" s="46" vm="12347">
        <f ca="1"/>
        <v>43805</v>
      </c>
      <c r="B541" s="46" vm="2591">
        <f ca="1"/>
        <v>37.81</v>
      </c>
    </row>
    <row r="542" spans="1:2" x14ac:dyDescent="0.3">
      <c r="A542" s="46" vm="12355">
        <f ca="1"/>
        <v>43808</v>
      </c>
      <c r="B542" s="46" vm="12357">
        <f ca="1"/>
        <v>36.74</v>
      </c>
    </row>
    <row r="543" spans="1:2" x14ac:dyDescent="0.3">
      <c r="A543" s="46" vm="12361">
        <f ca="1"/>
        <v>43809</v>
      </c>
      <c r="B543" s="46" vm="12240">
        <f ca="1"/>
        <v>36.630000000000003</v>
      </c>
    </row>
    <row r="544" spans="1:2" x14ac:dyDescent="0.3">
      <c r="A544" s="46" vm="12369">
        <f ca="1"/>
        <v>43810</v>
      </c>
      <c r="B544" s="46" vm="12328">
        <f ca="1"/>
        <v>36.770000000000003</v>
      </c>
    </row>
    <row r="545" spans="1:2" x14ac:dyDescent="0.3">
      <c r="A545" s="46" vm="12377">
        <f ca="1"/>
        <v>43811</v>
      </c>
      <c r="B545" s="46" vm="12379">
        <f ca="1"/>
        <v>37.299999999999997</v>
      </c>
    </row>
    <row r="546" spans="1:2" x14ac:dyDescent="0.3">
      <c r="A546" s="46" vm="12386">
        <f ca="1"/>
        <v>43812</v>
      </c>
      <c r="B546" s="46" vm="2521">
        <f ca="1"/>
        <v>36.799999999999997</v>
      </c>
    </row>
    <row r="547" spans="1:2" x14ac:dyDescent="0.3">
      <c r="A547" s="46" vm="12394">
        <f ca="1"/>
        <v>43815</v>
      </c>
      <c r="B547" s="46" vm="12396">
        <f ca="1"/>
        <v>38</v>
      </c>
    </row>
    <row r="548" spans="1:2" x14ac:dyDescent="0.3">
      <c r="A548" s="46" vm="12403">
        <f ca="1"/>
        <v>43816</v>
      </c>
      <c r="B548" s="46" vm="12396">
        <f ca="1"/>
        <v>38</v>
      </c>
    </row>
    <row r="549" spans="1:2" x14ac:dyDescent="0.3">
      <c r="A549" s="46" vm="12411">
        <f ca="1"/>
        <v>43817</v>
      </c>
      <c r="B549" s="46" vm="10626">
        <f ca="1"/>
        <v>37.61</v>
      </c>
    </row>
    <row r="550" spans="1:2" x14ac:dyDescent="0.3">
      <c r="A550" s="46" vm="12420">
        <f ca="1"/>
        <v>43818</v>
      </c>
      <c r="B550" s="46" vm="12422">
        <f ca="1"/>
        <v>38.82</v>
      </c>
    </row>
    <row r="551" spans="1:2" x14ac:dyDescent="0.3">
      <c r="A551" s="46" vm="12427">
        <f ca="1"/>
        <v>43819</v>
      </c>
      <c r="B551" s="46" vm="12429">
        <f ca="1"/>
        <v>39.01</v>
      </c>
    </row>
    <row r="552" spans="1:2" x14ac:dyDescent="0.3">
      <c r="A552" s="46" vm="12436">
        <f ca="1"/>
        <v>43822</v>
      </c>
      <c r="B552" s="46" vm="12438">
        <f ca="1"/>
        <v>38.85</v>
      </c>
    </row>
    <row r="553" spans="1:2" x14ac:dyDescent="0.3">
      <c r="A553" s="46" vm="12444">
        <f ca="1"/>
        <v>43823</v>
      </c>
      <c r="B553" s="46" vm="12445">
        <f ca="1"/>
        <v>39.119999999999997</v>
      </c>
    </row>
    <row r="554" spans="1:2" x14ac:dyDescent="0.3">
      <c r="A554" s="46" vm="12452">
        <f ca="1"/>
        <v>43825</v>
      </c>
      <c r="B554" s="46" vm="12454">
        <f ca="1"/>
        <v>39.08</v>
      </c>
    </row>
    <row r="555" spans="1:2" x14ac:dyDescent="0.3">
      <c r="A555" s="46" vm="12461">
        <f ca="1"/>
        <v>43826</v>
      </c>
      <c r="B555" s="46" vm="12462">
        <f ca="1"/>
        <v>39.299999999999997</v>
      </c>
    </row>
    <row r="556" spans="1:2" x14ac:dyDescent="0.3">
      <c r="A556" s="46" vm="12470">
        <f ca="1"/>
        <v>43829</v>
      </c>
      <c r="B556" s="46" vm="12472">
        <f ca="1"/>
        <v>39.21</v>
      </c>
    </row>
    <row r="557" spans="1:2" x14ac:dyDescent="0.3">
      <c r="A557" s="46" vm="12479">
        <f ca="1"/>
        <v>43830</v>
      </c>
      <c r="B557" s="46" vm="12481">
        <f ca="1"/>
        <v>40.22</v>
      </c>
    </row>
    <row r="558" spans="1:2" x14ac:dyDescent="0.3">
      <c r="A558" s="46" vm="12487">
        <f ca="1"/>
        <v>43832</v>
      </c>
      <c r="B558" s="46" vm="12488">
        <f ca="1"/>
        <v>40.04</v>
      </c>
    </row>
    <row r="559" spans="1:2" x14ac:dyDescent="0.3">
      <c r="A559" s="46" vm="12493">
        <f ca="1"/>
        <v>43833</v>
      </c>
      <c r="B559" s="46" vm="12495">
        <f ca="1"/>
        <v>40.49</v>
      </c>
    </row>
    <row r="560" spans="1:2" x14ac:dyDescent="0.3">
      <c r="A560" s="46" vm="12502">
        <f ca="1"/>
        <v>43836</v>
      </c>
      <c r="B560" s="46" vm="12504">
        <f ca="1"/>
        <v>40.479999999999997</v>
      </c>
    </row>
    <row r="561" spans="1:2" x14ac:dyDescent="0.3">
      <c r="A561" s="46" vm="12511">
        <f ca="1"/>
        <v>43837</v>
      </c>
      <c r="B561" s="46" vm="12513">
        <f ca="1"/>
        <v>41.01</v>
      </c>
    </row>
    <row r="562" spans="1:2" x14ac:dyDescent="0.3">
      <c r="A562" s="46" vm="12519">
        <f ca="1"/>
        <v>43838</v>
      </c>
      <c r="B562" s="46" vm="12521">
        <f ca="1"/>
        <v>40.159999999999997</v>
      </c>
    </row>
    <row r="563" spans="1:2" x14ac:dyDescent="0.3">
      <c r="A563" s="46" vm="12528">
        <f ca="1"/>
        <v>43839</v>
      </c>
      <c r="B563" s="46" vm="12530">
        <f ca="1"/>
        <v>40.53</v>
      </c>
    </row>
    <row r="564" spans="1:2" x14ac:dyDescent="0.3">
      <c r="A564" s="46" vm="12537">
        <f ca="1"/>
        <v>43840</v>
      </c>
      <c r="B564" s="46" vm="12539">
        <f ca="1"/>
        <v>39.58</v>
      </c>
    </row>
    <row r="565" spans="1:2" x14ac:dyDescent="0.3">
      <c r="A565" s="46" vm="12545">
        <f ca="1"/>
        <v>43843</v>
      </c>
      <c r="B565" s="46" vm="12547">
        <f ca="1"/>
        <v>40.020000000000003</v>
      </c>
    </row>
    <row r="566" spans="1:2" x14ac:dyDescent="0.3">
      <c r="A566" s="46" vm="12553">
        <f ca="1"/>
        <v>43844</v>
      </c>
      <c r="B566" s="46" vm="12555">
        <f ca="1"/>
        <v>39.94</v>
      </c>
    </row>
    <row r="567" spans="1:2" x14ac:dyDescent="0.3">
      <c r="A567" s="46" vm="12563">
        <f ca="1"/>
        <v>43845</v>
      </c>
      <c r="B567" s="46" vm="12565">
        <f ca="1"/>
        <v>40.42</v>
      </c>
    </row>
    <row r="568" spans="1:2" x14ac:dyDescent="0.3">
      <c r="A568" s="46" vm="12572">
        <f ca="1"/>
        <v>43846</v>
      </c>
      <c r="B568" s="46" vm="12574">
        <f ca="1"/>
        <v>40.96</v>
      </c>
    </row>
    <row r="569" spans="1:2" x14ac:dyDescent="0.3">
      <c r="A569" s="46" vm="12581">
        <f ca="1"/>
        <v>43847</v>
      </c>
      <c r="B569" s="46" vm="2632">
        <f ca="1"/>
        <v>41.28</v>
      </c>
    </row>
    <row r="570" spans="1:2" x14ac:dyDescent="0.3">
      <c r="A570" s="46" vm="12588">
        <f ca="1"/>
        <v>43851</v>
      </c>
      <c r="B570" s="46" vm="12590">
        <f ca="1"/>
        <v>41.31</v>
      </c>
    </row>
    <row r="571" spans="1:2" x14ac:dyDescent="0.3">
      <c r="A571" s="46" vm="12596">
        <f ca="1"/>
        <v>43852</v>
      </c>
      <c r="B571" s="46" vm="12598">
        <f ca="1"/>
        <v>44.36</v>
      </c>
    </row>
    <row r="572" spans="1:2" x14ac:dyDescent="0.3">
      <c r="A572" s="46" vm="12605">
        <f ca="1"/>
        <v>43853</v>
      </c>
      <c r="B572" s="46" vm="2678">
        <f ca="1"/>
        <v>44.75</v>
      </c>
    </row>
    <row r="573" spans="1:2" x14ac:dyDescent="0.3">
      <c r="A573" s="46" vm="12614">
        <f ca="1"/>
        <v>43854</v>
      </c>
      <c r="B573" s="46" vm="12616">
        <f ca="1"/>
        <v>45.33</v>
      </c>
    </row>
    <row r="574" spans="1:2" x14ac:dyDescent="0.3">
      <c r="A574" s="46" vm="12622">
        <f ca="1"/>
        <v>43857</v>
      </c>
      <c r="B574" s="46" vm="12624">
        <f ca="1"/>
        <v>44.35</v>
      </c>
    </row>
    <row r="575" spans="1:2" x14ac:dyDescent="0.3">
      <c r="A575" s="46" vm="12631">
        <f ca="1"/>
        <v>43858</v>
      </c>
      <c r="B575" s="46" vm="12633">
        <f ca="1"/>
        <v>45.03</v>
      </c>
    </row>
    <row r="576" spans="1:2" x14ac:dyDescent="0.3">
      <c r="A576" s="46" vm="12640">
        <f ca="1"/>
        <v>43859</v>
      </c>
      <c r="B576" s="46" vm="12642">
        <f ca="1"/>
        <v>45.14</v>
      </c>
    </row>
    <row r="577" spans="1:2" x14ac:dyDescent="0.3">
      <c r="A577" s="46" vm="12648">
        <f ca="1"/>
        <v>43860</v>
      </c>
      <c r="B577" s="46" vm="12650">
        <f ca="1"/>
        <v>45.59</v>
      </c>
    </row>
    <row r="578" spans="1:2" x14ac:dyDescent="0.3">
      <c r="A578" s="46" vm="12658">
        <f ca="1"/>
        <v>43861</v>
      </c>
      <c r="B578" s="46" vm="12660">
        <f ca="1"/>
        <v>45.24</v>
      </c>
    </row>
    <row r="579" spans="1:2" x14ac:dyDescent="0.3">
      <c r="A579" s="46" vm="12667">
        <f ca="1"/>
        <v>43864</v>
      </c>
      <c r="B579" s="46" vm="12669">
        <f ca="1"/>
        <v>46.37</v>
      </c>
    </row>
    <row r="580" spans="1:2" x14ac:dyDescent="0.3">
      <c r="A580" s="46" vm="12675">
        <f ca="1"/>
        <v>43865</v>
      </c>
      <c r="B580" s="46" vm="12677">
        <f ca="1"/>
        <v>46.82</v>
      </c>
    </row>
    <row r="581" spans="1:2" x14ac:dyDescent="0.3">
      <c r="A581" s="46" vm="12685">
        <f ca="1"/>
        <v>43866</v>
      </c>
      <c r="B581" s="46" vm="12687">
        <f ca="1"/>
        <v>45.81</v>
      </c>
    </row>
    <row r="582" spans="1:2" x14ac:dyDescent="0.3">
      <c r="A582" s="46" vm="12694">
        <f ca="1"/>
        <v>43867</v>
      </c>
      <c r="B582" s="46" vm="12696">
        <f ca="1"/>
        <v>45.72</v>
      </c>
    </row>
    <row r="583" spans="1:2" x14ac:dyDescent="0.3">
      <c r="A583" s="46" vm="12701">
        <f ca="1"/>
        <v>43868</v>
      </c>
      <c r="B583" s="46" vm="2908">
        <f ca="1"/>
        <v>46.2</v>
      </c>
    </row>
    <row r="584" spans="1:2" x14ac:dyDescent="0.3">
      <c r="A584" s="46" vm="12708">
        <f ca="1"/>
        <v>43871</v>
      </c>
      <c r="B584" s="46" vm="12710">
        <f ca="1"/>
        <v>45.16</v>
      </c>
    </row>
    <row r="585" spans="1:2" x14ac:dyDescent="0.3">
      <c r="A585" s="46" vm="12717">
        <f ca="1"/>
        <v>43872</v>
      </c>
      <c r="B585" s="46" vm="12719">
        <f ca="1"/>
        <v>46.34</v>
      </c>
    </row>
    <row r="586" spans="1:2" x14ac:dyDescent="0.3">
      <c r="A586" s="46" vm="12724">
        <f ca="1"/>
        <v>43873</v>
      </c>
      <c r="B586" s="46" vm="12726">
        <f ca="1"/>
        <v>46.93</v>
      </c>
    </row>
    <row r="587" spans="1:2" x14ac:dyDescent="0.3">
      <c r="A587" s="46" vm="12734">
        <f ca="1"/>
        <v>43874</v>
      </c>
      <c r="B587" s="46" vm="12736">
        <f ca="1"/>
        <v>47.95</v>
      </c>
    </row>
    <row r="588" spans="1:2" x14ac:dyDescent="0.3">
      <c r="A588" s="46" vm="12743">
        <f ca="1"/>
        <v>43875</v>
      </c>
      <c r="B588" s="46" vm="12745">
        <f ca="1"/>
        <v>48.49</v>
      </c>
    </row>
    <row r="589" spans="1:2" x14ac:dyDescent="0.3">
      <c r="A589" s="46" vm="12753">
        <f ca="1"/>
        <v>43879</v>
      </c>
      <c r="B589" s="46" vm="12755">
        <f ca="1"/>
        <v>49.84</v>
      </c>
    </row>
    <row r="590" spans="1:2" x14ac:dyDescent="0.3">
      <c r="A590" s="46" vm="12761">
        <f ca="1"/>
        <v>43880</v>
      </c>
      <c r="B590" s="46" vm="12763">
        <f ca="1"/>
        <v>51.2</v>
      </c>
    </row>
    <row r="591" spans="1:2" x14ac:dyDescent="0.3">
      <c r="A591" s="46" vm="12770">
        <f ca="1"/>
        <v>43881</v>
      </c>
      <c r="B591" s="46" vm="12772">
        <f ca="1"/>
        <v>52.5</v>
      </c>
    </row>
    <row r="592" spans="1:2" x14ac:dyDescent="0.3">
      <c r="A592" s="46" vm="12779">
        <f ca="1"/>
        <v>43882</v>
      </c>
      <c r="B592" s="46" vm="12781">
        <f ca="1"/>
        <v>51.85</v>
      </c>
    </row>
    <row r="593" spans="1:2" x14ac:dyDescent="0.3">
      <c r="A593" s="46" vm="12788">
        <f ca="1"/>
        <v>43885</v>
      </c>
      <c r="B593" s="46" vm="12789">
        <f ca="1"/>
        <v>48.2</v>
      </c>
    </row>
    <row r="594" spans="1:2" x14ac:dyDescent="0.3">
      <c r="A594" s="46" vm="12796">
        <f ca="1"/>
        <v>43886</v>
      </c>
      <c r="B594" s="46" vm="2951">
        <f ca="1"/>
        <v>46.7</v>
      </c>
    </row>
    <row r="595" spans="1:2" x14ac:dyDescent="0.3">
      <c r="A595" s="46" vm="12804">
        <f ca="1"/>
        <v>43887</v>
      </c>
      <c r="B595" s="46" vm="12806">
        <f ca="1"/>
        <v>46.42</v>
      </c>
    </row>
    <row r="596" spans="1:2" x14ac:dyDescent="0.3">
      <c r="A596" s="46" vm="12812">
        <f ca="1"/>
        <v>43888</v>
      </c>
      <c r="B596" s="46" vm="2696">
        <f ca="1"/>
        <v>45.07</v>
      </c>
    </row>
    <row r="597" spans="1:2" x14ac:dyDescent="0.3">
      <c r="A597" s="46" vm="12820">
        <f ca="1"/>
        <v>43889</v>
      </c>
      <c r="B597" s="46" vm="12822">
        <f ca="1"/>
        <v>45.06</v>
      </c>
    </row>
    <row r="598" spans="1:2" x14ac:dyDescent="0.3">
      <c r="A598" s="46" vm="12829">
        <f ca="1"/>
        <v>43892</v>
      </c>
      <c r="B598" s="46" vm="12831">
        <f ca="1"/>
        <v>48.04</v>
      </c>
    </row>
    <row r="599" spans="1:2" x14ac:dyDescent="0.3">
      <c r="A599" s="46" vm="12836">
        <f ca="1"/>
        <v>43893</v>
      </c>
      <c r="B599" s="46" vm="12837">
        <f ca="1"/>
        <v>48.95</v>
      </c>
    </row>
    <row r="600" spans="1:2" x14ac:dyDescent="0.3">
      <c r="A600" s="46" vm="12844">
        <f ca="1"/>
        <v>43894</v>
      </c>
      <c r="B600" s="46" vm="12846">
        <f ca="1"/>
        <v>52.52</v>
      </c>
    </row>
    <row r="601" spans="1:2" x14ac:dyDescent="0.3">
      <c r="A601" s="46" vm="12854">
        <f ca="1"/>
        <v>43895</v>
      </c>
      <c r="B601" s="46" vm="12856">
        <f ca="1"/>
        <v>52.56</v>
      </c>
    </row>
    <row r="602" spans="1:2" x14ac:dyDescent="0.3">
      <c r="A602" s="46" vm="12863">
        <f ca="1"/>
        <v>43896</v>
      </c>
      <c r="B602" s="46" vm="12865">
        <f ca="1"/>
        <v>50.35</v>
      </c>
    </row>
    <row r="603" spans="1:2" x14ac:dyDescent="0.3">
      <c r="A603" s="46" vm="12869">
        <f ca="1"/>
        <v>43899</v>
      </c>
      <c r="B603" s="46" vm="12871">
        <f ca="1"/>
        <v>45.91</v>
      </c>
    </row>
    <row r="604" spans="1:2" x14ac:dyDescent="0.3">
      <c r="A604" s="46" vm="12876">
        <f ca="1"/>
        <v>43900</v>
      </c>
      <c r="B604" s="46" vm="12878">
        <f ca="1"/>
        <v>50.69</v>
      </c>
    </row>
    <row r="605" spans="1:2" x14ac:dyDescent="0.3">
      <c r="A605" s="46" vm="12885">
        <f ca="1"/>
        <v>43901</v>
      </c>
      <c r="B605" s="46" vm="12887">
        <f ca="1"/>
        <v>48.02</v>
      </c>
    </row>
    <row r="606" spans="1:2" x14ac:dyDescent="0.3">
      <c r="A606" s="46" vm="12893">
        <f ca="1"/>
        <v>43902</v>
      </c>
      <c r="B606" s="46" vm="12895">
        <f ca="1"/>
        <v>41.63</v>
      </c>
    </row>
    <row r="607" spans="1:2" x14ac:dyDescent="0.3">
      <c r="A607" s="46" vm="12902">
        <f ca="1"/>
        <v>43903</v>
      </c>
      <c r="B607" s="46" vm="12904">
        <f ca="1"/>
        <v>44.51</v>
      </c>
    </row>
    <row r="608" spans="1:2" x14ac:dyDescent="0.3">
      <c r="A608" s="46" vm="12910">
        <f ca="1"/>
        <v>43906</v>
      </c>
      <c r="B608" s="46" vm="12912">
        <f ca="1"/>
        <v>41.08</v>
      </c>
    </row>
    <row r="609" spans="1:2" x14ac:dyDescent="0.3">
      <c r="A609" s="46" vm="12920">
        <f ca="1"/>
        <v>43907</v>
      </c>
      <c r="B609" s="46" vm="12922">
        <f ca="1"/>
        <v>44.26</v>
      </c>
    </row>
    <row r="610" spans="1:2" x14ac:dyDescent="0.3">
      <c r="A610" s="46" vm="12928">
        <f ca="1"/>
        <v>43908</v>
      </c>
      <c r="B610" s="46" vm="12929">
        <f ca="1"/>
        <v>41.96</v>
      </c>
    </row>
    <row r="611" spans="1:2" x14ac:dyDescent="0.3">
      <c r="A611" s="46" vm="12934">
        <f ca="1"/>
        <v>43909</v>
      </c>
      <c r="B611" s="46" vm="12936">
        <f ca="1"/>
        <v>39.700000000000003</v>
      </c>
    </row>
    <row r="612" spans="1:2" x14ac:dyDescent="0.3">
      <c r="A612" s="46" vm="12943">
        <f ca="1"/>
        <v>43910</v>
      </c>
      <c r="B612" s="46" vm="12396">
        <f ca="1"/>
        <v>38</v>
      </c>
    </row>
    <row r="613" spans="1:2" x14ac:dyDescent="0.3">
      <c r="A613" s="46" vm="12950">
        <f ca="1"/>
        <v>43913</v>
      </c>
      <c r="B613" s="46" vm="12952">
        <f ca="1"/>
        <v>38.450000000000003</v>
      </c>
    </row>
    <row r="614" spans="1:2" x14ac:dyDescent="0.3">
      <c r="A614" s="46" vm="12957">
        <f ca="1"/>
        <v>43914</v>
      </c>
      <c r="B614" s="46" vm="12959">
        <f ca="1"/>
        <v>42.84</v>
      </c>
    </row>
    <row r="615" spans="1:2" x14ac:dyDescent="0.3">
      <c r="A615" s="46" vm="12966">
        <f ca="1"/>
        <v>43915</v>
      </c>
      <c r="B615" s="46" vm="2661">
        <f ca="1"/>
        <v>44.04</v>
      </c>
    </row>
    <row r="616" spans="1:2" x14ac:dyDescent="0.3">
      <c r="A616" s="46" vm="12973">
        <f ca="1"/>
        <v>43916</v>
      </c>
      <c r="B616" s="46" vm="12975">
        <f ca="1"/>
        <v>45.74</v>
      </c>
    </row>
    <row r="617" spans="1:2" x14ac:dyDescent="0.3">
      <c r="A617" s="46" vm="12981">
        <f ca="1"/>
        <v>43917</v>
      </c>
      <c r="B617" s="46" vm="12983">
        <f ca="1"/>
        <v>43.93</v>
      </c>
    </row>
    <row r="618" spans="1:2" x14ac:dyDescent="0.3">
      <c r="A618" s="46" vm="12989">
        <f ca="1"/>
        <v>43920</v>
      </c>
      <c r="B618" s="46" vm="12991">
        <f ca="1"/>
        <v>44.46</v>
      </c>
    </row>
    <row r="619" spans="1:2" x14ac:dyDescent="0.3">
      <c r="A619" s="46" vm="12997">
        <f ca="1"/>
        <v>43921</v>
      </c>
      <c r="B619" s="46" vm="2684">
        <f ca="1"/>
        <v>44.31</v>
      </c>
    </row>
    <row r="620" spans="1:2" x14ac:dyDescent="0.3">
      <c r="A620" s="46" vm="13006">
        <f ca="1"/>
        <v>43922</v>
      </c>
      <c r="B620" s="46" vm="13008">
        <f ca="1"/>
        <v>43.17</v>
      </c>
    </row>
    <row r="621" spans="1:2" x14ac:dyDescent="0.3">
      <c r="A621" s="46" vm="13013">
        <f ca="1"/>
        <v>43923</v>
      </c>
      <c r="B621" s="46" vm="13015">
        <f ca="1"/>
        <v>44.58</v>
      </c>
    </row>
    <row r="622" spans="1:2" x14ac:dyDescent="0.3">
      <c r="A622" s="46" vm="13021">
        <f ca="1"/>
        <v>43924</v>
      </c>
      <c r="B622" s="46" vm="8197">
        <f ca="1"/>
        <v>42.1</v>
      </c>
    </row>
    <row r="623" spans="1:2" x14ac:dyDescent="0.3">
      <c r="A623" s="46" vm="13029">
        <f ca="1"/>
        <v>43927</v>
      </c>
      <c r="B623" s="46" vm="13030">
        <f ca="1"/>
        <v>44.8</v>
      </c>
    </row>
    <row r="624" spans="1:2" x14ac:dyDescent="0.3">
      <c r="A624" s="46" vm="13036">
        <f ca="1"/>
        <v>43928</v>
      </c>
      <c r="B624" s="46" vm="13038">
        <f ca="1"/>
        <v>45.22</v>
      </c>
    </row>
    <row r="625" spans="1:2" x14ac:dyDescent="0.3">
      <c r="A625" s="46" vm="13043">
        <f ca="1"/>
        <v>43929</v>
      </c>
      <c r="B625" s="46" vm="13045">
        <f ca="1"/>
        <v>45.45</v>
      </c>
    </row>
    <row r="626" spans="1:2" x14ac:dyDescent="0.3">
      <c r="A626" s="46" vm="13052">
        <f ca="1"/>
        <v>43930</v>
      </c>
      <c r="B626" s="46" vm="2696">
        <f ca="1"/>
        <v>45.07</v>
      </c>
    </row>
    <row r="627" spans="1:2" x14ac:dyDescent="0.3">
      <c r="A627" s="46" vm="13059">
        <f ca="1"/>
        <v>43934</v>
      </c>
      <c r="B627" s="46" vm="13060">
        <f ca="1"/>
        <v>46.99</v>
      </c>
    </row>
    <row r="628" spans="1:2" x14ac:dyDescent="0.3">
      <c r="A628" s="46" vm="13066">
        <f ca="1"/>
        <v>43935</v>
      </c>
      <c r="B628" s="46" vm="13068">
        <f ca="1"/>
        <v>50.22</v>
      </c>
    </row>
    <row r="629" spans="1:2" x14ac:dyDescent="0.3">
      <c r="A629" s="46" vm="13075">
        <f ca="1"/>
        <v>43936</v>
      </c>
      <c r="B629" s="46" vm="13077">
        <f ca="1"/>
        <v>49.78</v>
      </c>
    </row>
    <row r="630" spans="1:2" x14ac:dyDescent="0.3">
      <c r="A630" s="46" vm="13084">
        <f ca="1"/>
        <v>43937</v>
      </c>
      <c r="B630" s="46" vm="13086">
        <f ca="1"/>
        <v>53.95</v>
      </c>
    </row>
    <row r="631" spans="1:2" x14ac:dyDescent="0.3">
      <c r="A631" s="46" vm="13094">
        <f ca="1"/>
        <v>43938</v>
      </c>
      <c r="B631" s="46" vm="13096">
        <f ca="1"/>
        <v>53.02</v>
      </c>
    </row>
    <row r="632" spans="1:2" x14ac:dyDescent="0.3">
      <c r="A632" s="46" vm="13101">
        <f ca="1"/>
        <v>43941</v>
      </c>
      <c r="B632" s="46" vm="2822">
        <f ca="1"/>
        <v>54.22</v>
      </c>
    </row>
    <row r="633" spans="1:2" x14ac:dyDescent="0.3">
      <c r="A633" s="46" vm="13110">
        <f ca="1"/>
        <v>43942</v>
      </c>
      <c r="B633" s="46" vm="13112">
        <f ca="1"/>
        <v>51.98</v>
      </c>
    </row>
    <row r="634" spans="1:2" x14ac:dyDescent="0.3">
      <c r="A634" s="46" vm="13119">
        <f ca="1"/>
        <v>43943</v>
      </c>
      <c r="B634" s="46" vm="13121">
        <f ca="1"/>
        <v>54.04</v>
      </c>
    </row>
    <row r="635" spans="1:2" x14ac:dyDescent="0.3">
      <c r="A635" s="46" vm="13128">
        <f ca="1"/>
        <v>43944</v>
      </c>
      <c r="B635" s="46" vm="13130">
        <f ca="1"/>
        <v>53.63</v>
      </c>
    </row>
    <row r="636" spans="1:2" x14ac:dyDescent="0.3">
      <c r="A636" s="46" vm="13138">
        <f ca="1"/>
        <v>43945</v>
      </c>
      <c r="B636" s="46" vm="13140">
        <f ca="1"/>
        <v>54.39</v>
      </c>
    </row>
    <row r="637" spans="1:2" x14ac:dyDescent="0.3">
      <c r="A637" s="46" vm="13147">
        <f ca="1"/>
        <v>43948</v>
      </c>
      <c r="B637" s="46" vm="13149">
        <f ca="1"/>
        <v>55.34</v>
      </c>
    </row>
    <row r="638" spans="1:2" x14ac:dyDescent="0.3">
      <c r="A638" s="46" vm="13155">
        <f ca="1"/>
        <v>43949</v>
      </c>
      <c r="B638" s="46" vm="13157">
        <f ca="1"/>
        <v>53.3</v>
      </c>
    </row>
    <row r="639" spans="1:2" x14ac:dyDescent="0.3">
      <c r="A639" s="46" vm="13163">
        <f ca="1"/>
        <v>43950</v>
      </c>
      <c r="B639" s="46" vm="13165">
        <f ca="1"/>
        <v>55.52</v>
      </c>
    </row>
    <row r="640" spans="1:2" x14ac:dyDescent="0.3">
      <c r="A640" s="46" vm="13172">
        <f ca="1"/>
        <v>43951</v>
      </c>
      <c r="B640" s="46" vm="13174">
        <f ca="1"/>
        <v>55.58</v>
      </c>
    </row>
    <row r="641" spans="1:2" x14ac:dyDescent="0.3">
      <c r="A641" s="46" vm="13181">
        <f ca="1"/>
        <v>43952</v>
      </c>
      <c r="B641" s="46" vm="13183">
        <f ca="1"/>
        <v>54.78</v>
      </c>
    </row>
    <row r="642" spans="1:2" x14ac:dyDescent="0.3">
      <c r="A642" s="46" vm="13189">
        <f ca="1"/>
        <v>43955</v>
      </c>
      <c r="B642" s="46" vm="13191">
        <f ca="1"/>
        <v>55.23</v>
      </c>
    </row>
    <row r="643" spans="1:2" x14ac:dyDescent="0.3">
      <c r="A643" s="46" vm="13197">
        <f ca="1"/>
        <v>43956</v>
      </c>
      <c r="B643" s="46" vm="13199">
        <f ca="1"/>
        <v>57.93</v>
      </c>
    </row>
    <row r="644" spans="1:2" x14ac:dyDescent="0.3">
      <c r="A644" s="46" vm="13206">
        <f ca="1"/>
        <v>43957</v>
      </c>
      <c r="B644" s="46" vm="13207">
        <f ca="1"/>
        <v>61.69</v>
      </c>
    </row>
    <row r="645" spans="1:2" x14ac:dyDescent="0.3">
      <c r="A645" s="46" vm="13213">
        <f ca="1"/>
        <v>43958</v>
      </c>
      <c r="B645" s="46" vm="13215">
        <f ca="1"/>
        <v>60.37</v>
      </c>
    </row>
    <row r="646" spans="1:2" x14ac:dyDescent="0.3">
      <c r="A646" s="46" vm="13221">
        <f ca="1"/>
        <v>43959</v>
      </c>
      <c r="B646" s="46" vm="13222">
        <f ca="1"/>
        <v>62.49</v>
      </c>
    </row>
    <row r="647" spans="1:2" x14ac:dyDescent="0.3">
      <c r="A647" s="46" vm="13228">
        <f ca="1"/>
        <v>43962</v>
      </c>
      <c r="B647" s="46" vm="13230">
        <f ca="1"/>
        <v>62.91</v>
      </c>
    </row>
    <row r="648" spans="1:2" x14ac:dyDescent="0.3">
      <c r="A648" s="46" vm="13237">
        <f ca="1"/>
        <v>43963</v>
      </c>
      <c r="B648" s="46" vm="13239">
        <f ca="1"/>
        <v>62.7</v>
      </c>
    </row>
    <row r="649" spans="1:2" x14ac:dyDescent="0.3">
      <c r="A649" s="46" vm="13247">
        <f ca="1"/>
        <v>43964</v>
      </c>
      <c r="B649" s="46" vm="13249">
        <f ca="1"/>
        <v>61.98</v>
      </c>
    </row>
    <row r="650" spans="1:2" x14ac:dyDescent="0.3">
      <c r="A650" s="46" vm="13256">
        <f ca="1"/>
        <v>43965</v>
      </c>
      <c r="B650" s="46" vm="13257">
        <f ca="1"/>
        <v>61.59</v>
      </c>
    </row>
    <row r="651" spans="1:2" x14ac:dyDescent="0.3">
      <c r="A651" s="46" vm="13264">
        <f ca="1"/>
        <v>43966</v>
      </c>
      <c r="B651" s="46" vm="9872">
        <f ca="1"/>
        <v>61.96</v>
      </c>
    </row>
    <row r="652" spans="1:2" x14ac:dyDescent="0.3">
      <c r="A652" s="46" vm="13270">
        <f ca="1"/>
        <v>43969</v>
      </c>
      <c r="B652" s="46" vm="13272">
        <f ca="1"/>
        <v>69.489999999999995</v>
      </c>
    </row>
    <row r="653" spans="1:2" x14ac:dyDescent="0.3">
      <c r="A653" s="46" vm="13280">
        <f ca="1"/>
        <v>43970</v>
      </c>
      <c r="B653" s="46" vm="13282">
        <f ca="1"/>
        <v>68.27</v>
      </c>
    </row>
    <row r="654" spans="1:2" x14ac:dyDescent="0.3">
      <c r="A654" s="46" vm="13289">
        <f ca="1"/>
        <v>43971</v>
      </c>
      <c r="B654" s="46" vm="13291">
        <f ca="1"/>
        <v>72.400000000000006</v>
      </c>
    </row>
    <row r="655" spans="1:2" x14ac:dyDescent="0.3">
      <c r="A655" s="46" vm="13299">
        <f ca="1"/>
        <v>43972</v>
      </c>
      <c r="B655" s="46" vm="13301">
        <f ca="1"/>
        <v>77.81</v>
      </c>
    </row>
    <row r="656" spans="1:2" x14ac:dyDescent="0.3">
      <c r="A656" s="46" vm="13309">
        <f ca="1"/>
        <v>43973</v>
      </c>
      <c r="B656" s="46" vm="4142">
        <f ca="1"/>
        <v>79</v>
      </c>
    </row>
    <row r="657" spans="1:2" x14ac:dyDescent="0.3">
      <c r="A657" s="46" vm="13317">
        <f ca="1"/>
        <v>43977</v>
      </c>
      <c r="B657" s="46" vm="13319">
        <f ca="1"/>
        <v>83.16</v>
      </c>
    </row>
    <row r="658" spans="1:2" x14ac:dyDescent="0.3">
      <c r="A658" s="46" vm="13324">
        <f ca="1"/>
        <v>43978</v>
      </c>
      <c r="B658" s="46" vm="13326">
        <f ca="1"/>
        <v>78.91</v>
      </c>
    </row>
    <row r="659" spans="1:2" x14ac:dyDescent="0.3">
      <c r="A659" s="46" vm="13333">
        <f ca="1"/>
        <v>43979</v>
      </c>
      <c r="B659" s="46" vm="13335">
        <f ca="1"/>
        <v>75.66</v>
      </c>
    </row>
    <row r="660" spans="1:2" x14ac:dyDescent="0.3">
      <c r="A660" s="46" vm="13343">
        <f ca="1"/>
        <v>43980</v>
      </c>
      <c r="B660" s="46" vm="13345">
        <f ca="1"/>
        <v>79.8</v>
      </c>
    </row>
    <row r="661" spans="1:2" x14ac:dyDescent="0.3">
      <c r="A661" s="46" vm="13352">
        <f ca="1"/>
        <v>43983</v>
      </c>
      <c r="B661" s="46" vm="13354">
        <f ca="1"/>
        <v>82.47</v>
      </c>
    </row>
    <row r="662" spans="1:2" x14ac:dyDescent="0.3">
      <c r="A662" s="46" vm="13361">
        <f ca="1"/>
        <v>43984</v>
      </c>
      <c r="B662" s="46" vm="13363">
        <f ca="1"/>
        <v>86.86</v>
      </c>
    </row>
    <row r="663" spans="1:2" x14ac:dyDescent="0.3">
      <c r="A663" s="46" vm="13369">
        <f ca="1"/>
        <v>43985</v>
      </c>
      <c r="B663" s="46" vm="13371">
        <f ca="1"/>
        <v>88.07</v>
      </c>
    </row>
    <row r="664" spans="1:2" x14ac:dyDescent="0.3">
      <c r="A664" s="46" vm="13378">
        <f ca="1"/>
        <v>43986</v>
      </c>
      <c r="B664" s="46" vm="4820">
        <f ca="1"/>
        <v>85.31</v>
      </c>
    </row>
    <row r="665" spans="1:2" x14ac:dyDescent="0.3">
      <c r="A665" s="46" vm="13386">
        <f ca="1"/>
        <v>43987</v>
      </c>
      <c r="B665" s="46" vm="13292">
        <f ca="1"/>
        <v>89.7</v>
      </c>
    </row>
    <row r="666" spans="1:2" x14ac:dyDescent="0.3">
      <c r="A666" s="46" vm="13392">
        <f ca="1"/>
        <v>43990</v>
      </c>
      <c r="B666" s="46" vm="13394">
        <f ca="1"/>
        <v>90.88</v>
      </c>
    </row>
    <row r="667" spans="1:2" x14ac:dyDescent="0.3">
      <c r="A667" s="46" vm="13401">
        <f ca="1"/>
        <v>43991</v>
      </c>
      <c r="B667" s="46" vm="13402">
        <f ca="1"/>
        <v>90.78</v>
      </c>
    </row>
    <row r="668" spans="1:2" x14ac:dyDescent="0.3">
      <c r="A668" s="46" vm="13410">
        <f ca="1"/>
        <v>43992</v>
      </c>
      <c r="B668" s="46" vm="13412">
        <f ca="1"/>
        <v>92.16</v>
      </c>
    </row>
    <row r="669" spans="1:2" x14ac:dyDescent="0.3">
      <c r="A669" s="46" vm="13420">
        <f ca="1"/>
        <v>43993</v>
      </c>
      <c r="B669" s="46" vm="13422">
        <f ca="1"/>
        <v>88.58</v>
      </c>
    </row>
    <row r="670" spans="1:2" x14ac:dyDescent="0.3">
      <c r="A670" s="46" vm="13429">
        <f ca="1"/>
        <v>43994</v>
      </c>
      <c r="B670" s="46" vm="13431">
        <f ca="1"/>
        <v>92.98</v>
      </c>
    </row>
    <row r="671" spans="1:2" x14ac:dyDescent="0.3">
      <c r="A671" s="46" vm="13438">
        <f ca="1"/>
        <v>43997</v>
      </c>
      <c r="B671" s="46" vm="13440">
        <f ca="1"/>
        <v>97.25</v>
      </c>
    </row>
    <row r="672" spans="1:2" x14ac:dyDescent="0.3">
      <c r="A672" s="46" vm="13448">
        <f ca="1"/>
        <v>43998</v>
      </c>
      <c r="B672" s="46" vm="13450">
        <f ca="1"/>
        <v>100.8</v>
      </c>
    </row>
    <row r="673" spans="1:2" x14ac:dyDescent="0.3">
      <c r="A673" s="46" vm="13456">
        <f ca="1"/>
        <v>43999</v>
      </c>
      <c r="B673" s="46" vm="13458">
        <f ca="1"/>
        <v>106.81</v>
      </c>
    </row>
    <row r="674" spans="1:2" x14ac:dyDescent="0.3">
      <c r="A674" s="46" vm="13464">
        <f ca="1"/>
        <v>44000</v>
      </c>
      <c r="B674" s="46" vm="13466">
        <f ca="1"/>
        <v>106.48</v>
      </c>
    </row>
    <row r="675" spans="1:2" x14ac:dyDescent="0.3">
      <c r="A675" s="46" vm="13473">
        <f ca="1"/>
        <v>44001</v>
      </c>
      <c r="B675" s="46" vm="13475">
        <f ca="1"/>
        <v>106.94</v>
      </c>
    </row>
    <row r="676" spans="1:2" x14ac:dyDescent="0.3">
      <c r="A676" s="46" vm="13482">
        <f ca="1"/>
        <v>44004</v>
      </c>
      <c r="B676" s="46" vm="13484">
        <f ca="1"/>
        <v>113.39</v>
      </c>
    </row>
    <row r="677" spans="1:2" x14ac:dyDescent="0.3">
      <c r="A677" s="46" vm="13491">
        <f ca="1"/>
        <v>44005</v>
      </c>
      <c r="B677" s="46" vm="13493">
        <f ca="1"/>
        <v>111.1</v>
      </c>
    </row>
    <row r="678" spans="1:2" x14ac:dyDescent="0.3">
      <c r="A678" s="46" vm="13500">
        <f ca="1"/>
        <v>44006</v>
      </c>
      <c r="B678" s="46" vm="13502">
        <f ca="1"/>
        <v>103.64</v>
      </c>
    </row>
    <row r="679" spans="1:2" x14ac:dyDescent="0.3">
      <c r="A679" s="46" vm="13510">
        <f ca="1"/>
        <v>44007</v>
      </c>
      <c r="B679" s="46" vm="13512">
        <f ca="1"/>
        <v>104.32</v>
      </c>
    </row>
    <row r="680" spans="1:2" x14ac:dyDescent="0.3">
      <c r="A680" s="46" vm="13520">
        <f ca="1"/>
        <v>44008</v>
      </c>
      <c r="B680" s="46" vm="6069">
        <f ca="1"/>
        <v>105.2</v>
      </c>
    </row>
    <row r="681" spans="1:2" x14ac:dyDescent="0.3">
      <c r="A681" s="46" vm="13527">
        <f ca="1"/>
        <v>44011</v>
      </c>
      <c r="B681" s="46" vm="13529">
        <f ca="1"/>
        <v>108.77</v>
      </c>
    </row>
    <row r="682" spans="1:2" x14ac:dyDescent="0.3">
      <c r="A682" s="46" vm="13537">
        <f ca="1"/>
        <v>44012</v>
      </c>
      <c r="B682" s="46" vm="13539">
        <f ca="1"/>
        <v>107.24</v>
      </c>
    </row>
    <row r="683" spans="1:2" x14ac:dyDescent="0.3">
      <c r="A683" s="46" vm="13547">
        <f ca="1"/>
        <v>44013</v>
      </c>
      <c r="B683" s="46" vm="13549">
        <f ca="1"/>
        <v>114.46</v>
      </c>
    </row>
    <row r="684" spans="1:2" x14ac:dyDescent="0.3">
      <c r="A684" s="46" vm="13556">
        <f ca="1"/>
        <v>44014</v>
      </c>
      <c r="B684" s="46" vm="13558">
        <f ca="1"/>
        <v>117.62</v>
      </c>
    </row>
    <row r="685" spans="1:2" x14ac:dyDescent="0.3">
      <c r="A685" s="46" vm="13565">
        <f ca="1"/>
        <v>44018</v>
      </c>
      <c r="B685" s="46" vm="13567">
        <f ca="1"/>
        <v>114.41</v>
      </c>
    </row>
    <row r="686" spans="1:2" x14ac:dyDescent="0.3">
      <c r="A686" s="46" vm="13574">
        <f ca="1"/>
        <v>44019</v>
      </c>
      <c r="B686" s="46" vm="13576">
        <f ca="1"/>
        <v>112.9</v>
      </c>
    </row>
    <row r="687" spans="1:2" x14ac:dyDescent="0.3">
      <c r="A687" s="46" vm="13583">
        <f ca="1"/>
        <v>44020</v>
      </c>
      <c r="B687" s="46" vm="615">
        <f ca="1"/>
        <v>124.46</v>
      </c>
    </row>
    <row r="688" spans="1:2" x14ac:dyDescent="0.3">
      <c r="A688" s="46" vm="13589">
        <f ca="1"/>
        <v>44021</v>
      </c>
      <c r="B688" s="46" vm="13591">
        <f ca="1"/>
        <v>123.05</v>
      </c>
    </row>
    <row r="689" spans="1:2" x14ac:dyDescent="0.3">
      <c r="A689" s="46" vm="13599">
        <f ca="1"/>
        <v>44022</v>
      </c>
      <c r="B689" s="46" vm="6679">
        <f ca="1"/>
        <v>121</v>
      </c>
    </row>
    <row r="690" spans="1:2" x14ac:dyDescent="0.3">
      <c r="A690" s="46" vm="13607">
        <f ca="1"/>
        <v>44025</v>
      </c>
      <c r="B690" s="46" vm="13609">
        <f ca="1"/>
        <v>113.65</v>
      </c>
    </row>
    <row r="691" spans="1:2" x14ac:dyDescent="0.3">
      <c r="A691" s="46" vm="13616">
        <f ca="1"/>
        <v>44026</v>
      </c>
      <c r="B691" s="46" vm="13618">
        <f ca="1"/>
        <v>113.3</v>
      </c>
    </row>
    <row r="692" spans="1:2" x14ac:dyDescent="0.3">
      <c r="A692" s="46" vm="13625">
        <f ca="1"/>
        <v>44027</v>
      </c>
      <c r="B692" s="46" vm="13627">
        <f ca="1"/>
        <v>113.21</v>
      </c>
    </row>
    <row r="693" spans="1:2" x14ac:dyDescent="0.3">
      <c r="A693" s="46" vm="13634">
        <f ca="1"/>
        <v>44028</v>
      </c>
      <c r="B693" s="46" vm="13636">
        <f ca="1"/>
        <v>109</v>
      </c>
    </row>
    <row r="694" spans="1:2" x14ac:dyDescent="0.3">
      <c r="A694" s="46" vm="13644">
        <f ca="1"/>
        <v>44029</v>
      </c>
      <c r="B694" s="46" vm="13646">
        <f ca="1"/>
        <v>109.04</v>
      </c>
    </row>
    <row r="695" spans="1:2" x14ac:dyDescent="0.3">
      <c r="A695" s="46" vm="13652">
        <f ca="1"/>
        <v>44032</v>
      </c>
      <c r="B695" s="46" vm="13654">
        <f ca="1"/>
        <v>115.25</v>
      </c>
    </row>
    <row r="696" spans="1:2" x14ac:dyDescent="0.3">
      <c r="A696" s="46" vm="13662">
        <f ca="1"/>
        <v>44033</v>
      </c>
      <c r="B696" s="46" vm="13664">
        <f ca="1"/>
        <v>115.45</v>
      </c>
    </row>
    <row r="697" spans="1:2" x14ac:dyDescent="0.3">
      <c r="A697" s="46" vm="13672">
        <f ca="1"/>
        <v>44034</v>
      </c>
      <c r="B697" s="46" vm="13674">
        <f ca="1"/>
        <v>114.65</v>
      </c>
    </row>
    <row r="698" spans="1:2" x14ac:dyDescent="0.3">
      <c r="A698" s="46" vm="13681">
        <f ca="1"/>
        <v>44035</v>
      </c>
      <c r="B698" s="46" vm="13683">
        <f ca="1"/>
        <v>108.95</v>
      </c>
    </row>
    <row r="699" spans="1:2" x14ac:dyDescent="0.3">
      <c r="A699" s="46" vm="13691">
        <f ca="1"/>
        <v>44036</v>
      </c>
      <c r="B699" s="46" vm="5785">
        <f ca="1"/>
        <v>107.12</v>
      </c>
    </row>
    <row r="700" spans="1:2" x14ac:dyDescent="0.3">
      <c r="A700" s="46" vm="13699">
        <f ca="1"/>
        <v>44039</v>
      </c>
      <c r="B700" s="46" vm="13701">
        <f ca="1"/>
        <v>114.18</v>
      </c>
    </row>
    <row r="701" spans="1:2" x14ac:dyDescent="0.3">
      <c r="A701" s="46" vm="13708">
        <f ca="1"/>
        <v>44040</v>
      </c>
      <c r="B701" s="46" vm="13710">
        <f ca="1"/>
        <v>116</v>
      </c>
    </row>
    <row r="702" spans="1:2" x14ac:dyDescent="0.3">
      <c r="A702" s="46" vm="13718">
        <f ca="1"/>
        <v>44041</v>
      </c>
      <c r="B702" s="46" vm="7328">
        <f ca="1"/>
        <v>118.69</v>
      </c>
    </row>
    <row r="703" spans="1:2" x14ac:dyDescent="0.3">
      <c r="A703" s="46" vm="13726">
        <f ca="1"/>
        <v>44042</v>
      </c>
      <c r="B703" s="46" vm="13728">
        <f ca="1"/>
        <v>122.29</v>
      </c>
    </row>
    <row r="704" spans="1:2" x14ac:dyDescent="0.3">
      <c r="A704" s="46" vm="13735">
        <f ca="1"/>
        <v>44043</v>
      </c>
      <c r="B704" s="46" vm="1016">
        <f ca="1"/>
        <v>122.2</v>
      </c>
    </row>
    <row r="705" spans="1:2" x14ac:dyDescent="0.3">
      <c r="A705" s="46" vm="13743">
        <f ca="1"/>
        <v>44046</v>
      </c>
      <c r="B705" s="46" vm="13745">
        <f ca="1"/>
        <v>132.75</v>
      </c>
    </row>
    <row r="706" spans="1:2" x14ac:dyDescent="0.3">
      <c r="A706" s="46" vm="13752">
        <f ca="1"/>
        <v>44047</v>
      </c>
      <c r="B706" s="46" vm="13754">
        <f ca="1"/>
        <v>137.51</v>
      </c>
    </row>
    <row r="707" spans="1:2" x14ac:dyDescent="0.3">
      <c r="A707" s="46" vm="13760">
        <f ca="1"/>
        <v>44048</v>
      </c>
      <c r="B707" s="46" vm="7748">
        <f ca="1"/>
        <v>145.47</v>
      </c>
    </row>
    <row r="708" spans="1:2" x14ac:dyDescent="0.3">
      <c r="A708" s="46" vm="13769">
        <f ca="1"/>
        <v>44049</v>
      </c>
      <c r="B708" s="46" vm="13771">
        <f ca="1"/>
        <v>138.21</v>
      </c>
    </row>
    <row r="709" spans="1:2" x14ac:dyDescent="0.3">
      <c r="A709" s="46" vm="13779">
        <f ca="1"/>
        <v>44050</v>
      </c>
      <c r="B709" s="46" vm="13780">
        <f ca="1"/>
        <v>129</v>
      </c>
    </row>
    <row r="710" spans="1:2" x14ac:dyDescent="0.3">
      <c r="A710" s="46" vm="13788">
        <f ca="1"/>
        <v>44053</v>
      </c>
      <c r="B710" s="46" vm="892">
        <f ca="1"/>
        <v>122.7</v>
      </c>
    </row>
    <row r="711" spans="1:2" x14ac:dyDescent="0.3">
      <c r="A711" s="46" vm="13795">
        <f ca="1"/>
        <v>44054</v>
      </c>
      <c r="B711" s="46" vm="13796">
        <f ca="1"/>
        <v>120.36</v>
      </c>
    </row>
    <row r="712" spans="1:2" x14ac:dyDescent="0.3">
      <c r="A712" s="46" vm="13804">
        <f ca="1"/>
        <v>44055</v>
      </c>
      <c r="B712" s="46" vm="13806">
        <f ca="1"/>
        <v>126.92</v>
      </c>
    </row>
    <row r="713" spans="1:2" x14ac:dyDescent="0.3">
      <c r="A713" s="46" vm="13813">
        <f ca="1"/>
        <v>44056</v>
      </c>
      <c r="B713" s="46" vm="1561">
        <f ca="1"/>
        <v>128</v>
      </c>
    </row>
    <row r="714" spans="1:2" x14ac:dyDescent="0.3">
      <c r="A714" s="46" vm="13820">
        <f ca="1"/>
        <v>44057</v>
      </c>
      <c r="B714" s="46" vm="13821">
        <f ca="1"/>
        <v>126.5</v>
      </c>
    </row>
    <row r="715" spans="1:2" x14ac:dyDescent="0.3">
      <c r="A715" s="46" vm="13829">
        <f ca="1"/>
        <v>44060</v>
      </c>
      <c r="B715" s="46" vm="13831">
        <f ca="1"/>
        <v>134.28</v>
      </c>
    </row>
    <row r="716" spans="1:2" x14ac:dyDescent="0.3">
      <c r="A716" s="46" vm="13838">
        <f ca="1"/>
        <v>44061</v>
      </c>
      <c r="B716" s="46" vm="13840">
        <f ca="1"/>
        <v>145.97999999999999</v>
      </c>
    </row>
    <row r="717" spans="1:2" x14ac:dyDescent="0.3">
      <c r="A717" s="46" vm="13846">
        <f ca="1"/>
        <v>44062</v>
      </c>
      <c r="B717" s="46" vm="13848">
        <f ca="1"/>
        <v>150.56</v>
      </c>
    </row>
    <row r="718" spans="1:2" x14ac:dyDescent="0.3">
      <c r="A718" s="46" vm="13856">
        <f ca="1"/>
        <v>44063</v>
      </c>
      <c r="B718" s="46" vm="13857">
        <f ca="1"/>
        <v>152.63999999999999</v>
      </c>
    </row>
    <row r="719" spans="1:2" x14ac:dyDescent="0.3">
      <c r="A719" s="46" vm="13863">
        <f ca="1"/>
        <v>44064</v>
      </c>
      <c r="B719" s="46" vm="13865">
        <f ca="1"/>
        <v>147.41999999999999</v>
      </c>
    </row>
    <row r="720" spans="1:2" x14ac:dyDescent="0.3">
      <c r="A720" s="46" vm="13872">
        <f ca="1"/>
        <v>44067</v>
      </c>
      <c r="B720" s="46" vm="13874">
        <f ca="1"/>
        <v>150.41</v>
      </c>
    </row>
    <row r="721" spans="1:2" x14ac:dyDescent="0.3">
      <c r="A721" s="46" vm="13881">
        <f ca="1"/>
        <v>44068</v>
      </c>
      <c r="B721" s="46" vm="13883">
        <f ca="1"/>
        <v>154.13</v>
      </c>
    </row>
    <row r="722" spans="1:2" x14ac:dyDescent="0.3">
      <c r="A722" s="46" vm="13891">
        <f ca="1"/>
        <v>44069</v>
      </c>
      <c r="B722" s="46" vm="13893">
        <f ca="1"/>
        <v>159</v>
      </c>
    </row>
    <row r="723" spans="1:2" x14ac:dyDescent="0.3">
      <c r="A723" s="46" vm="13898">
        <f ca="1"/>
        <v>44070</v>
      </c>
      <c r="B723" s="46" vm="13900">
        <f ca="1"/>
        <v>153.15</v>
      </c>
    </row>
    <row r="724" spans="1:2" x14ac:dyDescent="0.3">
      <c r="A724" s="46" vm="13905">
        <f ca="1"/>
        <v>44071</v>
      </c>
      <c r="B724" s="46" vm="13907">
        <f ca="1"/>
        <v>152.66999999999999</v>
      </c>
    </row>
    <row r="725" spans="1:2" x14ac:dyDescent="0.3">
      <c r="A725" s="46" vm="13913">
        <f ca="1"/>
        <v>44074</v>
      </c>
      <c r="B725" s="46" vm="7923">
        <f ca="1"/>
        <v>152.81</v>
      </c>
    </row>
    <row r="726" spans="1:2" x14ac:dyDescent="0.3">
      <c r="A726" s="46" vm="13921">
        <f ca="1"/>
        <v>44075</v>
      </c>
      <c r="B726" s="46" vm="13923">
        <f ca="1"/>
        <v>161.80000000000001</v>
      </c>
    </row>
    <row r="727" spans="1:2" x14ac:dyDescent="0.3">
      <c r="A727" s="46" vm="13930">
        <f ca="1"/>
        <v>44076</v>
      </c>
      <c r="B727" s="46" vm="13932">
        <f ca="1"/>
        <v>157.22</v>
      </c>
    </row>
    <row r="728" spans="1:2" x14ac:dyDescent="0.3">
      <c r="A728" s="46" vm="13940">
        <f ca="1"/>
        <v>44077</v>
      </c>
      <c r="B728" s="46" vm="2416">
        <f ca="1"/>
        <v>147.56</v>
      </c>
    </row>
    <row r="729" spans="1:2" x14ac:dyDescent="0.3">
      <c r="A729" s="46" vm="13948">
        <f ca="1"/>
        <v>44078</v>
      </c>
      <c r="B729" s="46" vm="13950">
        <f ca="1"/>
        <v>144.15</v>
      </c>
    </row>
    <row r="730" spans="1:2" x14ac:dyDescent="0.3">
      <c r="A730" s="46" vm="13957">
        <f ca="1"/>
        <v>44082</v>
      </c>
      <c r="B730" s="46" vm="13959">
        <f ca="1"/>
        <v>138</v>
      </c>
    </row>
    <row r="731" spans="1:2" x14ac:dyDescent="0.3">
      <c r="A731" s="46" vm="13966">
        <f ca="1"/>
        <v>44083</v>
      </c>
      <c r="B731" s="46" vm="13968">
        <f ca="1"/>
        <v>142.03</v>
      </c>
    </row>
    <row r="732" spans="1:2" x14ac:dyDescent="0.3">
      <c r="A732" s="46" vm="13976">
        <f ca="1"/>
        <v>44084</v>
      </c>
      <c r="B732" s="46" vm="1916">
        <f ca="1"/>
        <v>139.5</v>
      </c>
    </row>
    <row r="733" spans="1:2" x14ac:dyDescent="0.3">
      <c r="A733" s="46" vm="13983">
        <f ca="1"/>
        <v>44085</v>
      </c>
      <c r="B733" s="46" vm="13985">
        <f ca="1"/>
        <v>139.51</v>
      </c>
    </row>
    <row r="734" spans="1:2" x14ac:dyDescent="0.3">
      <c r="A734" s="46" vm="13992">
        <f ca="1"/>
        <v>44088</v>
      </c>
      <c r="B734" s="46" vm="13994">
        <f ca="1"/>
        <v>147.82</v>
      </c>
    </row>
    <row r="735" spans="1:2" x14ac:dyDescent="0.3">
      <c r="A735" s="46" vm="14000">
        <f ca="1"/>
        <v>44089</v>
      </c>
      <c r="B735" s="46" vm="14002">
        <f ca="1"/>
        <v>149.99</v>
      </c>
    </row>
    <row r="736" spans="1:2" x14ac:dyDescent="0.3">
      <c r="A736" s="46" vm="14010">
        <f ca="1"/>
        <v>44090</v>
      </c>
      <c r="B736" s="46" vm="14012">
        <f ca="1"/>
        <v>147.58000000000001</v>
      </c>
    </row>
    <row r="737" spans="1:2" x14ac:dyDescent="0.3">
      <c r="A737" s="46" vm="14019">
        <f ca="1"/>
        <v>44091</v>
      </c>
      <c r="B737" s="46" vm="14021">
        <f ca="1"/>
        <v>149.08000000000001</v>
      </c>
    </row>
    <row r="738" spans="1:2" x14ac:dyDescent="0.3">
      <c r="A738" s="46" vm="14029">
        <f ca="1"/>
        <v>44092</v>
      </c>
      <c r="B738" s="46" vm="14031">
        <f ca="1"/>
        <v>147.55000000000001</v>
      </c>
    </row>
    <row r="739" spans="1:2" x14ac:dyDescent="0.3">
      <c r="A739" s="46" vm="14040">
        <f ca="1"/>
        <v>44095</v>
      </c>
      <c r="B739" s="46" vm="14042">
        <f ca="1"/>
        <v>150.69999999999999</v>
      </c>
    </row>
    <row r="740" spans="1:2" x14ac:dyDescent="0.3">
      <c r="A740" s="46" vm="14050">
        <f ca="1"/>
        <v>44096</v>
      </c>
      <c r="B740" s="46" vm="2615">
        <f ca="1"/>
        <v>152.12</v>
      </c>
    </row>
    <row r="741" spans="1:2" x14ac:dyDescent="0.3">
      <c r="A741" s="46" vm="14058">
        <f ca="1"/>
        <v>44097</v>
      </c>
      <c r="B741" s="46" vm="14060">
        <f ca="1"/>
        <v>147.88</v>
      </c>
    </row>
    <row r="742" spans="1:2" x14ac:dyDescent="0.3">
      <c r="A742" s="46" vm="14069">
        <f ca="1"/>
        <v>44098</v>
      </c>
      <c r="B742" s="46" vm="14071">
        <f ca="1"/>
        <v>150.06</v>
      </c>
    </row>
    <row r="743" spans="1:2" x14ac:dyDescent="0.3">
      <c r="A743" s="46" vm="14078">
        <f ca="1"/>
        <v>44099</v>
      </c>
      <c r="B743" s="46" vm="14080">
        <f ca="1"/>
        <v>155.29</v>
      </c>
    </row>
    <row r="744" spans="1:2" x14ac:dyDescent="0.3">
      <c r="A744" s="46" vm="14088">
        <f ca="1"/>
        <v>44102</v>
      </c>
      <c r="B744" s="46" vm="8081">
        <f ca="1"/>
        <v>159.97</v>
      </c>
    </row>
    <row r="745" spans="1:2" x14ac:dyDescent="0.3">
      <c r="A745" s="46" vm="14097">
        <f ca="1"/>
        <v>44103</v>
      </c>
      <c r="B745" s="46" vm="14099">
        <f ca="1"/>
        <v>155.15</v>
      </c>
    </row>
    <row r="746" spans="1:2" x14ac:dyDescent="0.3">
      <c r="A746" s="46" vm="14108">
        <f ca="1"/>
        <v>44104</v>
      </c>
      <c r="B746" s="46" vm="2458">
        <f ca="1"/>
        <v>154.04</v>
      </c>
    </row>
    <row r="747" spans="1:2" x14ac:dyDescent="0.3">
      <c r="A747" s="46" vm="14117">
        <f ca="1"/>
        <v>44105</v>
      </c>
      <c r="B747" s="46" vm="14119">
        <f ca="1"/>
        <v>160</v>
      </c>
    </row>
    <row r="748" spans="1:2" x14ac:dyDescent="0.3">
      <c r="A748" s="46" vm="14127">
        <f ca="1"/>
        <v>44106</v>
      </c>
      <c r="B748" s="46" vm="14129">
        <f ca="1"/>
        <v>155.36000000000001</v>
      </c>
    </row>
    <row r="749" spans="1:2" x14ac:dyDescent="0.3">
      <c r="A749" s="46" vm="14138">
        <f ca="1"/>
        <v>44109</v>
      </c>
      <c r="B749" s="46" vm="14140">
        <f ca="1"/>
        <v>157.58000000000001</v>
      </c>
    </row>
    <row r="750" spans="1:2" x14ac:dyDescent="0.3">
      <c r="A750" s="46" vm="14147">
        <f ca="1"/>
        <v>44110</v>
      </c>
      <c r="B750" s="46" vm="14149">
        <f ca="1"/>
        <v>163.44</v>
      </c>
    </row>
    <row r="751" spans="1:2" x14ac:dyDescent="0.3">
      <c r="A751" s="46" vm="14157">
        <f ca="1"/>
        <v>44111</v>
      </c>
      <c r="B751" s="46" vm="14159">
        <f ca="1"/>
        <v>167.42</v>
      </c>
    </row>
    <row r="752" spans="1:2" x14ac:dyDescent="0.3">
      <c r="A752" s="46" vm="14168">
        <f ca="1"/>
        <v>44112</v>
      </c>
      <c r="B752" s="46" vm="14170">
        <f ca="1"/>
        <v>169.29</v>
      </c>
    </row>
    <row r="753" spans="1:2" x14ac:dyDescent="0.3">
      <c r="A753" s="46" vm="14179">
        <f ca="1"/>
        <v>44113</v>
      </c>
      <c r="B753" s="46" vm="3517">
        <f ca="1"/>
        <v>172.12</v>
      </c>
    </row>
    <row r="754" spans="1:2" x14ac:dyDescent="0.3">
      <c r="A754" s="46" vm="14189">
        <f ca="1"/>
        <v>44116</v>
      </c>
      <c r="B754" s="46" vm="3058">
        <f ca="1"/>
        <v>167.18</v>
      </c>
    </row>
    <row r="755" spans="1:2" x14ac:dyDescent="0.3">
      <c r="A755" s="46" vm="14199">
        <f ca="1"/>
        <v>44117</v>
      </c>
      <c r="B755" s="46" vm="5534">
        <f ca="1"/>
        <v>172.4</v>
      </c>
    </row>
    <row r="756" spans="1:2" x14ac:dyDescent="0.3">
      <c r="A756" s="46" vm="14208">
        <f ca="1"/>
        <v>44118</v>
      </c>
      <c r="B756" s="46" vm="3097">
        <f ca="1"/>
        <v>167.63</v>
      </c>
    </row>
    <row r="757" spans="1:2" x14ac:dyDescent="0.3">
      <c r="A757" s="46" vm="14217">
        <f ca="1"/>
        <v>44119</v>
      </c>
      <c r="B757" s="46" vm="8153">
        <f ca="1"/>
        <v>169.3</v>
      </c>
    </row>
    <row r="758" spans="1:2" x14ac:dyDescent="0.3">
      <c r="A758" s="46" vm="14225">
        <f ca="1"/>
        <v>44120</v>
      </c>
      <c r="B758" s="46" vm="14227">
        <f ca="1"/>
        <v>165.2</v>
      </c>
    </row>
    <row r="759" spans="1:2" x14ac:dyDescent="0.3">
      <c r="A759" s="46" vm="14236">
        <f ca="1"/>
        <v>44123</v>
      </c>
      <c r="B759" s="46" vm="14238">
        <f ca="1"/>
        <v>162.84</v>
      </c>
    </row>
    <row r="760" spans="1:2" x14ac:dyDescent="0.3">
      <c r="A760" s="46" vm="14246">
        <f ca="1"/>
        <v>44124</v>
      </c>
      <c r="B760" s="46" vm="14248">
        <f ca="1"/>
        <v>166.87</v>
      </c>
    </row>
    <row r="761" spans="1:2" x14ac:dyDescent="0.3">
      <c r="A761" s="46" vm="14255">
        <f ca="1"/>
        <v>44125</v>
      </c>
      <c r="B761" s="46" vm="14257">
        <f ca="1"/>
        <v>168.38</v>
      </c>
    </row>
    <row r="762" spans="1:2" x14ac:dyDescent="0.3">
      <c r="A762" s="46" vm="14264">
        <f ca="1"/>
        <v>44126</v>
      </c>
      <c r="B762" s="46" vm="14266">
        <f ca="1"/>
        <v>161.63</v>
      </c>
    </row>
    <row r="763" spans="1:2" x14ac:dyDescent="0.3">
      <c r="A763" s="46" vm="14275">
        <f ca="1"/>
        <v>44127</v>
      </c>
      <c r="B763" s="46" vm="14277">
        <f ca="1"/>
        <v>162.96</v>
      </c>
    </row>
    <row r="764" spans="1:2" x14ac:dyDescent="0.3">
      <c r="A764" s="46" vm="14284">
        <f ca="1"/>
        <v>44130</v>
      </c>
      <c r="B764" s="46" vm="14286">
        <f ca="1"/>
        <v>162.36000000000001</v>
      </c>
    </row>
    <row r="765" spans="1:2" x14ac:dyDescent="0.3">
      <c r="A765" s="46" vm="14293">
        <f ca="1"/>
        <v>44131</v>
      </c>
      <c r="B765" s="46" vm="14294">
        <f ca="1"/>
        <v>172.29</v>
      </c>
    </row>
    <row r="766" spans="1:2" x14ac:dyDescent="0.3">
      <c r="A766" s="46" vm="14303">
        <f ca="1"/>
        <v>44132</v>
      </c>
      <c r="B766" s="46" vm="14305">
        <f ca="1"/>
        <v>163.24</v>
      </c>
    </row>
    <row r="767" spans="1:2" x14ac:dyDescent="0.3">
      <c r="A767" s="46" vm="14312">
        <f ca="1"/>
        <v>44133</v>
      </c>
      <c r="B767" s="46" vm="14313">
        <f ca="1"/>
        <v>167.02</v>
      </c>
    </row>
    <row r="768" spans="1:2" x14ac:dyDescent="0.3">
      <c r="A768" s="46" vm="14320">
        <f ca="1"/>
        <v>44134</v>
      </c>
      <c r="B768" s="46" vm="14322">
        <f ca="1"/>
        <v>157.69999999999999</v>
      </c>
    </row>
    <row r="769" spans="1:2" x14ac:dyDescent="0.3">
      <c r="A769" s="46" vm="14329">
        <f ca="1"/>
        <v>44137</v>
      </c>
      <c r="B769" s="46" vm="14331">
        <f ca="1"/>
        <v>159.66999999999999</v>
      </c>
    </row>
    <row r="770" spans="1:2" x14ac:dyDescent="0.3">
      <c r="A770" s="46" vm="14337">
        <f ca="1"/>
        <v>44138</v>
      </c>
      <c r="B770" s="46" vm="14339">
        <f ca="1"/>
        <v>166.39</v>
      </c>
    </row>
    <row r="771" spans="1:2" x14ac:dyDescent="0.3">
      <c r="A771" s="46" vm="14347">
        <f ca="1"/>
        <v>44139</v>
      </c>
      <c r="B771" s="46" vm="3911">
        <f ca="1"/>
        <v>176.96</v>
      </c>
    </row>
    <row r="772" spans="1:2" x14ac:dyDescent="0.3">
      <c r="A772" s="46" vm="14356">
        <f ca="1"/>
        <v>44140</v>
      </c>
      <c r="B772" s="46" vm="14358">
        <f ca="1"/>
        <v>184.62</v>
      </c>
    </row>
    <row r="773" spans="1:2" x14ac:dyDescent="0.3">
      <c r="A773" s="46" vm="14366">
        <f ca="1"/>
        <v>44141</v>
      </c>
      <c r="B773" s="46" vm="14368">
        <f ca="1"/>
        <v>186.79</v>
      </c>
    </row>
    <row r="774" spans="1:2" x14ac:dyDescent="0.3">
      <c r="A774" s="46" vm="14377">
        <f ca="1"/>
        <v>44144</v>
      </c>
      <c r="B774" s="46" vm="14379">
        <f ca="1"/>
        <v>169.08</v>
      </c>
    </row>
    <row r="775" spans="1:2" x14ac:dyDescent="0.3">
      <c r="A775" s="46" vm="14386">
        <f ca="1"/>
        <v>44145</v>
      </c>
      <c r="B775" s="46" vm="14388">
        <f ca="1"/>
        <v>156.53</v>
      </c>
    </row>
    <row r="776" spans="1:2" x14ac:dyDescent="0.3">
      <c r="A776" s="46" vm="14396">
        <f ca="1"/>
        <v>44146</v>
      </c>
      <c r="B776" s="46" vm="10898">
        <f ca="1"/>
        <v>169.13</v>
      </c>
    </row>
    <row r="777" spans="1:2" x14ac:dyDescent="0.3">
      <c r="A777" s="46" vm="14405">
        <f ca="1"/>
        <v>44147</v>
      </c>
      <c r="B777" s="46" vm="8576">
        <f ca="1"/>
        <v>178.77</v>
      </c>
    </row>
    <row r="778" spans="1:2" x14ac:dyDescent="0.3">
      <c r="A778" s="46" vm="14415">
        <f ca="1"/>
        <v>44148</v>
      </c>
      <c r="B778" s="46" vm="11131">
        <f ca="1"/>
        <v>181.44</v>
      </c>
    </row>
    <row r="779" spans="1:2" x14ac:dyDescent="0.3">
      <c r="A779" s="46" vm="14424">
        <f ca="1"/>
        <v>44151</v>
      </c>
      <c r="B779" s="46" vm="4150">
        <f ca="1"/>
        <v>178.22</v>
      </c>
    </row>
    <row r="780" spans="1:2" x14ac:dyDescent="0.3">
      <c r="A780" s="46" vm="14432">
        <f ca="1"/>
        <v>44152</v>
      </c>
      <c r="B780" s="46" vm="14434">
        <f ca="1"/>
        <v>170.62</v>
      </c>
    </row>
    <row r="781" spans="1:2" x14ac:dyDescent="0.3">
      <c r="A781" s="46" vm="14442">
        <f ca="1"/>
        <v>44153</v>
      </c>
      <c r="B781" s="46" vm="14444">
        <f ca="1"/>
        <v>165.16</v>
      </c>
    </row>
    <row r="782" spans="1:2" x14ac:dyDescent="0.3">
      <c r="A782" s="46" vm="14453">
        <f ca="1"/>
        <v>44154</v>
      </c>
      <c r="B782" s="46" vm="14455">
        <f ca="1"/>
        <v>173.47</v>
      </c>
    </row>
    <row r="783" spans="1:2" x14ac:dyDescent="0.3">
      <c r="A783" s="46" vm="14463">
        <f ca="1"/>
        <v>44155</v>
      </c>
      <c r="B783" s="46" vm="14465">
        <f ca="1"/>
        <v>183.11</v>
      </c>
    </row>
    <row r="784" spans="1:2" x14ac:dyDescent="0.3">
      <c r="A784" s="46" vm="14472">
        <f ca="1"/>
        <v>44158</v>
      </c>
      <c r="B784" s="46" vm="14474">
        <f ca="1"/>
        <v>182.92</v>
      </c>
    </row>
    <row r="785" spans="1:2" x14ac:dyDescent="0.3">
      <c r="A785" s="46" vm="14481">
        <f ca="1"/>
        <v>44159</v>
      </c>
      <c r="B785" s="46" vm="14483">
        <f ca="1"/>
        <v>176.92</v>
      </c>
    </row>
    <row r="786" spans="1:2" x14ac:dyDescent="0.3">
      <c r="A786" s="46" vm="14491">
        <f ca="1"/>
        <v>44160</v>
      </c>
      <c r="B786" s="46" vm="14493">
        <f ca="1"/>
        <v>177.7</v>
      </c>
    </row>
    <row r="787" spans="1:2" x14ac:dyDescent="0.3">
      <c r="A787" s="46" vm="14500">
        <f ca="1"/>
        <v>44162</v>
      </c>
      <c r="B787" s="46" vm="14502">
        <f ca="1"/>
        <v>182.55</v>
      </c>
    </row>
    <row r="788" spans="1:2" x14ac:dyDescent="0.3">
      <c r="A788" s="46" vm="14511">
        <f ca="1"/>
        <v>44165</v>
      </c>
      <c r="B788" s="46" vm="14513">
        <f ca="1"/>
        <v>180.37</v>
      </c>
    </row>
    <row r="789" spans="1:2" x14ac:dyDescent="0.3">
      <c r="A789" s="46" vm="14522">
        <f ca="1"/>
        <v>44166</v>
      </c>
      <c r="B789" s="46" vm="6114">
        <f ca="1"/>
        <v>177.38</v>
      </c>
    </row>
    <row r="790" spans="1:2" x14ac:dyDescent="0.3">
      <c r="A790" s="46" vm="14531">
        <f ca="1"/>
        <v>44167</v>
      </c>
      <c r="B790" s="46" vm="14533">
        <f ca="1"/>
        <v>183.88</v>
      </c>
    </row>
    <row r="791" spans="1:2" x14ac:dyDescent="0.3">
      <c r="A791" s="46" vm="14540">
        <f ca="1"/>
        <v>44168</v>
      </c>
      <c r="B791" s="46" vm="14542">
        <f ca="1"/>
        <v>183.53</v>
      </c>
    </row>
    <row r="792" spans="1:2" x14ac:dyDescent="0.3">
      <c r="A792" s="46" vm="14550">
        <f ca="1"/>
        <v>44169</v>
      </c>
      <c r="B792" s="46" vm="14552">
        <f ca="1"/>
        <v>198.78</v>
      </c>
    </row>
    <row r="793" spans="1:2" x14ac:dyDescent="0.3">
      <c r="A793" s="46" vm="14559">
        <f ca="1"/>
        <v>44172</v>
      </c>
      <c r="B793" s="46" vm="6729">
        <f ca="1"/>
        <v>198.57</v>
      </c>
    </row>
    <row r="794" spans="1:2" x14ac:dyDescent="0.3">
      <c r="A794" s="46" vm="14569">
        <f ca="1"/>
        <v>44173</v>
      </c>
      <c r="B794" s="46" vm="14571">
        <f ca="1"/>
        <v>205.87</v>
      </c>
    </row>
    <row r="795" spans="1:2" x14ac:dyDescent="0.3">
      <c r="A795" s="46" vm="14580">
        <f ca="1"/>
        <v>44174</v>
      </c>
      <c r="B795" s="46" vm="14582">
        <f ca="1"/>
        <v>202.68</v>
      </c>
    </row>
    <row r="796" spans="1:2" x14ac:dyDescent="0.3">
      <c r="A796" s="46" vm="14589">
        <f ca="1"/>
        <v>44175</v>
      </c>
      <c r="B796" s="46" vm="14591">
        <f ca="1"/>
        <v>198.95</v>
      </c>
    </row>
    <row r="797" spans="1:2" x14ac:dyDescent="0.3">
      <c r="A797" s="46" vm="14599">
        <f ca="1"/>
        <v>44176</v>
      </c>
      <c r="B797" s="46" vm="14601">
        <f ca="1"/>
        <v>193.38</v>
      </c>
    </row>
    <row r="798" spans="1:2" x14ac:dyDescent="0.3">
      <c r="A798" s="46" vm="14609">
        <f ca="1"/>
        <v>44179</v>
      </c>
      <c r="B798" s="46" vm="4470">
        <f ca="1"/>
        <v>190.26</v>
      </c>
    </row>
    <row r="799" spans="1:2" x14ac:dyDescent="0.3">
      <c r="A799" s="46" vm="14618">
        <f ca="1"/>
        <v>44180</v>
      </c>
      <c r="B799" s="46" vm="14620">
        <f ca="1"/>
        <v>188.09</v>
      </c>
    </row>
    <row r="800" spans="1:2" x14ac:dyDescent="0.3">
      <c r="A800" s="46" vm="14628">
        <f ca="1"/>
        <v>44181</v>
      </c>
      <c r="B800" s="46" vm="14629">
        <f ca="1"/>
        <v>192.99</v>
      </c>
    </row>
    <row r="801" spans="1:2" x14ac:dyDescent="0.3">
      <c r="A801" s="46" vm="14636">
        <f ca="1"/>
        <v>44182</v>
      </c>
      <c r="B801" s="46" vm="764">
        <f ca="1"/>
        <v>198.05</v>
      </c>
    </row>
    <row r="802" spans="1:2" x14ac:dyDescent="0.3">
      <c r="A802" s="46" vm="14646">
        <f ca="1"/>
        <v>44183</v>
      </c>
      <c r="B802" s="46" vm="14648">
        <f ca="1"/>
        <v>200.35</v>
      </c>
    </row>
    <row r="803" spans="1:2" x14ac:dyDescent="0.3">
      <c r="A803" s="46" vm="14657">
        <f ca="1"/>
        <v>44186</v>
      </c>
      <c r="B803" s="46" vm="14659">
        <f ca="1"/>
        <v>196.9</v>
      </c>
    </row>
    <row r="804" spans="1:2" x14ac:dyDescent="0.3">
      <c r="A804" s="46" vm="14667">
        <f ca="1"/>
        <v>44187</v>
      </c>
      <c r="B804" s="46" vm="14669">
        <f ca="1"/>
        <v>200.65</v>
      </c>
    </row>
    <row r="805" spans="1:2" x14ac:dyDescent="0.3">
      <c r="A805" s="46" vm="14675">
        <f ca="1"/>
        <v>44188</v>
      </c>
      <c r="B805" s="46" vm="14677">
        <f ca="1"/>
        <v>195.07</v>
      </c>
    </row>
    <row r="806" spans="1:2" x14ac:dyDescent="0.3">
      <c r="A806" s="46" vm="14685">
        <f ca="1"/>
        <v>44189</v>
      </c>
      <c r="B806" s="46" vm="14687">
        <f ca="1"/>
        <v>193.18</v>
      </c>
    </row>
    <row r="807" spans="1:2" x14ac:dyDescent="0.3">
      <c r="A807" s="46" vm="14695">
        <f ca="1"/>
        <v>44193</v>
      </c>
      <c r="B807" s="46" vm="14697">
        <f ca="1"/>
        <v>180.28</v>
      </c>
    </row>
    <row r="808" spans="1:2" x14ac:dyDescent="0.3">
      <c r="A808" s="46" vm="14704">
        <f ca="1"/>
        <v>44194</v>
      </c>
      <c r="B808" s="46" vm="5179">
        <f ca="1"/>
        <v>188.35</v>
      </c>
    </row>
    <row r="809" spans="1:2" x14ac:dyDescent="0.3">
      <c r="A809" s="46" vm="14713">
        <f ca="1"/>
        <v>44195</v>
      </c>
      <c r="B809" s="46" vm="12381">
        <f ca="1"/>
        <v>196.75</v>
      </c>
    </row>
    <row r="810" spans="1:2" x14ac:dyDescent="0.3">
      <c r="A810" s="46" vm="14720">
        <f ca="1"/>
        <v>44196</v>
      </c>
      <c r="B810" s="46" vm="6711">
        <f ca="1"/>
        <v>199.05</v>
      </c>
    </row>
    <row r="811" spans="1:2" x14ac:dyDescent="0.3">
      <c r="A811" s="46" vm="21">
        <f ca="1"/>
        <v>44200</v>
      </c>
      <c r="B811" s="46" vm="14731">
        <f ca="1"/>
        <v>196.06</v>
      </c>
    </row>
    <row r="812" spans="1:2" x14ac:dyDescent="0.3">
      <c r="A812" s="46" vm="22">
        <f ca="1"/>
        <v>44201</v>
      </c>
      <c r="B812" s="46" vm="14733">
        <f ca="1"/>
        <v>202.93</v>
      </c>
    </row>
    <row r="813" spans="1:2" x14ac:dyDescent="0.3">
      <c r="A813" s="46" vm="23">
        <f ca="1"/>
        <v>44202</v>
      </c>
      <c r="B813" s="46" vm="14743">
        <f ca="1"/>
        <v>194.37</v>
      </c>
    </row>
    <row r="814" spans="1:2" x14ac:dyDescent="0.3">
      <c r="A814" s="46" vm="24">
        <f ca="1"/>
        <v>44203</v>
      </c>
      <c r="B814" s="46" vm="14753">
        <f ca="1"/>
        <v>203.94</v>
      </c>
    </row>
    <row r="815" spans="1:2" x14ac:dyDescent="0.3">
      <c r="A815" s="46" vm="25">
        <f ca="1"/>
        <v>44204</v>
      </c>
      <c r="B815" s="46" vm="14762">
        <f ca="1"/>
        <v>210.16</v>
      </c>
    </row>
    <row r="816" spans="1:2" x14ac:dyDescent="0.3">
      <c r="A816" s="46" vm="26">
        <f ca="1"/>
        <v>44207</v>
      </c>
      <c r="B816" s="46" vm="14771">
        <f ca="1"/>
        <v>209.06</v>
      </c>
    </row>
    <row r="817" spans="1:2" x14ac:dyDescent="0.3">
      <c r="A817" s="46" vm="27">
        <f ca="1"/>
        <v>44208</v>
      </c>
      <c r="B817" s="46" vm="998">
        <f ca="1"/>
        <v>218.48</v>
      </c>
    </row>
    <row r="818" spans="1:2" x14ac:dyDescent="0.3">
      <c r="A818" s="46" vm="28">
        <f ca="1"/>
        <v>44209</v>
      </c>
      <c r="B818" s="46" vm="14788">
        <f ca="1"/>
        <v>226.78</v>
      </c>
    </row>
    <row r="819" spans="1:2" x14ac:dyDescent="0.3">
      <c r="A819" s="46" vm="29">
        <f ca="1"/>
        <v>44210</v>
      </c>
      <c r="B819" s="46" vm="14797">
        <f ca="1"/>
        <v>229.66</v>
      </c>
    </row>
    <row r="820" spans="1:2" x14ac:dyDescent="0.3">
      <c r="A820" s="46" vm="30">
        <f ca="1"/>
        <v>44211</v>
      </c>
      <c r="B820" s="46" vm="14806">
        <f ca="1"/>
        <v>226.05</v>
      </c>
    </row>
    <row r="821" spans="1:2" x14ac:dyDescent="0.3">
      <c r="A821" s="46" vm="31">
        <f ca="1"/>
        <v>44215</v>
      </c>
      <c r="B821" s="46" vm="14815">
        <f ca="1"/>
        <v>231.64</v>
      </c>
    </row>
    <row r="822" spans="1:2" x14ac:dyDescent="0.3">
      <c r="A822" s="46" vm="32">
        <f ca="1"/>
        <v>44216</v>
      </c>
      <c r="B822" s="46" vm="14824">
        <f ca="1"/>
        <v>233.15</v>
      </c>
    </row>
    <row r="823" spans="1:2" x14ac:dyDescent="0.3">
      <c r="A823" s="46" vm="33">
        <f ca="1"/>
        <v>44217</v>
      </c>
      <c r="B823" s="46" vm="14833">
        <f ca="1"/>
        <v>233.96</v>
      </c>
    </row>
    <row r="824" spans="1:2" x14ac:dyDescent="0.3">
      <c r="A824" s="46" vm="34">
        <f ca="1"/>
        <v>44218</v>
      </c>
      <c r="B824" s="46" vm="14841">
        <f ca="1"/>
        <v>236.49</v>
      </c>
    </row>
    <row r="825" spans="1:2" x14ac:dyDescent="0.3">
      <c r="A825" s="46" vm="35">
        <f ca="1"/>
        <v>44221</v>
      </c>
      <c r="B825" s="46" vm="14851">
        <f ca="1"/>
        <v>228.68</v>
      </c>
    </row>
    <row r="826" spans="1:2" x14ac:dyDescent="0.3">
      <c r="A826" s="46" vm="36">
        <f ca="1"/>
        <v>44222</v>
      </c>
      <c r="B826" s="46" vm="14859">
        <f ca="1"/>
        <v>217.22</v>
      </c>
    </row>
    <row r="827" spans="1:2" x14ac:dyDescent="0.3">
      <c r="A827" s="46" vm="37">
        <f ca="1"/>
        <v>44223</v>
      </c>
      <c r="B827" s="46" vm="14868">
        <f ca="1"/>
        <v>205.78</v>
      </c>
    </row>
    <row r="828" spans="1:2" x14ac:dyDescent="0.3">
      <c r="A828" s="46" vm="38">
        <f ca="1"/>
        <v>44224</v>
      </c>
      <c r="B828" s="46" vm="14878">
        <f ca="1"/>
        <v>219.78</v>
      </c>
    </row>
    <row r="829" spans="1:2" x14ac:dyDescent="0.3">
      <c r="A829" s="46" vm="39">
        <f ca="1"/>
        <v>44225</v>
      </c>
      <c r="B829" s="46" vm="14885">
        <f ca="1"/>
        <v>216.71</v>
      </c>
    </row>
    <row r="830" spans="1:2" x14ac:dyDescent="0.3">
      <c r="A830" s="46" vm="40">
        <f ca="1"/>
        <v>44228</v>
      </c>
      <c r="B830" s="46" vm="14894">
        <f ca="1"/>
        <v>233.53</v>
      </c>
    </row>
    <row r="831" spans="1:2" x14ac:dyDescent="0.3">
      <c r="A831" s="46" vm="41">
        <f ca="1"/>
        <v>44229</v>
      </c>
      <c r="B831" s="46" vm="14903">
        <f ca="1"/>
        <v>238.54</v>
      </c>
    </row>
    <row r="832" spans="1:2" x14ac:dyDescent="0.3">
      <c r="A832" s="46" vm="42">
        <f ca="1"/>
        <v>44230</v>
      </c>
      <c r="B832" s="46" vm="9222">
        <f ca="1"/>
        <v>243.54</v>
      </c>
    </row>
    <row r="833" spans="1:2" x14ac:dyDescent="0.3">
      <c r="A833" s="46" vm="43">
        <f ca="1"/>
        <v>44231</v>
      </c>
      <c r="B833" s="46" vm="10469">
        <f ca="1"/>
        <v>243.96</v>
      </c>
    </row>
    <row r="834" spans="1:2" x14ac:dyDescent="0.3">
      <c r="A834" s="46" vm="44">
        <f ca="1"/>
        <v>44232</v>
      </c>
      <c r="B834" s="46" vm="14927">
        <f ca="1"/>
        <v>256.76</v>
      </c>
    </row>
    <row r="835" spans="1:2" x14ac:dyDescent="0.3">
      <c r="A835" s="46" vm="45">
        <f ca="1"/>
        <v>44235</v>
      </c>
      <c r="B835" s="46" vm="14936">
        <f ca="1"/>
        <v>263.45999999999998</v>
      </c>
    </row>
    <row r="836" spans="1:2" x14ac:dyDescent="0.3">
      <c r="A836" s="46" vm="46">
        <f ca="1"/>
        <v>44236</v>
      </c>
      <c r="B836" s="46" vm="14946">
        <f ca="1"/>
        <v>274.66000000000003</v>
      </c>
    </row>
    <row r="837" spans="1:2" x14ac:dyDescent="0.3">
      <c r="A837" s="46" vm="47">
        <f ca="1"/>
        <v>44237</v>
      </c>
      <c r="B837" s="46" vm="14737">
        <f ca="1"/>
        <v>270.97000000000003</v>
      </c>
    </row>
    <row r="838" spans="1:2" x14ac:dyDescent="0.3">
      <c r="A838" s="46" vm="48">
        <f ca="1"/>
        <v>44238</v>
      </c>
      <c r="B838" s="46" vm="11945">
        <f ca="1"/>
        <v>274.63</v>
      </c>
    </row>
    <row r="839" spans="1:2" x14ac:dyDescent="0.3">
      <c r="A839" s="46" vm="49">
        <f ca="1"/>
        <v>44239</v>
      </c>
      <c r="B839" s="46" vm="14970">
        <f ca="1"/>
        <v>276.12</v>
      </c>
    </row>
    <row r="840" spans="1:2" x14ac:dyDescent="0.3">
      <c r="A840" s="46" vm="50">
        <f ca="1"/>
        <v>44243</v>
      </c>
      <c r="B840" s="46" vm="14979">
        <f ca="1"/>
        <v>278.14</v>
      </c>
    </row>
    <row r="841" spans="1:2" x14ac:dyDescent="0.3">
      <c r="A841" s="46" vm="51">
        <f ca="1"/>
        <v>44244</v>
      </c>
      <c r="B841" s="46" vm="14987">
        <f ca="1"/>
        <v>268.22000000000003</v>
      </c>
    </row>
    <row r="842" spans="1:2" x14ac:dyDescent="0.3">
      <c r="A842" s="46" vm="52">
        <f ca="1"/>
        <v>44245</v>
      </c>
      <c r="B842" s="46" vm="12023">
        <f ca="1"/>
        <v>267.5</v>
      </c>
    </row>
    <row r="843" spans="1:2" x14ac:dyDescent="0.3">
      <c r="A843" s="46" vm="53">
        <f ca="1"/>
        <v>44246</v>
      </c>
      <c r="B843" s="46" vm="15005">
        <f ca="1"/>
        <v>280</v>
      </c>
    </row>
    <row r="844" spans="1:2" x14ac:dyDescent="0.3">
      <c r="A844" s="46" vm="54">
        <f ca="1"/>
        <v>44249</v>
      </c>
      <c r="B844" s="46" vm="15015">
        <f ca="1"/>
        <v>252.96</v>
      </c>
    </row>
    <row r="845" spans="1:2" x14ac:dyDescent="0.3">
      <c r="A845" s="46" vm="55">
        <f ca="1"/>
        <v>44250</v>
      </c>
      <c r="B845" s="46" vm="10408">
        <f ca="1"/>
        <v>251.81</v>
      </c>
    </row>
    <row r="846" spans="1:2" x14ac:dyDescent="0.3">
      <c r="A846" s="46" vm="56">
        <f ca="1"/>
        <v>44251</v>
      </c>
      <c r="B846" s="46" vm="15026">
        <f ca="1"/>
        <v>248.04</v>
      </c>
    </row>
    <row r="847" spans="1:2" x14ac:dyDescent="0.3">
      <c r="A847" s="46" vm="57">
        <f ca="1"/>
        <v>44252</v>
      </c>
      <c r="B847" s="46" vm="15036">
        <f ca="1"/>
        <v>235.35</v>
      </c>
    </row>
    <row r="848" spans="1:2" x14ac:dyDescent="0.3">
      <c r="A848" s="46" vm="58">
        <f ca="1"/>
        <v>44253</v>
      </c>
      <c r="B848" s="46" vm="15043">
        <f ca="1"/>
        <v>235.69</v>
      </c>
    </row>
    <row r="849" spans="1:2" x14ac:dyDescent="0.3">
      <c r="A849" s="46" vm="59">
        <f ca="1"/>
        <v>44256</v>
      </c>
      <c r="B849" s="46" vm="15052">
        <f ca="1"/>
        <v>248.51</v>
      </c>
    </row>
    <row r="850" spans="1:2" x14ac:dyDescent="0.3">
      <c r="A850" s="46" vm="60">
        <f ca="1"/>
        <v>44257</v>
      </c>
      <c r="B850" s="46" vm="15061">
        <f ca="1"/>
        <v>250</v>
      </c>
    </row>
    <row r="851" spans="1:2" x14ac:dyDescent="0.3">
      <c r="A851" s="46" vm="61">
        <f ca="1"/>
        <v>44258</v>
      </c>
      <c r="B851" s="46" vm="10215">
        <f ca="1"/>
        <v>251.28</v>
      </c>
    </row>
    <row r="852" spans="1:2" x14ac:dyDescent="0.3">
      <c r="A852" s="46" vm="62">
        <f ca="1"/>
        <v>44259</v>
      </c>
      <c r="B852" s="46" vm="15079">
        <f ca="1"/>
        <v>229.68</v>
      </c>
    </row>
    <row r="853" spans="1:2" x14ac:dyDescent="0.3">
      <c r="A853" s="46" vm="63">
        <f ca="1"/>
        <v>44260</v>
      </c>
      <c r="B853" s="46" vm="15089">
        <f ca="1"/>
        <v>229.76</v>
      </c>
    </row>
    <row r="854" spans="1:2" x14ac:dyDescent="0.3">
      <c r="A854" s="46" vm="64">
        <f ca="1"/>
        <v>44263</v>
      </c>
      <c r="B854" s="46" vm="15099">
        <f ca="1"/>
        <v>206.05</v>
      </c>
    </row>
    <row r="855" spans="1:2" x14ac:dyDescent="0.3">
      <c r="A855" s="46" vm="65">
        <f ca="1"/>
        <v>44264</v>
      </c>
      <c r="B855" s="46" vm="15107">
        <f ca="1"/>
        <v>228.47</v>
      </c>
    </row>
    <row r="856" spans="1:2" x14ac:dyDescent="0.3">
      <c r="A856" s="46" vm="20">
        <f ca="1"/>
        <v>44265</v>
      </c>
      <c r="B856" s="46" vm="15115">
        <f ca="1"/>
        <v>217.21</v>
      </c>
    </row>
    <row r="857" spans="1:2" x14ac:dyDescent="0.3">
      <c r="A857" s="46" vm="66">
        <f ca="1"/>
        <v>44266</v>
      </c>
      <c r="B857" s="46" vm="8950">
        <f ca="1"/>
        <v>236.79</v>
      </c>
    </row>
    <row r="858" spans="1:2" x14ac:dyDescent="0.3">
      <c r="A858" s="46" vm="67">
        <f ca="1"/>
        <v>44267</v>
      </c>
      <c r="B858" s="46" vm="8463">
        <f ca="1"/>
        <v>234.99</v>
      </c>
    </row>
    <row r="859" spans="1:2" x14ac:dyDescent="0.3">
      <c r="A859" s="46" vm="68">
        <f ca="1"/>
        <v>44270</v>
      </c>
      <c r="B859" s="46" vm="15143">
        <f ca="1"/>
        <v>231.34</v>
      </c>
    </row>
    <row r="860" spans="1:2" x14ac:dyDescent="0.3">
      <c r="A860" s="46" vm="69">
        <f ca="1"/>
        <v>44271</v>
      </c>
      <c r="B860" s="46" vm="15153">
        <f ca="1"/>
        <v>233.46</v>
      </c>
    </row>
    <row r="861" spans="1:2" x14ac:dyDescent="0.3">
      <c r="A861" s="46" vm="70">
        <f ca="1"/>
        <v>44272</v>
      </c>
      <c r="B861" s="46" vm="15162">
        <f ca="1"/>
        <v>224.35</v>
      </c>
    </row>
    <row r="862" spans="1:2" x14ac:dyDescent="0.3">
      <c r="A862" s="46" vm="71">
        <f ca="1"/>
        <v>44273</v>
      </c>
      <c r="B862" s="46" vm="13217">
        <f ca="1"/>
        <v>211.26</v>
      </c>
    </row>
    <row r="863" spans="1:2" x14ac:dyDescent="0.3">
      <c r="A863" s="46" vm="72">
        <f ca="1"/>
        <v>44274</v>
      </c>
      <c r="B863" s="46" vm="7707">
        <f ca="1"/>
        <v>214.9</v>
      </c>
    </row>
    <row r="864" spans="1:2" x14ac:dyDescent="0.3">
      <c r="A864" s="46" vm="73">
        <f ca="1"/>
        <v>44277</v>
      </c>
      <c r="B864" s="46" vm="15190">
        <f ca="1"/>
        <v>217.84</v>
      </c>
    </row>
    <row r="865" spans="1:2" x14ac:dyDescent="0.3">
      <c r="A865" s="46" vm="74">
        <f ca="1"/>
        <v>44278</v>
      </c>
      <c r="B865" s="46" vm="15200">
        <f ca="1"/>
        <v>216.64</v>
      </c>
    </row>
    <row r="866" spans="1:2" x14ac:dyDescent="0.3">
      <c r="A866" s="46" vm="75">
        <f ca="1"/>
        <v>44279</v>
      </c>
      <c r="B866" s="46" vm="15211">
        <f ca="1"/>
        <v>197.5</v>
      </c>
    </row>
    <row r="867" spans="1:2" x14ac:dyDescent="0.3">
      <c r="A867" s="46" vm="76">
        <f ca="1"/>
        <v>44280</v>
      </c>
      <c r="B867" s="46" vm="15220">
        <f ca="1"/>
        <v>202.61</v>
      </c>
    </row>
    <row r="868" spans="1:2" x14ac:dyDescent="0.3">
      <c r="A868" s="46" vm="77">
        <f ca="1"/>
        <v>44281</v>
      </c>
      <c r="B868" s="46" vm="15230">
        <f ca="1"/>
        <v>209.24</v>
      </c>
    </row>
    <row r="869" spans="1:2" x14ac:dyDescent="0.3">
      <c r="A869" s="46" vm="78">
        <f ca="1"/>
        <v>44284</v>
      </c>
      <c r="B869" s="46" vm="15240">
        <f ca="1"/>
        <v>204.25</v>
      </c>
    </row>
    <row r="870" spans="1:2" x14ac:dyDescent="0.3">
      <c r="A870" s="46" vm="79">
        <f ca="1"/>
        <v>44285</v>
      </c>
      <c r="B870" s="46" vm="15250">
        <f ca="1"/>
        <v>214.35</v>
      </c>
    </row>
    <row r="871" spans="1:2" x14ac:dyDescent="0.3">
      <c r="A871" s="46" vm="80">
        <f ca="1"/>
        <v>44286</v>
      </c>
      <c r="B871" s="46" vm="12645">
        <f ca="1"/>
        <v>223.23</v>
      </c>
    </row>
    <row r="872" spans="1:2" x14ac:dyDescent="0.3">
      <c r="A872" s="46" vm="81">
        <f ca="1"/>
        <v>44287</v>
      </c>
      <c r="B872" s="46" vm="15270">
        <f ca="1"/>
        <v>236.45</v>
      </c>
    </row>
    <row r="873" spans="1:2" x14ac:dyDescent="0.3">
      <c r="A873" s="46" vm="82">
        <f ca="1"/>
        <v>44291</v>
      </c>
      <c r="B873" s="46" vm="15280">
        <f ca="1"/>
        <v>234.9</v>
      </c>
    </row>
    <row r="874" spans="1:2" x14ac:dyDescent="0.3">
      <c r="A874" s="46" vm="83">
        <f ca="1"/>
        <v>44292</v>
      </c>
      <c r="B874" s="46" vm="15291">
        <f ca="1"/>
        <v>247.03</v>
      </c>
    </row>
    <row r="875" spans="1:2" x14ac:dyDescent="0.3">
      <c r="A875" s="46" vm="84">
        <f ca="1"/>
        <v>44293</v>
      </c>
      <c r="B875" s="46" vm="15302">
        <f ca="1"/>
        <v>245.22</v>
      </c>
    </row>
    <row r="876" spans="1:2" x14ac:dyDescent="0.3">
      <c r="A876" s="46" vm="85">
        <f ca="1"/>
        <v>44294</v>
      </c>
      <c r="B876" s="46" vm="15313">
        <f ca="1"/>
        <v>253.11</v>
      </c>
    </row>
    <row r="877" spans="1:2" x14ac:dyDescent="0.3">
      <c r="A877" s="46" vm="86">
        <f ca="1"/>
        <v>44295</v>
      </c>
      <c r="B877" s="46" vm="15323">
        <f ca="1"/>
        <v>250.93</v>
      </c>
    </row>
    <row r="878" spans="1:2" x14ac:dyDescent="0.3">
      <c r="A878" s="46" vm="87">
        <f ca="1"/>
        <v>44298</v>
      </c>
      <c r="B878" s="46" vm="15334">
        <f ca="1"/>
        <v>245.34</v>
      </c>
    </row>
    <row r="879" spans="1:2" x14ac:dyDescent="0.3">
      <c r="A879" s="46" vm="88">
        <f ca="1"/>
        <v>44299</v>
      </c>
      <c r="B879" s="46" vm="15344">
        <f ca="1"/>
        <v>244.2</v>
      </c>
    </row>
    <row r="880" spans="1:2" x14ac:dyDescent="0.3">
      <c r="A880" s="46" vm="89">
        <f ca="1"/>
        <v>44300</v>
      </c>
      <c r="B880" s="46" vm="15352">
        <f ca="1"/>
        <v>245.56</v>
      </c>
    </row>
    <row r="881" spans="1:2" x14ac:dyDescent="0.3">
      <c r="A881" s="46" vm="90">
        <f ca="1"/>
        <v>44301</v>
      </c>
      <c r="B881" s="46" vm="15363">
        <f ca="1"/>
        <v>250.1</v>
      </c>
    </row>
    <row r="882" spans="1:2" x14ac:dyDescent="0.3">
      <c r="A882" s="46" vm="91">
        <f ca="1"/>
        <v>44302</v>
      </c>
      <c r="B882" s="46" vm="15372">
        <f ca="1"/>
        <v>252.42</v>
      </c>
    </row>
    <row r="883" spans="1:2" x14ac:dyDescent="0.3">
      <c r="A883" s="46" vm="92">
        <f ca="1"/>
        <v>44305</v>
      </c>
      <c r="B883" s="46" vm="15061">
        <f ca="1"/>
        <v>250</v>
      </c>
    </row>
    <row r="884" spans="1:2" x14ac:dyDescent="0.3">
      <c r="A884" s="46" vm="93">
        <f ca="1"/>
        <v>44306</v>
      </c>
      <c r="B884" s="46" vm="15392">
        <f ca="1"/>
        <v>236.44</v>
      </c>
    </row>
    <row r="885" spans="1:2" x14ac:dyDescent="0.3">
      <c r="A885" s="46" vm="94">
        <f ca="1"/>
        <v>44307</v>
      </c>
      <c r="B885" s="46" vm="15403">
        <f ca="1"/>
        <v>241.09</v>
      </c>
    </row>
    <row r="886" spans="1:2" x14ac:dyDescent="0.3">
      <c r="A886" s="46" vm="95">
        <f ca="1"/>
        <v>44308</v>
      </c>
      <c r="B886" s="46" vm="15414">
        <f ca="1"/>
        <v>246.49</v>
      </c>
    </row>
    <row r="887" spans="1:2" x14ac:dyDescent="0.3">
      <c r="A887" s="46" vm="96">
        <f ca="1"/>
        <v>44309</v>
      </c>
      <c r="B887" s="46" vm="9755">
        <f ca="1"/>
        <v>258.58999999999997</v>
      </c>
    </row>
    <row r="888" spans="1:2" x14ac:dyDescent="0.3">
      <c r="A888" s="46" vm="97">
        <f ca="1"/>
        <v>44312</v>
      </c>
      <c r="B888" s="46" vm="15433">
        <f ca="1"/>
        <v>272.01</v>
      </c>
    </row>
    <row r="889" spans="1:2" x14ac:dyDescent="0.3">
      <c r="A889" s="46" vm="98">
        <f ca="1"/>
        <v>44313</v>
      </c>
      <c r="B889" s="46" vm="15442">
        <f ca="1"/>
        <v>267.14</v>
      </c>
    </row>
    <row r="890" spans="1:2" x14ac:dyDescent="0.3">
      <c r="A890" s="46" vm="99">
        <f ca="1"/>
        <v>44314</v>
      </c>
      <c r="B890" s="46" vm="15451">
        <f ca="1"/>
        <v>265.67</v>
      </c>
    </row>
    <row r="891" spans="1:2" x14ac:dyDescent="0.3">
      <c r="A891" s="46" vm="100">
        <f ca="1"/>
        <v>44315</v>
      </c>
      <c r="B891" s="46" vm="15462">
        <f ca="1"/>
        <v>256.83</v>
      </c>
    </row>
    <row r="892" spans="1:2" x14ac:dyDescent="0.3">
      <c r="A892" s="46" vm="101">
        <f ca="1"/>
        <v>44316</v>
      </c>
      <c r="B892" s="46" vm="15473">
        <f ca="1"/>
        <v>252.54</v>
      </c>
    </row>
    <row r="893" spans="1:2" x14ac:dyDescent="0.3">
      <c r="A893" s="46" vm="102">
        <f ca="1"/>
        <v>44319</v>
      </c>
      <c r="B893" s="46" vm="15484">
        <f ca="1"/>
        <v>254.62</v>
      </c>
    </row>
    <row r="894" spans="1:2" x14ac:dyDescent="0.3">
      <c r="A894" s="46" vm="103">
        <f ca="1"/>
        <v>44320</v>
      </c>
      <c r="B894" s="46" vm="15495">
        <f ca="1"/>
        <v>243.48</v>
      </c>
    </row>
    <row r="895" spans="1:2" x14ac:dyDescent="0.3">
      <c r="A895" s="46" vm="104">
        <f ca="1"/>
        <v>44321</v>
      </c>
      <c r="B895" s="46" vm="15506">
        <f ca="1"/>
        <v>244.9</v>
      </c>
    </row>
    <row r="896" spans="1:2" x14ac:dyDescent="0.3">
      <c r="A896" s="46" vm="105">
        <f ca="1"/>
        <v>44322</v>
      </c>
      <c r="B896" s="46" vm="15515">
        <f ca="1"/>
        <v>238.25</v>
      </c>
    </row>
    <row r="897" spans="1:2" x14ac:dyDescent="0.3">
      <c r="A897" s="46" vm="106">
        <f ca="1"/>
        <v>44323</v>
      </c>
      <c r="B897" s="46" vm="13570">
        <f ca="1"/>
        <v>240.28</v>
      </c>
    </row>
    <row r="898" spans="1:2" x14ac:dyDescent="0.3">
      <c r="A898" s="46" vm="107">
        <f ca="1"/>
        <v>44326</v>
      </c>
      <c r="B898" s="46" vm="8032">
        <f ca="1"/>
        <v>222.55</v>
      </c>
    </row>
    <row r="899" spans="1:2" x14ac:dyDescent="0.3">
      <c r="A899" s="46" vm="108">
        <f ca="1"/>
        <v>44327</v>
      </c>
      <c r="B899" s="46" vm="15542">
        <f ca="1"/>
        <v>228.77</v>
      </c>
    </row>
    <row r="900" spans="1:2" x14ac:dyDescent="0.3">
      <c r="A900" s="46" vm="109">
        <f ca="1"/>
        <v>44328</v>
      </c>
      <c r="B900" s="46" vm="15552">
        <f ca="1"/>
        <v>213.42</v>
      </c>
    </row>
    <row r="901" spans="1:2" x14ac:dyDescent="0.3">
      <c r="A901" s="46" vm="110">
        <f ca="1"/>
        <v>44329</v>
      </c>
      <c r="B901" s="46" vm="15562">
        <f ca="1"/>
        <v>202.34</v>
      </c>
    </row>
    <row r="902" spans="1:2" x14ac:dyDescent="0.3">
      <c r="A902" s="46" vm="111">
        <f ca="1"/>
        <v>44330</v>
      </c>
      <c r="B902" s="46" vm="15572">
        <f ca="1"/>
        <v>216.69</v>
      </c>
    </row>
    <row r="903" spans="1:2" x14ac:dyDescent="0.3">
      <c r="A903" s="46" vm="112">
        <f ca="1"/>
        <v>44333</v>
      </c>
      <c r="B903" s="46" vm="15582">
        <f ca="1"/>
        <v>218.84</v>
      </c>
    </row>
    <row r="904" spans="1:2" x14ac:dyDescent="0.3">
      <c r="A904" s="46" vm="113">
        <f ca="1"/>
        <v>44334</v>
      </c>
      <c r="B904" s="46" vm="15593">
        <f ca="1"/>
        <v>228</v>
      </c>
    </row>
    <row r="905" spans="1:2" x14ac:dyDescent="0.3">
      <c r="A905" s="46" vm="114">
        <f ca="1"/>
        <v>44335</v>
      </c>
      <c r="B905" s="46" vm="15603">
        <f ca="1"/>
        <v>226.66</v>
      </c>
    </row>
    <row r="906" spans="1:2" x14ac:dyDescent="0.3">
      <c r="A906" s="46" vm="115">
        <f ca="1"/>
        <v>44336</v>
      </c>
      <c r="B906" s="46" vm="15612">
        <f ca="1"/>
        <v>246.15</v>
      </c>
    </row>
    <row r="907" spans="1:2" x14ac:dyDescent="0.3">
      <c r="A907" s="46" vm="116">
        <f ca="1"/>
        <v>44337</v>
      </c>
      <c r="B907" s="46" vm="15622">
        <f ca="1"/>
        <v>246.33</v>
      </c>
    </row>
    <row r="908" spans="1:2" x14ac:dyDescent="0.3">
      <c r="A908" s="46" vm="117">
        <f ca="1"/>
        <v>44340</v>
      </c>
      <c r="B908" s="46" vm="15633">
        <f ca="1"/>
        <v>254</v>
      </c>
    </row>
    <row r="909" spans="1:2" x14ac:dyDescent="0.3">
      <c r="A909" s="46" vm="118">
        <f ca="1"/>
        <v>44341</v>
      </c>
      <c r="B909" s="46" vm="15644">
        <f ca="1"/>
        <v>249.54</v>
      </c>
    </row>
    <row r="910" spans="1:2" x14ac:dyDescent="0.3">
      <c r="A910" s="46" vm="119">
        <f ca="1"/>
        <v>44342</v>
      </c>
      <c r="B910" s="46" vm="15654">
        <f ca="1"/>
        <v>246.23</v>
      </c>
    </row>
    <row r="911" spans="1:2" x14ac:dyDescent="0.3">
      <c r="A911" s="46" vm="120">
        <f ca="1"/>
        <v>44343</v>
      </c>
      <c r="B911" s="46" vm="15664">
        <f ca="1"/>
        <v>260.62</v>
      </c>
    </row>
    <row r="912" spans="1:2" x14ac:dyDescent="0.3">
      <c r="A912" s="46" vm="121">
        <f ca="1"/>
        <v>44344</v>
      </c>
      <c r="B912" s="46" vm="15672">
        <f ca="1"/>
        <v>253.24</v>
      </c>
    </row>
    <row r="913" spans="1:2" x14ac:dyDescent="0.3">
      <c r="A913" s="46" vm="122">
        <f ca="1"/>
        <v>44348</v>
      </c>
      <c r="B913" s="46" vm="15682">
        <f ca="1"/>
        <v>257.54000000000002</v>
      </c>
    </row>
    <row r="914" spans="1:2" x14ac:dyDescent="0.3">
      <c r="A914" s="46" vm="123">
        <f ca="1"/>
        <v>44349</v>
      </c>
      <c r="B914" s="46" vm="15692">
        <f ca="1"/>
        <v>258.35000000000002</v>
      </c>
    </row>
    <row r="915" spans="1:2" x14ac:dyDescent="0.3">
      <c r="A915" s="46" vm="124">
        <f ca="1"/>
        <v>44350</v>
      </c>
      <c r="B915" s="46" vm="15703">
        <f ca="1"/>
        <v>249.6</v>
      </c>
    </row>
    <row r="916" spans="1:2" x14ac:dyDescent="0.3">
      <c r="A916" s="46" vm="125">
        <f ca="1"/>
        <v>44351</v>
      </c>
      <c r="B916" s="46" vm="14093">
        <f ca="1"/>
        <v>256.82</v>
      </c>
    </row>
    <row r="917" spans="1:2" x14ac:dyDescent="0.3">
      <c r="A917" s="46" vm="126">
        <f ca="1"/>
        <v>44354</v>
      </c>
      <c r="B917" s="46" vm="15723">
        <f ca="1"/>
        <v>257.32</v>
      </c>
    </row>
    <row r="918" spans="1:2" x14ac:dyDescent="0.3">
      <c r="A918" s="46" vm="127">
        <f ca="1"/>
        <v>44355</v>
      </c>
      <c r="B918" s="46" vm="11219">
        <f ca="1"/>
        <v>264.10000000000002</v>
      </c>
    </row>
    <row r="919" spans="1:2" x14ac:dyDescent="0.3">
      <c r="A919" s="46" vm="128">
        <f ca="1"/>
        <v>44356</v>
      </c>
      <c r="B919" s="46" vm="15740">
        <f ca="1"/>
        <v>263.08</v>
      </c>
    </row>
    <row r="920" spans="1:2" x14ac:dyDescent="0.3">
      <c r="A920" s="46" vm="129">
        <f ca="1"/>
        <v>44357</v>
      </c>
      <c r="B920" s="46" vm="15751">
        <f ca="1"/>
        <v>271.12</v>
      </c>
    </row>
    <row r="921" spans="1:2" x14ac:dyDescent="0.3">
      <c r="A921" s="46" vm="130">
        <f ca="1"/>
        <v>44358</v>
      </c>
      <c r="B921" s="46" vm="2409">
        <f ca="1"/>
        <v>277.69</v>
      </c>
    </row>
    <row r="922" spans="1:2" x14ac:dyDescent="0.3">
      <c r="A922" s="46" vm="131">
        <f ca="1"/>
        <v>44361</v>
      </c>
      <c r="B922" s="46" vm="15770">
        <f ca="1"/>
        <v>277.07</v>
      </c>
    </row>
    <row r="923" spans="1:2" x14ac:dyDescent="0.3">
      <c r="A923" s="46" vm="132">
        <f ca="1"/>
        <v>44362</v>
      </c>
      <c r="B923" s="46" vm="15780">
        <f ca="1"/>
        <v>271.19</v>
      </c>
    </row>
    <row r="924" spans="1:2" x14ac:dyDescent="0.3">
      <c r="A924" s="46" vm="133">
        <f ca="1"/>
        <v>44363</v>
      </c>
      <c r="B924" s="46" vm="2339">
        <f ca="1"/>
        <v>274.77999999999997</v>
      </c>
    </row>
    <row r="925" spans="1:2" x14ac:dyDescent="0.3">
      <c r="A925" s="46" vm="134">
        <f ca="1"/>
        <v>44364</v>
      </c>
      <c r="B925" s="46" vm="15800">
        <f ca="1"/>
        <v>283.24</v>
      </c>
    </row>
    <row r="926" spans="1:2" x14ac:dyDescent="0.3">
      <c r="A926" s="46" vm="135">
        <f ca="1"/>
        <v>44365</v>
      </c>
      <c r="B926" s="46" vm="15809">
        <f ca="1"/>
        <v>282.49</v>
      </c>
    </row>
    <row r="927" spans="1:2" x14ac:dyDescent="0.3">
      <c r="A927" s="46" vm="136">
        <f ca="1"/>
        <v>44368</v>
      </c>
      <c r="B927" s="46" vm="15818">
        <f ca="1"/>
        <v>281.06</v>
      </c>
    </row>
    <row r="928" spans="1:2" x14ac:dyDescent="0.3">
      <c r="A928" s="46" vm="137">
        <f ca="1"/>
        <v>44369</v>
      </c>
      <c r="B928" s="46" vm="15828">
        <f ca="1"/>
        <v>280.87</v>
      </c>
    </row>
    <row r="929" spans="1:2" x14ac:dyDescent="0.3">
      <c r="A929" s="46" vm="138">
        <f ca="1"/>
        <v>44370</v>
      </c>
      <c r="B929" s="46" vm="15836">
        <f ca="1"/>
        <v>280.88</v>
      </c>
    </row>
    <row r="930" spans="1:2" x14ac:dyDescent="0.3">
      <c r="A930" s="46" vm="139">
        <f ca="1"/>
        <v>44371</v>
      </c>
      <c r="B930" s="46" vm="15846">
        <f ca="1"/>
        <v>289.42</v>
      </c>
    </row>
    <row r="931" spans="1:2" x14ac:dyDescent="0.3">
      <c r="A931" s="46" vm="140">
        <f ca="1"/>
        <v>44372</v>
      </c>
      <c r="B931" s="46" vm="15856">
        <f ca="1"/>
        <v>283.35000000000002</v>
      </c>
    </row>
    <row r="932" spans="1:2" x14ac:dyDescent="0.3">
      <c r="A932" s="46" vm="141">
        <f ca="1"/>
        <v>44375</v>
      </c>
      <c r="B932" s="46" vm="15865">
        <f ca="1"/>
        <v>281.12</v>
      </c>
    </row>
    <row r="933" spans="1:2" x14ac:dyDescent="0.3">
      <c r="A933" s="46" vm="142">
        <f ca="1"/>
        <v>44376</v>
      </c>
      <c r="B933" s="46" vm="15875">
        <f ca="1"/>
        <v>287.19</v>
      </c>
    </row>
    <row r="934" spans="1:2" x14ac:dyDescent="0.3">
      <c r="A934" s="46" vm="143">
        <f ca="1"/>
        <v>44377</v>
      </c>
      <c r="B934" s="46" vm="15886">
        <f ca="1"/>
        <v>274.60000000000002</v>
      </c>
    </row>
    <row r="935" spans="1:2" x14ac:dyDescent="0.3">
      <c r="A935" s="46" vm="144">
        <f ca="1"/>
        <v>44378</v>
      </c>
      <c r="B935" s="46" vm="15896">
        <f ca="1"/>
        <v>272.31</v>
      </c>
    </row>
    <row r="936" spans="1:2" x14ac:dyDescent="0.3">
      <c r="A936" s="46" vm="145">
        <f ca="1"/>
        <v>44379</v>
      </c>
      <c r="B936" s="46" vm="15905">
        <f ca="1"/>
        <v>273.7</v>
      </c>
    </row>
    <row r="937" spans="1:2" x14ac:dyDescent="0.3">
      <c r="A937" s="46" vm="146">
        <f ca="1"/>
        <v>44383</v>
      </c>
      <c r="B937" s="46" vm="15915">
        <f ca="1"/>
        <v>275.68</v>
      </c>
    </row>
    <row r="938" spans="1:2" x14ac:dyDescent="0.3">
      <c r="A938" s="46" vm="147">
        <f ca="1"/>
        <v>44384</v>
      </c>
      <c r="B938" s="46" vm="15925">
        <f ca="1"/>
        <v>267.86</v>
      </c>
    </row>
    <row r="939" spans="1:2" x14ac:dyDescent="0.3">
      <c r="A939" s="46" vm="148">
        <f ca="1"/>
        <v>44385</v>
      </c>
      <c r="B939" s="46" vm="15936">
        <f ca="1"/>
        <v>267</v>
      </c>
    </row>
    <row r="940" spans="1:2" x14ac:dyDescent="0.3">
      <c r="A940" s="46" vm="149">
        <f ca="1"/>
        <v>44386</v>
      </c>
      <c r="B940" s="46" vm="15946">
        <f ca="1"/>
        <v>275.7</v>
      </c>
    </row>
    <row r="941" spans="1:2" x14ac:dyDescent="0.3">
      <c r="A941" s="46" vm="150">
        <f ca="1"/>
        <v>44389</v>
      </c>
      <c r="B941" s="46" vm="15956">
        <f ca="1"/>
        <v>275.86</v>
      </c>
    </row>
    <row r="942" spans="1:2" x14ac:dyDescent="0.3">
      <c r="A942" s="46" vm="151">
        <f ca="1"/>
        <v>44390</v>
      </c>
      <c r="B942" s="46" vm="15966">
        <f ca="1"/>
        <v>280.94</v>
      </c>
    </row>
    <row r="943" spans="1:2" x14ac:dyDescent="0.3">
      <c r="A943" s="46" vm="152">
        <f ca="1"/>
        <v>44391</v>
      </c>
      <c r="B943" s="46" vm="15974">
        <f ca="1"/>
        <v>275.58</v>
      </c>
    </row>
    <row r="944" spans="1:2" x14ac:dyDescent="0.3">
      <c r="A944" s="46" vm="153">
        <f ca="1"/>
        <v>44392</v>
      </c>
      <c r="B944" s="46" vm="15985">
        <f ca="1"/>
        <v>268.83</v>
      </c>
    </row>
    <row r="945" spans="1:2" x14ac:dyDescent="0.3">
      <c r="A945" s="46" vm="154">
        <f ca="1"/>
        <v>44393</v>
      </c>
      <c r="B945" s="46" vm="10031">
        <f ca="1"/>
        <v>267.60000000000002</v>
      </c>
    </row>
    <row r="946" spans="1:2" x14ac:dyDescent="0.3">
      <c r="A946" s="46" vm="155">
        <f ca="1"/>
        <v>44396</v>
      </c>
      <c r="B946" s="46" vm="16004">
        <f ca="1"/>
        <v>272.83999999999997</v>
      </c>
    </row>
    <row r="947" spans="1:2" x14ac:dyDescent="0.3">
      <c r="A947" s="46" vm="156">
        <f ca="1"/>
        <v>44397</v>
      </c>
      <c r="B947" s="46" vm="16015">
        <f ca="1"/>
        <v>279.64</v>
      </c>
    </row>
    <row r="948" spans="1:2" x14ac:dyDescent="0.3">
      <c r="A948" s="46" vm="157">
        <f ca="1"/>
        <v>44398</v>
      </c>
      <c r="B948" s="46" vm="16025">
        <f ca="1"/>
        <v>293.92</v>
      </c>
    </row>
    <row r="949" spans="1:2" x14ac:dyDescent="0.3">
      <c r="A949" s="46" vm="158">
        <f ca="1"/>
        <v>44399</v>
      </c>
      <c r="B949" s="46" vm="16035">
        <f ca="1"/>
        <v>293.79000000000002</v>
      </c>
    </row>
    <row r="950" spans="1:2" x14ac:dyDescent="0.3">
      <c r="A950" s="46" vm="159">
        <f ca="1"/>
        <v>44400</v>
      </c>
      <c r="B950" s="46" vm="16043">
        <f ca="1"/>
        <v>297.67</v>
      </c>
    </row>
    <row r="951" spans="1:2" x14ac:dyDescent="0.3">
      <c r="A951" s="46" vm="160">
        <f ca="1"/>
        <v>44403</v>
      </c>
      <c r="B951" s="46" vm="16051">
        <f ca="1"/>
        <v>289.72000000000003</v>
      </c>
    </row>
    <row r="952" spans="1:2" x14ac:dyDescent="0.3">
      <c r="A952" s="46" vm="161">
        <f ca="1"/>
        <v>44404</v>
      </c>
      <c r="B952" s="46" vm="16061">
        <f ca="1"/>
        <v>270.92</v>
      </c>
    </row>
    <row r="953" spans="1:2" x14ac:dyDescent="0.3">
      <c r="A953" s="46" vm="162">
        <f ca="1"/>
        <v>44405</v>
      </c>
      <c r="B953" s="46" vm="16072">
        <f ca="1"/>
        <v>275.54000000000002</v>
      </c>
    </row>
    <row r="954" spans="1:2" x14ac:dyDescent="0.3">
      <c r="A954" s="46" vm="163">
        <f ca="1"/>
        <v>44406</v>
      </c>
      <c r="B954" s="46" vm="16082">
        <f ca="1"/>
        <v>285.01</v>
      </c>
    </row>
    <row r="955" spans="1:2" x14ac:dyDescent="0.3">
      <c r="A955" s="46" vm="164">
        <f ca="1"/>
        <v>44407</v>
      </c>
      <c r="B955" s="46" vm="16092">
        <f ca="1"/>
        <v>276.16000000000003</v>
      </c>
    </row>
    <row r="956" spans="1:2" x14ac:dyDescent="0.3">
      <c r="A956" s="46" vm="165">
        <f ca="1"/>
        <v>44410</v>
      </c>
      <c r="B956" s="46" vm="16102">
        <f ca="1"/>
        <v>281.29000000000002</v>
      </c>
    </row>
    <row r="957" spans="1:2" x14ac:dyDescent="0.3">
      <c r="A957" s="46" vm="166">
        <f ca="1"/>
        <v>44411</v>
      </c>
      <c r="B957" s="46" vm="16110">
        <f ca="1"/>
        <v>282.97000000000003</v>
      </c>
    </row>
    <row r="958" spans="1:2" x14ac:dyDescent="0.3">
      <c r="A958" s="46" vm="167">
        <f ca="1"/>
        <v>44412</v>
      </c>
      <c r="B958" s="46" vm="16119">
        <f ca="1"/>
        <v>293.51</v>
      </c>
    </row>
    <row r="959" spans="1:2" x14ac:dyDescent="0.3">
      <c r="A959" s="46" vm="168">
        <f ca="1"/>
        <v>44413</v>
      </c>
      <c r="B959" s="46" vm="16129">
        <f ca="1"/>
        <v>304</v>
      </c>
    </row>
    <row r="960" spans="1:2" x14ac:dyDescent="0.3">
      <c r="A960" s="46" vm="169">
        <f ca="1"/>
        <v>44414</v>
      </c>
      <c r="B960" s="46" vm="16139">
        <f ca="1"/>
        <v>302.72000000000003</v>
      </c>
    </row>
    <row r="961" spans="1:2" x14ac:dyDescent="0.3">
      <c r="A961" s="46" vm="170">
        <f ca="1"/>
        <v>44417</v>
      </c>
      <c r="B961" s="46" vm="16148">
        <f ca="1"/>
        <v>307.14</v>
      </c>
    </row>
    <row r="962" spans="1:2" x14ac:dyDescent="0.3">
      <c r="A962" s="46" vm="171">
        <f ca="1"/>
        <v>44418</v>
      </c>
      <c r="B962" s="46" vm="16157">
        <f ca="1"/>
        <v>296.95</v>
      </c>
    </row>
    <row r="963" spans="1:2" x14ac:dyDescent="0.3">
      <c r="A963" s="46" vm="172">
        <f ca="1"/>
        <v>44419</v>
      </c>
      <c r="B963" s="46" vm="16165">
        <f ca="1"/>
        <v>297</v>
      </c>
    </row>
    <row r="964" spans="1:2" x14ac:dyDescent="0.3">
      <c r="A964" s="46" vm="173">
        <f ca="1"/>
        <v>44420</v>
      </c>
      <c r="B964" s="46" vm="16176">
        <f ca="1"/>
        <v>306.24</v>
      </c>
    </row>
    <row r="965" spans="1:2" x14ac:dyDescent="0.3">
      <c r="A965" s="46" vm="174">
        <f ca="1"/>
        <v>44421</v>
      </c>
      <c r="B965" s="46" vm="16185">
        <f ca="1"/>
        <v>306.70999999999998</v>
      </c>
    </row>
    <row r="966" spans="1:2" x14ac:dyDescent="0.3">
      <c r="A966" s="46" vm="175">
        <f ca="1"/>
        <v>44424</v>
      </c>
      <c r="B966" s="46" vm="16196">
        <f ca="1"/>
        <v>290.49</v>
      </c>
    </row>
    <row r="967" spans="1:2" x14ac:dyDescent="0.3">
      <c r="A967" s="46" vm="176">
        <f ca="1"/>
        <v>44425</v>
      </c>
      <c r="B967" s="46" vm="16207">
        <f ca="1"/>
        <v>308.27</v>
      </c>
    </row>
    <row r="968" spans="1:2" x14ac:dyDescent="0.3">
      <c r="A968" s="46" vm="177">
        <f ca="1"/>
        <v>44426</v>
      </c>
      <c r="B968" s="46" vm="15615">
        <f ca="1"/>
        <v>318.61</v>
      </c>
    </row>
    <row r="969" spans="1:2" x14ac:dyDescent="0.3">
      <c r="A969" s="46" vm="178">
        <f ca="1"/>
        <v>44427</v>
      </c>
      <c r="B969" s="46" vm="16225">
        <f ca="1"/>
        <v>321.12</v>
      </c>
    </row>
    <row r="970" spans="1:2" x14ac:dyDescent="0.3">
      <c r="A970" s="46" vm="179">
        <f ca="1"/>
        <v>44428</v>
      </c>
      <c r="B970" s="46" vm="16235">
        <f ca="1"/>
        <v>309.33</v>
      </c>
    </row>
    <row r="971" spans="1:2" x14ac:dyDescent="0.3">
      <c r="A971" s="46" vm="180">
        <f ca="1"/>
        <v>44431</v>
      </c>
      <c r="B971" s="46" vm="16245">
        <f ca="1"/>
        <v>315.23</v>
      </c>
    </row>
    <row r="972" spans="1:2" x14ac:dyDescent="0.3">
      <c r="A972" s="46" vm="181">
        <f ca="1"/>
        <v>44432</v>
      </c>
      <c r="B972" s="46" vm="16255">
        <f ca="1"/>
        <v>312</v>
      </c>
    </row>
    <row r="973" spans="1:2" x14ac:dyDescent="0.3">
      <c r="A973" s="46" vm="182">
        <f ca="1"/>
        <v>44433</v>
      </c>
      <c r="B973" s="46" vm="16266">
        <f ca="1"/>
        <v>320.08999999999997</v>
      </c>
    </row>
    <row r="974" spans="1:2" x14ac:dyDescent="0.3">
      <c r="A974" s="46" vm="183">
        <f ca="1"/>
        <v>44434</v>
      </c>
      <c r="B974" s="46" vm="16275">
        <f ca="1"/>
        <v>321.77</v>
      </c>
    </row>
    <row r="975" spans="1:2" x14ac:dyDescent="0.3">
      <c r="A975" s="46" vm="184">
        <f ca="1"/>
        <v>44435</v>
      </c>
      <c r="B975" s="46" vm="16285">
        <f ca="1"/>
        <v>321.02999999999997</v>
      </c>
    </row>
    <row r="976" spans="1:2" x14ac:dyDescent="0.3">
      <c r="A976" s="46" vm="185">
        <f ca="1"/>
        <v>44438</v>
      </c>
      <c r="B976" s="46" vm="16295">
        <f ca="1"/>
        <v>331.82</v>
      </c>
    </row>
    <row r="977" spans="1:2" x14ac:dyDescent="0.3">
      <c r="A977" s="46" vm="186">
        <f ca="1"/>
        <v>44439</v>
      </c>
      <c r="B977" s="46" vm="16305">
        <f ca="1"/>
        <v>338.32</v>
      </c>
    </row>
    <row r="978" spans="1:2" x14ac:dyDescent="0.3">
      <c r="A978" s="46" vm="187">
        <f ca="1"/>
        <v>44440</v>
      </c>
      <c r="B978" s="46" vm="16315">
        <f ca="1"/>
        <v>340.08</v>
      </c>
    </row>
    <row r="979" spans="1:2" x14ac:dyDescent="0.3">
      <c r="A979" s="46" vm="188">
        <f ca="1"/>
        <v>44441</v>
      </c>
      <c r="B979" s="46" vm="4044">
        <f ca="1"/>
        <v>339</v>
      </c>
    </row>
    <row r="980" spans="1:2" x14ac:dyDescent="0.3">
      <c r="A980" s="46" vm="189">
        <f ca="1"/>
        <v>44442</v>
      </c>
      <c r="B980" s="46" vm="16332">
        <f ca="1"/>
        <v>353.36</v>
      </c>
    </row>
    <row r="981" spans="1:2" x14ac:dyDescent="0.3">
      <c r="A981" s="46" vm="190">
        <f ca="1"/>
        <v>44446</v>
      </c>
      <c r="B981" s="46" vm="16341">
        <f ca="1"/>
        <v>351.02</v>
      </c>
    </row>
    <row r="982" spans="1:2" x14ac:dyDescent="0.3">
      <c r="A982" s="46" vm="191">
        <f ca="1"/>
        <v>44447</v>
      </c>
      <c r="B982" s="46" vm="16351">
        <f ca="1"/>
        <v>343.8</v>
      </c>
    </row>
    <row r="983" spans="1:2" x14ac:dyDescent="0.3">
      <c r="A983" s="46" vm="192">
        <f ca="1"/>
        <v>44448</v>
      </c>
      <c r="B983" s="46" vm="16361">
        <f ca="1"/>
        <v>322.60000000000002</v>
      </c>
    </row>
    <row r="984" spans="1:2" x14ac:dyDescent="0.3">
      <c r="A984" s="46" vm="193">
        <f ca="1"/>
        <v>44449</v>
      </c>
      <c r="B984" s="46" vm="16370">
        <f ca="1"/>
        <v>325.5</v>
      </c>
    </row>
    <row r="985" spans="1:2" x14ac:dyDescent="0.3">
      <c r="A985" s="46" vm="194">
        <f ca="1"/>
        <v>44452</v>
      </c>
      <c r="B985" s="46" vm="16379">
        <f ca="1"/>
        <v>323.06</v>
      </c>
    </row>
    <row r="986" spans="1:2" x14ac:dyDescent="0.3">
      <c r="A986" s="46" vm="195">
        <f ca="1"/>
        <v>44453</v>
      </c>
      <c r="B986" s="46" vm="3815">
        <f ca="1"/>
        <v>333.55</v>
      </c>
    </row>
    <row r="987" spans="1:2" x14ac:dyDescent="0.3">
      <c r="A987" s="46" vm="196">
        <f ca="1"/>
        <v>44454</v>
      </c>
      <c r="B987" s="46" vm="16396">
        <f ca="1"/>
        <v>337.62</v>
      </c>
    </row>
    <row r="988" spans="1:2" x14ac:dyDescent="0.3">
      <c r="A988" s="46" vm="197">
        <f ca="1"/>
        <v>44455</v>
      </c>
      <c r="B988" s="46" vm="16405">
        <f ca="1"/>
        <v>342.91</v>
      </c>
    </row>
    <row r="989" spans="1:2" x14ac:dyDescent="0.3">
      <c r="A989" s="46" vm="198">
        <f ca="1"/>
        <v>44456</v>
      </c>
      <c r="B989" s="46" vm="14551">
        <f ca="1"/>
        <v>339.81</v>
      </c>
    </row>
    <row r="990" spans="1:2" x14ac:dyDescent="0.3">
      <c r="A990" s="46" vm="199">
        <f ca="1"/>
        <v>44459</v>
      </c>
      <c r="B990" s="46" vm="16422">
        <f ca="1"/>
        <v>329.62</v>
      </c>
    </row>
    <row r="991" spans="1:2" x14ac:dyDescent="0.3">
      <c r="A991" s="46" vm="200">
        <f ca="1"/>
        <v>44460</v>
      </c>
      <c r="B991" s="46" vm="16433">
        <f ca="1"/>
        <v>329.39</v>
      </c>
    </row>
    <row r="992" spans="1:2" x14ac:dyDescent="0.3">
      <c r="A992" s="46" vm="201">
        <f ca="1"/>
        <v>44461</v>
      </c>
      <c r="B992" s="46" vm="16443">
        <f ca="1"/>
        <v>337.31</v>
      </c>
    </row>
    <row r="993" spans="1:2" x14ac:dyDescent="0.3">
      <c r="A993" s="46" vm="202">
        <f ca="1"/>
        <v>44462</v>
      </c>
      <c r="B993" s="46" vm="16453">
        <f ca="1"/>
        <v>342.72</v>
      </c>
    </row>
    <row r="994" spans="1:2" x14ac:dyDescent="0.3">
      <c r="A994" s="46" vm="203">
        <f ca="1"/>
        <v>44463</v>
      </c>
      <c r="B994" s="46" vm="16463">
        <f ca="1"/>
        <v>340.41</v>
      </c>
    </row>
    <row r="995" spans="1:2" x14ac:dyDescent="0.3">
      <c r="A995" s="46" vm="204">
        <f ca="1"/>
        <v>44466</v>
      </c>
      <c r="B995" s="46" vm="16473">
        <f ca="1"/>
        <v>336.26</v>
      </c>
    </row>
    <row r="996" spans="1:2" x14ac:dyDescent="0.3">
      <c r="A996" s="46" vm="205">
        <f ca="1"/>
        <v>44467</v>
      </c>
      <c r="B996" s="46" vm="16484">
        <f ca="1"/>
        <v>316.72000000000003</v>
      </c>
    </row>
    <row r="997" spans="1:2" x14ac:dyDescent="0.3">
      <c r="A997" s="46" vm="206">
        <f ca="1"/>
        <v>44468</v>
      </c>
      <c r="B997" s="46" vm="4611">
        <f ca="1"/>
        <v>311.77999999999997</v>
      </c>
    </row>
    <row r="998" spans="1:2" x14ac:dyDescent="0.3">
      <c r="A998" s="46" vm="207">
        <f ca="1"/>
        <v>44469</v>
      </c>
      <c r="B998" s="46" vm="16503">
        <f ca="1"/>
        <v>318.73</v>
      </c>
    </row>
    <row r="999" spans="1:2" x14ac:dyDescent="0.3">
      <c r="A999" s="46" vm="208">
        <f ca="1"/>
        <v>44470</v>
      </c>
      <c r="B999" s="46" vm="16513">
        <f ca="1"/>
        <v>319.56</v>
      </c>
    </row>
    <row r="1000" spans="1:2" x14ac:dyDescent="0.3">
      <c r="A1000" s="46" vm="209">
        <f ca="1"/>
        <v>44473</v>
      </c>
      <c r="B1000" s="46" vm="16523">
        <f ca="1"/>
        <v>317.89999999999998</v>
      </c>
    </row>
    <row r="1001" spans="1:2" x14ac:dyDescent="0.3">
      <c r="A1001" s="46" vm="210">
        <f ca="1"/>
        <v>44474</v>
      </c>
      <c r="B1001" s="46" vm="16532">
        <f ca="1"/>
        <v>320.94</v>
      </c>
    </row>
    <row r="1002" spans="1:2" x14ac:dyDescent="0.3">
      <c r="A1002" s="46" vm="211">
        <f ca="1"/>
        <v>44475</v>
      </c>
      <c r="B1002" s="46" vm="16541">
        <f ca="1"/>
        <v>315.33999999999997</v>
      </c>
    </row>
    <row r="1003" spans="1:2" x14ac:dyDescent="0.3">
      <c r="A1003" s="46" vm="212">
        <f ca="1"/>
        <v>44476</v>
      </c>
      <c r="B1003" s="46" vm="16548">
        <f ca="1"/>
        <v>324.25</v>
      </c>
    </row>
    <row r="1004" spans="1:2" x14ac:dyDescent="0.3">
      <c r="A1004" s="46" vm="213">
        <f ca="1"/>
        <v>44477</v>
      </c>
      <c r="B1004" s="46" vm="16558">
        <f ca="1"/>
        <v>323.27999999999997</v>
      </c>
    </row>
    <row r="1005" spans="1:2" x14ac:dyDescent="0.3">
      <c r="A1005" s="46" vm="214">
        <f ca="1"/>
        <v>44480</v>
      </c>
      <c r="B1005" s="46" vm="16569">
        <f ca="1"/>
        <v>316.07</v>
      </c>
    </row>
    <row r="1006" spans="1:2" x14ac:dyDescent="0.3">
      <c r="A1006" s="46" vm="215">
        <f ca="1"/>
        <v>44481</v>
      </c>
      <c r="B1006" s="46" vm="16578">
        <f ca="1"/>
        <v>324.89999999999998</v>
      </c>
    </row>
    <row r="1007" spans="1:2" x14ac:dyDescent="0.3">
      <c r="A1007" s="46" vm="216">
        <f ca="1"/>
        <v>44482</v>
      </c>
      <c r="B1007" s="46" vm="16587">
        <f ca="1"/>
        <v>349.35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372-4324-4869-A04E-19AD456A5D9D}">
  <sheetPr>
    <tabColor theme="4"/>
  </sheetPr>
  <dimension ref="A1:M277"/>
  <sheetViews>
    <sheetView workbookViewId="0">
      <selection activeCell="A5" sqref="A5:B277"/>
    </sheetView>
  </sheetViews>
  <sheetFormatPr defaultRowHeight="14.4" x14ac:dyDescent="0.3"/>
  <cols>
    <col min="1" max="1" width="11.109375" style="46" customWidth="1"/>
    <col min="2" max="2" width="13.44140625" style="46" customWidth="1"/>
    <col min="3" max="13" width="8.88671875" style="46"/>
  </cols>
  <sheetData>
    <row r="1" spans="1:2" x14ac:dyDescent="0.3">
      <c r="A1" s="46" t="s">
        <v>9</v>
      </c>
      <c r="B1" s="46" t="s">
        <v>83</v>
      </c>
    </row>
    <row r="2" spans="1:2" x14ac:dyDescent="0.3">
      <c r="A2" s="46" t="s">
        <v>91</v>
      </c>
      <c r="B2" s="54">
        <f ca="1">B3-365*10</f>
        <v>40833</v>
      </c>
    </row>
    <row r="3" spans="1:2" x14ac:dyDescent="0.3">
      <c r="A3" s="46" t="s">
        <v>92</v>
      </c>
      <c r="B3" s="54">
        <f ca="1">TODAY()</f>
        <v>44483</v>
      </c>
    </row>
    <row r="5" spans="1:2" x14ac:dyDescent="0.3">
      <c r="A5" s="46" t="str" cm="1">
        <f t="array" aca="1" ref="A5:B277" ca="1">_xlfn.STOCKHISTORY(B1,$B$2,$B$3,0,1,0,1)</f>
        <v>Date</v>
      </c>
      <c r="B5" s="46" t="str">
        <f ca="1"/>
        <v>Close</v>
      </c>
    </row>
    <row r="6" spans="1:2" x14ac:dyDescent="0.3">
      <c r="A6" s="46" vm="14010">
        <f ca="1"/>
        <v>44090</v>
      </c>
      <c r="B6" s="46" t="e" vm="16597">
        <f ca="1"/>
        <v>#N/A</v>
      </c>
    </row>
    <row r="7" spans="1:2" x14ac:dyDescent="0.3">
      <c r="A7" s="46" vm="14019">
        <f ca="1"/>
        <v>44091</v>
      </c>
      <c r="B7" s="46" t="e" vm="16597">
        <f ca="1"/>
        <v>#N/A</v>
      </c>
    </row>
    <row r="8" spans="1:2" x14ac:dyDescent="0.3">
      <c r="A8" s="46" vm="14029">
        <f ca="1"/>
        <v>44092</v>
      </c>
      <c r="B8" s="46" vm="14032">
        <f ca="1"/>
        <v>68.349999999999994</v>
      </c>
    </row>
    <row r="9" spans="1:2" x14ac:dyDescent="0.3">
      <c r="A9" s="46" vm="14040">
        <f ca="1"/>
        <v>44095</v>
      </c>
      <c r="B9" s="46" vm="14043">
        <f ca="1"/>
        <v>72.959999999999994</v>
      </c>
    </row>
    <row r="10" spans="1:2" x14ac:dyDescent="0.3">
      <c r="A10" s="46" vm="14050">
        <f ca="1"/>
        <v>44096</v>
      </c>
      <c r="B10" s="46" vm="14052">
        <f ca="1"/>
        <v>84.82</v>
      </c>
    </row>
    <row r="11" spans="1:2" x14ac:dyDescent="0.3">
      <c r="A11" s="46" vm="14058">
        <f ca="1"/>
        <v>44097</v>
      </c>
      <c r="B11" s="46" vm="14061">
        <f ca="1"/>
        <v>81.849999999999994</v>
      </c>
    </row>
    <row r="12" spans="1:2" x14ac:dyDescent="0.3">
      <c r="A12" s="46" vm="14069">
        <f ca="1"/>
        <v>44098</v>
      </c>
      <c r="B12" s="46" vm="14072">
        <f ca="1"/>
        <v>83.2</v>
      </c>
    </row>
    <row r="13" spans="1:2" x14ac:dyDescent="0.3">
      <c r="A13" s="46" vm="14078">
        <f ca="1"/>
        <v>44099</v>
      </c>
      <c r="B13" s="46" vm="14081">
        <f ca="1"/>
        <v>89.85</v>
      </c>
    </row>
    <row r="14" spans="1:2" x14ac:dyDescent="0.3">
      <c r="A14" s="46" vm="14088">
        <f ca="1"/>
        <v>44102</v>
      </c>
      <c r="B14" s="46" vm="14090">
        <f ca="1"/>
        <v>95.8</v>
      </c>
    </row>
    <row r="15" spans="1:2" x14ac:dyDescent="0.3">
      <c r="A15" s="46" vm="14097">
        <f ca="1"/>
        <v>44103</v>
      </c>
      <c r="B15" s="46" vm="14100">
        <f ca="1"/>
        <v>94.92</v>
      </c>
    </row>
    <row r="16" spans="1:2" x14ac:dyDescent="0.3">
      <c r="A16" s="46" vm="14108">
        <f ca="1"/>
        <v>44104</v>
      </c>
      <c r="B16" s="46" vm="14110">
        <f ca="1"/>
        <v>87.28</v>
      </c>
    </row>
    <row r="17" spans="1:10" x14ac:dyDescent="0.3">
      <c r="A17" s="46" vm="14117">
        <f ca="1"/>
        <v>44105</v>
      </c>
      <c r="B17" s="46" vm="14120">
        <f ca="1"/>
        <v>84.56</v>
      </c>
    </row>
    <row r="18" spans="1:10" x14ac:dyDescent="0.3">
      <c r="A18" s="46" vm="14127">
        <f ca="1"/>
        <v>44106</v>
      </c>
      <c r="B18" s="46" vm="14130">
        <f ca="1"/>
        <v>83.53</v>
      </c>
    </row>
    <row r="19" spans="1:10" x14ac:dyDescent="0.3">
      <c r="A19" s="46" vm="14138">
        <f ca="1"/>
        <v>44109</v>
      </c>
      <c r="B19" s="46" vm="13869">
        <f ca="1"/>
        <v>84</v>
      </c>
    </row>
    <row r="20" spans="1:10" x14ac:dyDescent="0.3">
      <c r="A20" s="46" vm="14147">
        <f ca="1"/>
        <v>44110</v>
      </c>
      <c r="B20" s="46" vm="14150">
        <f ca="1"/>
        <v>82.79</v>
      </c>
      <c r="J20" s="46" t="s">
        <v>93</v>
      </c>
    </row>
    <row r="21" spans="1:10" x14ac:dyDescent="0.3">
      <c r="A21" s="46" vm="14157">
        <f ca="1"/>
        <v>44111</v>
      </c>
      <c r="B21" s="46" vm="14160">
        <f ca="1"/>
        <v>88.65</v>
      </c>
    </row>
    <row r="22" spans="1:10" x14ac:dyDescent="0.3">
      <c r="A22" s="46" vm="14168">
        <f ca="1"/>
        <v>44112</v>
      </c>
      <c r="B22" s="46" vm="14171">
        <f ca="1"/>
        <v>91.4</v>
      </c>
    </row>
    <row r="23" spans="1:10" x14ac:dyDescent="0.3">
      <c r="A23" s="46" vm="14179">
        <f ca="1"/>
        <v>44113</v>
      </c>
      <c r="B23" s="46" vm="14181">
        <f ca="1"/>
        <v>99.11</v>
      </c>
    </row>
    <row r="24" spans="1:10" x14ac:dyDescent="0.3">
      <c r="A24" s="46" vm="14189">
        <f ca="1"/>
        <v>44116</v>
      </c>
      <c r="B24" s="46" vm="14191">
        <f ca="1"/>
        <v>90</v>
      </c>
    </row>
    <row r="25" spans="1:10" x14ac:dyDescent="0.3">
      <c r="A25" s="46" vm="14199">
        <f ca="1"/>
        <v>44117</v>
      </c>
      <c r="B25" s="46" vm="14201">
        <f ca="1"/>
        <v>92.11</v>
      </c>
    </row>
    <row r="26" spans="1:10" x14ac:dyDescent="0.3">
      <c r="A26" s="46" vm="14208">
        <f ca="1"/>
        <v>44118</v>
      </c>
      <c r="B26" s="46" vm="14210">
        <f ca="1"/>
        <v>90.02</v>
      </c>
    </row>
    <row r="27" spans="1:10" x14ac:dyDescent="0.3">
      <c r="A27" s="46" vm="14217">
        <f ca="1"/>
        <v>44119</v>
      </c>
      <c r="B27" s="46" vm="14219">
        <f ca="1"/>
        <v>91.43</v>
      </c>
    </row>
    <row r="28" spans="1:10" x14ac:dyDescent="0.3">
      <c r="A28" s="46" vm="14225">
        <f ca="1"/>
        <v>44120</v>
      </c>
      <c r="B28" s="46" vm="14228">
        <f ca="1"/>
        <v>92.56</v>
      </c>
    </row>
    <row r="29" spans="1:10" x14ac:dyDescent="0.3">
      <c r="A29" s="46" vm="14236">
        <f ca="1"/>
        <v>44123</v>
      </c>
      <c r="B29" s="46" vm="14239">
        <f ca="1"/>
        <v>89.3</v>
      </c>
    </row>
    <row r="30" spans="1:10" x14ac:dyDescent="0.3">
      <c r="A30" s="46" vm="14246">
        <f ca="1"/>
        <v>44124</v>
      </c>
      <c r="B30" s="46" vm="14249">
        <f ca="1"/>
        <v>87.15</v>
      </c>
    </row>
    <row r="31" spans="1:10" x14ac:dyDescent="0.3">
      <c r="A31" s="46" vm="14255">
        <f ca="1"/>
        <v>44125</v>
      </c>
      <c r="B31" s="46" vm="13580">
        <f ca="1"/>
        <v>91</v>
      </c>
    </row>
    <row r="32" spans="1:10" x14ac:dyDescent="0.3">
      <c r="A32" s="46" vm="14264">
        <f ca="1"/>
        <v>44126</v>
      </c>
      <c r="B32" s="46" vm="14267">
        <f ca="1"/>
        <v>100.96</v>
      </c>
    </row>
    <row r="33" spans="1:2" x14ac:dyDescent="0.3">
      <c r="A33" s="46" vm="14275">
        <f ca="1"/>
        <v>44127</v>
      </c>
      <c r="B33" s="46" vm="14278">
        <f ca="1"/>
        <v>97.28</v>
      </c>
    </row>
    <row r="34" spans="1:2" x14ac:dyDescent="0.3">
      <c r="A34" s="46" vm="14284">
        <f ca="1"/>
        <v>44130</v>
      </c>
      <c r="B34" s="46" vm="14287">
        <f ca="1"/>
        <v>99.96</v>
      </c>
    </row>
    <row r="35" spans="1:2" x14ac:dyDescent="0.3">
      <c r="A35" s="46" vm="14293">
        <f ca="1"/>
        <v>44131</v>
      </c>
      <c r="B35" s="46" vm="14295">
        <f ca="1"/>
        <v>104</v>
      </c>
    </row>
    <row r="36" spans="1:2" x14ac:dyDescent="0.3">
      <c r="A36" s="46" vm="14303">
        <f ca="1"/>
        <v>44132</v>
      </c>
      <c r="B36" s="46" vm="14306">
        <f ca="1"/>
        <v>99.76</v>
      </c>
    </row>
    <row r="37" spans="1:2" x14ac:dyDescent="0.3">
      <c r="A37" s="46" vm="14312">
        <f ca="1"/>
        <v>44133</v>
      </c>
      <c r="B37" s="46" vm="14314">
        <f ca="1"/>
        <v>108.84</v>
      </c>
    </row>
    <row r="38" spans="1:2" x14ac:dyDescent="0.3">
      <c r="A38" s="46" vm="14320">
        <f ca="1"/>
        <v>44134</v>
      </c>
      <c r="B38" s="46" vm="14323">
        <f ca="1"/>
        <v>94.88</v>
      </c>
    </row>
    <row r="39" spans="1:2" x14ac:dyDescent="0.3">
      <c r="A39" s="46" vm="14329">
        <f ca="1"/>
        <v>44137</v>
      </c>
      <c r="B39" s="46" vm="14332">
        <f ca="1"/>
        <v>94.13</v>
      </c>
    </row>
    <row r="40" spans="1:2" x14ac:dyDescent="0.3">
      <c r="A40" s="46" vm="14337">
        <f ca="1"/>
        <v>44138</v>
      </c>
      <c r="B40" s="46" vm="14340">
        <f ca="1"/>
        <v>98.07</v>
      </c>
    </row>
    <row r="41" spans="1:2" x14ac:dyDescent="0.3">
      <c r="A41" s="46" vm="14347">
        <f ca="1"/>
        <v>44139</v>
      </c>
      <c r="B41" s="46" vm="14349">
        <f ca="1"/>
        <v>106.45</v>
      </c>
    </row>
    <row r="42" spans="1:2" x14ac:dyDescent="0.3">
      <c r="A42" s="46" vm="14356">
        <f ca="1"/>
        <v>44140</v>
      </c>
      <c r="B42" s="46" vm="14359">
        <f ca="1"/>
        <v>110.76</v>
      </c>
    </row>
    <row r="43" spans="1:2" x14ac:dyDescent="0.3">
      <c r="A43" s="46" vm="14366">
        <f ca="1"/>
        <v>44141</v>
      </c>
      <c r="B43" s="46" vm="14369">
        <f ca="1"/>
        <v>119</v>
      </c>
    </row>
    <row r="44" spans="1:2" x14ac:dyDescent="0.3">
      <c r="A44" s="46" vm="14377">
        <f ca="1"/>
        <v>44144</v>
      </c>
      <c r="B44" s="46" vm="14380">
        <f ca="1"/>
        <v>102.85</v>
      </c>
    </row>
    <row r="45" spans="1:2" x14ac:dyDescent="0.3">
      <c r="A45" s="46" vm="14386">
        <f ca="1"/>
        <v>44145</v>
      </c>
      <c r="B45" s="46" vm="14389">
        <f ca="1"/>
        <v>99.66</v>
      </c>
    </row>
    <row r="46" spans="1:2" x14ac:dyDescent="0.3">
      <c r="A46" s="46" vm="14396">
        <f ca="1"/>
        <v>44146</v>
      </c>
      <c r="B46" s="46" vm="14398">
        <f ca="1"/>
        <v>105.58</v>
      </c>
    </row>
    <row r="47" spans="1:2" x14ac:dyDescent="0.3">
      <c r="A47" s="46" vm="14405">
        <f ca="1"/>
        <v>44147</v>
      </c>
      <c r="B47" s="46" vm="14407">
        <f ca="1"/>
        <v>101.74</v>
      </c>
    </row>
    <row r="48" spans="1:2" x14ac:dyDescent="0.3">
      <c r="A48" s="46" vm="14415">
        <f ca="1"/>
        <v>44148</v>
      </c>
      <c r="B48" s="46" vm="14417">
        <f ca="1"/>
        <v>114.77</v>
      </c>
    </row>
    <row r="49" spans="1:2" x14ac:dyDescent="0.3">
      <c r="A49" s="46" vm="14424">
        <f ca="1"/>
        <v>44151</v>
      </c>
      <c r="B49" s="46" vm="14426">
        <f ca="1"/>
        <v>111.51</v>
      </c>
    </row>
    <row r="50" spans="1:2" x14ac:dyDescent="0.3">
      <c r="A50" s="46" vm="14432">
        <f ca="1"/>
        <v>44152</v>
      </c>
      <c r="B50" s="46" vm="14435">
        <f ca="1"/>
        <v>118.05</v>
      </c>
    </row>
    <row r="51" spans="1:2" x14ac:dyDescent="0.3">
      <c r="A51" s="46" vm="14442">
        <f ca="1"/>
        <v>44153</v>
      </c>
      <c r="B51" s="46" vm="14445">
        <f ca="1"/>
        <v>115.01</v>
      </c>
    </row>
    <row r="52" spans="1:2" x14ac:dyDescent="0.3">
      <c r="A52" s="46" vm="14453">
        <f ca="1"/>
        <v>44154</v>
      </c>
      <c r="B52" s="46" vm="14456">
        <f ca="1"/>
        <v>116.31</v>
      </c>
    </row>
    <row r="53" spans="1:2" x14ac:dyDescent="0.3">
      <c r="A53" s="46" vm="14463">
        <f ca="1"/>
        <v>44155</v>
      </c>
      <c r="B53" s="46" vm="14466">
        <f ca="1"/>
        <v>122.8</v>
      </c>
    </row>
    <row r="54" spans="1:2" x14ac:dyDescent="0.3">
      <c r="A54" s="46" vm="14472">
        <f ca="1"/>
        <v>44158</v>
      </c>
      <c r="B54" s="46" vm="1295">
        <f ca="1"/>
        <v>129.4</v>
      </c>
    </row>
    <row r="55" spans="1:2" x14ac:dyDescent="0.3">
      <c r="A55" s="46" vm="14481">
        <f ca="1"/>
        <v>44159</v>
      </c>
      <c r="B55" s="46" vm="14484">
        <f ca="1"/>
        <v>129.04</v>
      </c>
    </row>
    <row r="56" spans="1:2" x14ac:dyDescent="0.3">
      <c r="A56" s="46" vm="14491">
        <f ca="1"/>
        <v>44160</v>
      </c>
      <c r="B56" s="46" vm="14494">
        <f ca="1"/>
        <v>137.46</v>
      </c>
    </row>
    <row r="57" spans="1:2" x14ac:dyDescent="0.3">
      <c r="A57" s="46" vm="14500">
        <f ca="1"/>
        <v>44162</v>
      </c>
      <c r="B57" s="46" vm="14503">
        <f ca="1"/>
        <v>147.62</v>
      </c>
    </row>
    <row r="58" spans="1:2" x14ac:dyDescent="0.3">
      <c r="A58" s="46" vm="14511">
        <f ca="1"/>
        <v>44165</v>
      </c>
      <c r="B58" s="46" vm="14514">
        <f ca="1"/>
        <v>151.97999999999999</v>
      </c>
    </row>
    <row r="59" spans="1:2" x14ac:dyDescent="0.3">
      <c r="A59" s="46" vm="14522">
        <f ca="1"/>
        <v>44166</v>
      </c>
      <c r="B59" s="46" vm="14524">
        <f ca="1"/>
        <v>147.22999999999999</v>
      </c>
    </row>
    <row r="60" spans="1:2" x14ac:dyDescent="0.3">
      <c r="A60" s="46" vm="14531">
        <f ca="1"/>
        <v>44167</v>
      </c>
      <c r="B60" s="46" vm="14478">
        <f ca="1"/>
        <v>141.05000000000001</v>
      </c>
    </row>
    <row r="61" spans="1:2" x14ac:dyDescent="0.3">
      <c r="A61" s="46" vm="14540">
        <f ca="1"/>
        <v>44168</v>
      </c>
      <c r="B61" s="46" vm="14543">
        <f ca="1"/>
        <v>145.66999999999999</v>
      </c>
    </row>
    <row r="62" spans="1:2" x14ac:dyDescent="0.3">
      <c r="A62" s="46" vm="14550">
        <f ca="1"/>
        <v>44169</v>
      </c>
      <c r="B62" s="46" vm="2325">
        <f ca="1"/>
        <v>150.94</v>
      </c>
    </row>
    <row r="63" spans="1:2" x14ac:dyDescent="0.3">
      <c r="A63" s="46" vm="14559">
        <f ca="1"/>
        <v>44172</v>
      </c>
      <c r="B63" s="46" vm="14561">
        <f ca="1"/>
        <v>155.71</v>
      </c>
    </row>
    <row r="64" spans="1:2" x14ac:dyDescent="0.3">
      <c r="A64" s="46" vm="14569">
        <f ca="1"/>
        <v>44173</v>
      </c>
      <c r="B64" s="46" vm="14572">
        <f ca="1"/>
        <v>167.25</v>
      </c>
    </row>
    <row r="65" spans="1:2" x14ac:dyDescent="0.3">
      <c r="A65" s="46" vm="14580">
        <f ca="1"/>
        <v>44174</v>
      </c>
      <c r="B65" s="46" vm="14583">
        <f ca="1"/>
        <v>152</v>
      </c>
    </row>
    <row r="66" spans="1:2" x14ac:dyDescent="0.3">
      <c r="A66" s="46" vm="14589">
        <f ca="1"/>
        <v>44175</v>
      </c>
      <c r="B66" s="46" vm="14592">
        <f ca="1"/>
        <v>158.18</v>
      </c>
    </row>
    <row r="67" spans="1:2" x14ac:dyDescent="0.3">
      <c r="A67" s="46" vm="14599">
        <f ca="1"/>
        <v>44176</v>
      </c>
      <c r="B67" s="46" vm="14602">
        <f ca="1"/>
        <v>152.5</v>
      </c>
    </row>
    <row r="68" spans="1:2" x14ac:dyDescent="0.3">
      <c r="A68" s="46" vm="14609">
        <f ca="1"/>
        <v>44179</v>
      </c>
      <c r="B68" s="46" vm="14611">
        <f ca="1"/>
        <v>146.72</v>
      </c>
    </row>
    <row r="69" spans="1:2" x14ac:dyDescent="0.3">
      <c r="A69" s="46" vm="14618">
        <f ca="1"/>
        <v>44180</v>
      </c>
      <c r="B69" s="46" vm="14621">
        <f ca="1"/>
        <v>144.58000000000001</v>
      </c>
    </row>
    <row r="70" spans="1:2" x14ac:dyDescent="0.3">
      <c r="A70" s="46" vm="14628">
        <f ca="1"/>
        <v>44181</v>
      </c>
      <c r="B70" s="46" vm="14630">
        <f ca="1"/>
        <v>146.69</v>
      </c>
    </row>
    <row r="71" spans="1:2" x14ac:dyDescent="0.3">
      <c r="A71" s="46" vm="14636">
        <f ca="1"/>
        <v>44182</v>
      </c>
      <c r="B71" s="46" vm="14638">
        <f ca="1"/>
        <v>151.27000000000001</v>
      </c>
    </row>
    <row r="72" spans="1:2" x14ac:dyDescent="0.3">
      <c r="A72" s="46" vm="14646">
        <f ca="1"/>
        <v>44183</v>
      </c>
      <c r="B72" s="46" vm="14649">
        <f ca="1"/>
        <v>157.77000000000001</v>
      </c>
    </row>
    <row r="73" spans="1:2" x14ac:dyDescent="0.3">
      <c r="A73" s="46" vm="14657">
        <f ca="1"/>
        <v>44186</v>
      </c>
      <c r="B73" s="46" vm="14660">
        <f ca="1"/>
        <v>165.37</v>
      </c>
    </row>
    <row r="74" spans="1:2" x14ac:dyDescent="0.3">
      <c r="A74" s="46" vm="14667">
        <f ca="1"/>
        <v>44187</v>
      </c>
      <c r="B74" s="46" vm="14294">
        <f ca="1"/>
        <v>172.29</v>
      </c>
    </row>
    <row r="75" spans="1:2" x14ac:dyDescent="0.3">
      <c r="A75" s="46" vm="14675">
        <f ca="1"/>
        <v>44188</v>
      </c>
      <c r="B75" s="46" vm="14678">
        <f ca="1"/>
        <v>167.95</v>
      </c>
    </row>
    <row r="76" spans="1:2" x14ac:dyDescent="0.3">
      <c r="A76" s="46" vm="14685">
        <f ca="1"/>
        <v>44189</v>
      </c>
      <c r="B76" s="46" vm="14688">
        <f ca="1"/>
        <v>164.92</v>
      </c>
    </row>
    <row r="77" spans="1:2" x14ac:dyDescent="0.3">
      <c r="A77" s="46" vm="14695">
        <f ca="1"/>
        <v>44193</v>
      </c>
      <c r="B77" s="46" vm="14698">
        <f ca="1"/>
        <v>156.44</v>
      </c>
    </row>
    <row r="78" spans="1:2" x14ac:dyDescent="0.3">
      <c r="A78" s="46" vm="14704">
        <f ca="1"/>
        <v>44194</v>
      </c>
      <c r="B78" s="46" vm="14706">
        <f ca="1"/>
        <v>151.18</v>
      </c>
    </row>
    <row r="79" spans="1:2" x14ac:dyDescent="0.3">
      <c r="A79" s="46" vm="14713">
        <f ca="1"/>
        <v>44195</v>
      </c>
      <c r="B79" s="46" vm="2676">
        <f ca="1"/>
        <v>154.82</v>
      </c>
    </row>
    <row r="80" spans="1:2" x14ac:dyDescent="0.3">
      <c r="A80" s="46" vm="14720">
        <f ca="1"/>
        <v>44196</v>
      </c>
      <c r="B80" s="46" vm="14722">
        <f ca="1"/>
        <v>153.47</v>
      </c>
    </row>
    <row r="81" spans="1:2" x14ac:dyDescent="0.3">
      <c r="A81" s="46" vm="21">
        <f ca="1"/>
        <v>44200</v>
      </c>
      <c r="B81" s="46" vm="3">
        <f ca="1"/>
        <v>144.08000000000001</v>
      </c>
    </row>
    <row r="82" spans="1:2" x14ac:dyDescent="0.3">
      <c r="A82" s="46" vm="22">
        <f ca="1"/>
        <v>44201</v>
      </c>
      <c r="B82" s="46" vm="14734">
        <f ca="1"/>
        <v>148.72</v>
      </c>
    </row>
    <row r="83" spans="1:2" x14ac:dyDescent="0.3">
      <c r="A83" s="46" vm="23">
        <f ca="1"/>
        <v>44202</v>
      </c>
      <c r="B83" s="46" vm="14744">
        <f ca="1"/>
        <v>137.99</v>
      </c>
    </row>
    <row r="84" spans="1:2" x14ac:dyDescent="0.3">
      <c r="A84" s="46" vm="24">
        <f ca="1"/>
        <v>44203</v>
      </c>
      <c r="B84" s="46" vm="14754">
        <f ca="1"/>
        <v>138.57</v>
      </c>
    </row>
    <row r="85" spans="1:2" x14ac:dyDescent="0.3">
      <c r="A85" s="46" vm="25">
        <f ca="1"/>
        <v>44204</v>
      </c>
      <c r="B85" s="46" vm="14763">
        <f ca="1"/>
        <v>146.19999999999999</v>
      </c>
    </row>
    <row r="86" spans="1:2" x14ac:dyDescent="0.3">
      <c r="A86" s="46" vm="26">
        <f ca="1"/>
        <v>44207</v>
      </c>
      <c r="B86" s="46" vm="14772">
        <f ca="1"/>
        <v>141.51</v>
      </c>
    </row>
    <row r="87" spans="1:2" x14ac:dyDescent="0.3">
      <c r="A87" s="46" vm="27">
        <f ca="1"/>
        <v>44208</v>
      </c>
      <c r="B87" s="46" vm="14780">
        <f ca="1"/>
        <v>146.99</v>
      </c>
    </row>
    <row r="88" spans="1:2" x14ac:dyDescent="0.3">
      <c r="A88" s="46" vm="28">
        <f ca="1"/>
        <v>44209</v>
      </c>
      <c r="B88" s="46" vm="14789">
        <f ca="1"/>
        <v>151.13</v>
      </c>
    </row>
    <row r="89" spans="1:2" x14ac:dyDescent="0.3">
      <c r="A89" s="46" vm="29">
        <f ca="1"/>
        <v>44210</v>
      </c>
      <c r="B89" s="46" vm="13874">
        <f ca="1"/>
        <v>150.41</v>
      </c>
    </row>
    <row r="90" spans="1:2" x14ac:dyDescent="0.3">
      <c r="A90" s="46" vm="30">
        <f ca="1"/>
        <v>44211</v>
      </c>
      <c r="B90" s="46" vm="14807">
        <f ca="1"/>
        <v>148.61000000000001</v>
      </c>
    </row>
    <row r="91" spans="1:2" x14ac:dyDescent="0.3">
      <c r="A91" s="46" vm="31">
        <f ca="1"/>
        <v>44215</v>
      </c>
      <c r="B91" s="46" vm="14816">
        <f ca="1"/>
        <v>144.88999999999999</v>
      </c>
    </row>
    <row r="92" spans="1:2" x14ac:dyDescent="0.3">
      <c r="A92" s="46" vm="32">
        <f ca="1"/>
        <v>44216</v>
      </c>
      <c r="B92" s="46" vm="14825">
        <f ca="1"/>
        <v>147.25</v>
      </c>
    </row>
    <row r="93" spans="1:2" x14ac:dyDescent="0.3">
      <c r="A93" s="46" vm="33">
        <f ca="1"/>
        <v>44217</v>
      </c>
      <c r="B93" s="46" vm="12931">
        <f ca="1"/>
        <v>146.96</v>
      </c>
    </row>
    <row r="94" spans="1:2" x14ac:dyDescent="0.3">
      <c r="A94" s="46" vm="34">
        <f ca="1"/>
        <v>44218</v>
      </c>
      <c r="B94" s="46" vm="14842">
        <f ca="1"/>
        <v>154.03</v>
      </c>
    </row>
    <row r="95" spans="1:2" x14ac:dyDescent="0.3">
      <c r="A95" s="46" vm="35">
        <f ca="1"/>
        <v>44221</v>
      </c>
      <c r="B95" s="46" vm="7905">
        <f ca="1"/>
        <v>151.53</v>
      </c>
    </row>
    <row r="96" spans="1:2" x14ac:dyDescent="0.3">
      <c r="A96" s="46" vm="36">
        <f ca="1"/>
        <v>44222</v>
      </c>
      <c r="B96" s="46" vm="14860">
        <f ca="1"/>
        <v>149.44999999999999</v>
      </c>
    </row>
    <row r="97" spans="1:2" x14ac:dyDescent="0.3">
      <c r="A97" s="46" vm="37">
        <f ca="1"/>
        <v>44223</v>
      </c>
      <c r="B97" s="46" vm="14869">
        <f ca="1"/>
        <v>155.86000000000001</v>
      </c>
    </row>
    <row r="98" spans="1:2" x14ac:dyDescent="0.3">
      <c r="A98" s="46" vm="38">
        <f ca="1"/>
        <v>44224</v>
      </c>
      <c r="B98" s="46" vm="13025">
        <f ca="1"/>
        <v>154.18</v>
      </c>
    </row>
    <row r="99" spans="1:2" x14ac:dyDescent="0.3">
      <c r="A99" s="46" vm="39">
        <f ca="1"/>
        <v>44225</v>
      </c>
      <c r="B99" s="46" vm="14886">
        <f ca="1"/>
        <v>149.82</v>
      </c>
    </row>
    <row r="100" spans="1:2" x14ac:dyDescent="0.3">
      <c r="A100" s="46" vm="40">
        <f ca="1"/>
        <v>44228</v>
      </c>
      <c r="B100" s="46" vm="14895">
        <f ca="1"/>
        <v>152.93</v>
      </c>
    </row>
    <row r="101" spans="1:2" x14ac:dyDescent="0.3">
      <c r="A101" s="46" vm="41">
        <f ca="1"/>
        <v>44229</v>
      </c>
      <c r="B101" s="46" vm="14904">
        <f ca="1"/>
        <v>148</v>
      </c>
    </row>
    <row r="102" spans="1:2" x14ac:dyDescent="0.3">
      <c r="A102" s="46" vm="42">
        <f ca="1"/>
        <v>44230</v>
      </c>
      <c r="B102" s="46" vm="14911">
        <f ca="1"/>
        <v>148.33000000000001</v>
      </c>
    </row>
    <row r="103" spans="1:2" x14ac:dyDescent="0.3">
      <c r="A103" s="46" vm="43">
        <f ca="1"/>
        <v>44231</v>
      </c>
      <c r="B103" s="46" vm="14919">
        <f ca="1"/>
        <v>149.81</v>
      </c>
    </row>
    <row r="104" spans="1:2" x14ac:dyDescent="0.3">
      <c r="A104" s="46" vm="44">
        <f ca="1"/>
        <v>44232</v>
      </c>
      <c r="B104" s="46" vm="6917">
        <f ca="1"/>
        <v>128.63999999999999</v>
      </c>
    </row>
    <row r="105" spans="1:2" x14ac:dyDescent="0.3">
      <c r="A105" s="46" vm="45">
        <f ca="1"/>
        <v>44235</v>
      </c>
      <c r="B105" s="46" vm="14937">
        <f ca="1"/>
        <v>124.89</v>
      </c>
    </row>
    <row r="106" spans="1:2" x14ac:dyDescent="0.3">
      <c r="A106" s="46" vm="46">
        <f ca="1"/>
        <v>44236</v>
      </c>
      <c r="B106" s="46" vm="1561">
        <f ca="1"/>
        <v>128</v>
      </c>
    </row>
    <row r="107" spans="1:2" x14ac:dyDescent="0.3">
      <c r="A107" s="46" vm="47">
        <f ca="1"/>
        <v>44237</v>
      </c>
      <c r="B107" s="46" vm="14953">
        <f ca="1"/>
        <v>127.65</v>
      </c>
    </row>
    <row r="108" spans="1:2" x14ac:dyDescent="0.3">
      <c r="A108" s="46" vm="48">
        <f ca="1"/>
        <v>44238</v>
      </c>
      <c r="B108" s="46" vm="14961">
        <f ca="1"/>
        <v>125.39</v>
      </c>
    </row>
    <row r="109" spans="1:2" x14ac:dyDescent="0.3">
      <c r="A109" s="46" vm="49">
        <f ca="1"/>
        <v>44239</v>
      </c>
      <c r="B109" s="46" vm="14971">
        <f ca="1"/>
        <v>126.07</v>
      </c>
    </row>
    <row r="110" spans="1:2" x14ac:dyDescent="0.3">
      <c r="A110" s="46" vm="50">
        <f ca="1"/>
        <v>44243</v>
      </c>
      <c r="B110" s="46" vm="14980">
        <f ca="1"/>
        <v>125.41</v>
      </c>
    </row>
    <row r="111" spans="1:2" x14ac:dyDescent="0.3">
      <c r="A111" s="46" vm="51">
        <f ca="1"/>
        <v>44244</v>
      </c>
      <c r="B111" s="46" vm="901">
        <f ca="1"/>
        <v>121.5</v>
      </c>
    </row>
    <row r="112" spans="1:2" x14ac:dyDescent="0.3">
      <c r="A112" s="46" vm="52">
        <f ca="1"/>
        <v>44245</v>
      </c>
      <c r="B112" s="46" vm="14996">
        <f ca="1"/>
        <v>118.37</v>
      </c>
    </row>
    <row r="113" spans="1:2" x14ac:dyDescent="0.3">
      <c r="A113" s="46" vm="53">
        <f ca="1"/>
        <v>44246</v>
      </c>
      <c r="B113" s="46" vm="15006">
        <f ca="1"/>
        <v>121.4</v>
      </c>
    </row>
    <row r="114" spans="1:2" x14ac:dyDescent="0.3">
      <c r="A114" s="46" vm="54">
        <f ca="1"/>
        <v>44249</v>
      </c>
      <c r="B114" s="46" vm="283">
        <f ca="1"/>
        <v>115.46</v>
      </c>
    </row>
    <row r="115" spans="1:2" x14ac:dyDescent="0.3">
      <c r="A115" s="46" vm="55">
        <f ca="1"/>
        <v>44250</v>
      </c>
      <c r="B115" s="46" vm="6283">
        <f ca="1"/>
        <v>110.61</v>
      </c>
    </row>
    <row r="116" spans="1:2" x14ac:dyDescent="0.3">
      <c r="A116" s="46" vm="56">
        <f ca="1"/>
        <v>44251</v>
      </c>
      <c r="B116" s="46" vm="15027">
        <f ca="1"/>
        <v>110.53</v>
      </c>
    </row>
    <row r="117" spans="1:2" x14ac:dyDescent="0.3">
      <c r="A117" s="46" vm="57">
        <f ca="1"/>
        <v>44252</v>
      </c>
      <c r="B117" s="46" vm="5839">
        <f ca="1"/>
        <v>104.55</v>
      </c>
    </row>
    <row r="118" spans="1:2" x14ac:dyDescent="0.3">
      <c r="A118" s="46" vm="58">
        <f ca="1"/>
        <v>44253</v>
      </c>
      <c r="B118" s="46" vm="15044">
        <f ca="1"/>
        <v>107.63</v>
      </c>
    </row>
    <row r="119" spans="1:2" x14ac:dyDescent="0.3">
      <c r="A119" s="46" vm="59">
        <f ca="1"/>
        <v>44256</v>
      </c>
      <c r="B119" s="46" vm="15053">
        <f ca="1"/>
        <v>108.53</v>
      </c>
    </row>
    <row r="120" spans="1:2" x14ac:dyDescent="0.3">
      <c r="A120" s="46" vm="60">
        <f ca="1"/>
        <v>44257</v>
      </c>
      <c r="B120" s="46" vm="15062">
        <f ca="1"/>
        <v>108.1</v>
      </c>
    </row>
    <row r="121" spans="1:2" x14ac:dyDescent="0.3">
      <c r="A121" s="46" vm="61">
        <f ca="1"/>
        <v>44258</v>
      </c>
      <c r="B121" s="46" vm="15071">
        <f ca="1"/>
        <v>102.8</v>
      </c>
    </row>
    <row r="122" spans="1:2" x14ac:dyDescent="0.3">
      <c r="A122" s="46" vm="62">
        <f ca="1"/>
        <v>44259</v>
      </c>
      <c r="B122" s="46" vm="15080">
        <f ca="1"/>
        <v>95.59</v>
      </c>
    </row>
    <row r="123" spans="1:2" x14ac:dyDescent="0.3">
      <c r="A123" s="46" vm="63">
        <f ca="1"/>
        <v>44260</v>
      </c>
      <c r="B123" s="46" vm="15090">
        <f ca="1"/>
        <v>93.82</v>
      </c>
    </row>
    <row r="124" spans="1:2" x14ac:dyDescent="0.3">
      <c r="A124" s="46" vm="64">
        <f ca="1"/>
        <v>44263</v>
      </c>
      <c r="B124" s="46" vm="15100">
        <f ca="1"/>
        <v>92.75</v>
      </c>
    </row>
    <row r="125" spans="1:2" x14ac:dyDescent="0.3">
      <c r="A125" s="46" vm="65">
        <f ca="1"/>
        <v>44264</v>
      </c>
      <c r="B125" s="46" vm="15108">
        <f ca="1"/>
        <v>98.05</v>
      </c>
    </row>
    <row r="126" spans="1:2" x14ac:dyDescent="0.3">
      <c r="A126" s="46" vm="20">
        <f ca="1"/>
        <v>44265</v>
      </c>
      <c r="B126" s="46" vm="15116">
        <f ca="1"/>
        <v>99.89</v>
      </c>
    </row>
    <row r="127" spans="1:2" x14ac:dyDescent="0.3">
      <c r="A127" s="46" vm="66">
        <f ca="1"/>
        <v>44266</v>
      </c>
      <c r="B127" s="46" vm="15125">
        <f ca="1"/>
        <v>106.6</v>
      </c>
    </row>
    <row r="128" spans="1:2" x14ac:dyDescent="0.3">
      <c r="A128" s="46" vm="67">
        <f ca="1"/>
        <v>44267</v>
      </c>
      <c r="B128" s="46" vm="15134">
        <f ca="1"/>
        <v>105.7</v>
      </c>
    </row>
    <row r="129" spans="1:2" x14ac:dyDescent="0.3">
      <c r="A129" s="46" vm="68">
        <f ca="1"/>
        <v>44270</v>
      </c>
      <c r="B129" s="46" vm="15144">
        <f ca="1"/>
        <v>109.67</v>
      </c>
    </row>
    <row r="130" spans="1:2" x14ac:dyDescent="0.3">
      <c r="A130" s="46" vm="69">
        <f ca="1"/>
        <v>44271</v>
      </c>
      <c r="B130" s="46" vm="6342">
        <f ca="1"/>
        <v>108.89</v>
      </c>
    </row>
    <row r="131" spans="1:2" x14ac:dyDescent="0.3">
      <c r="A131" s="46" vm="70">
        <f ca="1"/>
        <v>44272</v>
      </c>
      <c r="B131" s="46" vm="15163">
        <f ca="1"/>
        <v>108.98</v>
      </c>
    </row>
    <row r="132" spans="1:2" x14ac:dyDescent="0.3">
      <c r="A132" s="46" vm="71">
        <f ca="1"/>
        <v>44273</v>
      </c>
      <c r="B132" s="46" vm="15172">
        <f ca="1"/>
        <v>101.67</v>
      </c>
    </row>
    <row r="133" spans="1:2" x14ac:dyDescent="0.3">
      <c r="A133" s="46" vm="72">
        <f ca="1"/>
        <v>44274</v>
      </c>
      <c r="B133" s="46" vm="15181">
        <f ca="1"/>
        <v>100.53</v>
      </c>
    </row>
    <row r="134" spans="1:2" x14ac:dyDescent="0.3">
      <c r="A134" s="46" vm="73">
        <f ca="1"/>
        <v>44277</v>
      </c>
      <c r="B134" s="46" vm="15191">
        <f ca="1"/>
        <v>100.34</v>
      </c>
    </row>
    <row r="135" spans="1:2" x14ac:dyDescent="0.3">
      <c r="A135" s="46" vm="74">
        <f ca="1"/>
        <v>44278</v>
      </c>
      <c r="B135" s="46" vm="15201">
        <f ca="1"/>
        <v>97.19</v>
      </c>
    </row>
    <row r="136" spans="1:2" x14ac:dyDescent="0.3">
      <c r="A136" s="46" vm="75">
        <f ca="1"/>
        <v>44279</v>
      </c>
      <c r="B136" s="46" vm="15212">
        <f ca="1"/>
        <v>92.71</v>
      </c>
    </row>
    <row r="137" spans="1:2" x14ac:dyDescent="0.3">
      <c r="A137" s="46" vm="76">
        <f ca="1"/>
        <v>44280</v>
      </c>
      <c r="B137" s="46" vm="13394">
        <f ca="1"/>
        <v>90.88</v>
      </c>
    </row>
    <row r="138" spans="1:2" x14ac:dyDescent="0.3">
      <c r="A138" s="46" vm="77">
        <f ca="1"/>
        <v>44281</v>
      </c>
      <c r="B138" s="46" vm="15231">
        <f ca="1"/>
        <v>95.53</v>
      </c>
    </row>
    <row r="139" spans="1:2" x14ac:dyDescent="0.3">
      <c r="A139" s="46" vm="78">
        <f ca="1"/>
        <v>44284</v>
      </c>
      <c r="B139" s="46" vm="5359">
        <f ca="1"/>
        <v>94.42</v>
      </c>
    </row>
    <row r="140" spans="1:2" x14ac:dyDescent="0.3">
      <c r="A140" s="46" vm="79">
        <f ca="1"/>
        <v>44285</v>
      </c>
      <c r="B140" s="46" vm="15251">
        <f ca="1"/>
        <v>96.9</v>
      </c>
    </row>
    <row r="141" spans="1:2" x14ac:dyDescent="0.3">
      <c r="A141" s="46" vm="80">
        <f ca="1"/>
        <v>44286</v>
      </c>
      <c r="B141" s="46" vm="15260">
        <f ca="1"/>
        <v>100.31</v>
      </c>
    </row>
    <row r="142" spans="1:2" x14ac:dyDescent="0.3">
      <c r="A142" s="46" vm="81">
        <f ca="1"/>
        <v>44287</v>
      </c>
      <c r="B142" s="46" vm="15271">
        <f ca="1"/>
        <v>101.08</v>
      </c>
    </row>
    <row r="143" spans="1:2" x14ac:dyDescent="0.3">
      <c r="A143" s="46" vm="82">
        <f ca="1"/>
        <v>44291</v>
      </c>
      <c r="B143" s="46" vm="15281">
        <f ca="1"/>
        <v>100.6</v>
      </c>
    </row>
    <row r="144" spans="1:2" x14ac:dyDescent="0.3">
      <c r="A144" s="46" vm="83">
        <f ca="1"/>
        <v>44292</v>
      </c>
      <c r="B144" s="46" vm="15292">
        <f ca="1"/>
        <v>102.23</v>
      </c>
    </row>
    <row r="145" spans="1:2" x14ac:dyDescent="0.3">
      <c r="A145" s="46" vm="84">
        <f ca="1"/>
        <v>44293</v>
      </c>
      <c r="B145" s="46" vm="15303">
        <f ca="1"/>
        <v>97.89</v>
      </c>
    </row>
    <row r="146" spans="1:2" x14ac:dyDescent="0.3">
      <c r="A146" s="46" vm="85">
        <f ca="1"/>
        <v>44294</v>
      </c>
      <c r="B146" s="46" vm="15314">
        <f ca="1"/>
        <v>98.94</v>
      </c>
    </row>
    <row r="147" spans="1:2" x14ac:dyDescent="0.3">
      <c r="A147" s="46" vm="86">
        <f ca="1"/>
        <v>44295</v>
      </c>
      <c r="B147" s="46" vm="15324">
        <f ca="1"/>
        <v>97.26</v>
      </c>
    </row>
    <row r="148" spans="1:2" x14ac:dyDescent="0.3">
      <c r="A148" s="46" vm="87">
        <f ca="1"/>
        <v>44298</v>
      </c>
      <c r="B148" s="46" vm="15335">
        <f ca="1"/>
        <v>98</v>
      </c>
    </row>
    <row r="149" spans="1:2" x14ac:dyDescent="0.3">
      <c r="A149" s="46" vm="88">
        <f ca="1"/>
        <v>44299</v>
      </c>
      <c r="B149" s="46" vm="15345">
        <f ca="1"/>
        <v>101.57</v>
      </c>
    </row>
    <row r="150" spans="1:2" x14ac:dyDescent="0.3">
      <c r="A150" s="46" vm="89">
        <f ca="1"/>
        <v>44300</v>
      </c>
      <c r="B150" s="46" vm="15353">
        <f ca="1"/>
        <v>101.12</v>
      </c>
    </row>
    <row r="151" spans="1:2" x14ac:dyDescent="0.3">
      <c r="A151" s="46" vm="90">
        <f ca="1"/>
        <v>44301</v>
      </c>
      <c r="B151" s="46" vm="15364">
        <f ca="1"/>
        <v>101.92</v>
      </c>
    </row>
    <row r="152" spans="1:2" x14ac:dyDescent="0.3">
      <c r="A152" s="46" vm="91">
        <f ca="1"/>
        <v>44302</v>
      </c>
      <c r="B152" s="46" vm="15373">
        <f ca="1"/>
        <v>100.74</v>
      </c>
    </row>
    <row r="153" spans="1:2" x14ac:dyDescent="0.3">
      <c r="A153" s="46" vm="92">
        <f ca="1"/>
        <v>44305</v>
      </c>
      <c r="B153" s="46" vm="15383">
        <f ca="1"/>
        <v>97.93</v>
      </c>
    </row>
    <row r="154" spans="1:2" x14ac:dyDescent="0.3">
      <c r="A154" s="46" vm="93">
        <f ca="1"/>
        <v>44306</v>
      </c>
      <c r="B154" s="46" vm="15393">
        <f ca="1"/>
        <v>97.4</v>
      </c>
    </row>
    <row r="155" spans="1:2" x14ac:dyDescent="0.3">
      <c r="A155" s="46" vm="94">
        <f ca="1"/>
        <v>44307</v>
      </c>
      <c r="B155" s="46" vm="15404">
        <f ca="1"/>
        <v>101.47</v>
      </c>
    </row>
    <row r="156" spans="1:2" x14ac:dyDescent="0.3">
      <c r="A156" s="46" vm="95">
        <f ca="1"/>
        <v>44308</v>
      </c>
      <c r="B156" s="46" vm="15415">
        <f ca="1"/>
        <v>101.9</v>
      </c>
    </row>
    <row r="157" spans="1:2" x14ac:dyDescent="0.3">
      <c r="A157" s="46" vm="96">
        <f ca="1"/>
        <v>44309</v>
      </c>
      <c r="B157" s="46" vm="15423">
        <f ca="1"/>
        <v>102.51</v>
      </c>
    </row>
    <row r="158" spans="1:2" x14ac:dyDescent="0.3">
      <c r="A158" s="46" vm="97">
        <f ca="1"/>
        <v>44312</v>
      </c>
      <c r="B158" s="46" vm="15434">
        <f ca="1"/>
        <v>104.62</v>
      </c>
    </row>
    <row r="159" spans="1:2" x14ac:dyDescent="0.3">
      <c r="A159" s="46" vm="98">
        <f ca="1"/>
        <v>44313</v>
      </c>
      <c r="B159" s="46" vm="15443">
        <f ca="1"/>
        <v>104.01</v>
      </c>
    </row>
    <row r="160" spans="1:2" x14ac:dyDescent="0.3">
      <c r="A160" s="46" vm="99">
        <f ca="1"/>
        <v>44314</v>
      </c>
      <c r="B160" s="46" vm="15452">
        <f ca="1"/>
        <v>105.38</v>
      </c>
    </row>
    <row r="161" spans="1:2" x14ac:dyDescent="0.3">
      <c r="A161" s="46" vm="100">
        <f ca="1"/>
        <v>44315</v>
      </c>
      <c r="B161" s="46" vm="15463">
        <f ca="1"/>
        <v>103.23</v>
      </c>
    </row>
    <row r="162" spans="1:2" x14ac:dyDescent="0.3">
      <c r="A162" s="46" vm="101">
        <f ca="1"/>
        <v>44316</v>
      </c>
      <c r="B162" s="46" vm="15474">
        <f ca="1"/>
        <v>101.58</v>
      </c>
    </row>
    <row r="163" spans="1:2" x14ac:dyDescent="0.3">
      <c r="A163" s="46" vm="102">
        <f ca="1"/>
        <v>44319</v>
      </c>
      <c r="B163" s="46" vm="15485">
        <f ca="1"/>
        <v>96.82</v>
      </c>
    </row>
    <row r="164" spans="1:2" x14ac:dyDescent="0.3">
      <c r="A164" s="46" vm="103">
        <f ca="1"/>
        <v>44320</v>
      </c>
      <c r="B164" s="46" vm="15496">
        <f ca="1"/>
        <v>94.47</v>
      </c>
    </row>
    <row r="165" spans="1:2" x14ac:dyDescent="0.3">
      <c r="A165" s="46" vm="104">
        <f ca="1"/>
        <v>44321</v>
      </c>
      <c r="B165" s="46" vm="13530">
        <f ca="1"/>
        <v>92</v>
      </c>
    </row>
    <row r="166" spans="1:2" x14ac:dyDescent="0.3">
      <c r="A166" s="46" vm="105">
        <f ca="1"/>
        <v>44322</v>
      </c>
      <c r="B166" s="46" vm="15516">
        <f ca="1"/>
        <v>88.32</v>
      </c>
    </row>
    <row r="167" spans="1:2" x14ac:dyDescent="0.3">
      <c r="A167" s="46" vm="106">
        <f ca="1"/>
        <v>44323</v>
      </c>
      <c r="B167" s="46" vm="15526">
        <f ca="1"/>
        <v>89.42</v>
      </c>
    </row>
    <row r="168" spans="1:2" x14ac:dyDescent="0.3">
      <c r="A168" s="46" vm="107">
        <f ca="1"/>
        <v>44326</v>
      </c>
      <c r="B168" s="46" vm="15533">
        <f ca="1"/>
        <v>81.58</v>
      </c>
    </row>
    <row r="169" spans="1:2" x14ac:dyDescent="0.3">
      <c r="A169" s="46" vm="108">
        <f ca="1"/>
        <v>44327</v>
      </c>
      <c r="B169" s="46" vm="15543">
        <f ca="1"/>
        <v>84.54</v>
      </c>
    </row>
    <row r="170" spans="1:2" x14ac:dyDescent="0.3">
      <c r="A170" s="46" vm="109">
        <f ca="1"/>
        <v>44328</v>
      </c>
      <c r="B170" s="46" vm="15553">
        <f ca="1"/>
        <v>84.24</v>
      </c>
    </row>
    <row r="171" spans="1:2" x14ac:dyDescent="0.3">
      <c r="A171" s="46" vm="110">
        <f ca="1"/>
        <v>44329</v>
      </c>
      <c r="B171" s="46" vm="4796">
        <f ca="1"/>
        <v>80.91</v>
      </c>
    </row>
    <row r="172" spans="1:2" x14ac:dyDescent="0.3">
      <c r="A172" s="46" vm="111">
        <f ca="1"/>
        <v>44330</v>
      </c>
      <c r="B172" s="46" vm="15573">
        <f ca="1"/>
        <v>87.48</v>
      </c>
    </row>
    <row r="173" spans="1:2" x14ac:dyDescent="0.3">
      <c r="A173" s="46" vm="112">
        <f ca="1"/>
        <v>44333</v>
      </c>
      <c r="B173" s="46" vm="15583">
        <f ca="1"/>
        <v>86.57</v>
      </c>
    </row>
    <row r="174" spans="1:2" x14ac:dyDescent="0.3">
      <c r="A174" s="46" vm="113">
        <f ca="1"/>
        <v>44334</v>
      </c>
      <c r="B174" s="46" vm="15594">
        <f ca="1"/>
        <v>89.59</v>
      </c>
    </row>
    <row r="175" spans="1:2" x14ac:dyDescent="0.3">
      <c r="A175" s="46" vm="114">
        <f ca="1"/>
        <v>44335</v>
      </c>
      <c r="B175" s="46" vm="15604">
        <f ca="1"/>
        <v>88.36</v>
      </c>
    </row>
    <row r="176" spans="1:2" x14ac:dyDescent="0.3">
      <c r="A176" s="46" vm="115">
        <f ca="1"/>
        <v>44336</v>
      </c>
      <c r="B176" s="46" vm="15613">
        <f ca="1"/>
        <v>90.05</v>
      </c>
    </row>
    <row r="177" spans="1:2" x14ac:dyDescent="0.3">
      <c r="A177" s="46" vm="116">
        <f ca="1"/>
        <v>44337</v>
      </c>
      <c r="B177" s="46" vm="15623">
        <f ca="1"/>
        <v>93.55</v>
      </c>
    </row>
    <row r="178" spans="1:2" x14ac:dyDescent="0.3">
      <c r="A178" s="46" vm="117">
        <f ca="1"/>
        <v>44340</v>
      </c>
      <c r="B178" s="46" vm="15634">
        <f ca="1"/>
        <v>96.35</v>
      </c>
    </row>
    <row r="179" spans="1:2" x14ac:dyDescent="0.3">
      <c r="A179" s="46" vm="118">
        <f ca="1"/>
        <v>44341</v>
      </c>
      <c r="B179" s="46" vm="15645">
        <f ca="1"/>
        <v>95.28</v>
      </c>
    </row>
    <row r="180" spans="1:2" x14ac:dyDescent="0.3">
      <c r="A180" s="46" vm="119">
        <f ca="1"/>
        <v>44342</v>
      </c>
      <c r="B180" s="46" vm="15655">
        <f ca="1"/>
        <v>96.24</v>
      </c>
    </row>
    <row r="181" spans="1:2" x14ac:dyDescent="0.3">
      <c r="A181" s="46" vm="120">
        <f ca="1"/>
        <v>44343</v>
      </c>
      <c r="B181" s="46" vm="14090">
        <f ca="1"/>
        <v>95.8</v>
      </c>
    </row>
    <row r="182" spans="1:2" x14ac:dyDescent="0.3">
      <c r="A182" s="46" vm="121">
        <f ca="1"/>
        <v>44344</v>
      </c>
      <c r="B182" s="46" vm="15673">
        <f ca="1"/>
        <v>94.46</v>
      </c>
    </row>
    <row r="183" spans="1:2" x14ac:dyDescent="0.3">
      <c r="A183" s="46" vm="122">
        <f ca="1"/>
        <v>44348</v>
      </c>
      <c r="B183" s="46" vm="15683">
        <f ca="1"/>
        <v>93.72</v>
      </c>
    </row>
    <row r="184" spans="1:2" x14ac:dyDescent="0.3">
      <c r="A184" s="46" vm="123">
        <f ca="1"/>
        <v>44349</v>
      </c>
      <c r="B184" s="46" vm="15693">
        <f ca="1"/>
        <v>93.51</v>
      </c>
    </row>
    <row r="185" spans="1:2" x14ac:dyDescent="0.3">
      <c r="A185" s="46" vm="124">
        <f ca="1"/>
        <v>44350</v>
      </c>
      <c r="B185" s="46" vm="15704">
        <f ca="1"/>
        <v>93.1</v>
      </c>
    </row>
    <row r="186" spans="1:2" x14ac:dyDescent="0.3">
      <c r="A186" s="46" vm="125">
        <f ca="1"/>
        <v>44351</v>
      </c>
      <c r="B186" s="46" vm="15714">
        <f ca="1"/>
        <v>95.08</v>
      </c>
    </row>
    <row r="187" spans="1:2" x14ac:dyDescent="0.3">
      <c r="A187" s="46" vm="126">
        <f ca="1"/>
        <v>44354</v>
      </c>
      <c r="B187" s="46" vm="15724">
        <f ca="1"/>
        <v>98.1</v>
      </c>
    </row>
    <row r="188" spans="1:2" x14ac:dyDescent="0.3">
      <c r="A188" s="46" vm="127">
        <f ca="1"/>
        <v>44355</v>
      </c>
      <c r="B188" s="46" vm="15108">
        <f ca="1"/>
        <v>98.05</v>
      </c>
    </row>
    <row r="189" spans="1:2" x14ac:dyDescent="0.3">
      <c r="A189" s="46" vm="128">
        <f ca="1"/>
        <v>44356</v>
      </c>
      <c r="B189" s="46" vm="15741">
        <f ca="1"/>
        <v>98.66</v>
      </c>
    </row>
    <row r="190" spans="1:2" x14ac:dyDescent="0.3">
      <c r="A190" s="46" vm="129">
        <f ca="1"/>
        <v>44357</v>
      </c>
      <c r="B190" s="46" vm="15752">
        <f ca="1"/>
        <v>100.81</v>
      </c>
    </row>
    <row r="191" spans="1:2" x14ac:dyDescent="0.3">
      <c r="A191" s="46" vm="130">
        <f ca="1"/>
        <v>44358</v>
      </c>
      <c r="B191" s="46" vm="15760">
        <f ca="1"/>
        <v>99.45</v>
      </c>
    </row>
    <row r="192" spans="1:2" x14ac:dyDescent="0.3">
      <c r="A192" s="46" vm="131">
        <f ca="1"/>
        <v>44361</v>
      </c>
      <c r="B192" s="46" vm="15771">
        <f ca="1"/>
        <v>102.3</v>
      </c>
    </row>
    <row r="193" spans="1:2" x14ac:dyDescent="0.3">
      <c r="A193" s="46" vm="132">
        <f ca="1"/>
        <v>44362</v>
      </c>
      <c r="B193" s="46" vm="15781">
        <f ca="1"/>
        <v>98.09</v>
      </c>
    </row>
    <row r="194" spans="1:2" x14ac:dyDescent="0.3">
      <c r="A194" s="46" vm="133">
        <f ca="1"/>
        <v>44363</v>
      </c>
      <c r="B194" s="46" vm="15791">
        <f ca="1"/>
        <v>96.84</v>
      </c>
    </row>
    <row r="195" spans="1:2" x14ac:dyDescent="0.3">
      <c r="A195" s="46" vm="134">
        <f ca="1"/>
        <v>44364</v>
      </c>
      <c r="B195" s="46" vm="15801">
        <f ca="1"/>
        <v>103.86</v>
      </c>
    </row>
    <row r="196" spans="1:2" x14ac:dyDescent="0.3">
      <c r="A196" s="46" vm="135">
        <f ca="1"/>
        <v>44365</v>
      </c>
      <c r="B196" s="46" vm="5875">
        <f ca="1"/>
        <v>105.02</v>
      </c>
    </row>
    <row r="197" spans="1:2" x14ac:dyDescent="0.3">
      <c r="A197" s="46" vm="136">
        <f ca="1"/>
        <v>44368</v>
      </c>
      <c r="B197" s="46" vm="15819">
        <f ca="1"/>
        <v>107.89</v>
      </c>
    </row>
    <row r="198" spans="1:2" x14ac:dyDescent="0.3">
      <c r="A198" s="46" vm="137">
        <f ca="1"/>
        <v>44369</v>
      </c>
      <c r="B198" s="46" vm="14353">
        <f ca="1"/>
        <v>110.26</v>
      </c>
    </row>
    <row r="199" spans="1:2" x14ac:dyDescent="0.3">
      <c r="A199" s="46" vm="138">
        <f ca="1"/>
        <v>44370</v>
      </c>
      <c r="B199" s="46" vm="15837">
        <f ca="1"/>
        <v>112.96</v>
      </c>
    </row>
    <row r="200" spans="1:2" x14ac:dyDescent="0.3">
      <c r="A200" s="46" vm="139">
        <f ca="1"/>
        <v>44371</v>
      </c>
      <c r="B200" s="46" vm="15847">
        <f ca="1"/>
        <v>113.76</v>
      </c>
    </row>
    <row r="201" spans="1:2" x14ac:dyDescent="0.3">
      <c r="A201" s="46" vm="140">
        <f ca="1"/>
        <v>44372</v>
      </c>
      <c r="B201" s="46" vm="15857">
        <f ca="1"/>
        <v>110.15</v>
      </c>
    </row>
    <row r="202" spans="1:2" x14ac:dyDescent="0.3">
      <c r="A202" s="46" vm="141">
        <f ca="1"/>
        <v>44375</v>
      </c>
      <c r="B202" s="46" vm="6024">
        <f ca="1"/>
        <v>110.49</v>
      </c>
    </row>
    <row r="203" spans="1:2" x14ac:dyDescent="0.3">
      <c r="A203" s="46" vm="142">
        <f ca="1"/>
        <v>44376</v>
      </c>
      <c r="B203" s="46" vm="15876">
        <f ca="1"/>
        <v>110.85</v>
      </c>
    </row>
    <row r="204" spans="1:2" x14ac:dyDescent="0.3">
      <c r="A204" s="46" vm="143">
        <f ca="1"/>
        <v>44377</v>
      </c>
      <c r="B204" s="46" vm="15887">
        <f ca="1"/>
        <v>109.83</v>
      </c>
    </row>
    <row r="205" spans="1:2" x14ac:dyDescent="0.3">
      <c r="A205" s="46" vm="144">
        <f ca="1"/>
        <v>44378</v>
      </c>
      <c r="B205" s="46" vm="15897">
        <f ca="1"/>
        <v>105.84</v>
      </c>
    </row>
    <row r="206" spans="1:2" x14ac:dyDescent="0.3">
      <c r="A206" s="46" vm="145">
        <f ca="1"/>
        <v>44379</v>
      </c>
      <c r="B206" s="46" vm="15906">
        <f ca="1"/>
        <v>106.09</v>
      </c>
    </row>
    <row r="207" spans="1:2" x14ac:dyDescent="0.3">
      <c r="A207" s="46" vm="146">
        <f ca="1"/>
        <v>44383</v>
      </c>
      <c r="B207" s="46" vm="15916">
        <f ca="1"/>
        <v>106.65</v>
      </c>
    </row>
    <row r="208" spans="1:2" x14ac:dyDescent="0.3">
      <c r="A208" s="46" vm="147">
        <f ca="1"/>
        <v>44384</v>
      </c>
      <c r="B208" s="46" vm="15926">
        <f ca="1"/>
        <v>104.49</v>
      </c>
    </row>
    <row r="209" spans="1:2" x14ac:dyDescent="0.3">
      <c r="A209" s="46" vm="148">
        <f ca="1"/>
        <v>44385</v>
      </c>
      <c r="B209" s="46" vm="15937">
        <f ca="1"/>
        <v>105.18</v>
      </c>
    </row>
    <row r="210" spans="1:2" x14ac:dyDescent="0.3">
      <c r="A210" s="46" vm="149">
        <f ca="1"/>
        <v>44386</v>
      </c>
      <c r="B210" s="46" vm="15947">
        <f ca="1"/>
        <v>106.53</v>
      </c>
    </row>
    <row r="211" spans="1:2" x14ac:dyDescent="0.3">
      <c r="A211" s="46" vm="150">
        <f ca="1"/>
        <v>44389</v>
      </c>
      <c r="B211" s="46" vm="15957">
        <f ca="1"/>
        <v>106.19</v>
      </c>
    </row>
    <row r="212" spans="1:2" x14ac:dyDescent="0.3">
      <c r="A212" s="46" vm="151">
        <f ca="1"/>
        <v>44390</v>
      </c>
      <c r="B212" s="46" vm="15967">
        <f ca="1"/>
        <v>103.54</v>
      </c>
    </row>
    <row r="213" spans="1:2" x14ac:dyDescent="0.3">
      <c r="A213" s="46" vm="152">
        <f ca="1"/>
        <v>44391</v>
      </c>
      <c r="B213" s="46" vm="15975">
        <f ca="1"/>
        <v>99.62</v>
      </c>
    </row>
    <row r="214" spans="1:2" x14ac:dyDescent="0.3">
      <c r="A214" s="46" vm="153">
        <f ca="1"/>
        <v>44392</v>
      </c>
      <c r="B214" s="46" vm="15986">
        <f ca="1"/>
        <v>96.75</v>
      </c>
    </row>
    <row r="215" spans="1:2" x14ac:dyDescent="0.3">
      <c r="A215" s="46" vm="154">
        <f ca="1"/>
        <v>44393</v>
      </c>
      <c r="B215" s="46" vm="15996">
        <f ca="1"/>
        <v>96.71</v>
      </c>
    </row>
    <row r="216" spans="1:2" x14ac:dyDescent="0.3">
      <c r="A216" s="46" vm="155">
        <f ca="1"/>
        <v>44396</v>
      </c>
      <c r="B216" s="46" vm="16005">
        <f ca="1"/>
        <v>98.23</v>
      </c>
    </row>
    <row r="217" spans="1:2" x14ac:dyDescent="0.3">
      <c r="A217" s="46" vm="156">
        <f ca="1"/>
        <v>44397</v>
      </c>
      <c r="B217" s="46" vm="16016">
        <f ca="1"/>
        <v>100.16</v>
      </c>
    </row>
    <row r="218" spans="1:2" x14ac:dyDescent="0.3">
      <c r="A218" s="46" vm="157">
        <f ca="1"/>
        <v>44398</v>
      </c>
      <c r="B218" s="46" vm="5675">
        <f ca="1"/>
        <v>103.31</v>
      </c>
    </row>
    <row r="219" spans="1:2" x14ac:dyDescent="0.3">
      <c r="A219" s="46" vm="158">
        <f ca="1"/>
        <v>44399</v>
      </c>
      <c r="B219" s="46" vm="5657">
        <f ca="1"/>
        <v>104.2</v>
      </c>
    </row>
    <row r="220" spans="1:2" x14ac:dyDescent="0.3">
      <c r="A220" s="46" vm="159">
        <f ca="1"/>
        <v>44400</v>
      </c>
      <c r="B220" s="46" vm="16044">
        <f ca="1"/>
        <v>105.5</v>
      </c>
    </row>
    <row r="221" spans="1:2" x14ac:dyDescent="0.3">
      <c r="A221" s="46" vm="160">
        <f ca="1"/>
        <v>44403</v>
      </c>
      <c r="B221" s="46" vm="16052">
        <f ca="1"/>
        <v>103.32</v>
      </c>
    </row>
    <row r="222" spans="1:2" x14ac:dyDescent="0.3">
      <c r="A222" s="46" vm="161">
        <f ca="1"/>
        <v>44404</v>
      </c>
      <c r="B222" s="46" vm="16062">
        <f ca="1"/>
        <v>100.78</v>
      </c>
    </row>
    <row r="223" spans="1:2" x14ac:dyDescent="0.3">
      <c r="A223" s="46" vm="162">
        <f ca="1"/>
        <v>44405</v>
      </c>
      <c r="B223" s="46" vm="16073">
        <f ca="1"/>
        <v>108.75</v>
      </c>
    </row>
    <row r="224" spans="1:2" x14ac:dyDescent="0.3">
      <c r="A224" s="46" vm="163">
        <f ca="1"/>
        <v>44406</v>
      </c>
      <c r="B224" s="46" vm="16083">
        <f ca="1"/>
        <v>111.25</v>
      </c>
    </row>
    <row r="225" spans="1:2" x14ac:dyDescent="0.3">
      <c r="A225" s="46" vm="164">
        <f ca="1"/>
        <v>44407</v>
      </c>
      <c r="B225" s="46" vm="5785">
        <f ca="1"/>
        <v>107.12</v>
      </c>
    </row>
    <row r="226" spans="1:2" x14ac:dyDescent="0.3">
      <c r="A226" s="46" vm="165">
        <f ca="1"/>
        <v>44410</v>
      </c>
      <c r="B226" s="46" vm="15044">
        <f ca="1"/>
        <v>107.63</v>
      </c>
    </row>
    <row r="227" spans="1:2" x14ac:dyDescent="0.3">
      <c r="A227" s="46" vm="166">
        <f ca="1"/>
        <v>44411</v>
      </c>
      <c r="B227" s="46" vm="6069">
        <f ca="1"/>
        <v>105.2</v>
      </c>
    </row>
    <row r="228" spans="1:2" x14ac:dyDescent="0.3">
      <c r="A228" s="46" vm="167">
        <f ca="1"/>
        <v>44412</v>
      </c>
      <c r="B228" s="46" vm="15316">
        <f ca="1"/>
        <v>109.15</v>
      </c>
    </row>
    <row r="229" spans="1:2" x14ac:dyDescent="0.3">
      <c r="A229" s="46" vm="168">
        <f ca="1"/>
        <v>44413</v>
      </c>
      <c r="B229" s="46" vm="14353">
        <f ca="1"/>
        <v>110.26</v>
      </c>
    </row>
    <row r="230" spans="1:2" x14ac:dyDescent="0.3">
      <c r="A230" s="46" vm="169">
        <f ca="1"/>
        <v>44414</v>
      </c>
      <c r="B230" s="46" vm="16140">
        <f ca="1"/>
        <v>107</v>
      </c>
    </row>
    <row r="231" spans="1:2" x14ac:dyDescent="0.3">
      <c r="A231" s="46" vm="170">
        <f ca="1"/>
        <v>44417</v>
      </c>
      <c r="B231" s="46" vm="16149">
        <f ca="1"/>
        <v>110.25</v>
      </c>
    </row>
    <row r="232" spans="1:2" x14ac:dyDescent="0.3">
      <c r="A232" s="46" vm="171">
        <f ca="1"/>
        <v>44418</v>
      </c>
      <c r="B232" s="46" vm="16158">
        <f ca="1"/>
        <v>107.15</v>
      </c>
    </row>
    <row r="233" spans="1:2" x14ac:dyDescent="0.3">
      <c r="A233" s="46" vm="172">
        <f ca="1"/>
        <v>44419</v>
      </c>
      <c r="B233" s="46" vm="16166">
        <f ca="1"/>
        <v>121.35</v>
      </c>
    </row>
    <row r="234" spans="1:2" x14ac:dyDescent="0.3">
      <c r="A234" s="46" vm="173">
        <f ca="1"/>
        <v>44420</v>
      </c>
      <c r="B234" s="46" vm="16177">
        <f ca="1"/>
        <v>126.69</v>
      </c>
    </row>
    <row r="235" spans="1:2" x14ac:dyDescent="0.3">
      <c r="A235" s="46" vm="174">
        <f ca="1"/>
        <v>44421</v>
      </c>
      <c r="B235" s="46" vm="16186">
        <f ca="1"/>
        <v>128.87</v>
      </c>
    </row>
    <row r="236" spans="1:2" x14ac:dyDescent="0.3">
      <c r="A236" s="46" vm="175">
        <f ca="1"/>
        <v>44424</v>
      </c>
      <c r="B236" s="46" vm="16197">
        <f ca="1"/>
        <v>122.19</v>
      </c>
    </row>
    <row r="237" spans="1:2" x14ac:dyDescent="0.3">
      <c r="A237" s="46" vm="176">
        <f ca="1"/>
        <v>44425</v>
      </c>
      <c r="B237" s="46" vm="15824">
        <f ca="1"/>
        <v>120.78</v>
      </c>
    </row>
    <row r="238" spans="1:2" x14ac:dyDescent="0.3">
      <c r="A238" s="46" vm="177">
        <f ca="1"/>
        <v>44426</v>
      </c>
      <c r="B238" s="46" vm="16216">
        <f ca="1"/>
        <v>117.92</v>
      </c>
    </row>
    <row r="239" spans="1:2" x14ac:dyDescent="0.3">
      <c r="A239" s="46" vm="178">
        <f ca="1"/>
        <v>44427</v>
      </c>
      <c r="B239" s="46" vm="16226">
        <f ca="1"/>
        <v>116.41</v>
      </c>
    </row>
    <row r="240" spans="1:2" x14ac:dyDescent="0.3">
      <c r="A240" s="46" vm="179">
        <f ca="1"/>
        <v>44428</v>
      </c>
      <c r="B240" s="46" vm="16236">
        <f ca="1"/>
        <v>122.84</v>
      </c>
    </row>
    <row r="241" spans="1:2" x14ac:dyDescent="0.3">
      <c r="A241" s="46" vm="180">
        <f ca="1"/>
        <v>44431</v>
      </c>
      <c r="B241" s="46" vm="16246">
        <f ca="1"/>
        <v>125.29</v>
      </c>
    </row>
    <row r="242" spans="1:2" x14ac:dyDescent="0.3">
      <c r="A242" s="46" vm="181">
        <f ca="1"/>
        <v>44432</v>
      </c>
      <c r="B242" s="46" vm="16256">
        <f ca="1"/>
        <v>125.11</v>
      </c>
    </row>
    <row r="243" spans="1:2" x14ac:dyDescent="0.3">
      <c r="A243" s="46" vm="182">
        <f ca="1"/>
        <v>44433</v>
      </c>
      <c r="B243" s="46" vm="1590">
        <f ca="1"/>
        <v>124.62</v>
      </c>
    </row>
    <row r="244" spans="1:2" x14ac:dyDescent="0.3">
      <c r="A244" s="46" vm="183">
        <f ca="1"/>
        <v>44434</v>
      </c>
      <c r="B244" s="46" vm="16276">
        <f ca="1"/>
        <v>120.06</v>
      </c>
    </row>
    <row r="245" spans="1:2" x14ac:dyDescent="0.3">
      <c r="A245" s="46" vm="184">
        <f ca="1"/>
        <v>44435</v>
      </c>
      <c r="B245" s="46" vm="16286">
        <f ca="1"/>
        <v>123.51</v>
      </c>
    </row>
    <row r="246" spans="1:2" x14ac:dyDescent="0.3">
      <c r="A246" s="46" vm="185">
        <f ca="1"/>
        <v>44438</v>
      </c>
      <c r="B246" s="46" vm="16296">
        <f ca="1"/>
        <v>126.34</v>
      </c>
    </row>
    <row r="247" spans="1:2" x14ac:dyDescent="0.3">
      <c r="A247" s="46" vm="186">
        <f ca="1"/>
        <v>44439</v>
      </c>
      <c r="B247" s="46" vm="16306">
        <f ca="1"/>
        <v>126.75</v>
      </c>
    </row>
    <row r="248" spans="1:2" x14ac:dyDescent="0.3">
      <c r="A248" s="46" vm="187">
        <f ca="1"/>
        <v>44440</v>
      </c>
      <c r="B248" s="46" vm="13821">
        <f ca="1"/>
        <v>126.5</v>
      </c>
    </row>
    <row r="249" spans="1:2" x14ac:dyDescent="0.3">
      <c r="A249" s="46" vm="188">
        <f ca="1"/>
        <v>44441</v>
      </c>
      <c r="B249" s="46" vm="16323">
        <f ca="1"/>
        <v>133.13999999999999</v>
      </c>
    </row>
    <row r="250" spans="1:2" x14ac:dyDescent="0.3">
      <c r="A250" s="46" vm="189">
        <f ca="1"/>
        <v>44442</v>
      </c>
      <c r="B250" s="46" vm="14268">
        <f ca="1"/>
        <v>133.61000000000001</v>
      </c>
    </row>
    <row r="251" spans="1:2" x14ac:dyDescent="0.3">
      <c r="A251" s="46" vm="190">
        <f ca="1"/>
        <v>44446</v>
      </c>
      <c r="B251" s="46" vm="16342">
        <f ca="1"/>
        <v>136.26</v>
      </c>
    </row>
    <row r="252" spans="1:2" x14ac:dyDescent="0.3">
      <c r="A252" s="46" vm="191">
        <f ca="1"/>
        <v>44447</v>
      </c>
      <c r="B252" s="46" vm="16352">
        <f ca="1"/>
        <v>133.62</v>
      </c>
    </row>
    <row r="253" spans="1:2" x14ac:dyDescent="0.3">
      <c r="A253" s="46" vm="192">
        <f ca="1"/>
        <v>44448</v>
      </c>
      <c r="B253" s="46" vm="7464">
        <f ca="1"/>
        <v>134.13999999999999</v>
      </c>
    </row>
    <row r="254" spans="1:2" x14ac:dyDescent="0.3">
      <c r="A254" s="46" vm="193">
        <f ca="1"/>
        <v>44449</v>
      </c>
      <c r="B254" s="46" vm="16371">
        <f ca="1"/>
        <v>135.1</v>
      </c>
    </row>
    <row r="255" spans="1:2" x14ac:dyDescent="0.3">
      <c r="A255" s="46" vm="194">
        <f ca="1"/>
        <v>44452</v>
      </c>
      <c r="B255" s="46" vm="16380">
        <f ca="1"/>
        <v>131.16999999999999</v>
      </c>
    </row>
    <row r="256" spans="1:2" x14ac:dyDescent="0.3">
      <c r="A256" s="46" vm="195">
        <f ca="1"/>
        <v>44453</v>
      </c>
      <c r="B256" s="46" vm="10382">
        <f ca="1"/>
        <v>131.72999999999999</v>
      </c>
    </row>
    <row r="257" spans="1:2" x14ac:dyDescent="0.3">
      <c r="A257" s="46" vm="196">
        <f ca="1"/>
        <v>44454</v>
      </c>
      <c r="B257" s="46" vm="16397">
        <f ca="1"/>
        <v>132.03</v>
      </c>
    </row>
    <row r="258" spans="1:2" x14ac:dyDescent="0.3">
      <c r="A258" s="46" vm="197">
        <f ca="1"/>
        <v>44455</v>
      </c>
      <c r="B258" s="46" vm="16406">
        <f ca="1"/>
        <v>134.44</v>
      </c>
    </row>
    <row r="259" spans="1:2" x14ac:dyDescent="0.3">
      <c r="A259" s="46" vm="198">
        <f ca="1"/>
        <v>44456</v>
      </c>
      <c r="B259" s="46" vm="16414">
        <f ca="1"/>
        <v>136.69</v>
      </c>
    </row>
    <row r="260" spans="1:2" x14ac:dyDescent="0.3">
      <c r="A260" s="46" vm="199">
        <f ca="1"/>
        <v>44459</v>
      </c>
      <c r="B260" s="46" vm="16423">
        <f ca="1"/>
        <v>127.56</v>
      </c>
    </row>
    <row r="261" spans="1:2" x14ac:dyDescent="0.3">
      <c r="A261" s="46" vm="200">
        <f ca="1"/>
        <v>44460</v>
      </c>
      <c r="B261" s="46" vm="15617">
        <f ca="1"/>
        <v>131</v>
      </c>
    </row>
    <row r="262" spans="1:2" x14ac:dyDescent="0.3">
      <c r="A262" s="46" vm="201">
        <f ca="1"/>
        <v>44461</v>
      </c>
      <c r="B262" s="46" vm="16444">
        <f ca="1"/>
        <v>133.51</v>
      </c>
    </row>
    <row r="263" spans="1:2" x14ac:dyDescent="0.3">
      <c r="A263" s="46" vm="202">
        <f ca="1"/>
        <v>44462</v>
      </c>
      <c r="B263" s="46" vm="16454">
        <f ca="1"/>
        <v>140.94</v>
      </c>
    </row>
    <row r="264" spans="1:2" x14ac:dyDescent="0.3">
      <c r="A264" s="46" vm="203">
        <f ca="1"/>
        <v>44463</v>
      </c>
      <c r="B264" s="46" vm="16464">
        <f ca="1"/>
        <v>142.52000000000001</v>
      </c>
    </row>
    <row r="265" spans="1:2" x14ac:dyDescent="0.3">
      <c r="A265" s="46" vm="204">
        <f ca="1"/>
        <v>44466</v>
      </c>
      <c r="B265" s="46" vm="16474">
        <f ca="1"/>
        <v>137.83000000000001</v>
      </c>
    </row>
    <row r="266" spans="1:2" x14ac:dyDescent="0.3">
      <c r="A266" s="46" vm="205">
        <f ca="1"/>
        <v>44467</v>
      </c>
      <c r="B266" s="46" vm="16485">
        <f ca="1"/>
        <v>127.18</v>
      </c>
    </row>
    <row r="267" spans="1:2" x14ac:dyDescent="0.3">
      <c r="A267" s="46" vm="206">
        <f ca="1"/>
        <v>44468</v>
      </c>
      <c r="B267" s="46" vm="15548">
        <f ca="1"/>
        <v>125.83</v>
      </c>
    </row>
    <row r="268" spans="1:2" x14ac:dyDescent="0.3">
      <c r="A268" s="46" vm="207">
        <f ca="1"/>
        <v>44469</v>
      </c>
      <c r="B268" s="46" vm="16504">
        <f ca="1"/>
        <v>126.25</v>
      </c>
    </row>
    <row r="269" spans="1:2" x14ac:dyDescent="0.3">
      <c r="A269" s="46" vm="208">
        <f ca="1"/>
        <v>44470</v>
      </c>
      <c r="B269" s="46" vm="16514">
        <f ca="1"/>
        <v>126.22</v>
      </c>
    </row>
    <row r="270" spans="1:2" x14ac:dyDescent="0.3">
      <c r="A270" s="46" vm="209">
        <f ca="1"/>
        <v>44473</v>
      </c>
      <c r="B270" s="46" vm="16524">
        <f ca="1"/>
        <v>119.85</v>
      </c>
    </row>
    <row r="271" spans="1:2" x14ac:dyDescent="0.3">
      <c r="A271" s="46" vm="210">
        <f ca="1"/>
        <v>44474</v>
      </c>
      <c r="B271" s="46" vm="16533">
        <f ca="1"/>
        <v>128.05000000000001</v>
      </c>
    </row>
    <row r="272" spans="1:2" x14ac:dyDescent="0.3">
      <c r="A272" s="46" vm="211">
        <f ca="1"/>
        <v>44475</v>
      </c>
      <c r="B272" s="46" vm="1677">
        <f ca="1"/>
        <v>130.38</v>
      </c>
    </row>
    <row r="273" spans="1:2" x14ac:dyDescent="0.3">
      <c r="A273" s="46" vm="212">
        <f ca="1"/>
        <v>44476</v>
      </c>
      <c r="B273" s="46" vm="16549">
        <f ca="1"/>
        <v>136.07</v>
      </c>
    </row>
    <row r="274" spans="1:2" x14ac:dyDescent="0.3">
      <c r="A274" s="46" vm="213">
        <f ca="1"/>
        <v>44477</v>
      </c>
      <c r="B274" s="46" vm="16559">
        <f ca="1"/>
        <v>136.22</v>
      </c>
    </row>
    <row r="275" spans="1:2" x14ac:dyDescent="0.3">
      <c r="A275" s="46" vm="214">
        <f ca="1"/>
        <v>44480</v>
      </c>
      <c r="B275" s="46" vm="16570">
        <f ca="1"/>
        <v>135.69999999999999</v>
      </c>
    </row>
    <row r="276" spans="1:2" x14ac:dyDescent="0.3">
      <c r="A276" s="46" vm="215">
        <f ca="1"/>
        <v>44481</v>
      </c>
      <c r="B276" s="46" vm="16579">
        <f ca="1"/>
        <v>139.24</v>
      </c>
    </row>
    <row r="277" spans="1:2" x14ac:dyDescent="0.3">
      <c r="A277" s="46" vm="216">
        <f ca="1"/>
        <v>44482</v>
      </c>
      <c r="B277" s="46" vm="16588">
        <f ca="1"/>
        <v>137.76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98E00-085F-4A4A-823C-4DA958C2A9F5}">
  <sheetPr>
    <tabColor theme="4"/>
  </sheetPr>
  <dimension ref="A1:C2520"/>
  <sheetViews>
    <sheetView workbookViewId="0">
      <selection activeCell="A5" sqref="A5:B2520"/>
    </sheetView>
  </sheetViews>
  <sheetFormatPr defaultRowHeight="14.4" x14ac:dyDescent="0.3"/>
  <cols>
    <col min="1" max="1" width="11.109375" style="46" customWidth="1"/>
    <col min="2" max="2" width="13.44140625" style="46" customWidth="1"/>
    <col min="3" max="3" width="8.88671875" style="46"/>
  </cols>
  <sheetData>
    <row r="1" spans="1:2" x14ac:dyDescent="0.3">
      <c r="A1" s="46" t="s">
        <v>9</v>
      </c>
      <c r="B1" s="46" t="s">
        <v>35</v>
      </c>
    </row>
    <row r="2" spans="1:2" x14ac:dyDescent="0.3">
      <c r="A2" s="46" t="s">
        <v>91</v>
      </c>
      <c r="B2" s="54">
        <f ca="1">B3-365*10</f>
        <v>40833</v>
      </c>
    </row>
    <row r="3" spans="1:2" x14ac:dyDescent="0.3">
      <c r="A3" s="46" t="s">
        <v>92</v>
      </c>
      <c r="B3" s="54">
        <f ca="1">TODAY()</f>
        <v>44483</v>
      </c>
    </row>
    <row r="5" spans="1:2" x14ac:dyDescent="0.3">
      <c r="A5" s="46" t="str" cm="1">
        <f t="array" aca="1" ref="A5:B2520" ca="1">_xlfn.STOCKHISTORY(B1,$B$2,$B$3,0,1,0,1)</f>
        <v>Date</v>
      </c>
      <c r="B5" s="46" t="str">
        <f ca="1"/>
        <v>Close</v>
      </c>
    </row>
    <row r="6" spans="1:2" x14ac:dyDescent="0.3">
      <c r="A6" s="46" vm="217">
        <f ca="1"/>
        <v>40833</v>
      </c>
      <c r="B6" s="46" vm="219">
        <f ca="1"/>
        <v>3.7349999999999999</v>
      </c>
    </row>
    <row r="7" spans="1:2" x14ac:dyDescent="0.3">
      <c r="A7" s="46" vm="222">
        <f ca="1"/>
        <v>40834</v>
      </c>
      <c r="B7" s="46" vm="224">
        <f ca="1"/>
        <v>3.87</v>
      </c>
    </row>
    <row r="8" spans="1:2" x14ac:dyDescent="0.3">
      <c r="A8" s="46" vm="227">
        <f ca="1"/>
        <v>40835</v>
      </c>
      <c r="B8" s="46" vm="229">
        <f ca="1"/>
        <v>3.7925</v>
      </c>
    </row>
    <row r="9" spans="1:2" x14ac:dyDescent="0.3">
      <c r="A9" s="46" vm="232">
        <f ca="1"/>
        <v>40836</v>
      </c>
      <c r="B9" s="46" vm="234">
        <f ca="1"/>
        <v>3.6025</v>
      </c>
    </row>
    <row r="10" spans="1:2" x14ac:dyDescent="0.3">
      <c r="A10" s="46" vm="237">
        <f ca="1"/>
        <v>40837</v>
      </c>
      <c r="B10" s="46" vm="239">
        <f ca="1"/>
        <v>3.62</v>
      </c>
    </row>
    <row r="11" spans="1:2" x14ac:dyDescent="0.3">
      <c r="A11" s="46" vm="242">
        <f ca="1"/>
        <v>40840</v>
      </c>
      <c r="B11" s="46" vm="244">
        <f ca="1"/>
        <v>3.7549999999999999</v>
      </c>
    </row>
    <row r="12" spans="1:2" x14ac:dyDescent="0.3">
      <c r="A12" s="46" vm="247">
        <f ca="1"/>
        <v>40841</v>
      </c>
      <c r="B12" s="46" vm="249">
        <f ca="1"/>
        <v>3.6124999999999998</v>
      </c>
    </row>
    <row r="13" spans="1:2" x14ac:dyDescent="0.3">
      <c r="A13" s="46" vm="252">
        <f ca="1"/>
        <v>40842</v>
      </c>
      <c r="B13" s="46" vm="254">
        <f ca="1"/>
        <v>3.6549999999999998</v>
      </c>
    </row>
    <row r="14" spans="1:2" x14ac:dyDescent="0.3">
      <c r="A14" s="46" vm="257">
        <f ca="1"/>
        <v>40843</v>
      </c>
      <c r="B14" s="46" vm="259">
        <f ca="1"/>
        <v>3.8125</v>
      </c>
    </row>
    <row r="15" spans="1:2" x14ac:dyDescent="0.3">
      <c r="A15" s="46" vm="262">
        <f ca="1"/>
        <v>40844</v>
      </c>
      <c r="B15" s="46" vm="264">
        <f ca="1"/>
        <v>3.9</v>
      </c>
    </row>
    <row r="16" spans="1:2" x14ac:dyDescent="0.3">
      <c r="A16" s="46" vm="267">
        <f ca="1"/>
        <v>40847</v>
      </c>
      <c r="B16" s="46" vm="269">
        <f ca="1"/>
        <v>3.7</v>
      </c>
    </row>
    <row r="17" spans="1:2" x14ac:dyDescent="0.3">
      <c r="A17" s="46" vm="272">
        <f ca="1"/>
        <v>40848</v>
      </c>
      <c r="B17" s="46" vm="274">
        <f ca="1"/>
        <v>3.5150000000000001</v>
      </c>
    </row>
    <row r="18" spans="1:2" x14ac:dyDescent="0.3">
      <c r="A18" s="46" vm="277">
        <f ca="1"/>
        <v>40849</v>
      </c>
      <c r="B18" s="46" vm="279">
        <f ca="1"/>
        <v>3.4538000000000002</v>
      </c>
    </row>
    <row r="19" spans="1:2" x14ac:dyDescent="0.3">
      <c r="A19" s="46" vm="282">
        <f ca="1"/>
        <v>40850</v>
      </c>
      <c r="B19" s="46" vm="284">
        <f ca="1"/>
        <v>3.6625000000000001</v>
      </c>
    </row>
    <row r="20" spans="1:2" x14ac:dyDescent="0.3">
      <c r="A20" s="46" vm="287">
        <f ca="1"/>
        <v>40851</v>
      </c>
      <c r="B20" s="46" vm="289">
        <f ca="1"/>
        <v>3.7050000000000001</v>
      </c>
    </row>
    <row r="21" spans="1:2" x14ac:dyDescent="0.3">
      <c r="A21" s="46" vm="292">
        <f ca="1"/>
        <v>40854</v>
      </c>
      <c r="B21" s="46" vm="293">
        <f ca="1"/>
        <v>3.6850000000000001</v>
      </c>
    </row>
    <row r="22" spans="1:2" x14ac:dyDescent="0.3">
      <c r="A22" s="46" vm="296">
        <f ca="1"/>
        <v>40855</v>
      </c>
      <c r="B22" s="46" vm="298">
        <f ca="1"/>
        <v>3.77</v>
      </c>
    </row>
    <row r="23" spans="1:2" x14ac:dyDescent="0.3">
      <c r="A23" s="46" vm="301">
        <f ca="1"/>
        <v>40856</v>
      </c>
      <c r="B23" s="46" vm="303">
        <f ca="1"/>
        <v>3.58</v>
      </c>
    </row>
    <row r="24" spans="1:2" x14ac:dyDescent="0.3">
      <c r="A24" s="46" vm="306">
        <f ca="1"/>
        <v>40857</v>
      </c>
      <c r="B24" s="46" vm="308">
        <f ca="1"/>
        <v>3.6175000000000002</v>
      </c>
    </row>
    <row r="25" spans="1:2" x14ac:dyDescent="0.3">
      <c r="A25" s="46" vm="311">
        <f ca="1"/>
        <v>40858</v>
      </c>
      <c r="B25" s="46" vm="313">
        <f ca="1"/>
        <v>3.7450000000000001</v>
      </c>
    </row>
    <row r="26" spans="1:2" x14ac:dyDescent="0.3">
      <c r="A26" s="46" vm="316">
        <f ca="1"/>
        <v>40861</v>
      </c>
      <c r="B26" s="46" vm="318">
        <f ca="1"/>
        <v>3.6724999999999999</v>
      </c>
    </row>
    <row r="27" spans="1:2" x14ac:dyDescent="0.3">
      <c r="A27" s="46" vm="321">
        <f ca="1"/>
        <v>40862</v>
      </c>
      <c r="B27" s="46" vm="323">
        <f ca="1"/>
        <v>3.72</v>
      </c>
    </row>
    <row r="28" spans="1:2" x14ac:dyDescent="0.3">
      <c r="A28" s="46" vm="326">
        <f ca="1"/>
        <v>40863</v>
      </c>
      <c r="B28" s="46" vm="328">
        <f ca="1"/>
        <v>3.645</v>
      </c>
    </row>
    <row r="29" spans="1:2" x14ac:dyDescent="0.3">
      <c r="A29" s="46" vm="331">
        <f ca="1"/>
        <v>40864</v>
      </c>
      <c r="B29" s="46" vm="274">
        <f ca="1"/>
        <v>3.5150000000000001</v>
      </c>
    </row>
    <row r="30" spans="1:2" x14ac:dyDescent="0.3">
      <c r="A30" s="46" vm="335">
        <f ca="1"/>
        <v>40865</v>
      </c>
      <c r="B30" s="46" vm="337">
        <f ca="1"/>
        <v>3.4824999999999999</v>
      </c>
    </row>
    <row r="31" spans="1:2" x14ac:dyDescent="0.3">
      <c r="A31" s="46" vm="340">
        <f ca="1"/>
        <v>40868</v>
      </c>
      <c r="B31" s="46" vm="342">
        <f ca="1"/>
        <v>3.6575000000000002</v>
      </c>
    </row>
    <row r="32" spans="1:2" x14ac:dyDescent="0.3">
      <c r="A32" s="46" vm="345">
        <f ca="1"/>
        <v>40869</v>
      </c>
      <c r="B32" s="46" vm="298">
        <f ca="1"/>
        <v>3.77</v>
      </c>
    </row>
    <row r="33" spans="1:2" x14ac:dyDescent="0.3">
      <c r="A33" s="46" vm="349">
        <f ca="1"/>
        <v>40870</v>
      </c>
      <c r="B33" s="46" vm="351">
        <f ca="1"/>
        <v>3.61</v>
      </c>
    </row>
    <row r="34" spans="1:2" x14ac:dyDescent="0.3">
      <c r="A34" s="46" vm="354">
        <f ca="1"/>
        <v>40872</v>
      </c>
      <c r="B34" s="46" vm="356">
        <f ca="1"/>
        <v>3.51</v>
      </c>
    </row>
    <row r="35" spans="1:2" x14ac:dyDescent="0.3">
      <c r="A35" s="46" vm="359">
        <f ca="1"/>
        <v>40875</v>
      </c>
      <c r="B35" s="46" vm="361">
        <f ca="1"/>
        <v>3.7075</v>
      </c>
    </row>
    <row r="36" spans="1:2" x14ac:dyDescent="0.3">
      <c r="A36" s="46" vm="364">
        <f ca="1"/>
        <v>40876</v>
      </c>
      <c r="B36" s="46" vm="366">
        <f ca="1"/>
        <v>3.7275</v>
      </c>
    </row>
    <row r="37" spans="1:2" x14ac:dyDescent="0.3">
      <c r="A37" s="46" vm="369">
        <f ca="1"/>
        <v>40877</v>
      </c>
      <c r="B37" s="46" vm="371">
        <f ca="1"/>
        <v>3.9075000000000002</v>
      </c>
    </row>
    <row r="38" spans="1:2" x14ac:dyDescent="0.3">
      <c r="A38" s="46" vm="374">
        <f ca="1"/>
        <v>40878</v>
      </c>
      <c r="B38" s="46" vm="376">
        <f ca="1"/>
        <v>3.9550000000000001</v>
      </c>
    </row>
    <row r="39" spans="1:2" x14ac:dyDescent="0.3">
      <c r="A39" s="46" vm="379">
        <f ca="1"/>
        <v>40879</v>
      </c>
      <c r="B39" s="46" vm="381">
        <f ca="1"/>
        <v>3.93</v>
      </c>
    </row>
    <row r="40" spans="1:2" x14ac:dyDescent="0.3">
      <c r="A40" s="46" vm="384">
        <f ca="1"/>
        <v>40882</v>
      </c>
      <c r="B40" s="46" vm="224">
        <f ca="1"/>
        <v>3.87</v>
      </c>
    </row>
    <row r="41" spans="1:2" x14ac:dyDescent="0.3">
      <c r="A41" s="46" vm="388">
        <f ca="1"/>
        <v>40883</v>
      </c>
      <c r="B41" s="46" vm="390">
        <f ca="1"/>
        <v>3.8149999999999999</v>
      </c>
    </row>
    <row r="42" spans="1:2" x14ac:dyDescent="0.3">
      <c r="A42" s="46" vm="393">
        <f ca="1"/>
        <v>40884</v>
      </c>
      <c r="B42" s="46" vm="229">
        <f ca="1"/>
        <v>3.7925</v>
      </c>
    </row>
    <row r="43" spans="1:2" x14ac:dyDescent="0.3">
      <c r="A43" s="46" vm="397">
        <f ca="1"/>
        <v>40885</v>
      </c>
      <c r="B43" s="46" vm="318">
        <f ca="1"/>
        <v>3.6724999999999999</v>
      </c>
    </row>
    <row r="44" spans="1:2" x14ac:dyDescent="0.3">
      <c r="A44" s="46" vm="401">
        <f ca="1"/>
        <v>40886</v>
      </c>
      <c r="B44" s="46" vm="403">
        <f ca="1"/>
        <v>3.7250000000000001</v>
      </c>
    </row>
    <row r="45" spans="1:2" x14ac:dyDescent="0.3">
      <c r="A45" s="46" vm="406">
        <f ca="1"/>
        <v>40889</v>
      </c>
      <c r="B45" s="46" vm="407">
        <f ca="1"/>
        <v>3.6324999999999998</v>
      </c>
    </row>
    <row r="46" spans="1:2" x14ac:dyDescent="0.3">
      <c r="A46" s="46" vm="410">
        <f ca="1"/>
        <v>40890</v>
      </c>
      <c r="B46" s="46" vm="412">
        <f ca="1"/>
        <v>3.5325000000000002</v>
      </c>
    </row>
    <row r="47" spans="1:2" x14ac:dyDescent="0.3">
      <c r="A47" s="46" vm="415">
        <f ca="1"/>
        <v>40891</v>
      </c>
      <c r="B47" s="46" vm="417">
        <f ca="1"/>
        <v>3.395</v>
      </c>
    </row>
    <row r="48" spans="1:2" x14ac:dyDescent="0.3">
      <c r="A48" s="46" vm="420">
        <f ca="1"/>
        <v>40892</v>
      </c>
      <c r="B48" s="46" vm="422">
        <f ca="1"/>
        <v>3.3650000000000002</v>
      </c>
    </row>
    <row r="49" spans="1:2" x14ac:dyDescent="0.3">
      <c r="A49" s="46" vm="425">
        <f ca="1"/>
        <v>40893</v>
      </c>
      <c r="B49" s="46" vm="427">
        <f ca="1"/>
        <v>3.3774999999999999</v>
      </c>
    </row>
    <row r="50" spans="1:2" x14ac:dyDescent="0.3">
      <c r="A50" s="46" vm="429">
        <f ca="1"/>
        <v>40896</v>
      </c>
      <c r="B50" s="46" vm="431">
        <f ca="1"/>
        <v>3.2888000000000002</v>
      </c>
    </row>
    <row r="51" spans="1:2" x14ac:dyDescent="0.3">
      <c r="A51" s="46" vm="434">
        <f ca="1"/>
        <v>40897</v>
      </c>
      <c r="B51" s="46" vm="436">
        <f ca="1"/>
        <v>3.4750000000000001</v>
      </c>
    </row>
    <row r="52" spans="1:2" x14ac:dyDescent="0.3">
      <c r="A52" s="46" vm="439">
        <f ca="1"/>
        <v>40898</v>
      </c>
      <c r="B52" s="46" vm="440">
        <f ca="1"/>
        <v>3.43</v>
      </c>
    </row>
    <row r="53" spans="1:2" x14ac:dyDescent="0.3">
      <c r="A53" s="46" vm="443">
        <f ca="1"/>
        <v>40899</v>
      </c>
      <c r="B53" s="46" vm="445">
        <f ca="1"/>
        <v>3.5762999999999998</v>
      </c>
    </row>
    <row r="54" spans="1:2" x14ac:dyDescent="0.3">
      <c r="A54" s="46" vm="448">
        <f ca="1"/>
        <v>40900</v>
      </c>
      <c r="B54" s="46" vm="450">
        <f ca="1"/>
        <v>3.5425</v>
      </c>
    </row>
    <row r="55" spans="1:2" x14ac:dyDescent="0.3">
      <c r="A55" s="46" vm="453">
        <f ca="1"/>
        <v>40904</v>
      </c>
      <c r="B55" s="46" vm="274">
        <f ca="1"/>
        <v>3.5150000000000001</v>
      </c>
    </row>
    <row r="56" spans="1:2" x14ac:dyDescent="0.3">
      <c r="A56" s="46" vm="457">
        <f ca="1"/>
        <v>40905</v>
      </c>
      <c r="B56" s="46" vm="458">
        <f ca="1"/>
        <v>3.4275000000000002</v>
      </c>
    </row>
    <row r="57" spans="1:2" x14ac:dyDescent="0.3">
      <c r="A57" s="46" vm="461">
        <f ca="1"/>
        <v>40906</v>
      </c>
      <c r="B57" s="46" vm="462">
        <f ca="1"/>
        <v>3.4925000000000002</v>
      </c>
    </row>
    <row r="58" spans="1:2" x14ac:dyDescent="0.3">
      <c r="A58" s="46" vm="465">
        <f ca="1"/>
        <v>40907</v>
      </c>
      <c r="B58" s="46" vm="467">
        <f ca="1"/>
        <v>3.4649999999999999</v>
      </c>
    </row>
    <row r="59" spans="1:2" x14ac:dyDescent="0.3">
      <c r="A59" s="46" vm="470">
        <f ca="1"/>
        <v>40911</v>
      </c>
      <c r="B59" s="46" vm="356">
        <f ca="1"/>
        <v>3.51</v>
      </c>
    </row>
    <row r="60" spans="1:2" x14ac:dyDescent="0.3">
      <c r="A60" s="46" vm="473">
        <f ca="1"/>
        <v>40912</v>
      </c>
      <c r="B60" s="46" vm="475">
        <f ca="1"/>
        <v>3.55</v>
      </c>
    </row>
    <row r="61" spans="1:2" x14ac:dyDescent="0.3">
      <c r="A61" s="46" vm="478">
        <f ca="1"/>
        <v>40913</v>
      </c>
      <c r="B61" s="46" vm="480">
        <f ca="1"/>
        <v>3.6775000000000002</v>
      </c>
    </row>
    <row r="62" spans="1:2" x14ac:dyDescent="0.3">
      <c r="A62" s="46" vm="483">
        <f ca="1"/>
        <v>40914</v>
      </c>
      <c r="B62" s="46" vm="485">
        <f ca="1"/>
        <v>3.6349999999999998</v>
      </c>
    </row>
    <row r="63" spans="1:2" x14ac:dyDescent="0.3">
      <c r="A63" s="46" vm="488">
        <f ca="1"/>
        <v>40917</v>
      </c>
      <c r="B63" s="46" vm="485">
        <f ca="1"/>
        <v>3.6349999999999998</v>
      </c>
    </row>
    <row r="64" spans="1:2" x14ac:dyDescent="0.3">
      <c r="A64" s="46" vm="492">
        <f ca="1"/>
        <v>40918</v>
      </c>
      <c r="B64" s="46" vm="239">
        <f ca="1"/>
        <v>3.62</v>
      </c>
    </row>
    <row r="65" spans="1:2" x14ac:dyDescent="0.3">
      <c r="A65" s="46" vm="496">
        <f ca="1"/>
        <v>40919</v>
      </c>
      <c r="B65" s="46" vm="498">
        <f ca="1"/>
        <v>3.5474999999999999</v>
      </c>
    </row>
    <row r="66" spans="1:2" x14ac:dyDescent="0.3">
      <c r="A66" s="46" vm="500">
        <f ca="1"/>
        <v>40920</v>
      </c>
      <c r="B66" s="46" vm="502">
        <f ca="1"/>
        <v>3.5249999999999999</v>
      </c>
    </row>
    <row r="67" spans="1:2" x14ac:dyDescent="0.3">
      <c r="A67" s="46" vm="505">
        <f ca="1"/>
        <v>40921</v>
      </c>
      <c r="B67" s="46" vm="507">
        <f ca="1"/>
        <v>3.4325000000000001</v>
      </c>
    </row>
    <row r="68" spans="1:2" x14ac:dyDescent="0.3">
      <c r="A68" s="46" vm="510">
        <f ca="1"/>
        <v>40925</v>
      </c>
      <c r="B68" s="46" vm="512">
        <f ca="1"/>
        <v>3.38</v>
      </c>
    </row>
    <row r="69" spans="1:2" x14ac:dyDescent="0.3">
      <c r="A69" s="46" vm="515">
        <f ca="1"/>
        <v>40926</v>
      </c>
      <c r="B69" s="46" vm="517">
        <f ca="1"/>
        <v>3.4950000000000001</v>
      </c>
    </row>
    <row r="70" spans="1:2" x14ac:dyDescent="0.3">
      <c r="A70" s="46" vm="520">
        <f ca="1"/>
        <v>40927</v>
      </c>
      <c r="B70" s="46" vm="522">
        <f ca="1"/>
        <v>3.5874999999999999</v>
      </c>
    </row>
    <row r="71" spans="1:2" x14ac:dyDescent="0.3">
      <c r="A71" s="46" vm="525">
        <f ca="1"/>
        <v>40928</v>
      </c>
      <c r="B71" s="46" vm="526">
        <f ca="1"/>
        <v>3.5550000000000002</v>
      </c>
    </row>
    <row r="72" spans="1:2" x14ac:dyDescent="0.3">
      <c r="A72" s="46" vm="529">
        <f ca="1"/>
        <v>40931</v>
      </c>
      <c r="B72" s="46" vm="531">
        <f ca="1"/>
        <v>3.6524999999999999</v>
      </c>
    </row>
    <row r="73" spans="1:2" x14ac:dyDescent="0.3">
      <c r="A73" s="46" vm="534">
        <f ca="1"/>
        <v>40932</v>
      </c>
      <c r="B73" s="46" vm="219">
        <f ca="1"/>
        <v>3.7349999999999999</v>
      </c>
    </row>
    <row r="74" spans="1:2" x14ac:dyDescent="0.3">
      <c r="A74" s="46" vm="538">
        <f ca="1"/>
        <v>40933</v>
      </c>
      <c r="B74" s="46" vm="540">
        <f ca="1"/>
        <v>3.7124999999999999</v>
      </c>
    </row>
    <row r="75" spans="1:2" x14ac:dyDescent="0.3">
      <c r="A75" s="46" vm="543">
        <f ca="1"/>
        <v>40934</v>
      </c>
      <c r="B75" s="46" vm="480">
        <f ca="1"/>
        <v>3.6775000000000002</v>
      </c>
    </row>
    <row r="76" spans="1:2" x14ac:dyDescent="0.3">
      <c r="A76" s="46" vm="547">
        <f ca="1"/>
        <v>40935</v>
      </c>
      <c r="B76" s="46" vm="366">
        <f ca="1"/>
        <v>3.7275</v>
      </c>
    </row>
    <row r="77" spans="1:2" x14ac:dyDescent="0.3">
      <c r="A77" s="46" vm="551">
        <f ca="1"/>
        <v>40938</v>
      </c>
      <c r="B77" s="46" vm="269">
        <f ca="1"/>
        <v>3.7</v>
      </c>
    </row>
    <row r="78" spans="1:2" x14ac:dyDescent="0.3">
      <c r="A78" s="46" vm="555">
        <f ca="1"/>
        <v>40939</v>
      </c>
      <c r="B78" s="46" vm="557">
        <f ca="1"/>
        <v>3.6924999999999999</v>
      </c>
    </row>
    <row r="79" spans="1:2" x14ac:dyDescent="0.3">
      <c r="A79" s="46" vm="560">
        <f ca="1"/>
        <v>40940</v>
      </c>
      <c r="B79" s="46" vm="562">
        <f ca="1"/>
        <v>3.7324999999999999</v>
      </c>
    </row>
    <row r="80" spans="1:2" x14ac:dyDescent="0.3">
      <c r="A80" s="46" vm="565">
        <f ca="1"/>
        <v>40941</v>
      </c>
      <c r="B80" s="46" vm="567">
        <f ca="1"/>
        <v>3.8713000000000002</v>
      </c>
    </row>
    <row r="81" spans="1:2" x14ac:dyDescent="0.3">
      <c r="A81" s="46" vm="570">
        <f ca="1"/>
        <v>40942</v>
      </c>
      <c r="B81" s="46" vm="376">
        <f ca="1"/>
        <v>3.9550000000000001</v>
      </c>
    </row>
    <row r="82" spans="1:2" x14ac:dyDescent="0.3">
      <c r="A82" s="46" vm="574">
        <f ca="1"/>
        <v>40945</v>
      </c>
      <c r="B82" s="46" vm="576">
        <f ca="1"/>
        <v>3.9238</v>
      </c>
    </row>
    <row r="83" spans="1:2" x14ac:dyDescent="0.3">
      <c r="A83" s="46" vm="579">
        <f ca="1"/>
        <v>40946</v>
      </c>
      <c r="B83" s="46" vm="581">
        <f ca="1"/>
        <v>3.9350000000000001</v>
      </c>
    </row>
    <row r="84" spans="1:2" x14ac:dyDescent="0.3">
      <c r="A84" s="46" vm="584">
        <f ca="1"/>
        <v>40947</v>
      </c>
      <c r="B84" s="46" vm="586">
        <f ca="1"/>
        <v>4.0774999999999997</v>
      </c>
    </row>
    <row r="85" spans="1:2" x14ac:dyDescent="0.3">
      <c r="A85" s="46" vm="589">
        <f ca="1"/>
        <v>40948</v>
      </c>
      <c r="B85" s="46" vm="591">
        <f ca="1"/>
        <v>4.0750000000000002</v>
      </c>
    </row>
    <row r="86" spans="1:2" x14ac:dyDescent="0.3">
      <c r="A86" s="46" vm="594">
        <f ca="1"/>
        <v>40949</v>
      </c>
      <c r="B86" s="46" vm="596">
        <f ca="1"/>
        <v>3.9738000000000002</v>
      </c>
    </row>
    <row r="87" spans="1:2" x14ac:dyDescent="0.3">
      <c r="A87" s="46" vm="599">
        <f ca="1"/>
        <v>40952</v>
      </c>
      <c r="B87" s="46" vm="601">
        <f ca="1"/>
        <v>4.0374999999999996</v>
      </c>
    </row>
    <row r="88" spans="1:2" x14ac:dyDescent="0.3">
      <c r="A88" s="46" vm="604">
        <f ca="1"/>
        <v>40953</v>
      </c>
      <c r="B88" s="46" vm="606">
        <f ca="1"/>
        <v>4.0599999999999996</v>
      </c>
    </row>
    <row r="89" spans="1:2" x14ac:dyDescent="0.3">
      <c r="A89" s="46" vm="609">
        <f ca="1"/>
        <v>40954</v>
      </c>
      <c r="B89" s="46" vm="611">
        <f ca="1"/>
        <v>4.0425000000000004</v>
      </c>
    </row>
    <row r="90" spans="1:2" x14ac:dyDescent="0.3">
      <c r="A90" s="46" vm="614">
        <f ca="1"/>
        <v>40955</v>
      </c>
      <c r="B90" s="46" vm="616">
        <f ca="1"/>
        <v>4.1124999999999998</v>
      </c>
    </row>
    <row r="91" spans="1:2" x14ac:dyDescent="0.3">
      <c r="A91" s="46" vm="619">
        <f ca="1"/>
        <v>40956</v>
      </c>
      <c r="B91" s="46" vm="621">
        <f ca="1"/>
        <v>3.9624999999999999</v>
      </c>
    </row>
    <row r="92" spans="1:2" x14ac:dyDescent="0.3">
      <c r="A92" s="46" vm="624">
        <f ca="1"/>
        <v>40960</v>
      </c>
      <c r="B92" s="46" vm="626">
        <f ca="1"/>
        <v>3.9813000000000001</v>
      </c>
    </row>
    <row r="93" spans="1:2" x14ac:dyDescent="0.3">
      <c r="A93" s="46" vm="629">
        <f ca="1"/>
        <v>40961</v>
      </c>
      <c r="B93" s="46" vm="376">
        <f ca="1"/>
        <v>3.9550000000000001</v>
      </c>
    </row>
    <row r="94" spans="1:2" x14ac:dyDescent="0.3">
      <c r="A94" s="46" vm="633">
        <f ca="1"/>
        <v>40962</v>
      </c>
      <c r="B94" s="46" vm="635">
        <f ca="1"/>
        <v>3.9775</v>
      </c>
    </row>
    <row r="95" spans="1:2" x14ac:dyDescent="0.3">
      <c r="A95" s="46" vm="638">
        <f ca="1"/>
        <v>40963</v>
      </c>
      <c r="B95" s="46" vm="640">
        <f ca="1"/>
        <v>3.9474999999999998</v>
      </c>
    </row>
    <row r="96" spans="1:2" x14ac:dyDescent="0.3">
      <c r="A96" s="46" vm="643">
        <f ca="1"/>
        <v>40966</v>
      </c>
      <c r="B96" s="46" vm="645">
        <f ca="1"/>
        <v>3.8675000000000002</v>
      </c>
    </row>
    <row r="97" spans="1:2" x14ac:dyDescent="0.3">
      <c r="A97" s="46" vm="648">
        <f ca="1"/>
        <v>40967</v>
      </c>
      <c r="B97" s="46" vm="650">
        <f ca="1"/>
        <v>3.8325</v>
      </c>
    </row>
    <row r="98" spans="1:2" x14ac:dyDescent="0.3">
      <c r="A98" s="46" vm="653">
        <f ca="1"/>
        <v>40968</v>
      </c>
      <c r="B98" s="46" vm="655">
        <f ca="1"/>
        <v>3.7875000000000001</v>
      </c>
    </row>
    <row r="99" spans="1:2" x14ac:dyDescent="0.3">
      <c r="A99" s="46" vm="658">
        <f ca="1"/>
        <v>40969</v>
      </c>
      <c r="B99" s="46" vm="259">
        <f ca="1"/>
        <v>3.8125</v>
      </c>
    </row>
    <row r="100" spans="1:2" x14ac:dyDescent="0.3">
      <c r="A100" s="46" vm="662">
        <f ca="1"/>
        <v>40970</v>
      </c>
      <c r="B100" s="46" vm="664">
        <f ca="1"/>
        <v>3.8450000000000002</v>
      </c>
    </row>
    <row r="101" spans="1:2" x14ac:dyDescent="0.3">
      <c r="A101" s="46" vm="667">
        <f ca="1"/>
        <v>40973</v>
      </c>
      <c r="B101" s="46" vm="669">
        <f ca="1"/>
        <v>3.7149999999999999</v>
      </c>
    </row>
    <row r="102" spans="1:2" x14ac:dyDescent="0.3">
      <c r="A102" s="46" vm="672">
        <f ca="1"/>
        <v>40974</v>
      </c>
      <c r="B102" s="46" vm="674">
        <f ca="1"/>
        <v>3.68</v>
      </c>
    </row>
    <row r="103" spans="1:2" x14ac:dyDescent="0.3">
      <c r="A103" s="46" vm="677">
        <f ca="1"/>
        <v>40975</v>
      </c>
      <c r="B103" s="46" vm="679">
        <f ca="1"/>
        <v>3.7025000000000001</v>
      </c>
    </row>
    <row r="104" spans="1:2" x14ac:dyDescent="0.3">
      <c r="A104" s="46" vm="682">
        <f ca="1"/>
        <v>40976</v>
      </c>
      <c r="B104" s="46" vm="684">
        <f ca="1"/>
        <v>3.7138</v>
      </c>
    </row>
    <row r="105" spans="1:2" x14ac:dyDescent="0.3">
      <c r="A105" s="46" vm="687">
        <f ca="1"/>
        <v>40977</v>
      </c>
      <c r="B105" s="46" vm="289">
        <f ca="1"/>
        <v>3.7050000000000001</v>
      </c>
    </row>
    <row r="106" spans="1:2" x14ac:dyDescent="0.3">
      <c r="A106" s="46" vm="691">
        <f ca="1"/>
        <v>40980</v>
      </c>
      <c r="B106" s="46" vm="693">
        <f ca="1"/>
        <v>3.6463000000000001</v>
      </c>
    </row>
    <row r="107" spans="1:2" x14ac:dyDescent="0.3">
      <c r="A107" s="46" vm="696">
        <f ca="1"/>
        <v>40981</v>
      </c>
      <c r="B107" s="46" vm="698">
        <f ca="1"/>
        <v>3.6974999999999998</v>
      </c>
    </row>
    <row r="108" spans="1:2" x14ac:dyDescent="0.3">
      <c r="A108" s="46" vm="701">
        <f ca="1"/>
        <v>40982</v>
      </c>
      <c r="B108" s="46" vm="703">
        <f ca="1"/>
        <v>3.5912999999999999</v>
      </c>
    </row>
    <row r="109" spans="1:2" x14ac:dyDescent="0.3">
      <c r="A109" s="46" vm="705">
        <f ca="1"/>
        <v>40983</v>
      </c>
      <c r="B109" s="46" vm="328">
        <f ca="1"/>
        <v>3.645</v>
      </c>
    </row>
    <row r="110" spans="1:2" x14ac:dyDescent="0.3">
      <c r="A110" s="46" vm="709">
        <f ca="1"/>
        <v>40984</v>
      </c>
      <c r="B110" s="46" vm="711">
        <f ca="1"/>
        <v>3.65</v>
      </c>
    </row>
    <row r="111" spans="1:2" x14ac:dyDescent="0.3">
      <c r="A111" s="46" vm="714">
        <f ca="1"/>
        <v>40987</v>
      </c>
      <c r="B111" s="46" vm="716">
        <f ca="1"/>
        <v>3.66</v>
      </c>
    </row>
    <row r="112" spans="1:2" x14ac:dyDescent="0.3">
      <c r="A112" s="46" vm="719">
        <f ca="1"/>
        <v>40988</v>
      </c>
      <c r="B112" s="46" vm="721">
        <f ca="1"/>
        <v>3.6</v>
      </c>
    </row>
    <row r="113" spans="1:2" x14ac:dyDescent="0.3">
      <c r="A113" s="46" vm="724">
        <f ca="1"/>
        <v>40989</v>
      </c>
      <c r="B113" s="46" vm="726">
        <f ca="1"/>
        <v>3.6150000000000002</v>
      </c>
    </row>
    <row r="114" spans="1:2" x14ac:dyDescent="0.3">
      <c r="A114" s="46" vm="729">
        <f ca="1"/>
        <v>40990</v>
      </c>
      <c r="B114" s="46" vm="351">
        <f ca="1"/>
        <v>3.61</v>
      </c>
    </row>
    <row r="115" spans="1:2" x14ac:dyDescent="0.3">
      <c r="A115" s="46" vm="733">
        <f ca="1"/>
        <v>40991</v>
      </c>
      <c r="B115" s="46" vm="735">
        <f ca="1"/>
        <v>3.6362999999999999</v>
      </c>
    </row>
    <row r="116" spans="1:2" x14ac:dyDescent="0.3">
      <c r="A116" s="46" vm="738">
        <f ca="1"/>
        <v>40994</v>
      </c>
      <c r="B116" s="46" vm="674">
        <f ca="1"/>
        <v>3.68</v>
      </c>
    </row>
    <row r="117" spans="1:2" x14ac:dyDescent="0.3">
      <c r="A117" s="46" vm="742">
        <f ca="1"/>
        <v>40995</v>
      </c>
      <c r="B117" s="46" vm="289">
        <f ca="1"/>
        <v>3.7050000000000001</v>
      </c>
    </row>
    <row r="118" spans="1:2" x14ac:dyDescent="0.3">
      <c r="A118" s="46" vm="746">
        <f ca="1"/>
        <v>40996</v>
      </c>
      <c r="B118" s="46" vm="748">
        <f ca="1"/>
        <v>3.79</v>
      </c>
    </row>
    <row r="119" spans="1:2" x14ac:dyDescent="0.3">
      <c r="A119" s="46" vm="751">
        <f ca="1"/>
        <v>40997</v>
      </c>
      <c r="B119" s="46" vm="753">
        <f ca="1"/>
        <v>3.8075000000000001</v>
      </c>
    </row>
    <row r="120" spans="1:2" x14ac:dyDescent="0.3">
      <c r="A120" s="46" vm="756">
        <f ca="1"/>
        <v>40998</v>
      </c>
      <c r="B120" s="46" vm="758">
        <f ca="1"/>
        <v>3.8488000000000002</v>
      </c>
    </row>
    <row r="121" spans="1:2" x14ac:dyDescent="0.3">
      <c r="A121" s="46" vm="761">
        <f ca="1"/>
        <v>41001</v>
      </c>
      <c r="B121" s="46" vm="650">
        <f ca="1"/>
        <v>3.8325</v>
      </c>
    </row>
    <row r="122" spans="1:2" x14ac:dyDescent="0.3">
      <c r="A122" s="46" vm="765">
        <f ca="1"/>
        <v>41002</v>
      </c>
      <c r="B122" s="46" vm="298">
        <f ca="1"/>
        <v>3.77</v>
      </c>
    </row>
    <row r="123" spans="1:2" x14ac:dyDescent="0.3">
      <c r="A123" s="46" vm="769">
        <f ca="1"/>
        <v>41003</v>
      </c>
      <c r="B123" s="46" vm="284">
        <f ca="1"/>
        <v>3.6625000000000001</v>
      </c>
    </row>
    <row r="124" spans="1:2" x14ac:dyDescent="0.3">
      <c r="A124" s="46" vm="773">
        <f ca="1"/>
        <v>41004</v>
      </c>
      <c r="B124" s="46" vm="342">
        <f ca="1"/>
        <v>3.6575000000000002</v>
      </c>
    </row>
    <row r="125" spans="1:2" x14ac:dyDescent="0.3">
      <c r="A125" s="46" vm="777">
        <f ca="1"/>
        <v>41008</v>
      </c>
      <c r="B125" s="46" vm="351">
        <f ca="1"/>
        <v>3.61</v>
      </c>
    </row>
    <row r="126" spans="1:2" x14ac:dyDescent="0.3">
      <c r="A126" s="46" vm="781">
        <f ca="1"/>
        <v>41009</v>
      </c>
      <c r="B126" s="46" vm="783">
        <f ca="1"/>
        <v>3.54</v>
      </c>
    </row>
    <row r="127" spans="1:2" x14ac:dyDescent="0.3">
      <c r="A127" s="46" vm="786">
        <f ca="1"/>
        <v>41010</v>
      </c>
      <c r="B127" s="46" vm="788">
        <f ca="1"/>
        <v>3.585</v>
      </c>
    </row>
    <row r="128" spans="1:2" x14ac:dyDescent="0.3">
      <c r="A128" s="46" vm="791">
        <f ca="1"/>
        <v>41011</v>
      </c>
      <c r="B128" s="46" vm="793">
        <f ca="1"/>
        <v>3.67</v>
      </c>
    </row>
    <row r="129" spans="1:2" x14ac:dyDescent="0.3">
      <c r="A129" s="46" vm="796">
        <f ca="1"/>
        <v>41012</v>
      </c>
      <c r="B129" s="46" vm="783">
        <f ca="1"/>
        <v>3.54</v>
      </c>
    </row>
    <row r="130" spans="1:2" x14ac:dyDescent="0.3">
      <c r="A130" s="46" vm="800">
        <f ca="1"/>
        <v>41015</v>
      </c>
      <c r="B130" s="46" vm="801">
        <f ca="1"/>
        <v>3.4975000000000001</v>
      </c>
    </row>
    <row r="131" spans="1:2" x14ac:dyDescent="0.3">
      <c r="A131" s="46" vm="804">
        <f ca="1"/>
        <v>41016</v>
      </c>
      <c r="B131" s="46" vm="806">
        <f ca="1"/>
        <v>3.5049999999999999</v>
      </c>
    </row>
    <row r="132" spans="1:2" x14ac:dyDescent="0.3">
      <c r="A132" s="46" vm="808">
        <f ca="1"/>
        <v>41017</v>
      </c>
      <c r="B132" s="46" vm="810">
        <f ca="1"/>
        <v>3.4674999999999998</v>
      </c>
    </row>
    <row r="133" spans="1:2" x14ac:dyDescent="0.3">
      <c r="A133" s="46" vm="813">
        <f ca="1"/>
        <v>41018</v>
      </c>
      <c r="B133" s="46" vm="814">
        <f ca="1"/>
        <v>3.4138000000000002</v>
      </c>
    </row>
    <row r="134" spans="1:2" x14ac:dyDescent="0.3">
      <c r="A134" s="46" vm="817">
        <f ca="1"/>
        <v>41019</v>
      </c>
      <c r="B134" s="46" vm="819">
        <f ca="1"/>
        <v>3.3475000000000001</v>
      </c>
    </row>
    <row r="135" spans="1:2" x14ac:dyDescent="0.3">
      <c r="A135" s="46" vm="822">
        <f ca="1"/>
        <v>41022</v>
      </c>
      <c r="B135" s="46" vm="823">
        <f ca="1"/>
        <v>3.3075000000000001</v>
      </c>
    </row>
    <row r="136" spans="1:2" x14ac:dyDescent="0.3">
      <c r="A136" s="46" vm="826">
        <f ca="1"/>
        <v>41023</v>
      </c>
      <c r="B136" s="46" vm="828">
        <f ca="1"/>
        <v>3.2050000000000001</v>
      </c>
    </row>
    <row r="137" spans="1:2" x14ac:dyDescent="0.3">
      <c r="A137" s="46" vm="831">
        <f ca="1"/>
        <v>41024</v>
      </c>
      <c r="B137" s="46" vm="833">
        <f ca="1"/>
        <v>3.27</v>
      </c>
    </row>
    <row r="138" spans="1:2" x14ac:dyDescent="0.3">
      <c r="A138" s="46" vm="836">
        <f ca="1"/>
        <v>41025</v>
      </c>
      <c r="B138" s="46" vm="838">
        <f ca="1"/>
        <v>3.2725</v>
      </c>
    </row>
    <row r="139" spans="1:2" x14ac:dyDescent="0.3">
      <c r="A139" s="46" vm="841">
        <f ca="1"/>
        <v>41026</v>
      </c>
      <c r="B139" s="46" vm="843">
        <f ca="1"/>
        <v>3.2450000000000001</v>
      </c>
    </row>
    <row r="140" spans="1:2" x14ac:dyDescent="0.3">
      <c r="A140" s="46" vm="846">
        <f ca="1"/>
        <v>41029</v>
      </c>
      <c r="B140" s="46" vm="847">
        <f ca="1"/>
        <v>3.25</v>
      </c>
    </row>
    <row r="141" spans="1:2" x14ac:dyDescent="0.3">
      <c r="A141" s="46" vm="850">
        <f ca="1"/>
        <v>41030</v>
      </c>
      <c r="B141" s="46" vm="823">
        <f ca="1"/>
        <v>3.3075000000000001</v>
      </c>
    </row>
    <row r="142" spans="1:2" x14ac:dyDescent="0.3">
      <c r="A142" s="46" vm="854">
        <f ca="1"/>
        <v>41031</v>
      </c>
      <c r="B142" s="46" vm="855">
        <f ca="1"/>
        <v>3.2124999999999999</v>
      </c>
    </row>
    <row r="143" spans="1:2" x14ac:dyDescent="0.3">
      <c r="A143" s="46" vm="858">
        <f ca="1"/>
        <v>41032</v>
      </c>
      <c r="B143" s="46" vm="860">
        <f ca="1"/>
        <v>3.1575000000000002</v>
      </c>
    </row>
    <row r="144" spans="1:2" x14ac:dyDescent="0.3">
      <c r="A144" s="46" vm="863">
        <f ca="1"/>
        <v>41033</v>
      </c>
      <c r="B144" s="46" vm="864">
        <f ca="1"/>
        <v>3.0649999999999999</v>
      </c>
    </row>
    <row r="145" spans="1:2" x14ac:dyDescent="0.3">
      <c r="A145" s="46" vm="867">
        <f ca="1"/>
        <v>41036</v>
      </c>
      <c r="B145" s="46" vm="869">
        <f ca="1"/>
        <v>3.1175000000000002</v>
      </c>
    </row>
    <row r="146" spans="1:2" x14ac:dyDescent="0.3">
      <c r="A146" s="46" vm="872">
        <f ca="1"/>
        <v>41037</v>
      </c>
      <c r="B146" s="46" vm="874">
        <f ca="1"/>
        <v>3.1150000000000002</v>
      </c>
    </row>
    <row r="147" spans="1:2" x14ac:dyDescent="0.3">
      <c r="A147" s="46" vm="877">
        <f ca="1"/>
        <v>41038</v>
      </c>
      <c r="B147" s="46" vm="879">
        <f ca="1"/>
        <v>3.1274999999999999</v>
      </c>
    </row>
    <row r="148" spans="1:2" x14ac:dyDescent="0.3">
      <c r="A148" s="46" vm="882">
        <f ca="1"/>
        <v>41039</v>
      </c>
      <c r="B148" s="46" vm="883">
        <f ca="1"/>
        <v>3.105</v>
      </c>
    </row>
    <row r="149" spans="1:2" x14ac:dyDescent="0.3">
      <c r="A149" s="46" vm="886">
        <f ca="1"/>
        <v>41040</v>
      </c>
      <c r="B149" s="46" vm="888">
        <f ca="1"/>
        <v>3.3025000000000002</v>
      </c>
    </row>
    <row r="150" spans="1:2" x14ac:dyDescent="0.3">
      <c r="A150" s="46" vm="891">
        <f ca="1"/>
        <v>41043</v>
      </c>
      <c r="B150" s="46" vm="893">
        <f ca="1"/>
        <v>3.2825000000000002</v>
      </c>
    </row>
    <row r="151" spans="1:2" x14ac:dyDescent="0.3">
      <c r="A151" s="46" vm="896">
        <f ca="1"/>
        <v>41044</v>
      </c>
      <c r="B151" s="46" vm="847">
        <f ca="1"/>
        <v>3.25</v>
      </c>
    </row>
    <row r="152" spans="1:2" x14ac:dyDescent="0.3">
      <c r="A152" s="46" vm="900">
        <f ca="1"/>
        <v>41045</v>
      </c>
      <c r="B152" s="46" vm="902">
        <f ca="1"/>
        <v>3.1838000000000002</v>
      </c>
    </row>
    <row r="153" spans="1:2" x14ac:dyDescent="0.3">
      <c r="A153" s="46" vm="905">
        <f ca="1"/>
        <v>41046</v>
      </c>
      <c r="B153" s="46" vm="907">
        <f ca="1"/>
        <v>3.1625000000000001</v>
      </c>
    </row>
    <row r="154" spans="1:2" x14ac:dyDescent="0.3">
      <c r="A154" s="46" vm="910">
        <f ca="1"/>
        <v>41047</v>
      </c>
      <c r="B154" s="46" vm="912">
        <f ca="1"/>
        <v>3.02</v>
      </c>
    </row>
    <row r="155" spans="1:2" x14ac:dyDescent="0.3">
      <c r="A155" s="46" vm="916">
        <f ca="1"/>
        <v>41050</v>
      </c>
      <c r="B155" s="46" vm="918">
        <f ca="1"/>
        <v>3.0724999999999998</v>
      </c>
    </row>
    <row r="156" spans="1:2" x14ac:dyDescent="0.3">
      <c r="A156" s="46" vm="922">
        <f ca="1"/>
        <v>41051</v>
      </c>
      <c r="B156" s="46" vm="924">
        <f ca="1"/>
        <v>3.0350000000000001</v>
      </c>
    </row>
    <row r="157" spans="1:2" x14ac:dyDescent="0.3">
      <c r="A157" s="46" vm="928">
        <f ca="1"/>
        <v>41052</v>
      </c>
      <c r="B157" s="46" vm="929">
        <f ca="1"/>
        <v>3.11</v>
      </c>
    </row>
    <row r="158" spans="1:2" x14ac:dyDescent="0.3">
      <c r="A158" s="46" vm="933">
        <f ca="1"/>
        <v>41053</v>
      </c>
      <c r="B158" s="46" vm="935">
        <f ca="1"/>
        <v>3.0274999999999999</v>
      </c>
    </row>
    <row r="159" spans="1:2" x14ac:dyDescent="0.3">
      <c r="A159" s="46" vm="939">
        <f ca="1"/>
        <v>41054</v>
      </c>
      <c r="B159" s="46" vm="941">
        <f ca="1"/>
        <v>3.1</v>
      </c>
    </row>
    <row r="160" spans="1:2" x14ac:dyDescent="0.3">
      <c r="A160" s="46" vm="945">
        <f ca="1"/>
        <v>41058</v>
      </c>
      <c r="B160" s="46" vm="947">
        <f ca="1"/>
        <v>3.18</v>
      </c>
    </row>
    <row r="161" spans="1:2" x14ac:dyDescent="0.3">
      <c r="A161" s="46" vm="951">
        <f ca="1"/>
        <v>41059</v>
      </c>
      <c r="B161" s="46" vm="953">
        <f ca="1"/>
        <v>3.1425000000000001</v>
      </c>
    </row>
    <row r="162" spans="1:2" x14ac:dyDescent="0.3">
      <c r="A162" s="46" vm="957">
        <f ca="1"/>
        <v>41060</v>
      </c>
      <c r="B162" s="46" vm="959">
        <f ca="1"/>
        <v>3.1074999999999999</v>
      </c>
    </row>
    <row r="163" spans="1:2" x14ac:dyDescent="0.3">
      <c r="A163" s="46" vm="963">
        <f ca="1"/>
        <v>41061</v>
      </c>
      <c r="B163" s="46" vm="965">
        <f ca="1"/>
        <v>2.9950000000000001</v>
      </c>
    </row>
    <row r="164" spans="1:2" x14ac:dyDescent="0.3">
      <c r="A164" s="46" vm="969">
        <f ca="1"/>
        <v>41064</v>
      </c>
      <c r="B164" s="46" vm="971">
        <f ca="1"/>
        <v>2.9325000000000001</v>
      </c>
    </row>
    <row r="165" spans="1:2" x14ac:dyDescent="0.3">
      <c r="A165" s="46" vm="975">
        <f ca="1"/>
        <v>41065</v>
      </c>
      <c r="B165" s="46" vm="977">
        <f ca="1"/>
        <v>3.0163000000000002</v>
      </c>
    </row>
    <row r="166" spans="1:2" x14ac:dyDescent="0.3">
      <c r="A166" s="46" vm="981">
        <f ca="1"/>
        <v>41066</v>
      </c>
      <c r="B166" s="46" vm="983">
        <f ca="1"/>
        <v>3.0975000000000001</v>
      </c>
    </row>
    <row r="167" spans="1:2" x14ac:dyDescent="0.3">
      <c r="A167" s="46" vm="987">
        <f ca="1"/>
        <v>41067</v>
      </c>
      <c r="B167" s="46" vm="989">
        <f ca="1"/>
        <v>2.9725000000000001</v>
      </c>
    </row>
    <row r="168" spans="1:2" x14ac:dyDescent="0.3">
      <c r="A168" s="46" vm="993">
        <f ca="1"/>
        <v>41068</v>
      </c>
      <c r="B168" s="46" vm="995">
        <f ca="1"/>
        <v>3.03</v>
      </c>
    </row>
    <row r="169" spans="1:2" x14ac:dyDescent="0.3">
      <c r="A169" s="46" vm="999">
        <f ca="1"/>
        <v>41071</v>
      </c>
      <c r="B169" s="46" vm="864">
        <f ca="1"/>
        <v>3.0649999999999999</v>
      </c>
    </row>
    <row r="170" spans="1:2" x14ac:dyDescent="0.3">
      <c r="A170" s="46" vm="1004">
        <f ca="1"/>
        <v>41072</v>
      </c>
      <c r="B170" s="46" vm="879">
        <f ca="1"/>
        <v>3.1274999999999999</v>
      </c>
    </row>
    <row r="171" spans="1:2" x14ac:dyDescent="0.3">
      <c r="A171" s="46" vm="1009">
        <f ca="1"/>
        <v>41073</v>
      </c>
      <c r="B171" s="46" vm="1011">
        <f ca="1"/>
        <v>3.0449999999999999</v>
      </c>
    </row>
    <row r="172" spans="1:2" x14ac:dyDescent="0.3">
      <c r="A172" s="46" vm="1015">
        <f ca="1"/>
        <v>41074</v>
      </c>
      <c r="B172" s="46" vm="1017">
        <f ca="1"/>
        <v>3.0074999999999998</v>
      </c>
    </row>
    <row r="173" spans="1:2" x14ac:dyDescent="0.3">
      <c r="A173" s="46" vm="1021">
        <f ca="1"/>
        <v>41075</v>
      </c>
      <c r="B173" s="46" vm="918">
        <f ca="1"/>
        <v>3.0724999999999998</v>
      </c>
    </row>
    <row r="174" spans="1:2" x14ac:dyDescent="0.3">
      <c r="A174" s="46" vm="1026">
        <f ca="1"/>
        <v>41078</v>
      </c>
      <c r="B174" s="46" vm="941">
        <f ca="1"/>
        <v>3.1</v>
      </c>
    </row>
    <row r="175" spans="1:2" x14ac:dyDescent="0.3">
      <c r="A175" s="46" vm="1031">
        <f ca="1"/>
        <v>41079</v>
      </c>
      <c r="B175" s="46" vm="1033">
        <f ca="1"/>
        <v>3.3088000000000002</v>
      </c>
    </row>
    <row r="176" spans="1:2" x14ac:dyDescent="0.3">
      <c r="A176" s="46" vm="1037">
        <f ca="1"/>
        <v>41080</v>
      </c>
      <c r="B176" s="46" vm="1039">
        <f ca="1"/>
        <v>3.3624999999999998</v>
      </c>
    </row>
    <row r="177" spans="1:2" x14ac:dyDescent="0.3">
      <c r="A177" s="46" vm="1043">
        <f ca="1"/>
        <v>41081</v>
      </c>
      <c r="B177" s="46" vm="1045">
        <f ca="1"/>
        <v>3.2088000000000001</v>
      </c>
    </row>
    <row r="178" spans="1:2" x14ac:dyDescent="0.3">
      <c r="A178" s="46" vm="1049">
        <f ca="1"/>
        <v>41082</v>
      </c>
      <c r="B178" s="46" vm="1051">
        <f ca="1"/>
        <v>3.2486999999999999</v>
      </c>
    </row>
    <row r="179" spans="1:2" x14ac:dyDescent="0.3">
      <c r="A179" s="46" vm="1055">
        <f ca="1"/>
        <v>41085</v>
      </c>
      <c r="B179" s="46" vm="1057">
        <f ca="1"/>
        <v>3.1475</v>
      </c>
    </row>
    <row r="180" spans="1:2" x14ac:dyDescent="0.3">
      <c r="A180" s="46" vm="1061">
        <f ca="1"/>
        <v>41086</v>
      </c>
      <c r="B180" s="46" vm="1062">
        <f ca="1"/>
        <v>3.1825000000000001</v>
      </c>
    </row>
    <row r="181" spans="1:2" x14ac:dyDescent="0.3">
      <c r="A181" s="46" vm="1066">
        <f ca="1"/>
        <v>41087</v>
      </c>
      <c r="B181" s="46" vm="1068">
        <f ca="1"/>
        <v>3.2850000000000001</v>
      </c>
    </row>
    <row r="182" spans="1:2" x14ac:dyDescent="0.3">
      <c r="A182" s="46" vm="1072">
        <f ca="1"/>
        <v>41088</v>
      </c>
      <c r="B182" s="46" vm="1074">
        <f ca="1"/>
        <v>3.31</v>
      </c>
    </row>
    <row r="183" spans="1:2" x14ac:dyDescent="0.3">
      <c r="A183" s="46" vm="1078">
        <f ca="1"/>
        <v>41089</v>
      </c>
      <c r="B183" s="46" vm="1080">
        <f ca="1"/>
        <v>3.4550000000000001</v>
      </c>
    </row>
    <row r="184" spans="1:2" x14ac:dyDescent="0.3">
      <c r="A184" s="46" vm="1084">
        <f ca="1"/>
        <v>41092</v>
      </c>
      <c r="B184" s="46" vm="1085">
        <f ca="1"/>
        <v>3.3613</v>
      </c>
    </row>
    <row r="185" spans="1:2" x14ac:dyDescent="0.3">
      <c r="A185" s="46" vm="1089">
        <f ca="1"/>
        <v>41093</v>
      </c>
      <c r="B185" s="46" vm="1091">
        <f ca="1"/>
        <v>3.45</v>
      </c>
    </row>
    <row r="186" spans="1:2" x14ac:dyDescent="0.3">
      <c r="A186" s="46" vm="1095">
        <f ca="1"/>
        <v>41095</v>
      </c>
      <c r="B186" s="46" vm="1096">
        <f ca="1"/>
        <v>3.415</v>
      </c>
    </row>
    <row r="187" spans="1:2" x14ac:dyDescent="0.3">
      <c r="A187" s="46" vm="1100">
        <f ca="1"/>
        <v>41096</v>
      </c>
      <c r="B187" s="46" vm="1101">
        <f ca="1"/>
        <v>3.35</v>
      </c>
    </row>
    <row r="188" spans="1:2" x14ac:dyDescent="0.3">
      <c r="A188" s="46" vm="1105">
        <f ca="1"/>
        <v>41099</v>
      </c>
      <c r="B188" s="46" vm="1107">
        <f ca="1"/>
        <v>3.3050000000000002</v>
      </c>
    </row>
    <row r="189" spans="1:2" x14ac:dyDescent="0.3">
      <c r="A189" s="46" vm="1110">
        <f ca="1"/>
        <v>41100</v>
      </c>
      <c r="B189" s="46" vm="828">
        <f ca="1"/>
        <v>3.2050000000000001</v>
      </c>
    </row>
    <row r="190" spans="1:2" x14ac:dyDescent="0.3">
      <c r="A190" s="46" vm="1114">
        <f ca="1"/>
        <v>41101</v>
      </c>
      <c r="B190" s="46" vm="1115">
        <f ca="1"/>
        <v>3.1524999999999999</v>
      </c>
    </row>
    <row r="191" spans="1:2" x14ac:dyDescent="0.3">
      <c r="A191" s="46" vm="1119">
        <f ca="1"/>
        <v>41102</v>
      </c>
      <c r="B191" s="46" vm="941">
        <f ca="1"/>
        <v>3.1</v>
      </c>
    </row>
    <row r="192" spans="1:2" x14ac:dyDescent="0.3">
      <c r="A192" s="46" vm="1124">
        <f ca="1"/>
        <v>41103</v>
      </c>
      <c r="B192" s="46" vm="1126">
        <f ca="1"/>
        <v>3.1387999999999998</v>
      </c>
    </row>
    <row r="193" spans="1:2" x14ac:dyDescent="0.3">
      <c r="A193" s="46" vm="1130">
        <f ca="1"/>
        <v>41106</v>
      </c>
      <c r="B193" s="46" vm="1132">
        <f ca="1"/>
        <v>3.1488</v>
      </c>
    </row>
    <row r="194" spans="1:2" x14ac:dyDescent="0.3">
      <c r="A194" s="46" vm="1136">
        <f ca="1"/>
        <v>41107</v>
      </c>
      <c r="B194" s="46" vm="1138">
        <f ca="1"/>
        <v>3.0924999999999998</v>
      </c>
    </row>
    <row r="195" spans="1:2" x14ac:dyDescent="0.3">
      <c r="A195" s="46" vm="1142">
        <f ca="1"/>
        <v>41108</v>
      </c>
      <c r="B195" s="46" vm="1144">
        <f ca="1"/>
        <v>3.2650000000000001</v>
      </c>
    </row>
    <row r="196" spans="1:2" x14ac:dyDescent="0.3">
      <c r="A196" s="46" vm="1148">
        <f ca="1"/>
        <v>41109</v>
      </c>
      <c r="B196" s="46" vm="1149">
        <f ca="1"/>
        <v>3.2963</v>
      </c>
    </row>
    <row r="197" spans="1:2" x14ac:dyDescent="0.3">
      <c r="A197" s="46" vm="1153">
        <f ca="1"/>
        <v>41110</v>
      </c>
      <c r="B197" s="46" vm="1154">
        <f ca="1"/>
        <v>3.2012999999999998</v>
      </c>
    </row>
    <row r="198" spans="1:2" x14ac:dyDescent="0.3">
      <c r="A198" s="46" vm="1158">
        <f ca="1"/>
        <v>41113</v>
      </c>
      <c r="B198" s="46" vm="843">
        <f ca="1"/>
        <v>3.2450000000000001</v>
      </c>
    </row>
    <row r="199" spans="1:2" x14ac:dyDescent="0.3">
      <c r="A199" s="46" vm="1162">
        <f ca="1"/>
        <v>41114</v>
      </c>
      <c r="B199" s="46" vm="1164">
        <f ca="1"/>
        <v>3.21</v>
      </c>
    </row>
    <row r="200" spans="1:2" x14ac:dyDescent="0.3">
      <c r="A200" s="46" vm="1168">
        <f ca="1"/>
        <v>41115</v>
      </c>
      <c r="B200" s="46" vm="838">
        <f ca="1"/>
        <v>3.2725</v>
      </c>
    </row>
    <row r="201" spans="1:2" x14ac:dyDescent="0.3">
      <c r="A201" s="46" vm="1173">
        <f ca="1"/>
        <v>41116</v>
      </c>
      <c r="B201" s="46" vm="1175">
        <f ca="1"/>
        <v>3.2875000000000001</v>
      </c>
    </row>
    <row r="202" spans="1:2" x14ac:dyDescent="0.3">
      <c r="A202" s="46" vm="1179">
        <f ca="1"/>
        <v>41117</v>
      </c>
      <c r="B202" s="46" vm="1181">
        <f ca="1"/>
        <v>3.3687999999999998</v>
      </c>
    </row>
    <row r="203" spans="1:2" x14ac:dyDescent="0.3">
      <c r="A203" s="46" vm="1185">
        <f ca="1"/>
        <v>41120</v>
      </c>
      <c r="B203" s="46" vm="1187">
        <f ca="1"/>
        <v>3.3325</v>
      </c>
    </row>
    <row r="204" spans="1:2" x14ac:dyDescent="0.3">
      <c r="A204" s="46" vm="1191">
        <f ca="1"/>
        <v>41121</v>
      </c>
      <c r="B204" s="46" vm="1193">
        <f ca="1"/>
        <v>3.3849999999999998</v>
      </c>
    </row>
    <row r="205" spans="1:2" x14ac:dyDescent="0.3">
      <c r="A205" s="46" vm="1197">
        <f ca="1"/>
        <v>41122</v>
      </c>
      <c r="B205" s="46" vm="819">
        <f ca="1"/>
        <v>3.3475000000000001</v>
      </c>
    </row>
    <row r="206" spans="1:2" x14ac:dyDescent="0.3">
      <c r="A206" s="46" vm="1202">
        <f ca="1"/>
        <v>41123</v>
      </c>
      <c r="B206" s="46" vm="1204">
        <f ca="1"/>
        <v>3.36</v>
      </c>
    </row>
    <row r="207" spans="1:2" x14ac:dyDescent="0.3">
      <c r="A207" s="46" vm="1208">
        <f ca="1"/>
        <v>41124</v>
      </c>
      <c r="B207" s="46" vm="440">
        <f ca="1"/>
        <v>3.43</v>
      </c>
    </row>
    <row r="208" spans="1:2" x14ac:dyDescent="0.3">
      <c r="A208" s="46" vm="1213">
        <f ca="1"/>
        <v>41127</v>
      </c>
      <c r="B208" s="46" vm="1215">
        <f ca="1"/>
        <v>3.5024999999999999</v>
      </c>
    </row>
    <row r="209" spans="1:2" x14ac:dyDescent="0.3">
      <c r="A209" s="46" vm="1219">
        <f ca="1"/>
        <v>41128</v>
      </c>
      <c r="B209" s="46" vm="1221">
        <f ca="1"/>
        <v>3.5375000000000001</v>
      </c>
    </row>
    <row r="210" spans="1:2" x14ac:dyDescent="0.3">
      <c r="A210" s="46" vm="1225">
        <f ca="1"/>
        <v>41129</v>
      </c>
      <c r="B210" s="46" vm="1226">
        <f ca="1"/>
        <v>3.5575000000000001</v>
      </c>
    </row>
    <row r="211" spans="1:2" x14ac:dyDescent="0.3">
      <c r="A211" s="46" vm="1229">
        <f ca="1"/>
        <v>41130</v>
      </c>
      <c r="B211" s="46" vm="480">
        <f ca="1"/>
        <v>3.6775000000000002</v>
      </c>
    </row>
    <row r="212" spans="1:2" x14ac:dyDescent="0.3">
      <c r="A212" s="46" vm="1234">
        <f ca="1"/>
        <v>41131</v>
      </c>
      <c r="B212" s="46" vm="1235">
        <f ca="1"/>
        <v>3.6553</v>
      </c>
    </row>
    <row r="213" spans="1:2" x14ac:dyDescent="0.3">
      <c r="A213" s="46" vm="1239">
        <f ca="1"/>
        <v>41134</v>
      </c>
      <c r="B213" s="46" vm="679">
        <f ca="1"/>
        <v>3.7025000000000001</v>
      </c>
    </row>
    <row r="214" spans="1:2" x14ac:dyDescent="0.3">
      <c r="A214" s="46" vm="1244">
        <f ca="1"/>
        <v>41135</v>
      </c>
      <c r="B214" s="46" vm="1246">
        <f ca="1"/>
        <v>3.6475</v>
      </c>
    </row>
    <row r="215" spans="1:2" x14ac:dyDescent="0.3">
      <c r="A215" s="46" vm="1250">
        <f ca="1"/>
        <v>41136</v>
      </c>
      <c r="B215" s="46" vm="239">
        <f ca="1"/>
        <v>3.62</v>
      </c>
    </row>
    <row r="216" spans="1:2" x14ac:dyDescent="0.3">
      <c r="A216" s="46" vm="1255">
        <f ca="1"/>
        <v>41137</v>
      </c>
      <c r="B216" s="46" vm="1257">
        <f ca="1"/>
        <v>3.6949999999999998</v>
      </c>
    </row>
    <row r="217" spans="1:2" x14ac:dyDescent="0.3">
      <c r="A217" s="46" vm="1261">
        <f ca="1"/>
        <v>41138</v>
      </c>
      <c r="B217" s="46" vm="284">
        <f ca="1"/>
        <v>3.6625000000000001</v>
      </c>
    </row>
    <row r="218" spans="1:2" x14ac:dyDescent="0.3">
      <c r="A218" s="46" vm="1266">
        <f ca="1"/>
        <v>41141</v>
      </c>
      <c r="B218" s="46" vm="284">
        <f ca="1"/>
        <v>3.6625000000000001</v>
      </c>
    </row>
    <row r="219" spans="1:2" x14ac:dyDescent="0.3">
      <c r="A219" s="46" vm="1271">
        <f ca="1"/>
        <v>41142</v>
      </c>
      <c r="B219" s="46" vm="531">
        <f ca="1"/>
        <v>3.6524999999999999</v>
      </c>
    </row>
    <row r="220" spans="1:2" x14ac:dyDescent="0.3">
      <c r="A220" s="46" vm="1276">
        <f ca="1"/>
        <v>41143</v>
      </c>
      <c r="B220" s="46" vm="716">
        <f ca="1"/>
        <v>3.66</v>
      </c>
    </row>
    <row r="221" spans="1:2" x14ac:dyDescent="0.3">
      <c r="A221" s="46" vm="1281">
        <f ca="1"/>
        <v>41144</v>
      </c>
      <c r="B221" s="46" vm="445">
        <f ca="1"/>
        <v>3.5762999999999998</v>
      </c>
    </row>
    <row r="222" spans="1:2" x14ac:dyDescent="0.3">
      <c r="A222" s="46" vm="1286">
        <f ca="1"/>
        <v>41145</v>
      </c>
      <c r="B222" s="46" vm="711">
        <f ca="1"/>
        <v>3.65</v>
      </c>
    </row>
    <row r="223" spans="1:2" x14ac:dyDescent="0.3">
      <c r="A223" s="46" vm="1290">
        <f ca="1"/>
        <v>41148</v>
      </c>
      <c r="B223" s="46" vm="522">
        <f ca="1"/>
        <v>3.5874999999999999</v>
      </c>
    </row>
    <row r="224" spans="1:2" x14ac:dyDescent="0.3">
      <c r="A224" s="46" vm="1294">
        <f ca="1"/>
        <v>41149</v>
      </c>
      <c r="B224" s="46" vm="1296">
        <f ca="1"/>
        <v>3.5724999999999998</v>
      </c>
    </row>
    <row r="225" spans="1:2" x14ac:dyDescent="0.3">
      <c r="A225" s="46" vm="1300">
        <f ca="1"/>
        <v>41150</v>
      </c>
      <c r="B225" s="46" vm="303">
        <f ca="1"/>
        <v>3.58</v>
      </c>
    </row>
    <row r="226" spans="1:2" x14ac:dyDescent="0.3">
      <c r="A226" s="46" vm="1304">
        <f ca="1"/>
        <v>41151</v>
      </c>
      <c r="B226" s="46" vm="1305">
        <f ca="1"/>
        <v>3.5125000000000002</v>
      </c>
    </row>
    <row r="227" spans="1:2" x14ac:dyDescent="0.3">
      <c r="A227" s="46" vm="1309">
        <f ca="1"/>
        <v>41152</v>
      </c>
      <c r="B227" s="46" vm="1311">
        <f ca="1"/>
        <v>3.5074999999999998</v>
      </c>
    </row>
    <row r="228" spans="1:2" x14ac:dyDescent="0.3">
      <c r="A228" s="46" vm="1315">
        <f ca="1"/>
        <v>41156</v>
      </c>
      <c r="B228" s="46" vm="1316">
        <f ca="1"/>
        <v>3.3188</v>
      </c>
    </row>
    <row r="229" spans="1:2" x14ac:dyDescent="0.3">
      <c r="A229" s="46" vm="1320">
        <f ca="1"/>
        <v>41157</v>
      </c>
      <c r="B229" s="46" vm="1321">
        <f ca="1"/>
        <v>3.33</v>
      </c>
    </row>
    <row r="230" spans="1:2" x14ac:dyDescent="0.3">
      <c r="A230" s="46" vm="1324">
        <f ca="1"/>
        <v>41158</v>
      </c>
      <c r="B230" s="46" vm="507">
        <f ca="1"/>
        <v>3.4325000000000001</v>
      </c>
    </row>
    <row r="231" spans="1:2" x14ac:dyDescent="0.3">
      <c r="A231" s="46" vm="1329">
        <f ca="1"/>
        <v>41159</v>
      </c>
      <c r="B231" s="46" vm="1101">
        <f ca="1"/>
        <v>3.35</v>
      </c>
    </row>
    <row r="232" spans="1:2" x14ac:dyDescent="0.3">
      <c r="A232" s="46" vm="1334">
        <f ca="1"/>
        <v>41162</v>
      </c>
      <c r="B232" s="46" vm="1336">
        <f ca="1"/>
        <v>3.32</v>
      </c>
    </row>
    <row r="233" spans="1:2" x14ac:dyDescent="0.3">
      <c r="A233" s="46" vm="1340">
        <f ca="1"/>
        <v>41163</v>
      </c>
      <c r="B233" s="46" vm="1204">
        <f ca="1"/>
        <v>3.36</v>
      </c>
    </row>
    <row r="234" spans="1:2" x14ac:dyDescent="0.3">
      <c r="A234" s="46" vm="1345">
        <f ca="1"/>
        <v>41164</v>
      </c>
      <c r="B234" s="46" vm="1346">
        <f ca="1"/>
        <v>3.3975</v>
      </c>
    </row>
    <row r="235" spans="1:2" x14ac:dyDescent="0.3">
      <c r="A235" s="46" vm="1350">
        <f ca="1"/>
        <v>41165</v>
      </c>
      <c r="B235" s="46" vm="1352">
        <f ca="1"/>
        <v>3.4188000000000001</v>
      </c>
    </row>
    <row r="236" spans="1:2" x14ac:dyDescent="0.3">
      <c r="A236" s="46" vm="1356">
        <f ca="1"/>
        <v>41166</v>
      </c>
      <c r="B236" s="46" vm="1358">
        <f ca="1"/>
        <v>3.46</v>
      </c>
    </row>
    <row r="237" spans="1:2" x14ac:dyDescent="0.3">
      <c r="A237" s="46" vm="1362">
        <f ca="1"/>
        <v>41169</v>
      </c>
      <c r="B237" s="46" vm="422">
        <f ca="1"/>
        <v>3.3650000000000002</v>
      </c>
    </row>
    <row r="238" spans="1:2" x14ac:dyDescent="0.3">
      <c r="A238" s="46" vm="1367">
        <f ca="1"/>
        <v>41170</v>
      </c>
      <c r="B238" s="46" vm="1369">
        <f ca="1"/>
        <v>3.3875000000000002</v>
      </c>
    </row>
    <row r="239" spans="1:2" x14ac:dyDescent="0.3">
      <c r="A239" s="46" vm="1373">
        <f ca="1"/>
        <v>41171</v>
      </c>
      <c r="B239" s="46" vm="458">
        <f ca="1"/>
        <v>3.4275000000000002</v>
      </c>
    </row>
    <row r="240" spans="1:2" x14ac:dyDescent="0.3">
      <c r="A240" s="46" vm="1378">
        <f ca="1"/>
        <v>41172</v>
      </c>
      <c r="B240" s="46" vm="1380">
        <f ca="1"/>
        <v>3.4024999999999999</v>
      </c>
    </row>
    <row r="241" spans="1:2" x14ac:dyDescent="0.3">
      <c r="A241" s="46" vm="1384">
        <f ca="1"/>
        <v>41173</v>
      </c>
      <c r="B241" s="46" vm="1385">
        <f ca="1"/>
        <v>3.4163000000000001</v>
      </c>
    </row>
    <row r="242" spans="1:2" x14ac:dyDescent="0.3">
      <c r="A242" s="46" vm="1389">
        <f ca="1"/>
        <v>41176</v>
      </c>
      <c r="B242" s="46" vm="1096">
        <f ca="1"/>
        <v>3.415</v>
      </c>
    </row>
    <row r="243" spans="1:2" x14ac:dyDescent="0.3">
      <c r="A243" s="46" vm="1394">
        <f ca="1"/>
        <v>41177</v>
      </c>
      <c r="B243" s="46" vm="1396">
        <f ca="1"/>
        <v>3.3525</v>
      </c>
    </row>
    <row r="244" spans="1:2" x14ac:dyDescent="0.3">
      <c r="A244" s="46" vm="1400">
        <f ca="1"/>
        <v>41178</v>
      </c>
      <c r="B244" s="46" vm="1402">
        <f ca="1"/>
        <v>3.2949999999999999</v>
      </c>
    </row>
    <row r="245" spans="1:2" x14ac:dyDescent="0.3">
      <c r="A245" s="46" vm="1406">
        <f ca="1"/>
        <v>41179</v>
      </c>
      <c r="B245" s="46" vm="1316">
        <f ca="1"/>
        <v>3.3188</v>
      </c>
    </row>
    <row r="246" spans="1:2" x14ac:dyDescent="0.3">
      <c r="A246" s="46" vm="1411">
        <f ca="1"/>
        <v>41180</v>
      </c>
      <c r="B246" s="46" vm="1413">
        <f ca="1"/>
        <v>3.335</v>
      </c>
    </row>
    <row r="247" spans="1:2" x14ac:dyDescent="0.3">
      <c r="A247" s="46" vm="1417">
        <f ca="1"/>
        <v>41183</v>
      </c>
      <c r="B247" s="46" vm="1419">
        <f ca="1"/>
        <v>3.2787999999999999</v>
      </c>
    </row>
    <row r="248" spans="1:2" x14ac:dyDescent="0.3">
      <c r="A248" s="46" vm="1423">
        <f ca="1"/>
        <v>41184</v>
      </c>
      <c r="B248" s="46" vm="1425">
        <f ca="1"/>
        <v>3.2925</v>
      </c>
    </row>
    <row r="249" spans="1:2" x14ac:dyDescent="0.3">
      <c r="A249" s="46" vm="1429">
        <f ca="1"/>
        <v>41185</v>
      </c>
      <c r="B249" s="46" vm="1431">
        <f ca="1"/>
        <v>3.2587999999999999</v>
      </c>
    </row>
    <row r="250" spans="1:2" x14ac:dyDescent="0.3">
      <c r="A250" s="46" vm="1435">
        <f ca="1"/>
        <v>41186</v>
      </c>
      <c r="B250" s="46" vm="1437">
        <f ca="1"/>
        <v>3.4049999999999998</v>
      </c>
    </row>
    <row r="251" spans="1:2" x14ac:dyDescent="0.3">
      <c r="A251" s="46" vm="1441">
        <f ca="1"/>
        <v>41187</v>
      </c>
      <c r="B251" s="46" vm="1443">
        <f ca="1"/>
        <v>3.3250000000000002</v>
      </c>
    </row>
    <row r="252" spans="1:2" x14ac:dyDescent="0.3">
      <c r="A252" s="46" vm="1447">
        <f ca="1"/>
        <v>41190</v>
      </c>
      <c r="B252" s="46" vm="1425">
        <f ca="1"/>
        <v>3.2925</v>
      </c>
    </row>
    <row r="253" spans="1:2" x14ac:dyDescent="0.3">
      <c r="A253" s="46" vm="1452">
        <f ca="1"/>
        <v>41191</v>
      </c>
      <c r="B253" s="46" vm="1453">
        <f ca="1"/>
        <v>3.2225000000000001</v>
      </c>
    </row>
    <row r="254" spans="1:2" x14ac:dyDescent="0.3">
      <c r="A254" s="46" vm="1457">
        <f ca="1"/>
        <v>41192</v>
      </c>
      <c r="B254" s="46" vm="1459">
        <f ca="1"/>
        <v>3.1675</v>
      </c>
    </row>
    <row r="255" spans="1:2" x14ac:dyDescent="0.3">
      <c r="A255" s="46" vm="1463">
        <f ca="1"/>
        <v>41193</v>
      </c>
      <c r="B255" s="46" vm="1465">
        <f ca="1"/>
        <v>3.1850000000000001</v>
      </c>
    </row>
    <row r="256" spans="1:2" x14ac:dyDescent="0.3">
      <c r="A256" s="46" vm="1469">
        <f ca="1"/>
        <v>41194</v>
      </c>
      <c r="B256" s="46" vm="860">
        <f ca="1"/>
        <v>3.1575000000000002</v>
      </c>
    </row>
    <row r="257" spans="1:2" x14ac:dyDescent="0.3">
      <c r="A257" s="46" vm="1474">
        <f ca="1"/>
        <v>41197</v>
      </c>
      <c r="B257" s="46" vm="1476">
        <f ca="1"/>
        <v>3.1974999999999998</v>
      </c>
    </row>
    <row r="258" spans="1:2" x14ac:dyDescent="0.3">
      <c r="A258" s="46" vm="1480">
        <f ca="1"/>
        <v>41198</v>
      </c>
      <c r="B258" s="46" vm="1482">
        <f ca="1"/>
        <v>3.29</v>
      </c>
    </row>
    <row r="259" spans="1:2" x14ac:dyDescent="0.3">
      <c r="A259" s="46" vm="1486">
        <f ca="1"/>
        <v>41199</v>
      </c>
      <c r="B259" s="46" vm="1144">
        <f ca="1"/>
        <v>3.2650000000000001</v>
      </c>
    </row>
    <row r="260" spans="1:2" x14ac:dyDescent="0.3">
      <c r="A260" s="46" vm="1491">
        <f ca="1"/>
        <v>41200</v>
      </c>
      <c r="B260" s="46" vm="1493">
        <f ca="1"/>
        <v>3.2149999999999999</v>
      </c>
    </row>
    <row r="261" spans="1:2" x14ac:dyDescent="0.3">
      <c r="A261" s="46" vm="1497">
        <f ca="1"/>
        <v>41201</v>
      </c>
      <c r="B261" s="46" vm="1499">
        <f ca="1"/>
        <v>3.0263</v>
      </c>
    </row>
    <row r="262" spans="1:2" x14ac:dyDescent="0.3">
      <c r="A262" s="46" vm="1503">
        <f ca="1"/>
        <v>41204</v>
      </c>
      <c r="B262" s="46" vm="1504">
        <f ca="1"/>
        <v>2.9925000000000002</v>
      </c>
    </row>
    <row r="263" spans="1:2" x14ac:dyDescent="0.3">
      <c r="A263" s="46" vm="1508">
        <f ca="1"/>
        <v>41205</v>
      </c>
      <c r="B263" s="46" vm="1509">
        <f ca="1"/>
        <v>3.0825</v>
      </c>
    </row>
    <row r="264" spans="1:2" x14ac:dyDescent="0.3">
      <c r="A264" s="46" vm="1513">
        <f ca="1"/>
        <v>41206</v>
      </c>
      <c r="B264" s="46" vm="1515">
        <f ca="1"/>
        <v>3.0425</v>
      </c>
    </row>
    <row r="265" spans="1:2" x14ac:dyDescent="0.3">
      <c r="A265" s="46" vm="1519">
        <f ca="1"/>
        <v>41207</v>
      </c>
      <c r="B265" s="46" vm="1011">
        <f ca="1"/>
        <v>3.0449999999999999</v>
      </c>
    </row>
    <row r="266" spans="1:2" x14ac:dyDescent="0.3">
      <c r="A266" s="46" vm="1524">
        <f ca="1"/>
        <v>41208</v>
      </c>
      <c r="B266" s="46" vm="1526">
        <f ca="1"/>
        <v>3.0125000000000002</v>
      </c>
    </row>
    <row r="267" spans="1:2" x14ac:dyDescent="0.3">
      <c r="A267" s="46" vm="1530">
        <f ca="1"/>
        <v>41213</v>
      </c>
      <c r="B267" s="46" vm="1532">
        <f ca="1"/>
        <v>2.9937999999999998</v>
      </c>
    </row>
    <row r="268" spans="1:2" x14ac:dyDescent="0.3">
      <c r="A268" s="46" vm="1536">
        <f ca="1"/>
        <v>41214</v>
      </c>
      <c r="B268" s="46" vm="1538">
        <f ca="1"/>
        <v>3.1375000000000002</v>
      </c>
    </row>
    <row r="269" spans="1:2" x14ac:dyDescent="0.3">
      <c r="A269" s="46" vm="1542">
        <f ca="1"/>
        <v>41215</v>
      </c>
      <c r="B269" s="46" vm="1544">
        <f ca="1"/>
        <v>3.1225000000000001</v>
      </c>
    </row>
    <row r="270" spans="1:2" x14ac:dyDescent="0.3">
      <c r="A270" s="46" vm="1548">
        <f ca="1"/>
        <v>41218</v>
      </c>
      <c r="B270" s="46" vm="1550">
        <f ca="1"/>
        <v>3.2549999999999999</v>
      </c>
    </row>
    <row r="271" spans="1:2" x14ac:dyDescent="0.3">
      <c r="A271" s="46" vm="1554">
        <f ca="1"/>
        <v>41219</v>
      </c>
      <c r="B271" s="46" vm="1556">
        <f ca="1"/>
        <v>3.2524999999999999</v>
      </c>
    </row>
    <row r="272" spans="1:2" x14ac:dyDescent="0.3">
      <c r="A272" s="46" vm="1560">
        <f ca="1"/>
        <v>41220</v>
      </c>
      <c r="B272" s="46" vm="1115">
        <f ca="1"/>
        <v>3.1524999999999999</v>
      </c>
    </row>
    <row r="273" spans="1:2" x14ac:dyDescent="0.3">
      <c r="A273" s="46" vm="1565">
        <f ca="1"/>
        <v>41221</v>
      </c>
      <c r="B273" s="46" vm="1567">
        <f ca="1"/>
        <v>3.17</v>
      </c>
    </row>
    <row r="274" spans="1:2" x14ac:dyDescent="0.3">
      <c r="A274" s="46" vm="1571">
        <f ca="1"/>
        <v>41222</v>
      </c>
      <c r="B274" s="46" vm="1573">
        <f ca="1"/>
        <v>3.0474999999999999</v>
      </c>
    </row>
    <row r="275" spans="1:2" x14ac:dyDescent="0.3">
      <c r="A275" s="46" vm="1577">
        <f ca="1"/>
        <v>41225</v>
      </c>
      <c r="B275" s="46" vm="1579">
        <f ca="1"/>
        <v>2.9786999999999999</v>
      </c>
    </row>
    <row r="276" spans="1:2" x14ac:dyDescent="0.3">
      <c r="A276" s="46" vm="1583">
        <f ca="1"/>
        <v>41226</v>
      </c>
      <c r="B276" s="46" vm="1585">
        <f ca="1"/>
        <v>2.9575</v>
      </c>
    </row>
    <row r="277" spans="1:2" x14ac:dyDescent="0.3">
      <c r="A277" s="46" vm="1589">
        <f ca="1"/>
        <v>41227</v>
      </c>
      <c r="B277" s="46" vm="1591">
        <f ca="1"/>
        <v>2.8849999999999998</v>
      </c>
    </row>
    <row r="278" spans="1:2" x14ac:dyDescent="0.3">
      <c r="A278" s="46" vm="1595">
        <f ca="1"/>
        <v>41228</v>
      </c>
      <c r="B278" s="46" vm="1596">
        <f ca="1"/>
        <v>2.8975</v>
      </c>
    </row>
    <row r="279" spans="1:2" x14ac:dyDescent="0.3">
      <c r="A279" s="46" vm="1600">
        <f ca="1"/>
        <v>41229</v>
      </c>
      <c r="B279" s="46" vm="1601">
        <f ca="1"/>
        <v>2.8450000000000002</v>
      </c>
    </row>
    <row r="280" spans="1:2" x14ac:dyDescent="0.3">
      <c r="A280" s="46" vm="1605">
        <f ca="1"/>
        <v>41232</v>
      </c>
      <c r="B280" s="46" vm="1607">
        <f ca="1"/>
        <v>2.9245999999999999</v>
      </c>
    </row>
    <row r="281" spans="1:2" x14ac:dyDescent="0.3">
      <c r="A281" s="46" vm="1611">
        <f ca="1"/>
        <v>41233</v>
      </c>
      <c r="B281" s="46" vm="1613">
        <f ca="1"/>
        <v>2.8725000000000001</v>
      </c>
    </row>
    <row r="282" spans="1:2" x14ac:dyDescent="0.3">
      <c r="A282" s="46" vm="1616">
        <f ca="1"/>
        <v>41234</v>
      </c>
      <c r="B282" s="46" vm="1618">
        <f ca="1"/>
        <v>2.9550000000000001</v>
      </c>
    </row>
    <row r="283" spans="1:2" x14ac:dyDescent="0.3">
      <c r="A283" s="46" vm="1622">
        <f ca="1"/>
        <v>41236</v>
      </c>
      <c r="B283" s="46" vm="1624">
        <f ca="1"/>
        <v>2.9750000000000001</v>
      </c>
    </row>
    <row r="284" spans="1:2" x14ac:dyDescent="0.3">
      <c r="A284" s="46" vm="1628">
        <f ca="1"/>
        <v>41239</v>
      </c>
      <c r="B284" s="46" vm="1499">
        <f ca="1"/>
        <v>3.0263</v>
      </c>
    </row>
    <row r="285" spans="1:2" x14ac:dyDescent="0.3">
      <c r="A285" s="46" vm="1633">
        <f ca="1"/>
        <v>41240</v>
      </c>
      <c r="B285" s="46" vm="1635">
        <f ca="1"/>
        <v>3.0388000000000002</v>
      </c>
    </row>
    <row r="286" spans="1:2" x14ac:dyDescent="0.3">
      <c r="A286" s="46" vm="1639">
        <f ca="1"/>
        <v>41241</v>
      </c>
      <c r="B286" s="46" vm="864">
        <f ca="1"/>
        <v>3.0649999999999999</v>
      </c>
    </row>
    <row r="287" spans="1:2" x14ac:dyDescent="0.3">
      <c r="A287" s="46" vm="1644">
        <f ca="1"/>
        <v>41242</v>
      </c>
      <c r="B287" s="46" vm="1645">
        <f ca="1"/>
        <v>3.01</v>
      </c>
    </row>
    <row r="288" spans="1:2" x14ac:dyDescent="0.3">
      <c r="A288" s="46" vm="1649">
        <f ca="1"/>
        <v>41243</v>
      </c>
      <c r="B288" s="46" vm="1504">
        <f ca="1"/>
        <v>2.9925000000000002</v>
      </c>
    </row>
    <row r="289" spans="1:2" x14ac:dyDescent="0.3">
      <c r="A289" s="46" vm="1654">
        <f ca="1"/>
        <v>41246</v>
      </c>
      <c r="B289" s="46" vm="1655">
        <f ca="1"/>
        <v>2.9375</v>
      </c>
    </row>
    <row r="290" spans="1:2" x14ac:dyDescent="0.3">
      <c r="A290" s="46" vm="1659">
        <f ca="1"/>
        <v>41247</v>
      </c>
      <c r="B290" s="46" vm="1661">
        <f ca="1"/>
        <v>3.0238</v>
      </c>
    </row>
    <row r="291" spans="1:2" x14ac:dyDescent="0.3">
      <c r="A291" s="46" vm="1665">
        <f ca="1"/>
        <v>41248</v>
      </c>
      <c r="B291" s="46" vm="1667">
        <f ca="1"/>
        <v>2.9901</v>
      </c>
    </row>
    <row r="292" spans="1:2" x14ac:dyDescent="0.3">
      <c r="A292" s="46" vm="1671">
        <f ca="1"/>
        <v>41249</v>
      </c>
      <c r="B292" s="46" vm="965">
        <f ca="1"/>
        <v>2.9950000000000001</v>
      </c>
    </row>
    <row r="293" spans="1:2" x14ac:dyDescent="0.3">
      <c r="A293" s="46" vm="1676">
        <f ca="1"/>
        <v>41250</v>
      </c>
      <c r="B293" s="46" vm="1678">
        <f ca="1"/>
        <v>2.9887999999999999</v>
      </c>
    </row>
    <row r="294" spans="1:2" x14ac:dyDescent="0.3">
      <c r="A294" s="46" vm="1682">
        <f ca="1"/>
        <v>41253</v>
      </c>
      <c r="B294" s="46" vm="1684">
        <f ca="1"/>
        <v>3.09</v>
      </c>
    </row>
    <row r="295" spans="1:2" x14ac:dyDescent="0.3">
      <c r="A295" s="46" vm="1688">
        <f ca="1"/>
        <v>41254</v>
      </c>
      <c r="B295" s="46" vm="907">
        <f ca="1"/>
        <v>3.1625000000000001</v>
      </c>
    </row>
    <row r="296" spans="1:2" x14ac:dyDescent="0.3">
      <c r="A296" s="46" vm="1693">
        <f ca="1"/>
        <v>41255</v>
      </c>
      <c r="B296" s="46" vm="1695">
        <f ca="1"/>
        <v>3.13</v>
      </c>
    </row>
    <row r="297" spans="1:2" x14ac:dyDescent="0.3">
      <c r="A297" s="46" vm="1699">
        <f ca="1"/>
        <v>41256</v>
      </c>
      <c r="B297" s="46" vm="1701">
        <f ca="1"/>
        <v>3.1324999999999998</v>
      </c>
    </row>
    <row r="298" spans="1:2" x14ac:dyDescent="0.3">
      <c r="A298" s="46" vm="1705">
        <f ca="1"/>
        <v>41257</v>
      </c>
      <c r="B298" s="46" vm="1057">
        <f ca="1"/>
        <v>3.1475</v>
      </c>
    </row>
    <row r="299" spans="1:2" x14ac:dyDescent="0.3">
      <c r="A299" s="46" vm="1710">
        <f ca="1"/>
        <v>41260</v>
      </c>
      <c r="B299" s="46" vm="1712">
        <f ca="1"/>
        <v>3.1337999999999999</v>
      </c>
    </row>
    <row r="300" spans="1:2" x14ac:dyDescent="0.3">
      <c r="A300" s="46" vm="1716">
        <f ca="1"/>
        <v>41261</v>
      </c>
      <c r="B300" s="46" vm="1718">
        <f ca="1"/>
        <v>3.14</v>
      </c>
    </row>
    <row r="301" spans="1:2" x14ac:dyDescent="0.3">
      <c r="A301" s="46" vm="1721">
        <f ca="1"/>
        <v>41262</v>
      </c>
      <c r="B301" s="46" vm="907">
        <f ca="1"/>
        <v>3.1625000000000001</v>
      </c>
    </row>
    <row r="302" spans="1:2" x14ac:dyDescent="0.3">
      <c r="A302" s="46" vm="1725">
        <f ca="1"/>
        <v>41263</v>
      </c>
      <c r="B302" s="46" vm="1727">
        <f ca="1"/>
        <v>3.16</v>
      </c>
    </row>
    <row r="303" spans="1:2" x14ac:dyDescent="0.3">
      <c r="A303" s="46" vm="1731">
        <f ca="1"/>
        <v>41264</v>
      </c>
      <c r="B303" s="46" vm="1732">
        <f ca="1"/>
        <v>3.0874999999999999</v>
      </c>
    </row>
    <row r="304" spans="1:2" x14ac:dyDescent="0.3">
      <c r="A304" s="46" vm="1736">
        <f ca="1"/>
        <v>41267</v>
      </c>
      <c r="B304" s="46" vm="1738">
        <f ca="1"/>
        <v>3.0625</v>
      </c>
    </row>
    <row r="305" spans="1:2" x14ac:dyDescent="0.3">
      <c r="A305" s="46" vm="1742">
        <f ca="1"/>
        <v>41269</v>
      </c>
      <c r="B305" s="46" vm="1743">
        <f ca="1"/>
        <v>3.06</v>
      </c>
    </row>
    <row r="306" spans="1:2" x14ac:dyDescent="0.3">
      <c r="A306" s="46" vm="1747">
        <f ca="1"/>
        <v>41270</v>
      </c>
      <c r="B306" s="46" vm="1749">
        <f ca="1"/>
        <v>3.04</v>
      </c>
    </row>
    <row r="307" spans="1:2" x14ac:dyDescent="0.3">
      <c r="A307" s="46" vm="1753">
        <f ca="1"/>
        <v>41271</v>
      </c>
      <c r="B307" s="46" vm="1755">
        <f ca="1"/>
        <v>3.0249999999999999</v>
      </c>
    </row>
    <row r="308" spans="1:2" x14ac:dyDescent="0.3">
      <c r="A308" s="46" vm="1759">
        <f ca="1"/>
        <v>41274</v>
      </c>
      <c r="B308" s="46" vm="864">
        <f ca="1"/>
        <v>3.0649999999999999</v>
      </c>
    </row>
    <row r="309" spans="1:2" x14ac:dyDescent="0.3">
      <c r="A309" s="46" vm="1763">
        <f ca="1"/>
        <v>41276</v>
      </c>
      <c r="B309" s="46" vm="947">
        <f ca="1"/>
        <v>3.18</v>
      </c>
    </row>
    <row r="310" spans="1:2" x14ac:dyDescent="0.3">
      <c r="A310" s="46" vm="1767">
        <f ca="1"/>
        <v>41277</v>
      </c>
      <c r="B310" s="46" vm="1062">
        <f ca="1"/>
        <v>3.1825000000000001</v>
      </c>
    </row>
    <row r="311" spans="1:2" x14ac:dyDescent="0.3">
      <c r="A311" s="46" vm="1772">
        <f ca="1"/>
        <v>41278</v>
      </c>
      <c r="B311" s="46" vm="1175">
        <f ca="1"/>
        <v>3.2875000000000001</v>
      </c>
    </row>
    <row r="312" spans="1:2" x14ac:dyDescent="0.3">
      <c r="A312" s="46" vm="1776">
        <f ca="1"/>
        <v>41281</v>
      </c>
      <c r="B312" s="46" vm="1778">
        <f ca="1"/>
        <v>3.1924999999999999</v>
      </c>
    </row>
    <row r="313" spans="1:2" x14ac:dyDescent="0.3">
      <c r="A313" s="46" vm="1782">
        <f ca="1"/>
        <v>41282</v>
      </c>
      <c r="B313" s="46" vm="1784">
        <f ca="1"/>
        <v>3.1229</v>
      </c>
    </row>
    <row r="314" spans="1:2" x14ac:dyDescent="0.3">
      <c r="A314" s="46" vm="1788">
        <f ca="1"/>
        <v>41283</v>
      </c>
      <c r="B314" s="46" vm="1789">
        <f ca="1"/>
        <v>3.0525000000000002</v>
      </c>
    </row>
    <row r="315" spans="1:2" x14ac:dyDescent="0.3">
      <c r="A315" s="46" vm="1793">
        <f ca="1"/>
        <v>41284</v>
      </c>
      <c r="B315" s="46" vm="1795">
        <f ca="1"/>
        <v>3.0575000000000001</v>
      </c>
    </row>
    <row r="316" spans="1:2" x14ac:dyDescent="0.3">
      <c r="A316" s="46" vm="1799">
        <f ca="1"/>
        <v>41285</v>
      </c>
      <c r="B316" s="46" vm="1789">
        <f ca="1"/>
        <v>3.0525000000000002</v>
      </c>
    </row>
    <row r="317" spans="1:2" x14ac:dyDescent="0.3">
      <c r="A317" s="46" vm="1804">
        <f ca="1"/>
        <v>41288</v>
      </c>
      <c r="B317" s="46" vm="1806">
        <f ca="1"/>
        <v>3.05</v>
      </c>
    </row>
    <row r="318" spans="1:2" x14ac:dyDescent="0.3">
      <c r="A318" s="46" vm="1809">
        <f ca="1"/>
        <v>41289</v>
      </c>
      <c r="B318" s="46" vm="965">
        <f ca="1"/>
        <v>2.9950000000000001</v>
      </c>
    </row>
    <row r="319" spans="1:2" x14ac:dyDescent="0.3">
      <c r="A319" s="46" vm="1813">
        <f ca="1"/>
        <v>41290</v>
      </c>
      <c r="B319" s="46" vm="1814">
        <f ca="1"/>
        <v>3.0225</v>
      </c>
    </row>
    <row r="320" spans="1:2" x14ac:dyDescent="0.3">
      <c r="A320" s="46" vm="1818">
        <f ca="1"/>
        <v>41291</v>
      </c>
      <c r="B320" s="46" vm="1738">
        <f ca="1"/>
        <v>3.0625</v>
      </c>
    </row>
    <row r="321" spans="1:2" x14ac:dyDescent="0.3">
      <c r="A321" s="46" vm="1823">
        <f ca="1"/>
        <v>41292</v>
      </c>
      <c r="B321" s="46" vm="1515">
        <f ca="1"/>
        <v>3.0425</v>
      </c>
    </row>
    <row r="322" spans="1:2" x14ac:dyDescent="0.3">
      <c r="A322" s="46" vm="1828">
        <f ca="1"/>
        <v>41296</v>
      </c>
      <c r="B322" s="46" vm="935">
        <f ca="1"/>
        <v>3.0274999999999999</v>
      </c>
    </row>
    <row r="323" spans="1:2" x14ac:dyDescent="0.3">
      <c r="A323" s="46" vm="1833">
        <f ca="1"/>
        <v>41297</v>
      </c>
      <c r="B323" s="46" vm="1835">
        <f ca="1"/>
        <v>3.0325000000000002</v>
      </c>
    </row>
    <row r="324" spans="1:2" x14ac:dyDescent="0.3">
      <c r="A324" s="46" vm="1839">
        <f ca="1"/>
        <v>41298</v>
      </c>
      <c r="B324" s="46" vm="1573">
        <f ca="1"/>
        <v>3.0474999999999999</v>
      </c>
    </row>
    <row r="325" spans="1:2" x14ac:dyDescent="0.3">
      <c r="A325" s="46" vm="1844">
        <f ca="1"/>
        <v>41299</v>
      </c>
      <c r="B325" s="46" vm="1846">
        <f ca="1"/>
        <v>3.1025</v>
      </c>
    </row>
    <row r="326" spans="1:2" x14ac:dyDescent="0.3">
      <c r="A326" s="46" vm="1850">
        <f ca="1"/>
        <v>41302</v>
      </c>
      <c r="B326" s="46" vm="1115">
        <f ca="1"/>
        <v>3.1524999999999999</v>
      </c>
    </row>
    <row r="327" spans="1:2" x14ac:dyDescent="0.3">
      <c r="A327" s="46" vm="1855">
        <f ca="1"/>
        <v>41303</v>
      </c>
      <c r="B327" s="46" vm="1857">
        <f ca="1"/>
        <v>3.085</v>
      </c>
    </row>
    <row r="328" spans="1:2" x14ac:dyDescent="0.3">
      <c r="A328" s="46" vm="1861">
        <f ca="1"/>
        <v>41304</v>
      </c>
      <c r="B328" s="46" vm="1863">
        <f ca="1"/>
        <v>3.08</v>
      </c>
    </row>
    <row r="329" spans="1:2" x14ac:dyDescent="0.3">
      <c r="A329" s="46" vm="1866">
        <f ca="1"/>
        <v>41305</v>
      </c>
      <c r="B329" s="46" vm="864">
        <f ca="1"/>
        <v>3.0649999999999999</v>
      </c>
    </row>
    <row r="330" spans="1:2" x14ac:dyDescent="0.3">
      <c r="A330" s="46" vm="1871">
        <f ca="1"/>
        <v>41306</v>
      </c>
      <c r="B330" s="46" vm="1138">
        <f ca="1"/>
        <v>3.0924999999999998</v>
      </c>
    </row>
    <row r="331" spans="1:2" x14ac:dyDescent="0.3">
      <c r="A331" s="46" vm="1876">
        <f ca="1"/>
        <v>41309</v>
      </c>
      <c r="B331" s="46" vm="1749">
        <f ca="1"/>
        <v>3.04</v>
      </c>
    </row>
    <row r="332" spans="1:2" x14ac:dyDescent="0.3">
      <c r="A332" s="46" vm="1881">
        <f ca="1"/>
        <v>41310</v>
      </c>
      <c r="B332" s="46" vm="929">
        <f ca="1"/>
        <v>3.11</v>
      </c>
    </row>
    <row r="333" spans="1:2" x14ac:dyDescent="0.3">
      <c r="A333" s="46" vm="1886">
        <f ca="1"/>
        <v>41311</v>
      </c>
      <c r="B333" s="46" vm="1857">
        <f ca="1"/>
        <v>3.085</v>
      </c>
    </row>
    <row r="334" spans="1:2" x14ac:dyDescent="0.3">
      <c r="A334" s="46" vm="1890">
        <f ca="1"/>
        <v>41312</v>
      </c>
      <c r="B334" s="46" vm="918">
        <f ca="1"/>
        <v>3.0724999999999998</v>
      </c>
    </row>
    <row r="335" spans="1:2" x14ac:dyDescent="0.3">
      <c r="A335" s="46" vm="1895">
        <f ca="1"/>
        <v>41313</v>
      </c>
      <c r="B335" s="46" vm="1138">
        <f ca="1"/>
        <v>3.0924999999999998</v>
      </c>
    </row>
    <row r="336" spans="1:2" x14ac:dyDescent="0.3">
      <c r="A336" s="46" vm="1900">
        <f ca="1"/>
        <v>41316</v>
      </c>
      <c r="B336" s="46" vm="879">
        <f ca="1"/>
        <v>3.1274999999999999</v>
      </c>
    </row>
    <row r="337" spans="1:2" x14ac:dyDescent="0.3">
      <c r="A337" s="46" vm="1905">
        <f ca="1"/>
        <v>41317</v>
      </c>
      <c r="B337" s="46" vm="959">
        <f ca="1"/>
        <v>3.1074999999999999</v>
      </c>
    </row>
    <row r="338" spans="1:2" x14ac:dyDescent="0.3">
      <c r="A338" s="46" vm="1910">
        <f ca="1"/>
        <v>41318</v>
      </c>
      <c r="B338" s="46" vm="1138">
        <f ca="1"/>
        <v>3.0924999999999998</v>
      </c>
    </row>
    <row r="339" spans="1:2" x14ac:dyDescent="0.3">
      <c r="A339" s="46" vm="1915">
        <f ca="1"/>
        <v>41319</v>
      </c>
      <c r="B339" s="46" vm="1062">
        <f ca="1"/>
        <v>3.1825000000000001</v>
      </c>
    </row>
    <row r="340" spans="1:2" x14ac:dyDescent="0.3">
      <c r="A340" s="46" vm="1920">
        <f ca="1"/>
        <v>41320</v>
      </c>
      <c r="B340" s="46" vm="1922">
        <f ca="1"/>
        <v>3.1827999999999999</v>
      </c>
    </row>
    <row r="341" spans="1:2" x14ac:dyDescent="0.3">
      <c r="A341" s="46" vm="1926">
        <f ca="1"/>
        <v>41324</v>
      </c>
      <c r="B341" s="46" vm="1126">
        <f ca="1"/>
        <v>3.1387999999999998</v>
      </c>
    </row>
    <row r="342" spans="1:2" x14ac:dyDescent="0.3">
      <c r="A342" s="46" vm="1931">
        <f ca="1"/>
        <v>41325</v>
      </c>
      <c r="B342" s="46" vm="1933">
        <f ca="1"/>
        <v>3.0950000000000002</v>
      </c>
    </row>
    <row r="343" spans="1:2" x14ac:dyDescent="0.3">
      <c r="A343" s="46" vm="1937">
        <f ca="1"/>
        <v>41326</v>
      </c>
      <c r="B343" s="46" vm="918">
        <f ca="1"/>
        <v>3.0724999999999998</v>
      </c>
    </row>
    <row r="344" spans="1:2" x14ac:dyDescent="0.3">
      <c r="A344" s="46" vm="1942">
        <f ca="1"/>
        <v>41327</v>
      </c>
      <c r="B344" s="46" vm="1695">
        <f ca="1"/>
        <v>3.13</v>
      </c>
    </row>
    <row r="345" spans="1:2" x14ac:dyDescent="0.3">
      <c r="A345" s="46" vm="1947">
        <f ca="1"/>
        <v>41330</v>
      </c>
      <c r="B345" s="46" vm="1949">
        <f ca="1"/>
        <v>3.0750000000000002</v>
      </c>
    </row>
    <row r="346" spans="1:2" x14ac:dyDescent="0.3">
      <c r="A346" s="46" vm="1952">
        <f ca="1"/>
        <v>41331</v>
      </c>
      <c r="B346" s="46" vm="1138">
        <f ca="1"/>
        <v>3.0924999999999998</v>
      </c>
    </row>
    <row r="347" spans="1:2" x14ac:dyDescent="0.3">
      <c r="A347" s="46" vm="1957">
        <f ca="1"/>
        <v>41332</v>
      </c>
      <c r="B347" s="46" vm="1959">
        <f ca="1"/>
        <v>3.15</v>
      </c>
    </row>
    <row r="348" spans="1:2" x14ac:dyDescent="0.3">
      <c r="A348" s="46" vm="1963">
        <f ca="1"/>
        <v>41333</v>
      </c>
      <c r="B348" s="46" vm="1965">
        <f ca="1"/>
        <v>3.165</v>
      </c>
    </row>
    <row r="349" spans="1:2" x14ac:dyDescent="0.3">
      <c r="A349" s="46" vm="1969">
        <f ca="1"/>
        <v>41334</v>
      </c>
      <c r="B349" s="46" vm="1970">
        <f ca="1"/>
        <v>3.1775000000000002</v>
      </c>
    </row>
    <row r="350" spans="1:2" x14ac:dyDescent="0.3">
      <c r="A350" s="46" vm="1974">
        <f ca="1"/>
        <v>41337</v>
      </c>
      <c r="B350" s="46" vm="1976">
        <f ca="1"/>
        <v>3.1638000000000002</v>
      </c>
    </row>
    <row r="351" spans="1:2" x14ac:dyDescent="0.3">
      <c r="A351" s="46" vm="1979">
        <f ca="1"/>
        <v>41338</v>
      </c>
      <c r="B351" s="46" vm="1981">
        <f ca="1"/>
        <v>3.2</v>
      </c>
    </row>
    <row r="352" spans="1:2" x14ac:dyDescent="0.3">
      <c r="A352" s="46" vm="1985">
        <f ca="1"/>
        <v>41339</v>
      </c>
      <c r="B352" s="46" vm="1476">
        <f ca="1"/>
        <v>3.1974999999999998</v>
      </c>
    </row>
    <row r="353" spans="1:2" x14ac:dyDescent="0.3">
      <c r="A353" s="46" vm="1990">
        <f ca="1"/>
        <v>41340</v>
      </c>
      <c r="B353" s="46" vm="1992">
        <f ca="1"/>
        <v>3.19</v>
      </c>
    </row>
    <row r="354" spans="1:2" x14ac:dyDescent="0.3">
      <c r="A354" s="46" vm="1996">
        <f ca="1"/>
        <v>41341</v>
      </c>
      <c r="B354" s="46" vm="828">
        <f ca="1"/>
        <v>3.2050000000000001</v>
      </c>
    </row>
    <row r="355" spans="1:2" x14ac:dyDescent="0.3">
      <c r="A355" s="46" vm="2001">
        <f ca="1"/>
        <v>41344</v>
      </c>
      <c r="B355" s="46" vm="2003">
        <f ca="1"/>
        <v>3.1738</v>
      </c>
    </row>
    <row r="356" spans="1:2" x14ac:dyDescent="0.3">
      <c r="A356" s="46" vm="2007">
        <f ca="1"/>
        <v>41345</v>
      </c>
      <c r="B356" s="46" vm="1465">
        <f ca="1"/>
        <v>3.1850000000000001</v>
      </c>
    </row>
    <row r="357" spans="1:2" x14ac:dyDescent="0.3">
      <c r="A357" s="46" vm="2012">
        <f ca="1"/>
        <v>41346</v>
      </c>
      <c r="B357" s="46" vm="1465">
        <f ca="1"/>
        <v>3.1850000000000001</v>
      </c>
    </row>
    <row r="358" spans="1:2" x14ac:dyDescent="0.3">
      <c r="A358" s="46" vm="2017">
        <f ca="1"/>
        <v>41347</v>
      </c>
      <c r="B358" s="46" vm="2019">
        <f ca="1"/>
        <v>3.1875</v>
      </c>
    </row>
    <row r="359" spans="1:2" x14ac:dyDescent="0.3">
      <c r="A359" s="46" vm="2021">
        <f ca="1"/>
        <v>41348</v>
      </c>
      <c r="B359" s="46" vm="1727">
        <f ca="1"/>
        <v>3.16</v>
      </c>
    </row>
    <row r="360" spans="1:2" x14ac:dyDescent="0.3">
      <c r="A360" s="46" vm="2026">
        <f ca="1"/>
        <v>41351</v>
      </c>
      <c r="B360" s="46" vm="1538">
        <f ca="1"/>
        <v>3.1375000000000002</v>
      </c>
    </row>
    <row r="361" spans="1:2" x14ac:dyDescent="0.3">
      <c r="A361" s="46" vm="2031">
        <f ca="1"/>
        <v>41352</v>
      </c>
      <c r="B361" s="46" vm="869">
        <f ca="1"/>
        <v>3.1175000000000002</v>
      </c>
    </row>
    <row r="362" spans="1:2" x14ac:dyDescent="0.3">
      <c r="A362" s="46" vm="2036">
        <f ca="1"/>
        <v>41353</v>
      </c>
      <c r="B362" s="46" vm="2038">
        <f ca="1"/>
        <v>3.1549999999999998</v>
      </c>
    </row>
    <row r="363" spans="1:2" x14ac:dyDescent="0.3">
      <c r="A363" s="46" vm="2042">
        <f ca="1"/>
        <v>41354</v>
      </c>
      <c r="B363" s="46" vm="883">
        <f ca="1"/>
        <v>3.105</v>
      </c>
    </row>
    <row r="364" spans="1:2" x14ac:dyDescent="0.3">
      <c r="A364" s="46" vm="2047">
        <f ca="1"/>
        <v>41355</v>
      </c>
      <c r="B364" s="46" vm="2049">
        <f ca="1"/>
        <v>3.12</v>
      </c>
    </row>
    <row r="365" spans="1:2" x14ac:dyDescent="0.3">
      <c r="A365" s="46" vm="2053">
        <f ca="1"/>
        <v>41358</v>
      </c>
      <c r="B365" s="46" vm="1846">
        <f ca="1"/>
        <v>3.1025</v>
      </c>
    </row>
    <row r="366" spans="1:2" x14ac:dyDescent="0.3">
      <c r="A366" s="46" vm="2058">
        <f ca="1"/>
        <v>41359</v>
      </c>
      <c r="B366" s="46" vm="2060">
        <f ca="1"/>
        <v>3.125</v>
      </c>
    </row>
    <row r="367" spans="1:2" x14ac:dyDescent="0.3">
      <c r="A367" s="46" vm="2064">
        <f ca="1"/>
        <v>41360</v>
      </c>
      <c r="B367" s="46" vm="907">
        <f ca="1"/>
        <v>3.1625000000000001</v>
      </c>
    </row>
    <row r="368" spans="1:2" x14ac:dyDescent="0.3">
      <c r="A368" s="46" vm="2069">
        <f ca="1"/>
        <v>41361</v>
      </c>
      <c r="B368" s="46" vm="2071">
        <f ca="1"/>
        <v>3.2075</v>
      </c>
    </row>
    <row r="369" spans="1:2" x14ac:dyDescent="0.3">
      <c r="A369" s="46" vm="2075">
        <f ca="1"/>
        <v>41365</v>
      </c>
      <c r="B369" s="46" vm="1846">
        <f ca="1"/>
        <v>3.1025</v>
      </c>
    </row>
    <row r="370" spans="1:2" x14ac:dyDescent="0.3">
      <c r="A370" s="46" vm="2079">
        <f ca="1"/>
        <v>41366</v>
      </c>
      <c r="B370" s="46" vm="2081">
        <f ca="1"/>
        <v>3.0688</v>
      </c>
    </row>
    <row r="371" spans="1:2" x14ac:dyDescent="0.3">
      <c r="A371" s="46" vm="2085">
        <f ca="1"/>
        <v>41367</v>
      </c>
      <c r="B371" s="46" vm="2087">
        <f ca="1"/>
        <v>3.0314999999999999</v>
      </c>
    </row>
    <row r="372" spans="1:2" x14ac:dyDescent="0.3">
      <c r="A372" s="46" vm="2091">
        <f ca="1"/>
        <v>41368</v>
      </c>
      <c r="B372" s="46" vm="2093">
        <f ca="1"/>
        <v>3.0611999999999999</v>
      </c>
    </row>
    <row r="373" spans="1:2" x14ac:dyDescent="0.3">
      <c r="A373" s="46" vm="2097">
        <f ca="1"/>
        <v>41369</v>
      </c>
      <c r="B373" s="46" vm="874">
        <f ca="1"/>
        <v>3.1150000000000002</v>
      </c>
    </row>
    <row r="374" spans="1:2" x14ac:dyDescent="0.3">
      <c r="A374" s="46" vm="2100">
        <f ca="1"/>
        <v>41372</v>
      </c>
      <c r="B374" s="46" vm="959">
        <f ca="1"/>
        <v>3.1074999999999999</v>
      </c>
    </row>
    <row r="375" spans="1:2" x14ac:dyDescent="0.3">
      <c r="A375" s="46" vm="2105">
        <f ca="1"/>
        <v>41373</v>
      </c>
      <c r="B375" s="46" vm="860">
        <f ca="1"/>
        <v>3.1575000000000002</v>
      </c>
    </row>
    <row r="376" spans="1:2" x14ac:dyDescent="0.3">
      <c r="A376" s="46" vm="2110">
        <f ca="1"/>
        <v>41374</v>
      </c>
      <c r="B376" s="46" vm="2071">
        <f ca="1"/>
        <v>3.2075</v>
      </c>
    </row>
    <row r="377" spans="1:2" x14ac:dyDescent="0.3">
      <c r="A377" s="46" vm="2115">
        <f ca="1"/>
        <v>41375</v>
      </c>
      <c r="B377" s="46" vm="1778">
        <f ca="1"/>
        <v>3.1924999999999999</v>
      </c>
    </row>
    <row r="378" spans="1:2" x14ac:dyDescent="0.3">
      <c r="A378" s="46" vm="2120">
        <f ca="1"/>
        <v>41376</v>
      </c>
      <c r="B378" s="46" vm="838">
        <f ca="1"/>
        <v>3.2725</v>
      </c>
    </row>
    <row r="379" spans="1:2" x14ac:dyDescent="0.3">
      <c r="A379" s="46" vm="2124">
        <f ca="1"/>
        <v>41379</v>
      </c>
      <c r="B379" s="46" vm="828">
        <f ca="1"/>
        <v>3.2050000000000001</v>
      </c>
    </row>
    <row r="380" spans="1:2" x14ac:dyDescent="0.3">
      <c r="A380" s="46" vm="2128">
        <f ca="1"/>
        <v>41380</v>
      </c>
      <c r="B380" s="46" vm="2130">
        <f ca="1"/>
        <v>3.24</v>
      </c>
    </row>
    <row r="381" spans="1:2" x14ac:dyDescent="0.3">
      <c r="A381" s="46" vm="2134">
        <f ca="1"/>
        <v>41381</v>
      </c>
      <c r="B381" s="46" vm="2135">
        <f ca="1"/>
        <v>3.1962999999999999</v>
      </c>
    </row>
    <row r="382" spans="1:2" x14ac:dyDescent="0.3">
      <c r="A382" s="46" vm="2139">
        <f ca="1"/>
        <v>41382</v>
      </c>
      <c r="B382" s="46" vm="2141">
        <f ca="1"/>
        <v>3.1349999999999998</v>
      </c>
    </row>
    <row r="383" spans="1:2" x14ac:dyDescent="0.3">
      <c r="A383" s="46" vm="2145">
        <f ca="1"/>
        <v>41383</v>
      </c>
      <c r="B383" s="46" vm="953">
        <f ca="1"/>
        <v>3.1425000000000001</v>
      </c>
    </row>
    <row r="384" spans="1:2" x14ac:dyDescent="0.3">
      <c r="A384" s="46" vm="2148">
        <f ca="1"/>
        <v>41386</v>
      </c>
      <c r="B384" s="46" vm="1057">
        <f ca="1"/>
        <v>3.1475</v>
      </c>
    </row>
    <row r="385" spans="1:2" x14ac:dyDescent="0.3">
      <c r="A385" s="46" vm="2153">
        <f ca="1"/>
        <v>41387</v>
      </c>
      <c r="B385" s="46" vm="2155">
        <f ca="1"/>
        <v>3.23</v>
      </c>
    </row>
    <row r="386" spans="1:2" x14ac:dyDescent="0.3">
      <c r="A386" s="46" vm="2159">
        <f ca="1"/>
        <v>41388</v>
      </c>
      <c r="B386" s="46" vm="2161">
        <f ca="1"/>
        <v>3.34</v>
      </c>
    </row>
    <row r="387" spans="1:2" x14ac:dyDescent="0.3">
      <c r="A387" s="46" vm="2165">
        <f ca="1"/>
        <v>41389</v>
      </c>
      <c r="B387" s="46" vm="2167">
        <f ca="1"/>
        <v>3.3675000000000002</v>
      </c>
    </row>
    <row r="388" spans="1:2" x14ac:dyDescent="0.3">
      <c r="A388" s="46" vm="2171">
        <f ca="1"/>
        <v>41390</v>
      </c>
      <c r="B388" s="46" vm="1396">
        <f ca="1"/>
        <v>3.3525</v>
      </c>
    </row>
    <row r="389" spans="1:2" x14ac:dyDescent="0.3">
      <c r="A389" s="46" vm="2176">
        <f ca="1"/>
        <v>41393</v>
      </c>
      <c r="B389" s="46" vm="2178">
        <f ca="1"/>
        <v>3.3925000000000001</v>
      </c>
    </row>
    <row r="390" spans="1:2" x14ac:dyDescent="0.3">
      <c r="A390" s="46" vm="2182">
        <f ca="1"/>
        <v>41394</v>
      </c>
      <c r="B390" s="46" vm="2184">
        <f ca="1"/>
        <v>3.4424999999999999</v>
      </c>
    </row>
    <row r="391" spans="1:2" x14ac:dyDescent="0.3">
      <c r="A391" s="46" vm="2188">
        <f ca="1"/>
        <v>41395</v>
      </c>
      <c r="B391" s="46" vm="2190">
        <f ca="1"/>
        <v>3.4125000000000001</v>
      </c>
    </row>
    <row r="392" spans="1:2" x14ac:dyDescent="0.3">
      <c r="A392" s="46" vm="2194">
        <f ca="1"/>
        <v>41396</v>
      </c>
      <c r="B392" s="46" vm="2196">
        <f ca="1"/>
        <v>3.4525000000000001</v>
      </c>
    </row>
    <row r="393" spans="1:2" x14ac:dyDescent="0.3">
      <c r="A393" s="46" vm="2200">
        <f ca="1"/>
        <v>41397</v>
      </c>
      <c r="B393" s="46" vm="810">
        <f ca="1"/>
        <v>3.4674999999999998</v>
      </c>
    </row>
    <row r="394" spans="1:2" x14ac:dyDescent="0.3">
      <c r="A394" s="46" vm="2205">
        <f ca="1"/>
        <v>41400</v>
      </c>
      <c r="B394" s="46" vm="2207">
        <f ca="1"/>
        <v>3.4575</v>
      </c>
    </row>
    <row r="395" spans="1:2" x14ac:dyDescent="0.3">
      <c r="A395" s="46" vm="2210">
        <f ca="1"/>
        <v>41401</v>
      </c>
      <c r="B395" s="46" vm="2190">
        <f ca="1"/>
        <v>3.4125000000000001</v>
      </c>
    </row>
    <row r="396" spans="1:2" x14ac:dyDescent="0.3">
      <c r="A396" s="46" vm="2215">
        <f ca="1"/>
        <v>41402</v>
      </c>
      <c r="B396" s="46" vm="2217">
        <f ca="1"/>
        <v>3.4748000000000001</v>
      </c>
    </row>
    <row r="397" spans="1:2" x14ac:dyDescent="0.3">
      <c r="A397" s="46" vm="2221">
        <f ca="1"/>
        <v>41403</v>
      </c>
      <c r="B397" s="46" vm="2223">
        <f ca="1"/>
        <v>3.4775</v>
      </c>
    </row>
    <row r="398" spans="1:2" x14ac:dyDescent="0.3">
      <c r="A398" s="46" vm="2226">
        <f ca="1"/>
        <v>41404</v>
      </c>
      <c r="B398" s="46" vm="485">
        <f ca="1"/>
        <v>3.6349999999999998</v>
      </c>
    </row>
    <row r="399" spans="1:2" x14ac:dyDescent="0.3">
      <c r="A399" s="46" vm="2231">
        <f ca="1"/>
        <v>41407</v>
      </c>
      <c r="B399" s="46" vm="2233">
        <f ca="1"/>
        <v>3.56</v>
      </c>
    </row>
    <row r="400" spans="1:2" x14ac:dyDescent="0.3">
      <c r="A400" s="46" vm="2237">
        <f ca="1"/>
        <v>41408</v>
      </c>
      <c r="B400" s="46" vm="249">
        <f ca="1"/>
        <v>3.6124999999999998</v>
      </c>
    </row>
    <row r="401" spans="1:2" x14ac:dyDescent="0.3">
      <c r="A401" s="46" vm="2242">
        <f ca="1"/>
        <v>41409</v>
      </c>
      <c r="B401" s="46" vm="2244">
        <f ca="1"/>
        <v>3.6738</v>
      </c>
    </row>
    <row r="402" spans="1:2" x14ac:dyDescent="0.3">
      <c r="A402" s="46" vm="2248">
        <f ca="1"/>
        <v>41410</v>
      </c>
      <c r="B402" s="46" vm="342">
        <f ca="1"/>
        <v>3.6575000000000002</v>
      </c>
    </row>
    <row r="403" spans="1:2" x14ac:dyDescent="0.3">
      <c r="A403" s="46" vm="2253">
        <f ca="1"/>
        <v>41411</v>
      </c>
      <c r="B403" s="46" vm="2255">
        <f ca="1"/>
        <v>3.7174999999999998</v>
      </c>
    </row>
    <row r="404" spans="1:2" x14ac:dyDescent="0.3">
      <c r="A404" s="46" vm="2258">
        <f ca="1"/>
        <v>41414</v>
      </c>
      <c r="B404" s="46" vm="2259">
        <f ca="1"/>
        <v>3.71</v>
      </c>
    </row>
    <row r="405" spans="1:2" x14ac:dyDescent="0.3">
      <c r="A405" s="46" vm="2263">
        <f ca="1"/>
        <v>41415</v>
      </c>
      <c r="B405" s="46" vm="2265">
        <f ca="1"/>
        <v>3.73</v>
      </c>
    </row>
    <row r="406" spans="1:2" x14ac:dyDescent="0.3">
      <c r="A406" s="46" vm="2269">
        <f ca="1"/>
        <v>41416</v>
      </c>
      <c r="B406" s="46" vm="721">
        <f ca="1"/>
        <v>3.6</v>
      </c>
    </row>
    <row r="407" spans="1:2" x14ac:dyDescent="0.3">
      <c r="A407" s="46" vm="2274">
        <f ca="1"/>
        <v>41417</v>
      </c>
      <c r="B407" s="46" vm="342">
        <f ca="1"/>
        <v>3.6575000000000002</v>
      </c>
    </row>
    <row r="408" spans="1:2" x14ac:dyDescent="0.3">
      <c r="A408" s="46" vm="2279">
        <f ca="1"/>
        <v>41418</v>
      </c>
      <c r="B408" s="46" vm="485">
        <f ca="1"/>
        <v>3.6349999999999998</v>
      </c>
    </row>
    <row r="409" spans="1:2" x14ac:dyDescent="0.3">
      <c r="A409" s="46" vm="2284">
        <f ca="1"/>
        <v>41422</v>
      </c>
      <c r="B409" s="46" vm="407">
        <f ca="1"/>
        <v>3.6324999999999998</v>
      </c>
    </row>
    <row r="410" spans="1:2" x14ac:dyDescent="0.3">
      <c r="A410" s="46" vm="2289">
        <f ca="1"/>
        <v>41423</v>
      </c>
      <c r="B410" s="46" vm="351">
        <f ca="1"/>
        <v>3.61</v>
      </c>
    </row>
    <row r="411" spans="1:2" x14ac:dyDescent="0.3">
      <c r="A411" s="46" vm="2294">
        <f ca="1"/>
        <v>41424</v>
      </c>
      <c r="B411" s="46" vm="342">
        <f ca="1"/>
        <v>3.6575000000000002</v>
      </c>
    </row>
    <row r="412" spans="1:2" x14ac:dyDescent="0.3">
      <c r="A412" s="46" vm="2299">
        <f ca="1"/>
        <v>41425</v>
      </c>
      <c r="B412" s="46" vm="308">
        <f ca="1"/>
        <v>3.6175000000000002</v>
      </c>
    </row>
    <row r="413" spans="1:2" x14ac:dyDescent="0.3">
      <c r="A413" s="46" vm="2304">
        <f ca="1"/>
        <v>41428</v>
      </c>
      <c r="B413" s="46" vm="249">
        <f ca="1"/>
        <v>3.6124999999999998</v>
      </c>
    </row>
    <row r="414" spans="1:2" x14ac:dyDescent="0.3">
      <c r="A414" s="46" vm="2309">
        <f ca="1"/>
        <v>41429</v>
      </c>
      <c r="B414" s="46" vm="308">
        <f ca="1"/>
        <v>3.6175000000000002</v>
      </c>
    </row>
    <row r="415" spans="1:2" x14ac:dyDescent="0.3">
      <c r="A415" s="46" vm="2314">
        <f ca="1"/>
        <v>41430</v>
      </c>
      <c r="B415" s="46" vm="783">
        <f ca="1"/>
        <v>3.54</v>
      </c>
    </row>
    <row r="416" spans="1:2" x14ac:dyDescent="0.3">
      <c r="A416" s="46" vm="2319">
        <f ca="1"/>
        <v>41431</v>
      </c>
      <c r="B416" s="46" vm="2320">
        <f ca="1"/>
        <v>3.5625</v>
      </c>
    </row>
    <row r="417" spans="1:2" x14ac:dyDescent="0.3">
      <c r="A417" s="46" vm="2324">
        <f ca="1"/>
        <v>41432</v>
      </c>
      <c r="B417" s="46" vm="2326">
        <f ca="1"/>
        <v>3.6113</v>
      </c>
    </row>
    <row r="418" spans="1:2" x14ac:dyDescent="0.3">
      <c r="A418" s="46" vm="2330">
        <f ca="1"/>
        <v>41435</v>
      </c>
      <c r="B418" s="46" vm="351">
        <f ca="1"/>
        <v>3.61</v>
      </c>
    </row>
    <row r="419" spans="1:2" x14ac:dyDescent="0.3">
      <c r="A419" s="46" vm="2335">
        <f ca="1"/>
        <v>41436</v>
      </c>
      <c r="B419" s="46" vm="450">
        <f ca="1"/>
        <v>3.5425</v>
      </c>
    </row>
    <row r="420" spans="1:2" x14ac:dyDescent="0.3">
      <c r="A420" s="46" vm="2340">
        <f ca="1"/>
        <v>41437</v>
      </c>
      <c r="B420" s="46" vm="1305">
        <f ca="1"/>
        <v>3.5125000000000002</v>
      </c>
    </row>
    <row r="421" spans="1:2" x14ac:dyDescent="0.3">
      <c r="A421" s="46" vm="2345">
        <f ca="1"/>
        <v>41438</v>
      </c>
      <c r="B421" s="46" vm="2347">
        <f ca="1"/>
        <v>3.5924999999999998</v>
      </c>
    </row>
    <row r="422" spans="1:2" x14ac:dyDescent="0.3">
      <c r="A422" s="46" vm="2351">
        <f ca="1"/>
        <v>41439</v>
      </c>
      <c r="B422" s="46" vm="522">
        <f ca="1"/>
        <v>3.5874999999999999</v>
      </c>
    </row>
    <row r="423" spans="1:2" x14ac:dyDescent="0.3">
      <c r="A423" s="46" vm="2356">
        <f ca="1"/>
        <v>41442</v>
      </c>
      <c r="B423" s="46" vm="2358">
        <f ca="1"/>
        <v>3.6225000000000001</v>
      </c>
    </row>
    <row r="424" spans="1:2" x14ac:dyDescent="0.3">
      <c r="A424" s="46" vm="2362">
        <f ca="1"/>
        <v>41443</v>
      </c>
      <c r="B424" s="46" vm="721">
        <f ca="1"/>
        <v>3.6</v>
      </c>
    </row>
    <row r="425" spans="1:2" x14ac:dyDescent="0.3">
      <c r="A425" s="46" vm="2367">
        <f ca="1"/>
        <v>41444</v>
      </c>
      <c r="B425" s="46" vm="2259">
        <f ca="1"/>
        <v>3.71</v>
      </c>
    </row>
    <row r="426" spans="1:2" x14ac:dyDescent="0.3">
      <c r="A426" s="46" vm="2372">
        <f ca="1"/>
        <v>41445</v>
      </c>
      <c r="B426" s="46" vm="351">
        <f ca="1"/>
        <v>3.61</v>
      </c>
    </row>
    <row r="427" spans="1:2" x14ac:dyDescent="0.3">
      <c r="A427" s="46" vm="2377">
        <f ca="1"/>
        <v>41446</v>
      </c>
      <c r="B427" s="46" vm="2379">
        <f ca="1"/>
        <v>3.6038000000000001</v>
      </c>
    </row>
    <row r="428" spans="1:2" x14ac:dyDescent="0.3">
      <c r="A428" s="46" vm="2383">
        <f ca="1"/>
        <v>41449</v>
      </c>
      <c r="B428" s="46" vm="2385">
        <f ca="1"/>
        <v>3.53</v>
      </c>
    </row>
    <row r="429" spans="1:2" x14ac:dyDescent="0.3">
      <c r="A429" s="46" vm="2389">
        <f ca="1"/>
        <v>41450</v>
      </c>
      <c r="B429" s="46" vm="526">
        <f ca="1"/>
        <v>3.5550000000000002</v>
      </c>
    </row>
    <row r="430" spans="1:2" x14ac:dyDescent="0.3">
      <c r="A430" s="46" vm="2394">
        <f ca="1"/>
        <v>41451</v>
      </c>
      <c r="B430" s="46" vm="2396">
        <f ca="1"/>
        <v>3.5350000000000001</v>
      </c>
    </row>
    <row r="431" spans="1:2" x14ac:dyDescent="0.3">
      <c r="A431" s="46" vm="2400">
        <f ca="1"/>
        <v>41452</v>
      </c>
      <c r="B431" s="46" vm="1215">
        <f ca="1"/>
        <v>3.5024999999999999</v>
      </c>
    </row>
    <row r="432" spans="1:2" x14ac:dyDescent="0.3">
      <c r="A432" s="46" vm="2405">
        <f ca="1"/>
        <v>41453</v>
      </c>
      <c r="B432" s="46" vm="356">
        <f ca="1"/>
        <v>3.51</v>
      </c>
    </row>
    <row r="433" spans="1:2" x14ac:dyDescent="0.3">
      <c r="A433" s="46" vm="2410">
        <f ca="1"/>
        <v>41456</v>
      </c>
      <c r="B433" s="46" vm="502">
        <f ca="1"/>
        <v>3.5249999999999999</v>
      </c>
    </row>
    <row r="434" spans="1:2" x14ac:dyDescent="0.3">
      <c r="A434" s="46" vm="2415">
        <f ca="1"/>
        <v>41457</v>
      </c>
      <c r="B434" s="46" vm="2417">
        <f ca="1"/>
        <v>3.5225</v>
      </c>
    </row>
    <row r="435" spans="1:2" x14ac:dyDescent="0.3">
      <c r="A435" s="46" vm="2421">
        <f ca="1"/>
        <v>41458</v>
      </c>
      <c r="B435" s="46" vm="412">
        <f ca="1"/>
        <v>3.5325000000000002</v>
      </c>
    </row>
    <row r="436" spans="1:2" x14ac:dyDescent="0.3">
      <c r="A436" s="46" vm="2425">
        <f ca="1"/>
        <v>41460</v>
      </c>
      <c r="B436" s="46" vm="2233">
        <f ca="1"/>
        <v>3.56</v>
      </c>
    </row>
    <row r="437" spans="1:2" x14ac:dyDescent="0.3">
      <c r="A437" s="46" vm="2429">
        <f ca="1"/>
        <v>41463</v>
      </c>
      <c r="B437" s="46" vm="2431">
        <f ca="1"/>
        <v>3.5413000000000001</v>
      </c>
    </row>
    <row r="438" spans="1:2" x14ac:dyDescent="0.3">
      <c r="A438" s="46" vm="2435">
        <f ca="1"/>
        <v>41464</v>
      </c>
      <c r="B438" s="46" vm="2437">
        <f ca="1"/>
        <v>3.5602999999999998</v>
      </c>
    </row>
    <row r="439" spans="1:2" x14ac:dyDescent="0.3">
      <c r="A439" s="46" vm="2441">
        <f ca="1"/>
        <v>41465</v>
      </c>
      <c r="B439" s="46" vm="2443">
        <f ca="1"/>
        <v>3.6074999999999999</v>
      </c>
    </row>
    <row r="440" spans="1:2" x14ac:dyDescent="0.3">
      <c r="A440" s="46" vm="2447">
        <f ca="1"/>
        <v>41466</v>
      </c>
      <c r="B440" s="46" vm="342">
        <f ca="1"/>
        <v>3.6575000000000002</v>
      </c>
    </row>
    <row r="441" spans="1:2" x14ac:dyDescent="0.3">
      <c r="A441" s="46" vm="2452">
        <f ca="1"/>
        <v>41467</v>
      </c>
      <c r="B441" s="46" vm="716">
        <f ca="1"/>
        <v>3.66</v>
      </c>
    </row>
    <row r="442" spans="1:2" x14ac:dyDescent="0.3">
      <c r="A442" s="46" vm="2457">
        <f ca="1"/>
        <v>41470</v>
      </c>
      <c r="B442" s="46" vm="531">
        <f ca="1"/>
        <v>3.6524999999999999</v>
      </c>
    </row>
    <row r="443" spans="1:2" x14ac:dyDescent="0.3">
      <c r="A443" s="46" vm="2462">
        <f ca="1"/>
        <v>41471</v>
      </c>
      <c r="B443" s="46" vm="318">
        <f ca="1"/>
        <v>3.6724999999999999</v>
      </c>
    </row>
    <row r="444" spans="1:2" x14ac:dyDescent="0.3">
      <c r="A444" s="46" vm="2467">
        <f ca="1"/>
        <v>41472</v>
      </c>
      <c r="B444" s="46" vm="531">
        <f ca="1"/>
        <v>3.6524999999999999</v>
      </c>
    </row>
    <row r="445" spans="1:2" x14ac:dyDescent="0.3">
      <c r="A445" s="46" vm="2472">
        <f ca="1"/>
        <v>41473</v>
      </c>
      <c r="B445" s="46" vm="2474">
        <f ca="1"/>
        <v>3.6375000000000002</v>
      </c>
    </row>
    <row r="446" spans="1:2" x14ac:dyDescent="0.3">
      <c r="A446" s="46" vm="2478">
        <f ca="1"/>
        <v>41474</v>
      </c>
      <c r="B446" s="46" vm="2233">
        <f ca="1"/>
        <v>3.56</v>
      </c>
    </row>
    <row r="447" spans="1:2" x14ac:dyDescent="0.3">
      <c r="A447" s="46" vm="2483">
        <f ca="1"/>
        <v>41477</v>
      </c>
      <c r="B447" s="46" vm="1226">
        <f ca="1"/>
        <v>3.5575000000000001</v>
      </c>
    </row>
    <row r="448" spans="1:2" x14ac:dyDescent="0.3">
      <c r="A448" s="46" vm="2488">
        <f ca="1"/>
        <v>41478</v>
      </c>
      <c r="B448" s="46" vm="2490">
        <f ca="1"/>
        <v>3.5525000000000002</v>
      </c>
    </row>
    <row r="449" spans="1:2" x14ac:dyDescent="0.3">
      <c r="A449" s="46" vm="2493">
        <f ca="1"/>
        <v>41479</v>
      </c>
      <c r="B449" s="46" vm="2490">
        <f ca="1"/>
        <v>3.5525000000000002</v>
      </c>
    </row>
    <row r="450" spans="1:2" x14ac:dyDescent="0.3">
      <c r="A450" s="46" vm="2497">
        <f ca="1"/>
        <v>41480</v>
      </c>
      <c r="B450" s="46" vm="2499">
        <f ca="1"/>
        <v>3.5649999999999999</v>
      </c>
    </row>
    <row r="451" spans="1:2" x14ac:dyDescent="0.3">
      <c r="A451" s="46" vm="2503">
        <f ca="1"/>
        <v>41481</v>
      </c>
      <c r="B451" s="46" vm="475">
        <f ca="1"/>
        <v>3.55</v>
      </c>
    </row>
    <row r="452" spans="1:2" x14ac:dyDescent="0.3">
      <c r="A452" s="46" vm="2508">
        <f ca="1"/>
        <v>41484</v>
      </c>
      <c r="B452" s="46" vm="450">
        <f ca="1"/>
        <v>3.5425</v>
      </c>
    </row>
    <row r="453" spans="1:2" x14ac:dyDescent="0.3">
      <c r="A453" s="46" vm="2513">
        <f ca="1"/>
        <v>41485</v>
      </c>
      <c r="B453" s="46" vm="234">
        <f ca="1"/>
        <v>3.6025</v>
      </c>
    </row>
    <row r="454" spans="1:2" x14ac:dyDescent="0.3">
      <c r="A454" s="46" vm="2518">
        <f ca="1"/>
        <v>41486</v>
      </c>
      <c r="B454" s="46" vm="2520">
        <f ca="1"/>
        <v>3.6088</v>
      </c>
    </row>
    <row r="455" spans="1:2" x14ac:dyDescent="0.3">
      <c r="A455" s="46" vm="2524">
        <f ca="1"/>
        <v>41487</v>
      </c>
      <c r="B455" s="46" vm="716">
        <f ca="1"/>
        <v>3.66</v>
      </c>
    </row>
    <row r="456" spans="1:2" x14ac:dyDescent="0.3">
      <c r="A456" s="46" vm="2529">
        <f ca="1"/>
        <v>41488</v>
      </c>
      <c r="B456" s="46" vm="2531">
        <f ca="1"/>
        <v>3.69</v>
      </c>
    </row>
    <row r="457" spans="1:2" x14ac:dyDescent="0.3">
      <c r="A457" s="46" vm="2535">
        <f ca="1"/>
        <v>41491</v>
      </c>
      <c r="B457" s="46" vm="361">
        <f ca="1"/>
        <v>3.7075</v>
      </c>
    </row>
    <row r="458" spans="1:2" x14ac:dyDescent="0.3">
      <c r="A458" s="46" vm="2540">
        <f ca="1"/>
        <v>41492</v>
      </c>
      <c r="B458" s="46" vm="531">
        <f ca="1"/>
        <v>3.6524999999999999</v>
      </c>
    </row>
    <row r="459" spans="1:2" x14ac:dyDescent="0.3">
      <c r="A459" s="46" vm="2545">
        <f ca="1"/>
        <v>41493</v>
      </c>
      <c r="B459" s="46" vm="711">
        <f ca="1"/>
        <v>3.65</v>
      </c>
    </row>
    <row r="460" spans="1:2" x14ac:dyDescent="0.3">
      <c r="A460" s="46" vm="2549">
        <f ca="1"/>
        <v>41494</v>
      </c>
      <c r="B460" s="46" vm="2550">
        <f ca="1"/>
        <v>3.6747999999999998</v>
      </c>
    </row>
    <row r="461" spans="1:2" x14ac:dyDescent="0.3">
      <c r="A461" s="46" vm="2554">
        <f ca="1"/>
        <v>41495</v>
      </c>
      <c r="B461" s="46" vm="2358">
        <f ca="1"/>
        <v>3.6225000000000001</v>
      </c>
    </row>
    <row r="462" spans="1:2" x14ac:dyDescent="0.3">
      <c r="A462" s="46" vm="2559">
        <f ca="1"/>
        <v>41498</v>
      </c>
      <c r="B462" s="46" vm="2347">
        <f ca="1"/>
        <v>3.5924999999999998</v>
      </c>
    </row>
    <row r="463" spans="1:2" x14ac:dyDescent="0.3">
      <c r="A463" s="46" vm="2564">
        <f ca="1"/>
        <v>41499</v>
      </c>
      <c r="B463" s="46" vm="2566">
        <f ca="1"/>
        <v>3.605</v>
      </c>
    </row>
    <row r="464" spans="1:2" x14ac:dyDescent="0.3">
      <c r="A464" s="46" vm="2570">
        <f ca="1"/>
        <v>41500</v>
      </c>
      <c r="B464" s="46" vm="2572">
        <f ca="1"/>
        <v>3.7574999999999998</v>
      </c>
    </row>
    <row r="465" spans="1:2" x14ac:dyDescent="0.3">
      <c r="A465" s="46" vm="2576">
        <f ca="1"/>
        <v>41501</v>
      </c>
      <c r="B465" s="46" vm="2578">
        <f ca="1"/>
        <v>3.7812999999999999</v>
      </c>
    </row>
    <row r="466" spans="1:2" x14ac:dyDescent="0.3">
      <c r="A466" s="46" vm="2582">
        <f ca="1"/>
        <v>41502</v>
      </c>
      <c r="B466" s="46" vm="2584">
        <f ca="1"/>
        <v>3.7972999999999999</v>
      </c>
    </row>
    <row r="467" spans="1:2" x14ac:dyDescent="0.3">
      <c r="A467" s="46" vm="2588">
        <f ca="1"/>
        <v>41505</v>
      </c>
      <c r="B467" s="46" vm="2590">
        <f ca="1"/>
        <v>3.7374999999999998</v>
      </c>
    </row>
    <row r="468" spans="1:2" x14ac:dyDescent="0.3">
      <c r="A468" s="46" vm="2594">
        <f ca="1"/>
        <v>41506</v>
      </c>
      <c r="B468" s="46" vm="2590">
        <f ca="1"/>
        <v>3.7374999999999998</v>
      </c>
    </row>
    <row r="469" spans="1:2" x14ac:dyDescent="0.3">
      <c r="A469" s="46" vm="2599">
        <f ca="1"/>
        <v>41507</v>
      </c>
      <c r="B469" s="46" vm="323">
        <f ca="1"/>
        <v>3.72</v>
      </c>
    </row>
    <row r="470" spans="1:2" x14ac:dyDescent="0.3">
      <c r="A470" s="46" vm="2604">
        <f ca="1"/>
        <v>41508</v>
      </c>
      <c r="B470" s="46" vm="2606">
        <f ca="1"/>
        <v>3.74</v>
      </c>
    </row>
    <row r="471" spans="1:2" x14ac:dyDescent="0.3">
      <c r="A471" s="46" vm="2609">
        <f ca="1"/>
        <v>41509</v>
      </c>
      <c r="B471" s="46" vm="2606">
        <f ca="1"/>
        <v>3.74</v>
      </c>
    </row>
    <row r="472" spans="1:2" x14ac:dyDescent="0.3">
      <c r="A472" s="46" vm="2614">
        <f ca="1"/>
        <v>41512</v>
      </c>
      <c r="B472" s="46" vm="2616">
        <f ca="1"/>
        <v>3.7488000000000001</v>
      </c>
    </row>
    <row r="473" spans="1:2" x14ac:dyDescent="0.3">
      <c r="A473" s="46" vm="2620">
        <f ca="1"/>
        <v>41513</v>
      </c>
      <c r="B473" s="46" vm="2622">
        <f ca="1"/>
        <v>3.7012999999999998</v>
      </c>
    </row>
    <row r="474" spans="1:2" x14ac:dyDescent="0.3">
      <c r="A474" s="46" vm="2626">
        <f ca="1"/>
        <v>41514</v>
      </c>
      <c r="B474" s="46" vm="269">
        <f ca="1"/>
        <v>3.7</v>
      </c>
    </row>
    <row r="475" spans="1:2" x14ac:dyDescent="0.3">
      <c r="A475" s="46" vm="2630">
        <f ca="1"/>
        <v>41515</v>
      </c>
      <c r="B475" s="46" vm="557">
        <f ca="1"/>
        <v>3.6924999999999999</v>
      </c>
    </row>
    <row r="476" spans="1:2" x14ac:dyDescent="0.3">
      <c r="A476" s="46" vm="2635">
        <f ca="1"/>
        <v>41516</v>
      </c>
      <c r="B476" s="46" vm="2636">
        <f ca="1"/>
        <v>3.6875</v>
      </c>
    </row>
    <row r="477" spans="1:2" x14ac:dyDescent="0.3">
      <c r="A477" s="46" vm="2640">
        <f ca="1"/>
        <v>41520</v>
      </c>
      <c r="B477" s="46" vm="2531">
        <f ca="1"/>
        <v>3.69</v>
      </c>
    </row>
    <row r="478" spans="1:2" x14ac:dyDescent="0.3">
      <c r="A478" s="46" vm="2645">
        <f ca="1"/>
        <v>41521</v>
      </c>
      <c r="B478" s="46" vm="403">
        <f ca="1"/>
        <v>3.7250000000000001</v>
      </c>
    </row>
    <row r="479" spans="1:2" x14ac:dyDescent="0.3">
      <c r="A479" s="46" vm="2650">
        <f ca="1"/>
        <v>41522</v>
      </c>
      <c r="B479" s="46" vm="219">
        <f ca="1"/>
        <v>3.7349999999999999</v>
      </c>
    </row>
    <row r="480" spans="1:2" x14ac:dyDescent="0.3">
      <c r="A480" s="46" vm="2655">
        <f ca="1"/>
        <v>41523</v>
      </c>
      <c r="B480" s="46" vm="323">
        <f ca="1"/>
        <v>3.72</v>
      </c>
    </row>
    <row r="481" spans="1:2" x14ac:dyDescent="0.3">
      <c r="A481" s="46" vm="2659">
        <f ca="1"/>
        <v>41526</v>
      </c>
      <c r="B481" s="46" vm="2578">
        <f ca="1"/>
        <v>3.7812999999999999</v>
      </c>
    </row>
    <row r="482" spans="1:2" x14ac:dyDescent="0.3">
      <c r="A482" s="46" vm="2664">
        <f ca="1"/>
        <v>41527</v>
      </c>
      <c r="B482" s="46" vm="2665">
        <f ca="1"/>
        <v>3.8624999999999998</v>
      </c>
    </row>
    <row r="483" spans="1:2" x14ac:dyDescent="0.3">
      <c r="A483" s="46" vm="2669">
        <f ca="1"/>
        <v>41528</v>
      </c>
      <c r="B483" s="46" vm="2671">
        <f ca="1"/>
        <v>3.9275000000000002</v>
      </c>
    </row>
    <row r="484" spans="1:2" x14ac:dyDescent="0.3">
      <c r="A484" s="46" vm="2675">
        <f ca="1"/>
        <v>41529</v>
      </c>
      <c r="B484" s="46" vm="2677">
        <f ca="1"/>
        <v>3.9249999999999998</v>
      </c>
    </row>
    <row r="485" spans="1:2" x14ac:dyDescent="0.3">
      <c r="A485" s="46" vm="2681">
        <f ca="1"/>
        <v>41530</v>
      </c>
      <c r="B485" s="46" vm="2683">
        <f ca="1"/>
        <v>3.95</v>
      </c>
    </row>
    <row r="486" spans="1:2" x14ac:dyDescent="0.3">
      <c r="A486" s="46" vm="2687">
        <f ca="1"/>
        <v>41533</v>
      </c>
      <c r="B486" s="46" vm="2689">
        <f ca="1"/>
        <v>3.9525000000000001</v>
      </c>
    </row>
    <row r="487" spans="1:2" x14ac:dyDescent="0.3">
      <c r="A487" s="46" vm="2693">
        <f ca="1"/>
        <v>41534</v>
      </c>
      <c r="B487" s="46" vm="2695">
        <f ca="1"/>
        <v>3.9649999999999999</v>
      </c>
    </row>
    <row r="488" spans="1:2" x14ac:dyDescent="0.3">
      <c r="A488" s="46" vm="2699">
        <f ca="1"/>
        <v>41535</v>
      </c>
      <c r="B488" s="46" vm="2701">
        <f ca="1"/>
        <v>3.9998</v>
      </c>
    </row>
    <row r="489" spans="1:2" x14ac:dyDescent="0.3">
      <c r="A489" s="46" vm="2705">
        <f ca="1"/>
        <v>41536</v>
      </c>
      <c r="B489" s="46" vm="626">
        <f ca="1"/>
        <v>3.9813000000000001</v>
      </c>
    </row>
    <row r="490" spans="1:2" x14ac:dyDescent="0.3">
      <c r="A490" s="46" vm="2710">
        <f ca="1"/>
        <v>41537</v>
      </c>
      <c r="B490" s="46" vm="2712">
        <f ca="1"/>
        <v>3.9487999999999999</v>
      </c>
    </row>
    <row r="491" spans="1:2" x14ac:dyDescent="0.3">
      <c r="A491" s="46" vm="2716">
        <f ca="1"/>
        <v>41540</v>
      </c>
      <c r="B491" s="46" vm="2718">
        <f ca="1"/>
        <v>3.91</v>
      </c>
    </row>
    <row r="492" spans="1:2" x14ac:dyDescent="0.3">
      <c r="A492" s="46" vm="2722">
        <f ca="1"/>
        <v>41541</v>
      </c>
      <c r="B492" s="46" vm="2677">
        <f ca="1"/>
        <v>3.9249999999999998</v>
      </c>
    </row>
    <row r="493" spans="1:2" x14ac:dyDescent="0.3">
      <c r="A493" s="46" vm="2727">
        <f ca="1"/>
        <v>41542</v>
      </c>
      <c r="B493" s="46" vm="2728">
        <f ca="1"/>
        <v>3.9312999999999998</v>
      </c>
    </row>
    <row r="494" spans="1:2" x14ac:dyDescent="0.3">
      <c r="A494" s="46" vm="2732">
        <f ca="1"/>
        <v>41543</v>
      </c>
      <c r="B494" s="46" vm="2734">
        <f ca="1"/>
        <v>3.9175</v>
      </c>
    </row>
    <row r="495" spans="1:2" x14ac:dyDescent="0.3">
      <c r="A495" s="46" vm="2738">
        <f ca="1"/>
        <v>41544</v>
      </c>
      <c r="B495" s="46" vm="2739">
        <f ca="1"/>
        <v>3.895</v>
      </c>
    </row>
    <row r="496" spans="1:2" x14ac:dyDescent="0.3">
      <c r="A496" s="46" vm="2743">
        <f ca="1"/>
        <v>41547</v>
      </c>
      <c r="B496" s="46" vm="2745">
        <f ca="1"/>
        <v>3.89</v>
      </c>
    </row>
    <row r="497" spans="1:2" x14ac:dyDescent="0.3">
      <c r="A497" s="46" vm="2749">
        <f ca="1"/>
        <v>41548</v>
      </c>
      <c r="B497" s="46" vm="2751">
        <f ca="1"/>
        <v>3.8875000000000002</v>
      </c>
    </row>
    <row r="498" spans="1:2" x14ac:dyDescent="0.3">
      <c r="A498" s="46" vm="2755">
        <f ca="1"/>
        <v>41549</v>
      </c>
      <c r="B498" s="46" vm="2757">
        <f ca="1"/>
        <v>3.8849999999999998</v>
      </c>
    </row>
    <row r="499" spans="1:2" x14ac:dyDescent="0.3">
      <c r="A499" s="46" vm="2761">
        <f ca="1"/>
        <v>41550</v>
      </c>
      <c r="B499" s="46" vm="664">
        <f ca="1"/>
        <v>3.8450000000000002</v>
      </c>
    </row>
    <row r="500" spans="1:2" x14ac:dyDescent="0.3">
      <c r="A500" s="46" vm="2766">
        <f ca="1"/>
        <v>41551</v>
      </c>
      <c r="B500" s="46" vm="2767">
        <f ca="1"/>
        <v>3.8975</v>
      </c>
    </row>
    <row r="501" spans="1:2" x14ac:dyDescent="0.3">
      <c r="A501" s="46" vm="2771">
        <f ca="1"/>
        <v>41554</v>
      </c>
      <c r="B501" s="46" vm="2767">
        <f ca="1"/>
        <v>3.8975</v>
      </c>
    </row>
    <row r="502" spans="1:2" x14ac:dyDescent="0.3">
      <c r="A502" s="46" vm="2776">
        <f ca="1"/>
        <v>41555</v>
      </c>
      <c r="B502" s="46" vm="2778">
        <f ca="1"/>
        <v>3.8650000000000002</v>
      </c>
    </row>
    <row r="503" spans="1:2" x14ac:dyDescent="0.3">
      <c r="A503" s="46" vm="2782">
        <f ca="1"/>
        <v>41556</v>
      </c>
      <c r="B503" s="46" vm="2783">
        <f ca="1"/>
        <v>3.8050000000000002</v>
      </c>
    </row>
    <row r="504" spans="1:2" x14ac:dyDescent="0.3">
      <c r="A504" s="46" vm="2787">
        <f ca="1"/>
        <v>41557</v>
      </c>
      <c r="B504" s="46" vm="2789">
        <f ca="1"/>
        <v>3.8462999999999998</v>
      </c>
    </row>
    <row r="505" spans="1:2" x14ac:dyDescent="0.3">
      <c r="A505" s="46" vm="2793">
        <f ca="1"/>
        <v>41558</v>
      </c>
      <c r="B505" s="46" vm="390">
        <f ca="1"/>
        <v>3.8149999999999999</v>
      </c>
    </row>
    <row r="506" spans="1:2" x14ac:dyDescent="0.3">
      <c r="A506" s="46" vm="2798">
        <f ca="1"/>
        <v>41561</v>
      </c>
      <c r="B506" s="46" vm="2800">
        <f ca="1"/>
        <v>3.8725000000000001</v>
      </c>
    </row>
    <row r="507" spans="1:2" x14ac:dyDescent="0.3">
      <c r="A507" s="46" vm="2804">
        <f ca="1"/>
        <v>41562</v>
      </c>
      <c r="B507" s="46" vm="2806">
        <f ca="1"/>
        <v>3.8525</v>
      </c>
    </row>
    <row r="508" spans="1:2" x14ac:dyDescent="0.3">
      <c r="A508" s="46" vm="2810">
        <f ca="1"/>
        <v>41563</v>
      </c>
      <c r="B508" s="46" vm="264">
        <f ca="1"/>
        <v>3.9</v>
      </c>
    </row>
    <row r="509" spans="1:2" x14ac:dyDescent="0.3">
      <c r="A509" s="46" vm="2815">
        <f ca="1"/>
        <v>41564</v>
      </c>
      <c r="B509" s="46" vm="371">
        <f ca="1"/>
        <v>3.9075000000000002</v>
      </c>
    </row>
    <row r="510" spans="1:2" x14ac:dyDescent="0.3">
      <c r="A510" s="46" vm="2820">
        <f ca="1"/>
        <v>41565</v>
      </c>
      <c r="B510" s="46" vm="2689">
        <f ca="1"/>
        <v>3.9525000000000001</v>
      </c>
    </row>
    <row r="511" spans="1:2" x14ac:dyDescent="0.3">
      <c r="A511" s="46" vm="2825">
        <f ca="1"/>
        <v>41568</v>
      </c>
      <c r="B511" s="46" vm="621">
        <f ca="1"/>
        <v>3.9624999999999999</v>
      </c>
    </row>
    <row r="512" spans="1:2" x14ac:dyDescent="0.3">
      <c r="A512" s="46" vm="2830">
        <f ca="1"/>
        <v>41569</v>
      </c>
      <c r="B512" s="46" vm="2832">
        <f ca="1"/>
        <v>3.9424999999999999</v>
      </c>
    </row>
    <row r="513" spans="1:2" x14ac:dyDescent="0.3">
      <c r="A513" s="46" vm="2836">
        <f ca="1"/>
        <v>41570</v>
      </c>
      <c r="B513" s="46" vm="2838">
        <f ca="1"/>
        <v>3.8753000000000002</v>
      </c>
    </row>
    <row r="514" spans="1:2" x14ac:dyDescent="0.3">
      <c r="A514" s="46" vm="2842">
        <f ca="1"/>
        <v>41571</v>
      </c>
      <c r="B514" s="46" vm="2789">
        <f ca="1"/>
        <v>3.8462999999999998</v>
      </c>
    </row>
    <row r="515" spans="1:2" x14ac:dyDescent="0.3">
      <c r="A515" s="46" vm="2847">
        <f ca="1"/>
        <v>41572</v>
      </c>
      <c r="B515" s="46" vm="2849">
        <f ca="1"/>
        <v>3.81</v>
      </c>
    </row>
    <row r="516" spans="1:2" x14ac:dyDescent="0.3">
      <c r="A516" s="46" vm="2853">
        <f ca="1"/>
        <v>41575</v>
      </c>
      <c r="B516" s="46" vm="2855">
        <f ca="1"/>
        <v>3.8025000000000002</v>
      </c>
    </row>
    <row r="517" spans="1:2" x14ac:dyDescent="0.3">
      <c r="A517" s="46" vm="2859">
        <f ca="1"/>
        <v>41576</v>
      </c>
      <c r="B517" s="46" vm="753">
        <f ca="1"/>
        <v>3.8075000000000001</v>
      </c>
    </row>
    <row r="518" spans="1:2" x14ac:dyDescent="0.3">
      <c r="A518" s="46" vm="2864">
        <f ca="1"/>
        <v>41577</v>
      </c>
      <c r="B518" s="46" vm="2783">
        <f ca="1"/>
        <v>3.8050000000000002</v>
      </c>
    </row>
    <row r="519" spans="1:2" x14ac:dyDescent="0.3">
      <c r="A519" s="46" vm="2869">
        <f ca="1"/>
        <v>41578</v>
      </c>
      <c r="B519" s="46" vm="2584">
        <f ca="1"/>
        <v>3.7972999999999999</v>
      </c>
    </row>
    <row r="520" spans="1:2" x14ac:dyDescent="0.3">
      <c r="A520" s="46" vm="2874">
        <f ca="1"/>
        <v>41579</v>
      </c>
      <c r="B520" s="46" vm="2876">
        <f ca="1"/>
        <v>3.8138000000000001</v>
      </c>
    </row>
    <row r="521" spans="1:2" x14ac:dyDescent="0.3">
      <c r="A521" s="46" vm="2880">
        <f ca="1"/>
        <v>41582</v>
      </c>
      <c r="B521" s="46" vm="289">
        <f ca="1"/>
        <v>3.7050000000000001</v>
      </c>
    </row>
    <row r="522" spans="1:2" x14ac:dyDescent="0.3">
      <c r="A522" s="46" vm="2885">
        <f ca="1"/>
        <v>41583</v>
      </c>
      <c r="B522" s="46" vm="269">
        <f ca="1"/>
        <v>3.7</v>
      </c>
    </row>
    <row r="523" spans="1:2" x14ac:dyDescent="0.3">
      <c r="A523" s="46" vm="2890">
        <f ca="1"/>
        <v>41584</v>
      </c>
      <c r="B523" s="46" vm="403">
        <f ca="1"/>
        <v>3.7250000000000001</v>
      </c>
    </row>
    <row r="524" spans="1:2" x14ac:dyDescent="0.3">
      <c r="A524" s="46" vm="2895">
        <f ca="1"/>
        <v>41585</v>
      </c>
      <c r="B524" s="46" vm="735">
        <f ca="1"/>
        <v>3.6362999999999999</v>
      </c>
    </row>
    <row r="525" spans="1:2" x14ac:dyDescent="0.3">
      <c r="A525" s="46" vm="2900">
        <f ca="1"/>
        <v>41586</v>
      </c>
      <c r="B525" s="46" vm="2745">
        <f ca="1"/>
        <v>3.89</v>
      </c>
    </row>
    <row r="526" spans="1:2" x14ac:dyDescent="0.3">
      <c r="A526" s="46" vm="2905">
        <f ca="1"/>
        <v>41589</v>
      </c>
      <c r="B526" s="46" vm="2907">
        <f ca="1"/>
        <v>3.9224999999999999</v>
      </c>
    </row>
    <row r="527" spans="1:2" x14ac:dyDescent="0.3">
      <c r="A527" s="46" vm="2911">
        <f ca="1"/>
        <v>41590</v>
      </c>
      <c r="B527" s="46" vm="2913">
        <f ca="1"/>
        <v>3.9287999999999998</v>
      </c>
    </row>
    <row r="528" spans="1:2" x14ac:dyDescent="0.3">
      <c r="A528" s="46" vm="2917">
        <f ca="1"/>
        <v>41591</v>
      </c>
      <c r="B528" s="46" vm="601">
        <f ca="1"/>
        <v>4.0374999999999996</v>
      </c>
    </row>
    <row r="529" spans="1:2" x14ac:dyDescent="0.3">
      <c r="A529" s="46" vm="2922">
        <f ca="1"/>
        <v>41592</v>
      </c>
      <c r="B529" s="46" vm="2924">
        <f ca="1"/>
        <v>4.0549999999999997</v>
      </c>
    </row>
    <row r="530" spans="1:2" x14ac:dyDescent="0.3">
      <c r="A530" s="46" vm="2928">
        <f ca="1"/>
        <v>41593</v>
      </c>
      <c r="B530" s="46" vm="611">
        <f ca="1"/>
        <v>4.0425000000000004</v>
      </c>
    </row>
    <row r="531" spans="1:2" x14ac:dyDescent="0.3">
      <c r="A531" s="46" vm="2932">
        <f ca="1"/>
        <v>41596</v>
      </c>
      <c r="B531" s="46" vm="2934">
        <f ca="1"/>
        <v>3.9449999999999998</v>
      </c>
    </row>
    <row r="532" spans="1:2" x14ac:dyDescent="0.3">
      <c r="A532" s="46" vm="2938">
        <f ca="1"/>
        <v>41597</v>
      </c>
      <c r="B532" s="46" vm="2940">
        <f ca="1"/>
        <v>3.86</v>
      </c>
    </row>
    <row r="533" spans="1:2" x14ac:dyDescent="0.3">
      <c r="A533" s="46" vm="2944">
        <f ca="1"/>
        <v>41598</v>
      </c>
      <c r="B533" s="46" vm="2855">
        <f ca="1"/>
        <v>3.8025000000000002</v>
      </c>
    </row>
    <row r="534" spans="1:2" x14ac:dyDescent="0.3">
      <c r="A534" s="46" vm="2949">
        <f ca="1"/>
        <v>41599</v>
      </c>
      <c r="B534" s="46" vm="650">
        <f ca="1"/>
        <v>3.8325</v>
      </c>
    </row>
    <row r="535" spans="1:2" x14ac:dyDescent="0.3">
      <c r="A535" s="46" vm="2954">
        <f ca="1"/>
        <v>41600</v>
      </c>
      <c r="B535" s="46" vm="2956">
        <f ca="1"/>
        <v>3.7949999999999999</v>
      </c>
    </row>
    <row r="536" spans="1:2" x14ac:dyDescent="0.3">
      <c r="A536" s="46" vm="2960">
        <f ca="1"/>
        <v>41603</v>
      </c>
      <c r="B536" s="46" vm="2962">
        <f ca="1"/>
        <v>3.8774999999999999</v>
      </c>
    </row>
    <row r="537" spans="1:2" x14ac:dyDescent="0.3">
      <c r="A537" s="46" vm="2966">
        <f ca="1"/>
        <v>41604</v>
      </c>
      <c r="B537" s="46" vm="2718">
        <f ca="1"/>
        <v>3.91</v>
      </c>
    </row>
    <row r="538" spans="1:2" x14ac:dyDescent="0.3">
      <c r="A538" s="46" vm="2971">
        <f ca="1"/>
        <v>41605</v>
      </c>
      <c r="B538" s="46" vm="2677">
        <f ca="1"/>
        <v>3.9249999999999998</v>
      </c>
    </row>
    <row r="539" spans="1:2" x14ac:dyDescent="0.3">
      <c r="A539" s="46" vm="2976">
        <f ca="1"/>
        <v>41607</v>
      </c>
      <c r="B539" s="46" vm="264">
        <f ca="1"/>
        <v>3.9</v>
      </c>
    </row>
    <row r="540" spans="1:2" x14ac:dyDescent="0.3">
      <c r="A540" s="46" vm="2981">
        <f ca="1"/>
        <v>41610</v>
      </c>
      <c r="B540" s="46" vm="2983">
        <f ca="1"/>
        <v>3.9375</v>
      </c>
    </row>
    <row r="541" spans="1:2" x14ac:dyDescent="0.3">
      <c r="A541" s="46" vm="2987">
        <f ca="1"/>
        <v>41611</v>
      </c>
      <c r="B541" s="46" vm="581">
        <f ca="1"/>
        <v>3.9350000000000001</v>
      </c>
    </row>
    <row r="542" spans="1:2" x14ac:dyDescent="0.3">
      <c r="A542" s="46" vm="2992">
        <f ca="1"/>
        <v>41612</v>
      </c>
      <c r="B542" s="46" vm="2994">
        <f ca="1"/>
        <v>3.99</v>
      </c>
    </row>
    <row r="543" spans="1:2" x14ac:dyDescent="0.3">
      <c r="A543" s="46" vm="2998">
        <f ca="1"/>
        <v>41613</v>
      </c>
      <c r="B543" s="46" vm="2677">
        <f ca="1"/>
        <v>3.9249999999999998</v>
      </c>
    </row>
    <row r="544" spans="1:2" x14ac:dyDescent="0.3">
      <c r="A544" s="46" vm="3003">
        <f ca="1"/>
        <v>41614</v>
      </c>
      <c r="B544" s="46" vm="645">
        <f ca="1"/>
        <v>3.8675000000000002</v>
      </c>
    </row>
    <row r="545" spans="1:2" x14ac:dyDescent="0.3">
      <c r="A545" s="46" vm="3008">
        <f ca="1"/>
        <v>41617</v>
      </c>
      <c r="B545" s="46" vm="3010">
        <f ca="1"/>
        <v>3.8012999999999999</v>
      </c>
    </row>
    <row r="546" spans="1:2" x14ac:dyDescent="0.3">
      <c r="A546" s="46" vm="3014">
        <f ca="1"/>
        <v>41618</v>
      </c>
      <c r="B546" s="46" vm="2745">
        <f ca="1"/>
        <v>3.89</v>
      </c>
    </row>
    <row r="547" spans="1:2" x14ac:dyDescent="0.3">
      <c r="A547" s="46" vm="3019">
        <f ca="1"/>
        <v>41619</v>
      </c>
      <c r="B547" s="46" vm="2806">
        <f ca="1"/>
        <v>3.8525</v>
      </c>
    </row>
    <row r="548" spans="1:2" x14ac:dyDescent="0.3">
      <c r="A548" s="46" vm="3024">
        <f ca="1"/>
        <v>41620</v>
      </c>
      <c r="B548" s="46" vm="3026">
        <f ca="1"/>
        <v>3.7774999999999999</v>
      </c>
    </row>
    <row r="549" spans="1:2" x14ac:dyDescent="0.3">
      <c r="A549" s="46" vm="3030">
        <f ca="1"/>
        <v>41621</v>
      </c>
      <c r="B549" s="46" vm="244">
        <f ca="1"/>
        <v>3.7549999999999999</v>
      </c>
    </row>
    <row r="550" spans="1:2" x14ac:dyDescent="0.3">
      <c r="A550" s="46" vm="3035">
        <f ca="1"/>
        <v>41624</v>
      </c>
      <c r="B550" s="46" vm="3037">
        <f ca="1"/>
        <v>3.76</v>
      </c>
    </row>
    <row r="551" spans="1:2" x14ac:dyDescent="0.3">
      <c r="A551" s="46" vm="3041">
        <f ca="1"/>
        <v>41625</v>
      </c>
      <c r="B551" s="46" vm="3026">
        <f ca="1"/>
        <v>3.7774999999999999</v>
      </c>
    </row>
    <row r="552" spans="1:2" x14ac:dyDescent="0.3">
      <c r="A552" s="46" vm="3046">
        <f ca="1"/>
        <v>41626</v>
      </c>
      <c r="B552" s="46" vm="3048">
        <f ca="1"/>
        <v>3.83</v>
      </c>
    </row>
    <row r="553" spans="1:2" x14ac:dyDescent="0.3">
      <c r="A553" s="46" vm="3052">
        <f ca="1"/>
        <v>41627</v>
      </c>
      <c r="B553" s="46" vm="664">
        <f ca="1"/>
        <v>3.8450000000000002</v>
      </c>
    </row>
    <row r="554" spans="1:2" x14ac:dyDescent="0.3">
      <c r="A554" s="46" vm="3057">
        <f ca="1"/>
        <v>41628</v>
      </c>
      <c r="B554" s="46" vm="3059">
        <f ca="1"/>
        <v>3.9213</v>
      </c>
    </row>
    <row r="555" spans="1:2" x14ac:dyDescent="0.3">
      <c r="A555" s="46" vm="3063">
        <f ca="1"/>
        <v>41631</v>
      </c>
      <c r="B555" s="46" vm="2934">
        <f ca="1"/>
        <v>3.9449999999999998</v>
      </c>
    </row>
    <row r="556" spans="1:2" x14ac:dyDescent="0.3">
      <c r="A556" s="46" vm="3068">
        <f ca="1"/>
        <v>41632</v>
      </c>
      <c r="B556" s="46" vm="376">
        <f ca="1"/>
        <v>3.9550000000000001</v>
      </c>
    </row>
    <row r="557" spans="1:2" x14ac:dyDescent="0.3">
      <c r="A557" s="46" vm="3073">
        <f ca="1"/>
        <v>41634</v>
      </c>
      <c r="B557" s="46" vm="2734">
        <f ca="1"/>
        <v>3.9175</v>
      </c>
    </row>
    <row r="558" spans="1:2" x14ac:dyDescent="0.3">
      <c r="A558" s="46" vm="3078">
        <f ca="1"/>
        <v>41635</v>
      </c>
      <c r="B558" s="46" vm="3080">
        <f ca="1"/>
        <v>3.94</v>
      </c>
    </row>
    <row r="559" spans="1:2" x14ac:dyDescent="0.3">
      <c r="A559" s="46" vm="3084">
        <f ca="1"/>
        <v>41638</v>
      </c>
      <c r="B559" s="46" vm="3086">
        <f ca="1"/>
        <v>3.9925000000000002</v>
      </c>
    </row>
    <row r="560" spans="1:2" x14ac:dyDescent="0.3">
      <c r="A560" s="46" vm="3090">
        <f ca="1"/>
        <v>41639</v>
      </c>
      <c r="B560" s="46" vm="3092">
        <f ca="1"/>
        <v>4.0049999999999999</v>
      </c>
    </row>
    <row r="561" spans="1:2" x14ac:dyDescent="0.3">
      <c r="A561" s="46" vm="3096">
        <f ca="1"/>
        <v>41641</v>
      </c>
      <c r="B561" s="46" vm="2695">
        <f ca="1"/>
        <v>3.9649999999999999</v>
      </c>
    </row>
    <row r="562" spans="1:2" x14ac:dyDescent="0.3">
      <c r="A562" s="46" vm="3101">
        <f ca="1"/>
        <v>41642</v>
      </c>
      <c r="B562" s="46" vm="2734">
        <f ca="1"/>
        <v>3.9175</v>
      </c>
    </row>
    <row r="563" spans="1:2" x14ac:dyDescent="0.3">
      <c r="A563" s="46" vm="3106">
        <f ca="1"/>
        <v>41645</v>
      </c>
      <c r="B563" s="46" vm="3108">
        <f ca="1"/>
        <v>3.97</v>
      </c>
    </row>
    <row r="564" spans="1:2" x14ac:dyDescent="0.3">
      <c r="A564" s="46" vm="3112">
        <f ca="1"/>
        <v>41646</v>
      </c>
      <c r="B564" s="46" vm="3114">
        <f ca="1"/>
        <v>4.0350000000000001</v>
      </c>
    </row>
    <row r="565" spans="1:2" x14ac:dyDescent="0.3">
      <c r="A565" s="46" vm="3118">
        <f ca="1"/>
        <v>41647</v>
      </c>
      <c r="B565" s="46" vm="3120">
        <f ca="1"/>
        <v>4.09</v>
      </c>
    </row>
    <row r="566" spans="1:2" x14ac:dyDescent="0.3">
      <c r="A566" s="46" vm="3124">
        <f ca="1"/>
        <v>41648</v>
      </c>
      <c r="B566" s="46" vm="2983">
        <f ca="1"/>
        <v>3.9375</v>
      </c>
    </row>
    <row r="567" spans="1:2" x14ac:dyDescent="0.3">
      <c r="A567" s="46" vm="3129">
        <f ca="1"/>
        <v>41649</v>
      </c>
      <c r="B567" s="46" vm="3131">
        <f ca="1"/>
        <v>3.9325000000000001</v>
      </c>
    </row>
    <row r="568" spans="1:2" x14ac:dyDescent="0.3">
      <c r="A568" s="46" vm="3135">
        <f ca="1"/>
        <v>41652</v>
      </c>
      <c r="B568" s="46" vm="3137">
        <f ca="1"/>
        <v>3.84</v>
      </c>
    </row>
    <row r="569" spans="1:2" x14ac:dyDescent="0.3">
      <c r="A569" s="46" vm="3141">
        <f ca="1"/>
        <v>41653</v>
      </c>
      <c r="B569" s="46" vm="3143">
        <f ca="1"/>
        <v>3.96</v>
      </c>
    </row>
    <row r="570" spans="1:2" x14ac:dyDescent="0.3">
      <c r="A570" s="46" vm="3147">
        <f ca="1"/>
        <v>41654</v>
      </c>
      <c r="B570" s="46" vm="3149">
        <f ca="1"/>
        <v>4.0025000000000004</v>
      </c>
    </row>
    <row r="571" spans="1:2" x14ac:dyDescent="0.3">
      <c r="A571" s="46" vm="3153">
        <f ca="1"/>
        <v>41655</v>
      </c>
      <c r="B571" s="46" vm="3155">
        <f ca="1"/>
        <v>4.0149999999999997</v>
      </c>
    </row>
    <row r="572" spans="1:2" x14ac:dyDescent="0.3">
      <c r="A572" s="46" vm="3159">
        <f ca="1"/>
        <v>41656</v>
      </c>
      <c r="B572" s="46" vm="3161">
        <f ca="1"/>
        <v>3.9975000000000001</v>
      </c>
    </row>
    <row r="573" spans="1:2" x14ac:dyDescent="0.3">
      <c r="A573" s="46" vm="3165">
        <f ca="1"/>
        <v>41660</v>
      </c>
      <c r="B573" s="46" vm="3167">
        <f ca="1"/>
        <v>4.0125000000000002</v>
      </c>
    </row>
    <row r="574" spans="1:2" x14ac:dyDescent="0.3">
      <c r="A574" s="46" vm="3171">
        <f ca="1"/>
        <v>41661</v>
      </c>
      <c r="B574" s="46" vm="3173">
        <f ca="1"/>
        <v>4.0075000000000003</v>
      </c>
    </row>
    <row r="575" spans="1:2" x14ac:dyDescent="0.3">
      <c r="A575" s="46" vm="3177">
        <f ca="1"/>
        <v>41662</v>
      </c>
      <c r="B575" s="46" vm="3086">
        <f ca="1"/>
        <v>3.9925000000000002</v>
      </c>
    </row>
    <row r="576" spans="1:2" x14ac:dyDescent="0.3">
      <c r="A576" s="46" vm="3181">
        <f ca="1"/>
        <v>41663</v>
      </c>
      <c r="B576" s="46" vm="2745">
        <f ca="1"/>
        <v>3.89</v>
      </c>
    </row>
    <row r="577" spans="1:2" x14ac:dyDescent="0.3">
      <c r="A577" s="46" vm="3186">
        <f ca="1"/>
        <v>41666</v>
      </c>
      <c r="B577" s="46" vm="2778">
        <f ca="1"/>
        <v>3.8650000000000002</v>
      </c>
    </row>
    <row r="578" spans="1:2" x14ac:dyDescent="0.3">
      <c r="A578" s="46" vm="3191">
        <f ca="1"/>
        <v>41667</v>
      </c>
      <c r="B578" s="46" vm="3193">
        <f ca="1"/>
        <v>3.9024999999999999</v>
      </c>
    </row>
    <row r="579" spans="1:2" x14ac:dyDescent="0.3">
      <c r="A579" s="46" vm="3197">
        <f ca="1"/>
        <v>41668</v>
      </c>
      <c r="B579" s="46" vm="2778">
        <f ca="1"/>
        <v>3.8650000000000002</v>
      </c>
    </row>
    <row r="580" spans="1:2" x14ac:dyDescent="0.3">
      <c r="A580" s="46" vm="3202">
        <f ca="1"/>
        <v>41669</v>
      </c>
      <c r="B580" s="46" vm="381">
        <f ca="1"/>
        <v>3.93</v>
      </c>
    </row>
    <row r="581" spans="1:2" x14ac:dyDescent="0.3">
      <c r="A581" s="46" vm="3207">
        <f ca="1"/>
        <v>41670</v>
      </c>
      <c r="B581" s="46" vm="2677">
        <f ca="1"/>
        <v>3.9249999999999998</v>
      </c>
    </row>
    <row r="582" spans="1:2" x14ac:dyDescent="0.3">
      <c r="A582" s="46" vm="3211">
        <f ca="1"/>
        <v>41673</v>
      </c>
      <c r="B582" s="46" vm="2800">
        <f ca="1"/>
        <v>3.8725000000000001</v>
      </c>
    </row>
    <row r="583" spans="1:2" x14ac:dyDescent="0.3">
      <c r="A583" s="46" vm="3216">
        <f ca="1"/>
        <v>41674</v>
      </c>
      <c r="B583" s="46" vm="2739">
        <f ca="1"/>
        <v>3.895</v>
      </c>
    </row>
    <row r="584" spans="1:2" x14ac:dyDescent="0.3">
      <c r="A584" s="46" vm="3221">
        <f ca="1"/>
        <v>41675</v>
      </c>
      <c r="B584" s="46" vm="2940">
        <f ca="1"/>
        <v>3.86</v>
      </c>
    </row>
    <row r="585" spans="1:2" x14ac:dyDescent="0.3">
      <c r="A585" s="46" vm="3226">
        <f ca="1"/>
        <v>41676</v>
      </c>
      <c r="B585" s="46" vm="2718">
        <f ca="1"/>
        <v>3.91</v>
      </c>
    </row>
    <row r="586" spans="1:2" x14ac:dyDescent="0.3">
      <c r="A586" s="46" vm="3231">
        <f ca="1"/>
        <v>41677</v>
      </c>
      <c r="B586" s="46" vm="3233">
        <f ca="1"/>
        <v>3.9674999999999998</v>
      </c>
    </row>
    <row r="587" spans="1:2" x14ac:dyDescent="0.3">
      <c r="A587" s="46" vm="3236">
        <f ca="1"/>
        <v>41680</v>
      </c>
      <c r="B587" s="46" vm="3238">
        <f ca="1"/>
        <v>3.98</v>
      </c>
    </row>
    <row r="588" spans="1:2" x14ac:dyDescent="0.3">
      <c r="A588" s="46" vm="3242">
        <f ca="1"/>
        <v>41681</v>
      </c>
      <c r="B588" s="46" vm="3244">
        <f ca="1"/>
        <v>4.0625</v>
      </c>
    </row>
    <row r="589" spans="1:2" x14ac:dyDescent="0.3">
      <c r="A589" s="46" vm="3248">
        <f ca="1"/>
        <v>41682</v>
      </c>
      <c r="B589" s="46" vm="3250">
        <f ca="1"/>
        <v>4.2074999999999996</v>
      </c>
    </row>
    <row r="590" spans="1:2" x14ac:dyDescent="0.3">
      <c r="A590" s="46" vm="3254">
        <f ca="1"/>
        <v>41683</v>
      </c>
      <c r="B590" s="46" vm="3256">
        <f ca="1"/>
        <v>4.34</v>
      </c>
    </row>
    <row r="591" spans="1:2" x14ac:dyDescent="0.3">
      <c r="A591" s="46" vm="3260">
        <f ca="1"/>
        <v>41684</v>
      </c>
      <c r="B591" s="46" vm="3262">
        <f ca="1"/>
        <v>4.4775</v>
      </c>
    </row>
    <row r="592" spans="1:2" x14ac:dyDescent="0.3">
      <c r="A592" s="46" vm="3266">
        <f ca="1"/>
        <v>41688</v>
      </c>
      <c r="B592" s="46" vm="3268">
        <f ca="1"/>
        <v>4.4749999999999996</v>
      </c>
    </row>
    <row r="593" spans="1:2" x14ac:dyDescent="0.3">
      <c r="A593" s="46" vm="3272">
        <f ca="1"/>
        <v>41689</v>
      </c>
      <c r="B593" s="46" vm="3274">
        <f ca="1"/>
        <v>4.5350000000000001</v>
      </c>
    </row>
    <row r="594" spans="1:2" x14ac:dyDescent="0.3">
      <c r="A594" s="46" vm="3278">
        <f ca="1"/>
        <v>41690</v>
      </c>
      <c r="B594" s="46" vm="3280">
        <f ca="1"/>
        <v>4.6950000000000003</v>
      </c>
    </row>
    <row r="595" spans="1:2" x14ac:dyDescent="0.3">
      <c r="A595" s="46" vm="3284">
        <f ca="1"/>
        <v>41691</v>
      </c>
      <c r="B595" s="46" vm="3286">
        <f ca="1"/>
        <v>4.66</v>
      </c>
    </row>
    <row r="596" spans="1:2" x14ac:dyDescent="0.3">
      <c r="A596" s="46" vm="3290">
        <f ca="1"/>
        <v>41694</v>
      </c>
      <c r="B596" s="46" vm="3292">
        <f ca="1"/>
        <v>4.7275</v>
      </c>
    </row>
    <row r="597" spans="1:2" x14ac:dyDescent="0.3">
      <c r="A597" s="46" vm="3296">
        <f ca="1"/>
        <v>41695</v>
      </c>
      <c r="B597" s="46" vm="3298">
        <f ca="1"/>
        <v>4.6849999999999996</v>
      </c>
    </row>
    <row r="598" spans="1:2" x14ac:dyDescent="0.3">
      <c r="A598" s="46" vm="3302">
        <f ca="1"/>
        <v>41696</v>
      </c>
      <c r="B598" s="46" vm="3303">
        <f ca="1"/>
        <v>4.6775000000000002</v>
      </c>
    </row>
    <row r="599" spans="1:2" x14ac:dyDescent="0.3">
      <c r="A599" s="46" vm="3307">
        <f ca="1"/>
        <v>41697</v>
      </c>
      <c r="B599" s="46" vm="3309">
        <f ca="1"/>
        <v>4.625</v>
      </c>
    </row>
    <row r="600" spans="1:2" x14ac:dyDescent="0.3">
      <c r="A600" s="46" vm="3313">
        <f ca="1"/>
        <v>41698</v>
      </c>
      <c r="B600" s="46" vm="3315">
        <f ca="1"/>
        <v>4.5949999999999998</v>
      </c>
    </row>
    <row r="601" spans="1:2" x14ac:dyDescent="0.3">
      <c r="A601" s="46" vm="3319">
        <f ca="1"/>
        <v>41701</v>
      </c>
      <c r="B601" s="46" vm="3321">
        <f ca="1"/>
        <v>4.5724999999999998</v>
      </c>
    </row>
    <row r="602" spans="1:2" x14ac:dyDescent="0.3">
      <c r="A602" s="46" vm="3325">
        <f ca="1"/>
        <v>41702</v>
      </c>
      <c r="B602" s="46" vm="3327">
        <f ca="1"/>
        <v>4.62</v>
      </c>
    </row>
    <row r="603" spans="1:2" x14ac:dyDescent="0.3">
      <c r="A603" s="46" vm="3331">
        <f ca="1"/>
        <v>41703</v>
      </c>
      <c r="B603" s="46" vm="3286">
        <f ca="1"/>
        <v>4.66</v>
      </c>
    </row>
    <row r="604" spans="1:2" x14ac:dyDescent="0.3">
      <c r="A604" s="46" vm="3336">
        <f ca="1"/>
        <v>41704</v>
      </c>
      <c r="B604" s="46" vm="3315">
        <f ca="1"/>
        <v>4.5949999999999998</v>
      </c>
    </row>
    <row r="605" spans="1:2" x14ac:dyDescent="0.3">
      <c r="A605" s="46" vm="3341">
        <f ca="1"/>
        <v>41705</v>
      </c>
      <c r="B605" s="46" vm="3343">
        <f ca="1"/>
        <v>4.59</v>
      </c>
    </row>
    <row r="606" spans="1:2" x14ac:dyDescent="0.3">
      <c r="A606" s="46" vm="3347">
        <f ca="1"/>
        <v>41708</v>
      </c>
      <c r="B606" s="46" vm="3349">
        <f ca="1"/>
        <v>4.5225</v>
      </c>
    </row>
    <row r="607" spans="1:2" x14ac:dyDescent="0.3">
      <c r="A607" s="46" vm="3353">
        <f ca="1"/>
        <v>41709</v>
      </c>
      <c r="B607" s="46" vm="3355">
        <f ca="1"/>
        <v>4.5674999999999999</v>
      </c>
    </row>
    <row r="608" spans="1:2" x14ac:dyDescent="0.3">
      <c r="A608" s="46" vm="3359">
        <f ca="1"/>
        <v>41710</v>
      </c>
      <c r="B608" s="46" vm="3361">
        <f ca="1"/>
        <v>4.58</v>
      </c>
    </row>
    <row r="609" spans="1:2" x14ac:dyDescent="0.3">
      <c r="A609" s="46" vm="3365">
        <f ca="1"/>
        <v>41711</v>
      </c>
      <c r="B609" s="46" vm="3367">
        <f ca="1"/>
        <v>4.4349999999999996</v>
      </c>
    </row>
    <row r="610" spans="1:2" x14ac:dyDescent="0.3">
      <c r="A610" s="46" vm="3371">
        <f ca="1"/>
        <v>41712</v>
      </c>
      <c r="B610" s="46" vm="3373">
        <f ca="1"/>
        <v>4.4550000000000001</v>
      </c>
    </row>
    <row r="611" spans="1:2" x14ac:dyDescent="0.3">
      <c r="A611" s="46" vm="3377">
        <f ca="1"/>
        <v>41715</v>
      </c>
      <c r="B611" s="46" vm="3373">
        <f ca="1"/>
        <v>4.4550000000000001</v>
      </c>
    </row>
    <row r="612" spans="1:2" x14ac:dyDescent="0.3">
      <c r="A612" s="46" vm="3382">
        <f ca="1"/>
        <v>41716</v>
      </c>
      <c r="B612" s="46" vm="3384">
        <f ca="1"/>
        <v>4.5599999999999996</v>
      </c>
    </row>
    <row r="613" spans="1:2" x14ac:dyDescent="0.3">
      <c r="A613" s="46" vm="3388">
        <f ca="1"/>
        <v>41717</v>
      </c>
      <c r="B613" s="46" vm="3390">
        <f ca="1"/>
        <v>4.6387999999999998</v>
      </c>
    </row>
    <row r="614" spans="1:2" x14ac:dyDescent="0.3">
      <c r="A614" s="46" vm="3394">
        <f ca="1"/>
        <v>41718</v>
      </c>
      <c r="B614" s="46" vm="3396">
        <f ca="1"/>
        <v>4.6425000000000001</v>
      </c>
    </row>
    <row r="615" spans="1:2" x14ac:dyDescent="0.3">
      <c r="A615" s="46" vm="3400">
        <f ca="1"/>
        <v>41719</v>
      </c>
      <c r="B615" s="46" vm="3402">
        <f ca="1"/>
        <v>4.6349999999999998</v>
      </c>
    </row>
    <row r="616" spans="1:2" x14ac:dyDescent="0.3">
      <c r="A616" s="46" vm="3406">
        <f ca="1"/>
        <v>41722</v>
      </c>
      <c r="B616" s="46" vm="3408">
        <f ca="1"/>
        <v>4.6124999999999998</v>
      </c>
    </row>
    <row r="617" spans="1:2" x14ac:dyDescent="0.3">
      <c r="A617" s="46" vm="3412">
        <f ca="1"/>
        <v>41723</v>
      </c>
      <c r="B617" s="46" vm="3408">
        <f ca="1"/>
        <v>4.6124999999999998</v>
      </c>
    </row>
    <row r="618" spans="1:2" x14ac:dyDescent="0.3">
      <c r="A618" s="46" vm="3416">
        <f ca="1"/>
        <v>41724</v>
      </c>
      <c r="B618" s="46" vm="3418">
        <f ca="1"/>
        <v>4.5075000000000003</v>
      </c>
    </row>
    <row r="619" spans="1:2" x14ac:dyDescent="0.3">
      <c r="A619" s="46" vm="3422">
        <f ca="1"/>
        <v>41725</v>
      </c>
      <c r="B619" s="46" vm="3423">
        <f ca="1"/>
        <v>4.4474999999999998</v>
      </c>
    </row>
    <row r="620" spans="1:2" x14ac:dyDescent="0.3">
      <c r="A620" s="46" vm="3427">
        <f ca="1"/>
        <v>41726</v>
      </c>
      <c r="B620" s="46" vm="3268">
        <f ca="1"/>
        <v>4.4749999999999996</v>
      </c>
    </row>
    <row r="621" spans="1:2" x14ac:dyDescent="0.3">
      <c r="A621" s="46" vm="3432">
        <f ca="1"/>
        <v>41729</v>
      </c>
      <c r="B621" s="46" vm="3262">
        <f ca="1"/>
        <v>4.4775</v>
      </c>
    </row>
    <row r="622" spans="1:2" x14ac:dyDescent="0.3">
      <c r="A622" s="46" vm="3437">
        <f ca="1"/>
        <v>41730</v>
      </c>
      <c r="B622" s="46" vm="3439">
        <f ca="1"/>
        <v>4.6624999999999996</v>
      </c>
    </row>
    <row r="623" spans="1:2" x14ac:dyDescent="0.3">
      <c r="A623" s="46" vm="3443">
        <f ca="1"/>
        <v>41731</v>
      </c>
      <c r="B623" s="46" vm="3445">
        <f ca="1"/>
        <v>4.6325000000000003</v>
      </c>
    </row>
    <row r="624" spans="1:2" x14ac:dyDescent="0.3">
      <c r="A624" s="46" vm="3449">
        <f ca="1"/>
        <v>41732</v>
      </c>
      <c r="B624" s="46" vm="3451">
        <f ca="1"/>
        <v>4.6825000000000001</v>
      </c>
    </row>
    <row r="625" spans="1:2" x14ac:dyDescent="0.3">
      <c r="A625" s="46" vm="3455">
        <f ca="1"/>
        <v>41733</v>
      </c>
      <c r="B625" s="46" vm="3457">
        <f ca="1"/>
        <v>4.5374999999999996</v>
      </c>
    </row>
    <row r="626" spans="1:2" x14ac:dyDescent="0.3">
      <c r="A626" s="46" vm="3461">
        <f ca="1"/>
        <v>41736</v>
      </c>
      <c r="B626" s="46" vm="3463">
        <f ca="1"/>
        <v>4.5525000000000002</v>
      </c>
    </row>
    <row r="627" spans="1:2" x14ac:dyDescent="0.3">
      <c r="A627" s="46" vm="3467">
        <f ca="1"/>
        <v>41737</v>
      </c>
      <c r="B627" s="46" vm="3469">
        <f ca="1"/>
        <v>4.7149999999999999</v>
      </c>
    </row>
    <row r="628" spans="1:2" x14ac:dyDescent="0.3">
      <c r="A628" s="46" vm="3473">
        <f ca="1"/>
        <v>41738</v>
      </c>
      <c r="B628" s="46" vm="3475">
        <f ca="1"/>
        <v>4.71</v>
      </c>
    </row>
    <row r="629" spans="1:2" x14ac:dyDescent="0.3">
      <c r="A629" s="46" vm="3479">
        <f ca="1"/>
        <v>41739</v>
      </c>
      <c r="B629" s="46" vm="3315">
        <f ca="1"/>
        <v>4.5949999999999998</v>
      </c>
    </row>
    <row r="630" spans="1:2" x14ac:dyDescent="0.3">
      <c r="A630" s="46" vm="3484">
        <f ca="1"/>
        <v>41740</v>
      </c>
      <c r="B630" s="46" vm="3486">
        <f ca="1"/>
        <v>4.53</v>
      </c>
    </row>
    <row r="631" spans="1:2" x14ac:dyDescent="0.3">
      <c r="A631" s="46" vm="3490">
        <f ca="1"/>
        <v>41743</v>
      </c>
      <c r="B631" s="46" vm="3361">
        <f ca="1"/>
        <v>4.58</v>
      </c>
    </row>
    <row r="632" spans="1:2" x14ac:dyDescent="0.3">
      <c r="A632" s="46" vm="3495">
        <f ca="1"/>
        <v>41744</v>
      </c>
      <c r="B632" s="46" vm="3408">
        <f ca="1"/>
        <v>4.6124999999999998</v>
      </c>
    </row>
    <row r="633" spans="1:2" x14ac:dyDescent="0.3">
      <c r="A633" s="46" vm="3500">
        <f ca="1"/>
        <v>41745</v>
      </c>
      <c r="B633" s="46" vm="3502">
        <f ca="1"/>
        <v>4.6224999999999996</v>
      </c>
    </row>
    <row r="634" spans="1:2" x14ac:dyDescent="0.3">
      <c r="A634" s="46" vm="3506">
        <f ca="1"/>
        <v>41746</v>
      </c>
      <c r="B634" s="46" vm="3507">
        <f ca="1"/>
        <v>4.6399999999999997</v>
      </c>
    </row>
    <row r="635" spans="1:2" x14ac:dyDescent="0.3">
      <c r="A635" s="46" vm="3511">
        <f ca="1"/>
        <v>41750</v>
      </c>
      <c r="B635" s="46" vm="3303">
        <f ca="1"/>
        <v>4.6775000000000002</v>
      </c>
    </row>
    <row r="636" spans="1:2" x14ac:dyDescent="0.3">
      <c r="A636" s="46" vm="3516">
        <f ca="1"/>
        <v>41751</v>
      </c>
      <c r="B636" s="46" vm="3518">
        <f ca="1"/>
        <v>4.7175000000000002</v>
      </c>
    </row>
    <row r="637" spans="1:2" x14ac:dyDescent="0.3">
      <c r="A637" s="46" vm="3522">
        <f ca="1"/>
        <v>41752</v>
      </c>
      <c r="B637" s="46" vm="3524">
        <f ca="1"/>
        <v>4.7725</v>
      </c>
    </row>
    <row r="638" spans="1:2" x14ac:dyDescent="0.3">
      <c r="A638" s="46" vm="3528">
        <f ca="1"/>
        <v>41753</v>
      </c>
      <c r="B638" s="46" vm="3530">
        <f ca="1"/>
        <v>4.8150000000000004</v>
      </c>
    </row>
    <row r="639" spans="1:2" x14ac:dyDescent="0.3">
      <c r="A639" s="46" vm="3534">
        <f ca="1"/>
        <v>41754</v>
      </c>
      <c r="B639" s="46" vm="3451">
        <f ca="1"/>
        <v>4.6825000000000001</v>
      </c>
    </row>
    <row r="640" spans="1:2" x14ac:dyDescent="0.3">
      <c r="A640" s="46" vm="3539">
        <f ca="1"/>
        <v>41757</v>
      </c>
      <c r="B640" s="46" vm="3439">
        <f ca="1"/>
        <v>4.6624999999999996</v>
      </c>
    </row>
    <row r="641" spans="1:2" x14ac:dyDescent="0.3">
      <c r="A641" s="46" vm="3544">
        <f ca="1"/>
        <v>41758</v>
      </c>
      <c r="B641" s="46" vm="3546">
        <f ca="1"/>
        <v>4.6725000000000003</v>
      </c>
    </row>
    <row r="642" spans="1:2" x14ac:dyDescent="0.3">
      <c r="A642" s="46" vm="3550">
        <f ca="1"/>
        <v>41759</v>
      </c>
      <c r="B642" s="46" vm="3552">
        <f ca="1"/>
        <v>4.6174999999999997</v>
      </c>
    </row>
    <row r="643" spans="1:2" x14ac:dyDescent="0.3">
      <c r="A643" s="46" vm="3556">
        <f ca="1"/>
        <v>41760</v>
      </c>
      <c r="B643" s="46" vm="3396">
        <f ca="1"/>
        <v>4.6425000000000001</v>
      </c>
    </row>
    <row r="644" spans="1:2" x14ac:dyDescent="0.3">
      <c r="A644" s="46" vm="3561">
        <f ca="1"/>
        <v>41761</v>
      </c>
      <c r="B644" s="46" vm="3563">
        <f ca="1"/>
        <v>4.6074999999999999</v>
      </c>
    </row>
    <row r="645" spans="1:2" x14ac:dyDescent="0.3">
      <c r="A645" s="46" vm="3567">
        <f ca="1"/>
        <v>41764</v>
      </c>
      <c r="B645" s="46" vm="3569">
        <f ca="1"/>
        <v>4.6574999999999998</v>
      </c>
    </row>
    <row r="646" spans="1:2" x14ac:dyDescent="0.3">
      <c r="A646" s="46" vm="3573">
        <f ca="1"/>
        <v>41765</v>
      </c>
      <c r="B646" s="46" vm="3575">
        <f ca="1"/>
        <v>4.5625</v>
      </c>
    </row>
    <row r="647" spans="1:2" x14ac:dyDescent="0.3">
      <c r="A647" s="46" vm="3578">
        <f ca="1"/>
        <v>41766</v>
      </c>
      <c r="B647" s="46" vm="3580">
        <f ca="1"/>
        <v>4.5688000000000004</v>
      </c>
    </row>
    <row r="648" spans="1:2" x14ac:dyDescent="0.3">
      <c r="A648" s="46" vm="3584">
        <f ca="1"/>
        <v>41767</v>
      </c>
      <c r="B648" s="46" vm="3309">
        <f ca="1"/>
        <v>4.625</v>
      </c>
    </row>
    <row r="649" spans="1:2" x14ac:dyDescent="0.3">
      <c r="A649" s="46" vm="3589">
        <f ca="1"/>
        <v>41768</v>
      </c>
      <c r="B649" s="46" vm="3591">
        <f ca="1"/>
        <v>4.5125000000000002</v>
      </c>
    </row>
    <row r="650" spans="1:2" x14ac:dyDescent="0.3">
      <c r="A650" s="46" vm="3595">
        <f ca="1"/>
        <v>41771</v>
      </c>
      <c r="B650" s="46" vm="3597">
        <f ca="1"/>
        <v>4.6449999999999996</v>
      </c>
    </row>
    <row r="651" spans="1:2" x14ac:dyDescent="0.3">
      <c r="A651" s="46" vm="3601">
        <f ca="1"/>
        <v>41772</v>
      </c>
      <c r="B651" s="46" vm="3603">
        <f ca="1"/>
        <v>4.57</v>
      </c>
    </row>
    <row r="652" spans="1:2" x14ac:dyDescent="0.3">
      <c r="A652" s="46" vm="3606">
        <f ca="1"/>
        <v>41773</v>
      </c>
      <c r="B652" s="46" vm="3608">
        <f ca="1"/>
        <v>4.5250000000000004</v>
      </c>
    </row>
    <row r="653" spans="1:2" x14ac:dyDescent="0.3">
      <c r="A653" s="46" vm="3612">
        <f ca="1"/>
        <v>41774</v>
      </c>
      <c r="B653" s="46" vm="3614">
        <f ca="1"/>
        <v>4.5</v>
      </c>
    </row>
    <row r="654" spans="1:2" x14ac:dyDescent="0.3">
      <c r="A654" s="46" vm="3618">
        <f ca="1"/>
        <v>41775</v>
      </c>
      <c r="B654" s="46" vm="3620">
        <f ca="1"/>
        <v>4.49</v>
      </c>
    </row>
    <row r="655" spans="1:2" x14ac:dyDescent="0.3">
      <c r="A655" s="46" vm="3624">
        <f ca="1"/>
        <v>41778</v>
      </c>
      <c r="B655" s="46" vm="3402">
        <f ca="1"/>
        <v>4.6349999999999998</v>
      </c>
    </row>
    <row r="656" spans="1:2" x14ac:dyDescent="0.3">
      <c r="A656" s="46" vm="3629">
        <f ca="1"/>
        <v>41779</v>
      </c>
      <c r="B656" s="46" vm="3384">
        <f ca="1"/>
        <v>4.5599999999999996</v>
      </c>
    </row>
    <row r="657" spans="1:2" x14ac:dyDescent="0.3">
      <c r="A657" s="46" vm="3634">
        <f ca="1"/>
        <v>41780</v>
      </c>
      <c r="B657" s="46" vm="3384">
        <f ca="1"/>
        <v>4.5599999999999996</v>
      </c>
    </row>
    <row r="658" spans="1:2" x14ac:dyDescent="0.3">
      <c r="A658" s="46" vm="3639">
        <f ca="1"/>
        <v>41781</v>
      </c>
      <c r="B658" s="46" vm="3361">
        <f ca="1"/>
        <v>4.58</v>
      </c>
    </row>
    <row r="659" spans="1:2" x14ac:dyDescent="0.3">
      <c r="A659" s="46" vm="3644">
        <f ca="1"/>
        <v>41782</v>
      </c>
      <c r="B659" s="46" vm="3502">
        <f ca="1"/>
        <v>4.6224999999999996</v>
      </c>
    </row>
    <row r="660" spans="1:2" x14ac:dyDescent="0.3">
      <c r="A660" s="46" vm="3649">
        <f ca="1"/>
        <v>41786</v>
      </c>
      <c r="B660" s="46" vm="3651">
        <f ca="1"/>
        <v>4.7050000000000001</v>
      </c>
    </row>
    <row r="661" spans="1:2" x14ac:dyDescent="0.3">
      <c r="A661" s="46" vm="3655">
        <f ca="1"/>
        <v>41787</v>
      </c>
      <c r="B661" s="46" vm="3657">
        <f ca="1"/>
        <v>4.7450000000000001</v>
      </c>
    </row>
    <row r="662" spans="1:2" x14ac:dyDescent="0.3">
      <c r="A662" s="46" vm="3661">
        <f ca="1"/>
        <v>41788</v>
      </c>
      <c r="B662" s="46" vm="3663">
        <f ca="1"/>
        <v>4.7374999999999998</v>
      </c>
    </row>
    <row r="663" spans="1:2" x14ac:dyDescent="0.3">
      <c r="A663" s="46" vm="3667">
        <f ca="1"/>
        <v>41789</v>
      </c>
      <c r="B663" s="46" vm="3669">
        <f ca="1"/>
        <v>4.75</v>
      </c>
    </row>
    <row r="664" spans="1:2" x14ac:dyDescent="0.3">
      <c r="A664" s="46" vm="3673">
        <f ca="1"/>
        <v>41792</v>
      </c>
      <c r="B664" s="46" vm="3675">
        <f ca="1"/>
        <v>4.7350000000000003</v>
      </c>
    </row>
    <row r="665" spans="1:2" x14ac:dyDescent="0.3">
      <c r="A665" s="46" vm="3679">
        <f ca="1"/>
        <v>41793</v>
      </c>
      <c r="B665" s="46" vm="3469">
        <f ca="1"/>
        <v>4.7149999999999999</v>
      </c>
    </row>
    <row r="666" spans="1:2" x14ac:dyDescent="0.3">
      <c r="A666" s="46" vm="3684">
        <f ca="1"/>
        <v>41794</v>
      </c>
      <c r="B666" s="46" vm="3686">
        <f ca="1"/>
        <v>4.72</v>
      </c>
    </row>
    <row r="667" spans="1:2" x14ac:dyDescent="0.3">
      <c r="A667" s="46" vm="3690">
        <f ca="1"/>
        <v>41795</v>
      </c>
      <c r="B667" s="46" vm="3692">
        <f ca="1"/>
        <v>4.74</v>
      </c>
    </row>
    <row r="668" spans="1:2" x14ac:dyDescent="0.3">
      <c r="A668" s="46" vm="3696">
        <f ca="1"/>
        <v>41796</v>
      </c>
      <c r="B668" s="46" vm="3698">
        <f ca="1"/>
        <v>4.7575000000000003</v>
      </c>
    </row>
    <row r="669" spans="1:2" x14ac:dyDescent="0.3">
      <c r="A669" s="46" vm="3702">
        <f ca="1"/>
        <v>41799</v>
      </c>
      <c r="B669" s="46" vm="3704">
        <f ca="1"/>
        <v>4.7625000000000002</v>
      </c>
    </row>
    <row r="670" spans="1:2" x14ac:dyDescent="0.3">
      <c r="A670" s="46" vm="3708">
        <f ca="1"/>
        <v>41800</v>
      </c>
      <c r="B670" s="46" vm="3710">
        <f ca="1"/>
        <v>4.7874999999999996</v>
      </c>
    </row>
    <row r="671" spans="1:2" x14ac:dyDescent="0.3">
      <c r="A671" s="46" vm="3714">
        <f ca="1"/>
        <v>41801</v>
      </c>
      <c r="B671" s="46" vm="3716">
        <f ca="1"/>
        <v>4.8499999999999996</v>
      </c>
    </row>
    <row r="672" spans="1:2" x14ac:dyDescent="0.3">
      <c r="A672" s="46" vm="3720">
        <f ca="1"/>
        <v>41802</v>
      </c>
      <c r="B672" s="46" vm="3722">
        <f ca="1"/>
        <v>4.88</v>
      </c>
    </row>
    <row r="673" spans="1:2" x14ac:dyDescent="0.3">
      <c r="A673" s="46" vm="3726">
        <f ca="1"/>
        <v>41803</v>
      </c>
      <c r="B673" s="46" vm="3728">
        <f ca="1"/>
        <v>4.8849999999999998</v>
      </c>
    </row>
    <row r="674" spans="1:2" x14ac:dyDescent="0.3">
      <c r="A674" s="46" vm="3732">
        <f ca="1"/>
        <v>41806</v>
      </c>
      <c r="B674" s="46" vm="3734">
        <f ca="1"/>
        <v>4.87</v>
      </c>
    </row>
    <row r="675" spans="1:2" x14ac:dyDescent="0.3">
      <c r="A675" s="46" vm="3738">
        <f ca="1"/>
        <v>41807</v>
      </c>
      <c r="B675" s="46" vm="3740">
        <f ca="1"/>
        <v>4.9024999999999999</v>
      </c>
    </row>
    <row r="676" spans="1:2" x14ac:dyDescent="0.3">
      <c r="A676" s="46" vm="3744">
        <f ca="1"/>
        <v>41808</v>
      </c>
      <c r="B676" s="46" vm="3746">
        <f ca="1"/>
        <v>4.8975</v>
      </c>
    </row>
    <row r="677" spans="1:2" x14ac:dyDescent="0.3">
      <c r="A677" s="46" vm="3750">
        <f ca="1"/>
        <v>41809</v>
      </c>
      <c r="B677" s="46" vm="3752">
        <f ca="1"/>
        <v>4.7845000000000004</v>
      </c>
    </row>
    <row r="678" spans="1:2" x14ac:dyDescent="0.3">
      <c r="A678" s="46" vm="3756">
        <f ca="1"/>
        <v>41810</v>
      </c>
      <c r="B678" s="46" vm="3758">
        <f ca="1"/>
        <v>4.7324999999999999</v>
      </c>
    </row>
    <row r="679" spans="1:2" x14ac:dyDescent="0.3">
      <c r="A679" s="46" vm="3761">
        <f ca="1"/>
        <v>41813</v>
      </c>
      <c r="B679" s="46" vm="3303">
        <f ca="1"/>
        <v>4.6775000000000002</v>
      </c>
    </row>
    <row r="680" spans="1:2" x14ac:dyDescent="0.3">
      <c r="A680" s="46" vm="3766">
        <f ca="1"/>
        <v>41814</v>
      </c>
      <c r="B680" s="46" vm="3768">
        <f ca="1"/>
        <v>4.6050000000000004</v>
      </c>
    </row>
    <row r="681" spans="1:2" x14ac:dyDescent="0.3">
      <c r="A681" s="46" vm="3772">
        <f ca="1"/>
        <v>41815</v>
      </c>
      <c r="B681" s="46" vm="3774">
        <f ca="1"/>
        <v>4.6524999999999999</v>
      </c>
    </row>
    <row r="682" spans="1:2" x14ac:dyDescent="0.3">
      <c r="A682" s="46" vm="3778">
        <f ca="1"/>
        <v>41816</v>
      </c>
      <c r="B682" s="46" vm="3343">
        <f ca="1"/>
        <v>4.59</v>
      </c>
    </row>
    <row r="683" spans="1:2" x14ac:dyDescent="0.3">
      <c r="A683" s="46" vm="3783">
        <f ca="1"/>
        <v>41817</v>
      </c>
      <c r="B683" s="46" vm="3315">
        <f ca="1"/>
        <v>4.5949999999999998</v>
      </c>
    </row>
    <row r="684" spans="1:2" x14ac:dyDescent="0.3">
      <c r="A684" s="46" vm="3788">
        <f ca="1"/>
        <v>41820</v>
      </c>
      <c r="B684" s="46" vm="3402">
        <f ca="1"/>
        <v>4.6349999999999998</v>
      </c>
    </row>
    <row r="685" spans="1:2" x14ac:dyDescent="0.3">
      <c r="A685" s="46" vm="3793">
        <f ca="1"/>
        <v>41821</v>
      </c>
      <c r="B685" s="46" vm="3795">
        <f ca="1"/>
        <v>4.6875</v>
      </c>
    </row>
    <row r="686" spans="1:2" x14ac:dyDescent="0.3">
      <c r="A686" s="46" vm="3798">
        <f ca="1"/>
        <v>41822</v>
      </c>
      <c r="B686" s="46" vm="3800">
        <f ca="1"/>
        <v>4.6706000000000003</v>
      </c>
    </row>
    <row r="687" spans="1:2" x14ac:dyDescent="0.3">
      <c r="A687" s="46" vm="3804">
        <f ca="1"/>
        <v>41823</v>
      </c>
      <c r="B687" s="46" vm="3806">
        <f ca="1"/>
        <v>4.7125000000000004</v>
      </c>
    </row>
    <row r="688" spans="1:2" x14ac:dyDescent="0.3">
      <c r="A688" s="46" vm="3810">
        <f ca="1"/>
        <v>41827</v>
      </c>
      <c r="B688" s="46" vm="3812">
        <f ca="1"/>
        <v>4.6749999999999998</v>
      </c>
    </row>
    <row r="689" spans="1:2" x14ac:dyDescent="0.3">
      <c r="A689" s="46" vm="3816">
        <f ca="1"/>
        <v>41828</v>
      </c>
      <c r="B689" s="46" vm="3818">
        <f ca="1"/>
        <v>4.6375000000000002</v>
      </c>
    </row>
    <row r="690" spans="1:2" x14ac:dyDescent="0.3">
      <c r="A690" s="46" vm="3822">
        <f ca="1"/>
        <v>41829</v>
      </c>
      <c r="B690" s="46" vm="3824">
        <f ca="1"/>
        <v>4.7774999999999999</v>
      </c>
    </row>
    <row r="691" spans="1:2" x14ac:dyDescent="0.3">
      <c r="A691" s="46" vm="3828">
        <f ca="1"/>
        <v>41830</v>
      </c>
      <c r="B691" s="46" vm="3830">
        <f ca="1"/>
        <v>4.7512999999999996</v>
      </c>
    </row>
    <row r="692" spans="1:2" x14ac:dyDescent="0.3">
      <c r="A692" s="46" vm="3834">
        <f ca="1"/>
        <v>41831</v>
      </c>
      <c r="B692" s="46" vm="3704">
        <f ca="1"/>
        <v>4.7625000000000002</v>
      </c>
    </row>
    <row r="693" spans="1:2" x14ac:dyDescent="0.3">
      <c r="A693" s="46" vm="3839">
        <f ca="1"/>
        <v>41834</v>
      </c>
      <c r="B693" s="46" vm="3841">
        <f ca="1"/>
        <v>4.8224999999999998</v>
      </c>
    </row>
    <row r="694" spans="1:2" x14ac:dyDescent="0.3">
      <c r="A694" s="46" vm="3845">
        <f ca="1"/>
        <v>41835</v>
      </c>
      <c r="B694" s="46" vm="3847">
        <f ca="1"/>
        <v>4.8425000000000002</v>
      </c>
    </row>
    <row r="695" spans="1:2" x14ac:dyDescent="0.3">
      <c r="A695" s="46" vm="3851">
        <f ca="1"/>
        <v>41836</v>
      </c>
      <c r="B695" s="46" vm="3853">
        <f ca="1"/>
        <v>4.8375000000000004</v>
      </c>
    </row>
    <row r="696" spans="1:2" x14ac:dyDescent="0.3">
      <c r="A696" s="46" vm="3857">
        <f ca="1"/>
        <v>41837</v>
      </c>
      <c r="B696" s="46" vm="3859">
        <f ca="1"/>
        <v>4.8250000000000002</v>
      </c>
    </row>
    <row r="697" spans="1:2" x14ac:dyDescent="0.3">
      <c r="A697" s="46" vm="3863">
        <f ca="1"/>
        <v>41838</v>
      </c>
      <c r="B697" s="46" vm="3865">
        <f ca="1"/>
        <v>4.6100000000000003</v>
      </c>
    </row>
    <row r="698" spans="1:2" x14ac:dyDescent="0.3">
      <c r="A698" s="46" vm="3869">
        <f ca="1"/>
        <v>41841</v>
      </c>
      <c r="B698" s="46" vm="3818">
        <f ca="1"/>
        <v>4.6375000000000002</v>
      </c>
    </row>
    <row r="699" spans="1:2" x14ac:dyDescent="0.3">
      <c r="A699" s="46" vm="3874">
        <f ca="1"/>
        <v>41842</v>
      </c>
      <c r="B699" s="46" vm="3552">
        <f ca="1"/>
        <v>4.6174999999999997</v>
      </c>
    </row>
    <row r="700" spans="1:2" x14ac:dyDescent="0.3">
      <c r="A700" s="46" vm="3878">
        <f ca="1"/>
        <v>41843</v>
      </c>
      <c r="B700" s="46" vm="3880">
        <f ca="1"/>
        <v>4.5199999999999996</v>
      </c>
    </row>
    <row r="701" spans="1:2" x14ac:dyDescent="0.3">
      <c r="A701" s="46" vm="3884">
        <f ca="1"/>
        <v>41844</v>
      </c>
      <c r="B701" s="46" vm="3885">
        <f ca="1"/>
        <v>4.5274999999999999</v>
      </c>
    </row>
    <row r="702" spans="1:2" x14ac:dyDescent="0.3">
      <c r="A702" s="46" vm="3889">
        <f ca="1"/>
        <v>41845</v>
      </c>
      <c r="B702" s="46" vm="3423">
        <f ca="1"/>
        <v>4.4474999999999998</v>
      </c>
    </row>
    <row r="703" spans="1:2" x14ac:dyDescent="0.3">
      <c r="A703" s="46" vm="3894">
        <f ca="1"/>
        <v>41848</v>
      </c>
      <c r="B703" s="46" vm="3896">
        <f ca="1"/>
        <v>4.43</v>
      </c>
    </row>
    <row r="704" spans="1:2" x14ac:dyDescent="0.3">
      <c r="A704" s="46" vm="3900">
        <f ca="1"/>
        <v>41849</v>
      </c>
      <c r="B704" s="46" vm="3902">
        <f ca="1"/>
        <v>4.4450000000000003</v>
      </c>
    </row>
    <row r="705" spans="1:2" x14ac:dyDescent="0.3">
      <c r="A705" s="46" vm="3906">
        <f ca="1"/>
        <v>41850</v>
      </c>
      <c r="B705" s="46" vm="3880">
        <f ca="1"/>
        <v>4.5199999999999996</v>
      </c>
    </row>
    <row r="706" spans="1:2" x14ac:dyDescent="0.3">
      <c r="A706" s="46" vm="3910">
        <f ca="1"/>
        <v>41851</v>
      </c>
      <c r="B706" s="46" vm="3912">
        <f ca="1"/>
        <v>4.375</v>
      </c>
    </row>
    <row r="707" spans="1:2" x14ac:dyDescent="0.3">
      <c r="A707" s="46" vm="3916">
        <f ca="1"/>
        <v>41852</v>
      </c>
      <c r="B707" s="46" vm="3918">
        <f ca="1"/>
        <v>4.4225000000000003</v>
      </c>
    </row>
    <row r="708" spans="1:2" x14ac:dyDescent="0.3">
      <c r="A708" s="46" vm="3922">
        <f ca="1"/>
        <v>41855</v>
      </c>
      <c r="B708" s="46" vm="3924">
        <f ca="1"/>
        <v>4.4124999999999996</v>
      </c>
    </row>
    <row r="709" spans="1:2" x14ac:dyDescent="0.3">
      <c r="A709" s="46" vm="3928">
        <f ca="1"/>
        <v>41856</v>
      </c>
      <c r="B709" s="46" vm="3930">
        <f ca="1"/>
        <v>4.415</v>
      </c>
    </row>
    <row r="710" spans="1:2" x14ac:dyDescent="0.3">
      <c r="A710" s="46" vm="3934">
        <f ca="1"/>
        <v>41857</v>
      </c>
      <c r="B710" s="46" vm="3936">
        <f ca="1"/>
        <v>4.41</v>
      </c>
    </row>
    <row r="711" spans="1:2" x14ac:dyDescent="0.3">
      <c r="A711" s="46" vm="3940">
        <f ca="1"/>
        <v>41858</v>
      </c>
      <c r="B711" s="46" vm="3942">
        <f ca="1"/>
        <v>4.3650000000000002</v>
      </c>
    </row>
    <row r="712" spans="1:2" x14ac:dyDescent="0.3">
      <c r="A712" s="46" vm="3946">
        <f ca="1"/>
        <v>41859</v>
      </c>
      <c r="B712" s="46" vm="3669">
        <f ca="1"/>
        <v>4.75</v>
      </c>
    </row>
    <row r="713" spans="1:2" x14ac:dyDescent="0.3">
      <c r="A713" s="46" vm="3951">
        <f ca="1"/>
        <v>41862</v>
      </c>
      <c r="B713" s="46" vm="3953">
        <f ca="1"/>
        <v>4.7249999999999996</v>
      </c>
    </row>
    <row r="714" spans="1:2" x14ac:dyDescent="0.3">
      <c r="A714" s="46" vm="3957">
        <f ca="1"/>
        <v>41863</v>
      </c>
      <c r="B714" s="46" vm="3953">
        <f ca="1"/>
        <v>4.7249999999999996</v>
      </c>
    </row>
    <row r="715" spans="1:2" x14ac:dyDescent="0.3">
      <c r="A715" s="46" vm="3962">
        <f ca="1"/>
        <v>41864</v>
      </c>
      <c r="B715" s="46" vm="3964">
        <f ca="1"/>
        <v>4.7525000000000004</v>
      </c>
    </row>
    <row r="716" spans="1:2" x14ac:dyDescent="0.3">
      <c r="A716" s="46" vm="3968">
        <f ca="1"/>
        <v>41865</v>
      </c>
      <c r="B716" s="46" vm="3969">
        <f ca="1"/>
        <v>4.7</v>
      </c>
    </row>
    <row r="717" spans="1:2" x14ac:dyDescent="0.3">
      <c r="A717" s="46" vm="3973">
        <f ca="1"/>
        <v>41866</v>
      </c>
      <c r="B717" s="46" vm="3974">
        <f ca="1"/>
        <v>4.76</v>
      </c>
    </row>
    <row r="718" spans="1:2" x14ac:dyDescent="0.3">
      <c r="A718" s="46" vm="3978">
        <f ca="1"/>
        <v>41869</v>
      </c>
      <c r="B718" s="46" vm="3859">
        <f ca="1"/>
        <v>4.8250000000000002</v>
      </c>
    </row>
    <row r="719" spans="1:2" x14ac:dyDescent="0.3">
      <c r="A719" s="46" vm="3983">
        <f ca="1"/>
        <v>41870</v>
      </c>
      <c r="B719" s="46" vm="3847">
        <f ca="1"/>
        <v>4.8425000000000002</v>
      </c>
    </row>
    <row r="720" spans="1:2" x14ac:dyDescent="0.3">
      <c r="A720" s="46" vm="3988">
        <f ca="1"/>
        <v>41871</v>
      </c>
      <c r="B720" s="46" vm="3990">
        <f ca="1"/>
        <v>4.8125</v>
      </c>
    </row>
    <row r="721" spans="1:2" x14ac:dyDescent="0.3">
      <c r="A721" s="46" vm="3994">
        <f ca="1"/>
        <v>41872</v>
      </c>
      <c r="B721" s="46" vm="3996">
        <f ca="1"/>
        <v>4.7675000000000001</v>
      </c>
    </row>
    <row r="722" spans="1:2" x14ac:dyDescent="0.3">
      <c r="A722" s="46" vm="4000">
        <f ca="1"/>
        <v>41873</v>
      </c>
      <c r="B722" s="46" vm="4001">
        <f ca="1"/>
        <v>4.7699999999999996</v>
      </c>
    </row>
    <row r="723" spans="1:2" x14ac:dyDescent="0.3">
      <c r="A723" s="46" vm="4004">
        <f ca="1"/>
        <v>41876</v>
      </c>
      <c r="B723" s="46" vm="3824">
        <f ca="1"/>
        <v>4.7774999999999999</v>
      </c>
    </row>
    <row r="724" spans="1:2" x14ac:dyDescent="0.3">
      <c r="A724" s="46" vm="4009">
        <f ca="1"/>
        <v>41877</v>
      </c>
      <c r="B724" s="46" vm="4011">
        <f ca="1"/>
        <v>4.8636999999999997</v>
      </c>
    </row>
    <row r="725" spans="1:2" x14ac:dyDescent="0.3">
      <c r="A725" s="46" vm="4015">
        <f ca="1"/>
        <v>41878</v>
      </c>
      <c r="B725" s="46" vm="4017">
        <f ca="1"/>
        <v>4.8075000000000001</v>
      </c>
    </row>
    <row r="726" spans="1:2" x14ac:dyDescent="0.3">
      <c r="A726" s="46" vm="4021">
        <f ca="1"/>
        <v>41879</v>
      </c>
      <c r="B726" s="46" vm="4023">
        <f ca="1"/>
        <v>4.8475000000000001</v>
      </c>
    </row>
    <row r="727" spans="1:2" x14ac:dyDescent="0.3">
      <c r="A727" s="46" vm="4027">
        <f ca="1"/>
        <v>41880</v>
      </c>
      <c r="B727" s="46" vm="4029">
        <f ca="1"/>
        <v>4.8624999999999998</v>
      </c>
    </row>
    <row r="728" spans="1:2" x14ac:dyDescent="0.3">
      <c r="A728" s="46" vm="4033">
        <f ca="1"/>
        <v>41884</v>
      </c>
      <c r="B728" s="46" vm="4035">
        <f ca="1"/>
        <v>4.8738000000000001</v>
      </c>
    </row>
    <row r="729" spans="1:2" x14ac:dyDescent="0.3">
      <c r="A729" s="46" vm="4039">
        <f ca="1"/>
        <v>41885</v>
      </c>
      <c r="B729" s="46" vm="4041">
        <f ca="1"/>
        <v>4.9212999999999996</v>
      </c>
    </row>
    <row r="730" spans="1:2" x14ac:dyDescent="0.3">
      <c r="A730" s="46" vm="4045">
        <f ca="1"/>
        <v>41886</v>
      </c>
      <c r="B730" s="46" vm="4046">
        <f ca="1"/>
        <v>5.0075000000000003</v>
      </c>
    </row>
    <row r="731" spans="1:2" x14ac:dyDescent="0.3">
      <c r="A731" s="46" vm="4050">
        <f ca="1"/>
        <v>41887</v>
      </c>
      <c r="B731" s="46" vm="4052">
        <f ca="1"/>
        <v>4.9924999999999997</v>
      </c>
    </row>
    <row r="732" spans="1:2" x14ac:dyDescent="0.3">
      <c r="A732" s="46" vm="4056">
        <f ca="1"/>
        <v>41890</v>
      </c>
      <c r="B732" s="46" vm="4058">
        <f ca="1"/>
        <v>4.9474999999999998</v>
      </c>
    </row>
    <row r="733" spans="1:2" x14ac:dyDescent="0.3">
      <c r="A733" s="46" vm="4062">
        <f ca="1"/>
        <v>41891</v>
      </c>
      <c r="B733" s="46" vm="3728">
        <f ca="1"/>
        <v>4.8849999999999998</v>
      </c>
    </row>
    <row r="734" spans="1:2" x14ac:dyDescent="0.3">
      <c r="A734" s="46" vm="4067">
        <f ca="1"/>
        <v>41892</v>
      </c>
      <c r="B734" s="46" vm="3740">
        <f ca="1"/>
        <v>4.9024999999999999</v>
      </c>
    </row>
    <row r="735" spans="1:2" x14ac:dyDescent="0.3">
      <c r="A735" s="46" vm="4072">
        <f ca="1"/>
        <v>41893</v>
      </c>
      <c r="B735" s="46" vm="4074">
        <f ca="1"/>
        <v>4.8525</v>
      </c>
    </row>
    <row r="736" spans="1:2" x14ac:dyDescent="0.3">
      <c r="A736" s="46" vm="4078">
        <f ca="1"/>
        <v>41894</v>
      </c>
      <c r="B736" s="46" vm="4080">
        <f ca="1"/>
        <v>4.78</v>
      </c>
    </row>
    <row r="737" spans="1:2" x14ac:dyDescent="0.3">
      <c r="A737" s="46" vm="4084">
        <f ca="1"/>
        <v>41897</v>
      </c>
      <c r="B737" s="46" vm="3469">
        <f ca="1"/>
        <v>4.7149999999999999</v>
      </c>
    </row>
    <row r="738" spans="1:2" x14ac:dyDescent="0.3">
      <c r="A738" s="46" vm="4089">
        <f ca="1"/>
        <v>41898</v>
      </c>
      <c r="B738" s="46" vm="4091">
        <f ca="1"/>
        <v>4.7838000000000003</v>
      </c>
    </row>
    <row r="739" spans="1:2" x14ac:dyDescent="0.3">
      <c r="A739" s="46" vm="4095">
        <f ca="1"/>
        <v>41899</v>
      </c>
      <c r="B739" s="46" vm="3710">
        <f ca="1"/>
        <v>4.7874999999999996</v>
      </c>
    </row>
    <row r="740" spans="1:2" x14ac:dyDescent="0.3">
      <c r="A740" s="46" vm="4100">
        <f ca="1"/>
        <v>41900</v>
      </c>
      <c r="B740" s="46" vm="4102">
        <f ca="1"/>
        <v>4.8600000000000003</v>
      </c>
    </row>
    <row r="741" spans="1:2" x14ac:dyDescent="0.3">
      <c r="A741" s="46" vm="4106">
        <f ca="1"/>
        <v>41901</v>
      </c>
      <c r="B741" s="46" vm="4001">
        <f ca="1"/>
        <v>4.7699999999999996</v>
      </c>
    </row>
    <row r="742" spans="1:2" x14ac:dyDescent="0.3">
      <c r="A742" s="46" vm="4111">
        <f ca="1"/>
        <v>41904</v>
      </c>
      <c r="B742" s="46" vm="4113">
        <f ca="1"/>
        <v>4.7225000000000001</v>
      </c>
    </row>
    <row r="743" spans="1:2" x14ac:dyDescent="0.3">
      <c r="A743" s="46" vm="4116">
        <f ca="1"/>
        <v>41905</v>
      </c>
      <c r="B743" s="46" vm="4118">
        <f ca="1"/>
        <v>4.7024999999999997</v>
      </c>
    </row>
    <row r="744" spans="1:2" x14ac:dyDescent="0.3">
      <c r="A744" s="46" vm="4122">
        <f ca="1"/>
        <v>41906</v>
      </c>
      <c r="B744" s="46" vm="4124">
        <f ca="1"/>
        <v>4.7300000000000004</v>
      </c>
    </row>
    <row r="745" spans="1:2" x14ac:dyDescent="0.3">
      <c r="A745" s="46" vm="4128">
        <f ca="1"/>
        <v>41907</v>
      </c>
      <c r="B745" s="46" vm="4130">
        <f ca="1"/>
        <v>4.6275000000000004</v>
      </c>
    </row>
    <row r="746" spans="1:2" x14ac:dyDescent="0.3">
      <c r="A746" s="46" vm="4134">
        <f ca="1"/>
        <v>41908</v>
      </c>
      <c r="B746" s="46" vm="4136">
        <f ca="1"/>
        <v>4.6363000000000003</v>
      </c>
    </row>
    <row r="747" spans="1:2" x14ac:dyDescent="0.3">
      <c r="A747" s="46" vm="4140">
        <f ca="1"/>
        <v>41911</v>
      </c>
      <c r="B747" s="46" vm="4141">
        <f ca="1"/>
        <v>4.6288</v>
      </c>
    </row>
    <row r="748" spans="1:2" x14ac:dyDescent="0.3">
      <c r="A748" s="46" vm="4145">
        <f ca="1"/>
        <v>41912</v>
      </c>
      <c r="B748" s="46" vm="3408">
        <f ca="1"/>
        <v>4.6124999999999998</v>
      </c>
    </row>
    <row r="749" spans="1:2" x14ac:dyDescent="0.3">
      <c r="A749" s="46" vm="4149">
        <f ca="1"/>
        <v>41913</v>
      </c>
      <c r="B749" s="46" vm="3355">
        <f ca="1"/>
        <v>4.5674999999999999</v>
      </c>
    </row>
    <row r="750" spans="1:2" x14ac:dyDescent="0.3">
      <c r="A750" s="46" vm="4154">
        <f ca="1"/>
        <v>41914</v>
      </c>
      <c r="B750" s="46" vm="4156">
        <f ca="1"/>
        <v>4.5475000000000003</v>
      </c>
    </row>
    <row r="751" spans="1:2" x14ac:dyDescent="0.3">
      <c r="A751" s="46" vm="4160">
        <f ca="1"/>
        <v>41915</v>
      </c>
      <c r="B751" s="46" vm="4162">
        <f ca="1"/>
        <v>4.5575000000000001</v>
      </c>
    </row>
    <row r="752" spans="1:2" x14ac:dyDescent="0.3">
      <c r="A752" s="46" vm="4166">
        <f ca="1"/>
        <v>41918</v>
      </c>
      <c r="B752" s="46" vm="3486">
        <f ca="1"/>
        <v>4.53</v>
      </c>
    </row>
    <row r="753" spans="1:2" x14ac:dyDescent="0.3">
      <c r="A753" s="46" vm="4171">
        <f ca="1"/>
        <v>41919</v>
      </c>
      <c r="B753" s="46" vm="4173">
        <f ca="1"/>
        <v>4.4813000000000001</v>
      </c>
    </row>
    <row r="754" spans="1:2" x14ac:dyDescent="0.3">
      <c r="A754" s="46" vm="4177">
        <f ca="1"/>
        <v>41920</v>
      </c>
      <c r="B754" s="46" vm="4179">
        <f ca="1"/>
        <v>4.5650000000000004</v>
      </c>
    </row>
    <row r="755" spans="1:2" x14ac:dyDescent="0.3">
      <c r="A755" s="46" vm="4183">
        <f ca="1"/>
        <v>41921</v>
      </c>
      <c r="B755" s="46" vm="3262">
        <f ca="1"/>
        <v>4.4775</v>
      </c>
    </row>
    <row r="756" spans="1:2" x14ac:dyDescent="0.3">
      <c r="A756" s="46" vm="4187">
        <f ca="1"/>
        <v>41922</v>
      </c>
      <c r="B756" s="46" vm="4189">
        <f ca="1"/>
        <v>4.2112999999999996</v>
      </c>
    </row>
    <row r="757" spans="1:2" x14ac:dyDescent="0.3">
      <c r="A757" s="46" vm="4193">
        <f ca="1"/>
        <v>41925</v>
      </c>
      <c r="B757" s="46" vm="4195">
        <f ca="1"/>
        <v>4.1962999999999999</v>
      </c>
    </row>
    <row r="758" spans="1:2" x14ac:dyDescent="0.3">
      <c r="A758" s="46" vm="4199">
        <f ca="1"/>
        <v>41926</v>
      </c>
      <c r="B758" s="46" vm="4201">
        <f ca="1"/>
        <v>4.2938000000000001</v>
      </c>
    </row>
    <row r="759" spans="1:2" x14ac:dyDescent="0.3">
      <c r="A759" s="46" vm="4205">
        <f ca="1"/>
        <v>41927</v>
      </c>
      <c r="B759" s="46" vm="4207">
        <f ca="1"/>
        <v>4.3600000000000003</v>
      </c>
    </row>
    <row r="760" spans="1:2" x14ac:dyDescent="0.3">
      <c r="A760" s="46" vm="4211">
        <f ca="1"/>
        <v>41928</v>
      </c>
      <c r="B760" s="46" vm="4213">
        <f ca="1"/>
        <v>4.3624999999999998</v>
      </c>
    </row>
    <row r="761" spans="1:2" x14ac:dyDescent="0.3">
      <c r="A761" s="46" vm="4216">
        <f ca="1"/>
        <v>41929</v>
      </c>
      <c r="B761" s="46" vm="4218">
        <f ca="1"/>
        <v>4.3550000000000004</v>
      </c>
    </row>
    <row r="762" spans="1:2" x14ac:dyDescent="0.3">
      <c r="A762" s="46" vm="4221">
        <f ca="1"/>
        <v>41932</v>
      </c>
      <c r="B762" s="46" vm="4223">
        <f ca="1"/>
        <v>4.3925000000000001</v>
      </c>
    </row>
    <row r="763" spans="1:2" x14ac:dyDescent="0.3">
      <c r="A763" s="46" vm="4227">
        <f ca="1"/>
        <v>41933</v>
      </c>
      <c r="B763" s="46" vm="3361">
        <f ca="1"/>
        <v>4.58</v>
      </c>
    </row>
    <row r="764" spans="1:2" x14ac:dyDescent="0.3">
      <c r="A764" s="46" vm="4231">
        <f ca="1"/>
        <v>41934</v>
      </c>
      <c r="B764" s="46" vm="4233">
        <f ca="1"/>
        <v>4.4725000000000001</v>
      </c>
    </row>
    <row r="765" spans="1:2" x14ac:dyDescent="0.3">
      <c r="A765" s="46" vm="4237">
        <f ca="1"/>
        <v>41935</v>
      </c>
      <c r="B765" s="46" vm="4239">
        <f ca="1"/>
        <v>4.5712999999999999</v>
      </c>
    </row>
    <row r="766" spans="1:2" x14ac:dyDescent="0.3">
      <c r="A766" s="46" vm="4243">
        <f ca="1"/>
        <v>41936</v>
      </c>
      <c r="B766" s="46" vm="3327">
        <f ca="1"/>
        <v>4.62</v>
      </c>
    </row>
    <row r="767" spans="1:2" x14ac:dyDescent="0.3">
      <c r="A767" s="46" vm="4248">
        <f ca="1"/>
        <v>41939</v>
      </c>
      <c r="B767" s="46" vm="3502">
        <f ca="1"/>
        <v>4.6224999999999996</v>
      </c>
    </row>
    <row r="768" spans="1:2" x14ac:dyDescent="0.3">
      <c r="A768" s="46" vm="4253">
        <f ca="1"/>
        <v>41940</v>
      </c>
      <c r="B768" s="46" vm="3758">
        <f ca="1"/>
        <v>4.7324999999999999</v>
      </c>
    </row>
    <row r="769" spans="1:2" x14ac:dyDescent="0.3">
      <c r="A769" s="46" vm="4258">
        <f ca="1"/>
        <v>41941</v>
      </c>
      <c r="B769" s="46" vm="4260">
        <f ca="1"/>
        <v>4.7012999999999998</v>
      </c>
    </row>
    <row r="770" spans="1:2" x14ac:dyDescent="0.3">
      <c r="A770" s="46" vm="4264">
        <f ca="1"/>
        <v>41942</v>
      </c>
      <c r="B770" s="46" vm="3546">
        <f ca="1"/>
        <v>4.6725000000000003</v>
      </c>
    </row>
    <row r="771" spans="1:2" x14ac:dyDescent="0.3">
      <c r="A771" s="46" vm="4269">
        <f ca="1"/>
        <v>41943</v>
      </c>
      <c r="B771" s="46" vm="3728">
        <f ca="1"/>
        <v>4.8849999999999998</v>
      </c>
    </row>
    <row r="772" spans="1:2" x14ac:dyDescent="0.3">
      <c r="A772" s="46" vm="4274">
        <f ca="1"/>
        <v>41946</v>
      </c>
      <c r="B772" s="46" vm="4275">
        <f ca="1"/>
        <v>4.9675000000000002</v>
      </c>
    </row>
    <row r="773" spans="1:2" x14ac:dyDescent="0.3">
      <c r="A773" s="46" vm="4279">
        <f ca="1"/>
        <v>41947</v>
      </c>
      <c r="B773" s="46" vm="4281">
        <f ca="1"/>
        <v>5.0324999999999998</v>
      </c>
    </row>
    <row r="774" spans="1:2" x14ac:dyDescent="0.3">
      <c r="A774" s="46" vm="4285">
        <f ca="1"/>
        <v>41948</v>
      </c>
      <c r="B774" s="46" vm="4281">
        <f ca="1"/>
        <v>5.0324999999999998</v>
      </c>
    </row>
    <row r="775" spans="1:2" x14ac:dyDescent="0.3">
      <c r="A775" s="46" vm="4290">
        <f ca="1"/>
        <v>41949</v>
      </c>
      <c r="B775" s="46" vm="4292">
        <f ca="1"/>
        <v>5.0549999999999997</v>
      </c>
    </row>
    <row r="776" spans="1:2" x14ac:dyDescent="0.3">
      <c r="A776" s="46" vm="4296">
        <f ca="1"/>
        <v>41950</v>
      </c>
      <c r="B776" s="46" vm="4058">
        <f ca="1"/>
        <v>4.9474999999999998</v>
      </c>
    </row>
    <row r="777" spans="1:2" x14ac:dyDescent="0.3">
      <c r="A777" s="46" vm="4301">
        <f ca="1"/>
        <v>41953</v>
      </c>
      <c r="B777" s="46" vm="4303">
        <f ca="1"/>
        <v>5.0049999999999999</v>
      </c>
    </row>
    <row r="778" spans="1:2" x14ac:dyDescent="0.3">
      <c r="A778" s="46" vm="4307">
        <f ca="1"/>
        <v>41954</v>
      </c>
      <c r="B778" s="46" vm="4309">
        <f ca="1"/>
        <v>4.9450000000000003</v>
      </c>
    </row>
    <row r="779" spans="1:2" x14ac:dyDescent="0.3">
      <c r="A779" s="46" vm="4312">
        <f ca="1"/>
        <v>41955</v>
      </c>
      <c r="B779" s="46" vm="4314">
        <f ca="1"/>
        <v>4.9112999999999998</v>
      </c>
    </row>
    <row r="780" spans="1:2" x14ac:dyDescent="0.3">
      <c r="A780" s="46" vm="4318">
        <f ca="1"/>
        <v>41956</v>
      </c>
      <c r="B780" s="46" vm="4320">
        <f ca="1"/>
        <v>4.8875000000000002</v>
      </c>
    </row>
    <row r="781" spans="1:2" x14ac:dyDescent="0.3">
      <c r="A781" s="46" vm="4324">
        <f ca="1"/>
        <v>41957</v>
      </c>
      <c r="B781" s="46" vm="4326">
        <f ca="1"/>
        <v>4.9462999999999999</v>
      </c>
    </row>
    <row r="782" spans="1:2" x14ac:dyDescent="0.3">
      <c r="A782" s="46" vm="4329">
        <f ca="1"/>
        <v>41960</v>
      </c>
      <c r="B782" s="46" vm="4331">
        <f ca="1"/>
        <v>4.9238</v>
      </c>
    </row>
    <row r="783" spans="1:2" x14ac:dyDescent="0.3">
      <c r="A783" s="46" vm="4335">
        <f ca="1"/>
        <v>41961</v>
      </c>
      <c r="B783" s="46" vm="4337">
        <f ca="1"/>
        <v>5.0425000000000004</v>
      </c>
    </row>
    <row r="784" spans="1:2" x14ac:dyDescent="0.3">
      <c r="A784" s="46" vm="4341">
        <f ca="1"/>
        <v>41962</v>
      </c>
      <c r="B784" s="46" vm="4343">
        <f ca="1"/>
        <v>5.0025000000000004</v>
      </c>
    </row>
    <row r="785" spans="1:2" x14ac:dyDescent="0.3">
      <c r="A785" s="46" vm="4347">
        <f ca="1"/>
        <v>41963</v>
      </c>
      <c r="B785" s="46" vm="4348">
        <f ca="1"/>
        <v>5.085</v>
      </c>
    </row>
    <row r="786" spans="1:2" x14ac:dyDescent="0.3">
      <c r="A786" s="46" vm="4352">
        <f ca="1"/>
        <v>41964</v>
      </c>
      <c r="B786" s="46" vm="4354">
        <f ca="1"/>
        <v>5.1136999999999997</v>
      </c>
    </row>
    <row r="787" spans="1:2" x14ac:dyDescent="0.3">
      <c r="A787" s="46" vm="4358">
        <f ca="1"/>
        <v>41967</v>
      </c>
      <c r="B787" s="46" vm="4360">
        <f ca="1"/>
        <v>5.1449999999999996</v>
      </c>
    </row>
    <row r="788" spans="1:2" x14ac:dyDescent="0.3">
      <c r="A788" s="46" vm="4364">
        <f ca="1"/>
        <v>41968</v>
      </c>
      <c r="B788" s="46" vm="4366">
        <f ca="1"/>
        <v>5.1425000000000001</v>
      </c>
    </row>
    <row r="789" spans="1:2" x14ac:dyDescent="0.3">
      <c r="A789" s="46" vm="4370">
        <f ca="1"/>
        <v>41969</v>
      </c>
      <c r="B789" s="46" vm="4372">
        <f ca="1"/>
        <v>5.2287999999999997</v>
      </c>
    </row>
    <row r="790" spans="1:2" x14ac:dyDescent="0.3">
      <c r="A790" s="46" vm="4376">
        <f ca="1"/>
        <v>41971</v>
      </c>
      <c r="B790" s="46" vm="4378">
        <f ca="1"/>
        <v>5.2424999999999997</v>
      </c>
    </row>
    <row r="791" spans="1:2" x14ac:dyDescent="0.3">
      <c r="A791" s="46" vm="4382">
        <f ca="1"/>
        <v>41974</v>
      </c>
      <c r="B791" s="46" vm="4360">
        <f ca="1"/>
        <v>5.1449999999999996</v>
      </c>
    </row>
    <row r="792" spans="1:2" x14ac:dyDescent="0.3">
      <c r="A792" s="46" vm="4387">
        <f ca="1"/>
        <v>41975</v>
      </c>
      <c r="B792" s="46" vm="4389">
        <f ca="1"/>
        <v>5.1524999999999999</v>
      </c>
    </row>
    <row r="793" spans="1:2" x14ac:dyDescent="0.3">
      <c r="A793" s="46" vm="4393">
        <f ca="1"/>
        <v>41976</v>
      </c>
      <c r="B793" s="46" vm="4395">
        <f ca="1"/>
        <v>5.2850000000000001</v>
      </c>
    </row>
    <row r="794" spans="1:2" x14ac:dyDescent="0.3">
      <c r="A794" s="46" vm="4398">
        <f ca="1"/>
        <v>41977</v>
      </c>
      <c r="B794" s="46" vm="4400">
        <f ca="1"/>
        <v>5.2374999999999998</v>
      </c>
    </row>
    <row r="795" spans="1:2" x14ac:dyDescent="0.3">
      <c r="A795" s="46" vm="4404">
        <f ca="1"/>
        <v>41978</v>
      </c>
      <c r="B795" s="46" vm="4406">
        <f ca="1"/>
        <v>5.2675000000000001</v>
      </c>
    </row>
    <row r="796" spans="1:2" x14ac:dyDescent="0.3">
      <c r="A796" s="46" vm="4410">
        <f ca="1"/>
        <v>41981</v>
      </c>
      <c r="B796" s="46" vm="4412">
        <f ca="1"/>
        <v>5.2</v>
      </c>
    </row>
    <row r="797" spans="1:2" x14ac:dyDescent="0.3">
      <c r="A797" s="46" vm="4416">
        <f ca="1"/>
        <v>41982</v>
      </c>
      <c r="B797" s="46" vm="4418">
        <f ca="1"/>
        <v>5.1825000000000001</v>
      </c>
    </row>
    <row r="798" spans="1:2" x14ac:dyDescent="0.3">
      <c r="A798" s="46" vm="4422">
        <f ca="1"/>
        <v>41983</v>
      </c>
      <c r="B798" s="46" vm="4424">
        <f ca="1"/>
        <v>5.0674999999999999</v>
      </c>
    </row>
    <row r="799" spans="1:2" x14ac:dyDescent="0.3">
      <c r="A799" s="46" vm="4428">
        <f ca="1"/>
        <v>41984</v>
      </c>
      <c r="B799" s="46" vm="4430">
        <f ca="1"/>
        <v>5.0650000000000004</v>
      </c>
    </row>
    <row r="800" spans="1:2" x14ac:dyDescent="0.3">
      <c r="A800" s="46" vm="4434">
        <f ca="1"/>
        <v>41985</v>
      </c>
      <c r="B800" s="46" vm="4436">
        <f ca="1"/>
        <v>4.9074999999999998</v>
      </c>
    </row>
    <row r="801" spans="1:2" x14ac:dyDescent="0.3">
      <c r="A801" s="46" vm="4440">
        <f ca="1"/>
        <v>41988</v>
      </c>
      <c r="B801" s="46" vm="4442">
        <f ca="1"/>
        <v>4.8925000000000001</v>
      </c>
    </row>
    <row r="802" spans="1:2" x14ac:dyDescent="0.3">
      <c r="A802" s="46" vm="4446">
        <f ca="1"/>
        <v>41989</v>
      </c>
      <c r="B802" s="46" vm="4448">
        <f ca="1"/>
        <v>4.8362999999999996</v>
      </c>
    </row>
    <row r="803" spans="1:2" x14ac:dyDescent="0.3">
      <c r="A803" s="46" vm="4452">
        <f ca="1"/>
        <v>41990</v>
      </c>
      <c r="B803" s="46" vm="4454">
        <f ca="1"/>
        <v>5.0350000000000001</v>
      </c>
    </row>
    <row r="804" spans="1:2" x14ac:dyDescent="0.3">
      <c r="A804" s="46" vm="4458">
        <f ca="1"/>
        <v>41991</v>
      </c>
      <c r="B804" s="46" vm="4292">
        <f ca="1"/>
        <v>5.0549999999999997</v>
      </c>
    </row>
    <row r="805" spans="1:2" x14ac:dyDescent="0.3">
      <c r="A805" s="46" vm="4463">
        <f ca="1"/>
        <v>41992</v>
      </c>
      <c r="B805" s="46" vm="4465">
        <f ca="1"/>
        <v>5.1050000000000004</v>
      </c>
    </row>
    <row r="806" spans="1:2" x14ac:dyDescent="0.3">
      <c r="A806" s="46" vm="4469">
        <f ca="1"/>
        <v>41995</v>
      </c>
      <c r="B806" s="46" vm="4471">
        <f ca="1"/>
        <v>5.1950000000000003</v>
      </c>
    </row>
    <row r="807" spans="1:2" x14ac:dyDescent="0.3">
      <c r="A807" s="46" vm="4475">
        <f ca="1"/>
        <v>41996</v>
      </c>
      <c r="B807" s="46" vm="4477">
        <f ca="1"/>
        <v>5.1624999999999996</v>
      </c>
    </row>
    <row r="808" spans="1:2" x14ac:dyDescent="0.3">
      <c r="A808" s="46" vm="4481">
        <f ca="1"/>
        <v>41997</v>
      </c>
      <c r="B808" s="46" vm="4366">
        <f ca="1"/>
        <v>5.1425000000000001</v>
      </c>
    </row>
    <row r="809" spans="1:2" x14ac:dyDescent="0.3">
      <c r="A809" s="46" vm="4485">
        <f ca="1"/>
        <v>41999</v>
      </c>
      <c r="B809" s="46" vm="4487">
        <f ca="1"/>
        <v>5.1475</v>
      </c>
    </row>
    <row r="810" spans="1:2" x14ac:dyDescent="0.3">
      <c r="A810" s="46" vm="4491">
        <f ca="1"/>
        <v>42002</v>
      </c>
      <c r="B810" s="46" vm="4493">
        <f ca="1"/>
        <v>5.14</v>
      </c>
    </row>
    <row r="811" spans="1:2" x14ac:dyDescent="0.3">
      <c r="A811" s="46" vm="4497">
        <f ca="1"/>
        <v>42003</v>
      </c>
      <c r="B811" s="46" vm="4499">
        <f ca="1"/>
        <v>5.0925000000000002</v>
      </c>
    </row>
    <row r="812" spans="1:2" x14ac:dyDescent="0.3">
      <c r="A812" s="46" vm="4503">
        <f ca="1"/>
        <v>42004</v>
      </c>
      <c r="B812" s="46" vm="4505">
        <f ca="1"/>
        <v>5.0125000000000002</v>
      </c>
    </row>
    <row r="813" spans="1:2" x14ac:dyDescent="0.3">
      <c r="A813" s="46" vm="4509">
        <f ca="1"/>
        <v>42006</v>
      </c>
      <c r="B813" s="46" vm="4281">
        <f ca="1"/>
        <v>5.0324999999999998</v>
      </c>
    </row>
    <row r="814" spans="1:2" x14ac:dyDescent="0.3">
      <c r="A814" s="46" vm="4513">
        <f ca="1"/>
        <v>42009</v>
      </c>
      <c r="B814" s="46" vm="4058">
        <f ca="1"/>
        <v>4.9474999999999998</v>
      </c>
    </row>
    <row r="815" spans="1:2" x14ac:dyDescent="0.3">
      <c r="A815" s="46" vm="4518">
        <f ca="1"/>
        <v>42010</v>
      </c>
      <c r="B815" s="46" vm="4520">
        <f ca="1"/>
        <v>4.7975000000000003</v>
      </c>
    </row>
    <row r="816" spans="1:2" x14ac:dyDescent="0.3">
      <c r="A816" s="46" vm="4524">
        <f ca="1"/>
        <v>42011</v>
      </c>
      <c r="B816" s="46" vm="4091">
        <f ca="1"/>
        <v>4.7838000000000003</v>
      </c>
    </row>
    <row r="817" spans="1:2" x14ac:dyDescent="0.3">
      <c r="A817" s="46" vm="4528">
        <f ca="1"/>
        <v>42012</v>
      </c>
      <c r="B817" s="46" vm="4530">
        <f ca="1"/>
        <v>4.9649999999999999</v>
      </c>
    </row>
    <row r="818" spans="1:2" x14ac:dyDescent="0.3">
      <c r="A818" s="46" vm="4534">
        <f ca="1"/>
        <v>42013</v>
      </c>
      <c r="B818" s="46" vm="4536">
        <f ca="1"/>
        <v>4.9850000000000003</v>
      </c>
    </row>
    <row r="819" spans="1:2" x14ac:dyDescent="0.3">
      <c r="A819" s="46" vm="4540">
        <f ca="1"/>
        <v>42016</v>
      </c>
      <c r="B819" s="46" vm="4542">
        <f ca="1"/>
        <v>4.9225000000000003</v>
      </c>
    </row>
    <row r="820" spans="1:2" x14ac:dyDescent="0.3">
      <c r="A820" s="46" vm="4546">
        <f ca="1"/>
        <v>42017</v>
      </c>
      <c r="B820" s="46" vm="4548">
        <f ca="1"/>
        <v>4.9138000000000002</v>
      </c>
    </row>
    <row r="821" spans="1:2" x14ac:dyDescent="0.3">
      <c r="A821" s="46" vm="4552">
        <f ca="1"/>
        <v>42018</v>
      </c>
      <c r="B821" s="46" vm="4554">
        <f ca="1"/>
        <v>4.9349999999999996</v>
      </c>
    </row>
    <row r="822" spans="1:2" x14ac:dyDescent="0.3">
      <c r="A822" s="46" vm="4558">
        <f ca="1"/>
        <v>42019</v>
      </c>
      <c r="B822" s="46" vm="4560">
        <f ca="1"/>
        <v>4.9000000000000004</v>
      </c>
    </row>
    <row r="823" spans="1:2" x14ac:dyDescent="0.3">
      <c r="A823" s="46" vm="4564">
        <f ca="1"/>
        <v>42020</v>
      </c>
      <c r="B823" s="46" vm="4566">
        <f ca="1"/>
        <v>4.99</v>
      </c>
    </row>
    <row r="824" spans="1:2" x14ac:dyDescent="0.3">
      <c r="A824" s="46" vm="4570">
        <f ca="1"/>
        <v>42024</v>
      </c>
      <c r="B824" s="46" vm="4303">
        <f ca="1"/>
        <v>5.0049999999999999</v>
      </c>
    </row>
    <row r="825" spans="1:2" x14ac:dyDescent="0.3">
      <c r="A825" s="46" vm="4575">
        <f ca="1"/>
        <v>42025</v>
      </c>
      <c r="B825" s="46" vm="4577">
        <f ca="1"/>
        <v>5.0750000000000002</v>
      </c>
    </row>
    <row r="826" spans="1:2" x14ac:dyDescent="0.3">
      <c r="A826" s="46" vm="4581">
        <f ca="1"/>
        <v>42026</v>
      </c>
      <c r="B826" s="46" vm="4477">
        <f ca="1"/>
        <v>5.1624999999999996</v>
      </c>
    </row>
    <row r="827" spans="1:2" x14ac:dyDescent="0.3">
      <c r="A827" s="46" vm="4586">
        <f ca="1"/>
        <v>42027</v>
      </c>
      <c r="B827" s="46" vm="4588">
        <f ca="1"/>
        <v>5.1775000000000002</v>
      </c>
    </row>
    <row r="828" spans="1:2" x14ac:dyDescent="0.3">
      <c r="A828" s="46" vm="4591">
        <f ca="1"/>
        <v>42030</v>
      </c>
      <c r="B828" s="46" vm="4593">
        <f ca="1"/>
        <v>5.1536999999999997</v>
      </c>
    </row>
    <row r="829" spans="1:2" x14ac:dyDescent="0.3">
      <c r="A829" s="46" vm="4597">
        <f ca="1"/>
        <v>42031</v>
      </c>
      <c r="B829" s="46" vm="4436">
        <f ca="1"/>
        <v>4.9074999999999998</v>
      </c>
    </row>
    <row r="830" spans="1:2" x14ac:dyDescent="0.3">
      <c r="A830" s="46" vm="4602">
        <f ca="1"/>
        <v>42032</v>
      </c>
      <c r="B830" s="46" vm="4604">
        <f ca="1"/>
        <v>4.8274999999999997</v>
      </c>
    </row>
    <row r="831" spans="1:2" x14ac:dyDescent="0.3">
      <c r="A831" s="46" vm="4607">
        <f ca="1"/>
        <v>42033</v>
      </c>
      <c r="B831" s="46" vm="4309">
        <f ca="1"/>
        <v>4.9450000000000003</v>
      </c>
    </row>
    <row r="832" spans="1:2" x14ac:dyDescent="0.3">
      <c r="A832" s="46" vm="4612">
        <f ca="1"/>
        <v>42034</v>
      </c>
      <c r="B832" s="46" vm="4613">
        <f ca="1"/>
        <v>4.8011999999999997</v>
      </c>
    </row>
    <row r="833" spans="1:2" x14ac:dyDescent="0.3">
      <c r="A833" s="46" vm="4616">
        <f ca="1"/>
        <v>42037</v>
      </c>
      <c r="B833" s="46" vm="4617">
        <f ca="1"/>
        <v>4.9050000000000002</v>
      </c>
    </row>
    <row r="834" spans="1:2" x14ac:dyDescent="0.3">
      <c r="A834" s="46" vm="4620">
        <f ca="1"/>
        <v>42038</v>
      </c>
      <c r="B834" s="46" vm="4622">
        <f ca="1"/>
        <v>5.0274999999999999</v>
      </c>
    </row>
    <row r="835" spans="1:2" x14ac:dyDescent="0.3">
      <c r="A835" s="46" vm="4626">
        <f ca="1"/>
        <v>42039</v>
      </c>
      <c r="B835" s="46" vm="4628">
        <f ca="1"/>
        <v>5.04</v>
      </c>
    </row>
    <row r="836" spans="1:2" x14ac:dyDescent="0.3">
      <c r="A836" s="46" vm="4631">
        <f ca="1"/>
        <v>42040</v>
      </c>
      <c r="B836" s="46" vm="4633">
        <f ca="1"/>
        <v>5.1212999999999997</v>
      </c>
    </row>
    <row r="837" spans="1:2" x14ac:dyDescent="0.3">
      <c r="A837" s="46" vm="4637">
        <f ca="1"/>
        <v>42041</v>
      </c>
      <c r="B837" s="46" vm="4639">
        <f ca="1"/>
        <v>5.0999999999999996</v>
      </c>
    </row>
    <row r="838" spans="1:2" x14ac:dyDescent="0.3">
      <c r="A838" s="46" vm="4643">
        <f ca="1"/>
        <v>42044</v>
      </c>
      <c r="B838" s="46" vm="4645">
        <f ca="1"/>
        <v>5.0949999999999998</v>
      </c>
    </row>
    <row r="839" spans="1:2" x14ac:dyDescent="0.3">
      <c r="A839" s="46" vm="4649">
        <f ca="1"/>
        <v>42045</v>
      </c>
      <c r="B839" s="46" vm="4400">
        <f ca="1"/>
        <v>5.2374999999999998</v>
      </c>
    </row>
    <row r="840" spans="1:2" x14ac:dyDescent="0.3">
      <c r="A840" s="46" vm="4653">
        <f ca="1"/>
        <v>42046</v>
      </c>
      <c r="B840" s="46" vm="4655">
        <f ca="1"/>
        <v>5.2024999999999997</v>
      </c>
    </row>
    <row r="841" spans="1:2" x14ac:dyDescent="0.3">
      <c r="A841" s="46" vm="4659">
        <f ca="1"/>
        <v>42047</v>
      </c>
      <c r="B841" s="46" vm="4661">
        <f ca="1"/>
        <v>5.5750000000000002</v>
      </c>
    </row>
    <row r="842" spans="1:2" x14ac:dyDescent="0.3">
      <c r="A842" s="46" vm="4665">
        <f ca="1"/>
        <v>42048</v>
      </c>
      <c r="B842" s="46" vm="4667">
        <f ca="1"/>
        <v>5.5774999999999997</v>
      </c>
    </row>
    <row r="843" spans="1:2" x14ac:dyDescent="0.3">
      <c r="A843" s="46" vm="4671">
        <f ca="1"/>
        <v>42052</v>
      </c>
      <c r="B843" s="46" vm="4673">
        <f ca="1"/>
        <v>5.5937999999999999</v>
      </c>
    </row>
    <row r="844" spans="1:2" x14ac:dyDescent="0.3">
      <c r="A844" s="46" vm="4676">
        <f ca="1"/>
        <v>42053</v>
      </c>
      <c r="B844" s="46" vm="4678">
        <f ca="1"/>
        <v>5.53</v>
      </c>
    </row>
    <row r="845" spans="1:2" x14ac:dyDescent="0.3">
      <c r="A845" s="46" vm="4682">
        <f ca="1"/>
        <v>42054</v>
      </c>
      <c r="B845" s="46" vm="4684">
        <f ca="1"/>
        <v>5.5438000000000001</v>
      </c>
    </row>
    <row r="846" spans="1:2" x14ac:dyDescent="0.3">
      <c r="A846" s="46" vm="4688">
        <f ca="1"/>
        <v>42055</v>
      </c>
      <c r="B846" s="46" vm="4690">
        <f ca="1"/>
        <v>5.5838000000000001</v>
      </c>
    </row>
    <row r="847" spans="1:2" x14ac:dyDescent="0.3">
      <c r="A847" s="46" vm="4694">
        <f ca="1"/>
        <v>42058</v>
      </c>
      <c r="B847" s="46" vm="4696">
        <f ca="1"/>
        <v>5.54</v>
      </c>
    </row>
    <row r="848" spans="1:2" x14ac:dyDescent="0.3">
      <c r="A848" s="46" vm="4700">
        <f ca="1"/>
        <v>42059</v>
      </c>
      <c r="B848" s="46" vm="4667">
        <f ca="1"/>
        <v>5.5774999999999997</v>
      </c>
    </row>
    <row r="849" spans="1:2" x14ac:dyDescent="0.3">
      <c r="A849" s="46" vm="4704">
        <f ca="1"/>
        <v>42060</v>
      </c>
      <c r="B849" s="46" vm="4706">
        <f ca="1"/>
        <v>5.5350000000000001</v>
      </c>
    </row>
    <row r="850" spans="1:2" x14ac:dyDescent="0.3">
      <c r="A850" s="46" vm="4710">
        <f ca="1"/>
        <v>42061</v>
      </c>
      <c r="B850" s="46" vm="4712">
        <f ca="1"/>
        <v>5.55</v>
      </c>
    </row>
    <row r="851" spans="1:2" x14ac:dyDescent="0.3">
      <c r="A851" s="46" vm="4716">
        <f ca="1"/>
        <v>42062</v>
      </c>
      <c r="B851" s="46" vm="4718">
        <f ca="1"/>
        <v>5.5149999999999997</v>
      </c>
    </row>
    <row r="852" spans="1:2" x14ac:dyDescent="0.3">
      <c r="A852" s="46" vm="4722">
        <f ca="1"/>
        <v>42065</v>
      </c>
      <c r="B852" s="46" vm="4724">
        <f ca="1"/>
        <v>5.6487999999999996</v>
      </c>
    </row>
    <row r="853" spans="1:2" x14ac:dyDescent="0.3">
      <c r="A853" s="46" vm="4728">
        <f ca="1"/>
        <v>42066</v>
      </c>
      <c r="B853" s="46" vm="4730">
        <f ca="1"/>
        <v>5.5449999999999999</v>
      </c>
    </row>
    <row r="854" spans="1:2" x14ac:dyDescent="0.3">
      <c r="A854" s="46" vm="4734">
        <f ca="1"/>
        <v>42067</v>
      </c>
      <c r="B854" s="46" vm="4736">
        <f ca="1"/>
        <v>5.6074999999999999</v>
      </c>
    </row>
    <row r="855" spans="1:2" x14ac:dyDescent="0.3">
      <c r="A855" s="46" vm="4740">
        <f ca="1"/>
        <v>42068</v>
      </c>
      <c r="B855" s="46" vm="4742">
        <f ca="1"/>
        <v>5.7149999999999999</v>
      </c>
    </row>
    <row r="856" spans="1:2" x14ac:dyDescent="0.3">
      <c r="A856" s="46" vm="4746">
        <f ca="1"/>
        <v>42069</v>
      </c>
      <c r="B856" s="46" vm="4748">
        <f ca="1"/>
        <v>5.6375000000000002</v>
      </c>
    </row>
    <row r="857" spans="1:2" x14ac:dyDescent="0.3">
      <c r="A857" s="46" vm="4752">
        <f ca="1"/>
        <v>42072</v>
      </c>
      <c r="B857" s="46" vm="4754">
        <f ca="1"/>
        <v>5.6524999999999999</v>
      </c>
    </row>
    <row r="858" spans="1:2" x14ac:dyDescent="0.3">
      <c r="A858" s="46" vm="4757">
        <f ca="1"/>
        <v>42073</v>
      </c>
      <c r="B858" s="46" vm="4759">
        <f ca="1"/>
        <v>5.7488000000000001</v>
      </c>
    </row>
    <row r="859" spans="1:2" x14ac:dyDescent="0.3">
      <c r="A859" s="46" vm="4763">
        <f ca="1"/>
        <v>42074</v>
      </c>
      <c r="B859" s="46" vm="4765">
        <f ca="1"/>
        <v>5.72</v>
      </c>
    </row>
    <row r="860" spans="1:2" x14ac:dyDescent="0.3">
      <c r="A860" s="46" vm="4769">
        <f ca="1"/>
        <v>42075</v>
      </c>
      <c r="B860" s="46" vm="4771">
        <f ca="1"/>
        <v>5.6675000000000004</v>
      </c>
    </row>
    <row r="861" spans="1:2" x14ac:dyDescent="0.3">
      <c r="A861" s="46" vm="4775">
        <f ca="1"/>
        <v>42076</v>
      </c>
      <c r="B861" s="46" vm="4777">
        <f ca="1"/>
        <v>5.6749999999999998</v>
      </c>
    </row>
    <row r="862" spans="1:2" x14ac:dyDescent="0.3">
      <c r="A862" s="46" vm="4781">
        <f ca="1"/>
        <v>42079</v>
      </c>
      <c r="B862" s="46" vm="4783">
        <f ca="1"/>
        <v>5.7424999999999997</v>
      </c>
    </row>
    <row r="863" spans="1:2" x14ac:dyDescent="0.3">
      <c r="A863" s="46" vm="4787">
        <f ca="1"/>
        <v>42080</v>
      </c>
      <c r="B863" s="46" vm="4789">
        <f ca="1"/>
        <v>5.8125</v>
      </c>
    </row>
    <row r="864" spans="1:2" x14ac:dyDescent="0.3">
      <c r="A864" s="46" vm="4793">
        <f ca="1"/>
        <v>42081</v>
      </c>
      <c r="B864" s="46" vm="4795">
        <f ca="1"/>
        <v>5.7175000000000002</v>
      </c>
    </row>
    <row r="865" spans="1:2" x14ac:dyDescent="0.3">
      <c r="A865" s="46" vm="4799">
        <f ca="1"/>
        <v>42082</v>
      </c>
      <c r="B865" s="46" vm="4801">
        <f ca="1"/>
        <v>5.8037999999999998</v>
      </c>
    </row>
    <row r="866" spans="1:2" x14ac:dyDescent="0.3">
      <c r="A866" s="46" vm="4805">
        <f ca="1"/>
        <v>42083</v>
      </c>
      <c r="B866" s="46" vm="4807">
        <f ca="1"/>
        <v>5.8674999999999997</v>
      </c>
    </row>
    <row r="867" spans="1:2" x14ac:dyDescent="0.3">
      <c r="A867" s="46" vm="4811">
        <f ca="1"/>
        <v>42086</v>
      </c>
      <c r="B867" s="46" vm="4813">
        <f ca="1"/>
        <v>5.6775000000000002</v>
      </c>
    </row>
    <row r="868" spans="1:2" x14ac:dyDescent="0.3">
      <c r="A868" s="46" vm="4817">
        <f ca="1"/>
        <v>42087</v>
      </c>
      <c r="B868" s="46" vm="4819">
        <f ca="1"/>
        <v>5.6</v>
      </c>
    </row>
    <row r="869" spans="1:2" x14ac:dyDescent="0.3">
      <c r="A869" s="46" vm="4823">
        <f ca="1"/>
        <v>42088</v>
      </c>
      <c r="B869" s="46" vm="4825">
        <f ca="1"/>
        <v>5.26</v>
      </c>
    </row>
    <row r="870" spans="1:2" x14ac:dyDescent="0.3">
      <c r="A870" s="46" vm="4829">
        <f ca="1"/>
        <v>42089</v>
      </c>
      <c r="B870" s="46" vm="4831">
        <f ca="1"/>
        <v>5.2412999999999998</v>
      </c>
    </row>
    <row r="871" spans="1:2" x14ac:dyDescent="0.3">
      <c r="A871" s="46" vm="4835">
        <f ca="1"/>
        <v>42090</v>
      </c>
      <c r="B871" s="46" vm="4837">
        <f ca="1"/>
        <v>5.3449999999999998</v>
      </c>
    </row>
    <row r="872" spans="1:2" x14ac:dyDescent="0.3">
      <c r="A872" s="46" vm="4840">
        <f ca="1"/>
        <v>42093</v>
      </c>
      <c r="B872" s="46" vm="4842">
        <f ca="1"/>
        <v>5.3674999999999997</v>
      </c>
    </row>
    <row r="873" spans="1:2" x14ac:dyDescent="0.3">
      <c r="A873" s="46" vm="4846">
        <f ca="1"/>
        <v>42094</v>
      </c>
      <c r="B873" s="46" vm="4848">
        <f ca="1"/>
        <v>5.2313000000000001</v>
      </c>
    </row>
    <row r="874" spans="1:2" x14ac:dyDescent="0.3">
      <c r="A874" s="46" vm="4852">
        <f ca="1"/>
        <v>42095</v>
      </c>
      <c r="B874" s="46" vm="4854">
        <f ca="1"/>
        <v>5.2525000000000004</v>
      </c>
    </row>
    <row r="875" spans="1:2" x14ac:dyDescent="0.3">
      <c r="A875" s="46" vm="4858">
        <f ca="1"/>
        <v>42096</v>
      </c>
      <c r="B875" s="46" vm="4860">
        <f ca="1"/>
        <v>5.2649999999999997</v>
      </c>
    </row>
    <row r="876" spans="1:2" x14ac:dyDescent="0.3">
      <c r="A876" s="46" vm="4864">
        <f ca="1"/>
        <v>42100</v>
      </c>
      <c r="B876" s="46" vm="4865">
        <f ca="1"/>
        <v>5.4162999999999997</v>
      </c>
    </row>
    <row r="877" spans="1:2" x14ac:dyDescent="0.3">
      <c r="A877" s="46" vm="4869">
        <f ca="1"/>
        <v>42101</v>
      </c>
      <c r="B877" s="46" vm="4871">
        <f ca="1"/>
        <v>5.4649999999999999</v>
      </c>
    </row>
    <row r="878" spans="1:2" x14ac:dyDescent="0.3">
      <c r="A878" s="46" vm="4875">
        <f ca="1"/>
        <v>42102</v>
      </c>
      <c r="B878" s="46" vm="4877">
        <f ca="1"/>
        <v>5.5049999999999999</v>
      </c>
    </row>
    <row r="879" spans="1:2" x14ac:dyDescent="0.3">
      <c r="A879" s="46" vm="4881">
        <f ca="1"/>
        <v>42103</v>
      </c>
      <c r="B879" s="46" vm="4883">
        <f ca="1"/>
        <v>5.6313000000000004</v>
      </c>
    </row>
    <row r="880" spans="1:2" x14ac:dyDescent="0.3">
      <c r="A880" s="46" vm="4887">
        <f ca="1"/>
        <v>42104</v>
      </c>
      <c r="B880" s="46" vm="4889">
        <f ca="1"/>
        <v>5.69</v>
      </c>
    </row>
    <row r="881" spans="1:2" x14ac:dyDescent="0.3">
      <c r="A881" s="46" vm="4893">
        <f ca="1"/>
        <v>42107</v>
      </c>
      <c r="B881" s="46" vm="4748">
        <f ca="1"/>
        <v>5.6375000000000002</v>
      </c>
    </row>
    <row r="882" spans="1:2" x14ac:dyDescent="0.3">
      <c r="A882" s="46" vm="4897">
        <f ca="1"/>
        <v>42108</v>
      </c>
      <c r="B882" s="46" vm="4899">
        <f ca="1"/>
        <v>5.59</v>
      </c>
    </row>
    <row r="883" spans="1:2" x14ac:dyDescent="0.3">
      <c r="A883" s="46" vm="4903">
        <f ca="1"/>
        <v>42109</v>
      </c>
      <c r="B883" s="46" vm="4905">
        <f ca="1"/>
        <v>5.6574999999999998</v>
      </c>
    </row>
    <row r="884" spans="1:2" x14ac:dyDescent="0.3">
      <c r="A884" s="46" vm="4909">
        <f ca="1"/>
        <v>42110</v>
      </c>
      <c r="B884" s="46" vm="4910">
        <f ca="1"/>
        <v>5.6224999999999996</v>
      </c>
    </row>
    <row r="885" spans="1:2" x14ac:dyDescent="0.3">
      <c r="A885" s="46" vm="4914">
        <f ca="1"/>
        <v>42111</v>
      </c>
      <c r="B885" s="46" vm="4712">
        <f ca="1"/>
        <v>5.55</v>
      </c>
    </row>
    <row r="886" spans="1:2" x14ac:dyDescent="0.3">
      <c r="A886" s="46" vm="4918">
        <f ca="1"/>
        <v>42114</v>
      </c>
      <c r="B886" s="46" vm="4919">
        <f ca="1"/>
        <v>5.5225</v>
      </c>
    </row>
    <row r="887" spans="1:2" x14ac:dyDescent="0.3">
      <c r="A887" s="46" vm="4923">
        <f ca="1"/>
        <v>42115</v>
      </c>
      <c r="B887" s="46" vm="4925">
        <f ca="1"/>
        <v>5.5137999999999998</v>
      </c>
    </row>
    <row r="888" spans="1:2" x14ac:dyDescent="0.3">
      <c r="A888" s="46" vm="4929">
        <f ca="1"/>
        <v>42116</v>
      </c>
      <c r="B888" s="46" vm="4667">
        <f ca="1"/>
        <v>5.5774999999999997</v>
      </c>
    </row>
    <row r="889" spans="1:2" x14ac:dyDescent="0.3">
      <c r="A889" s="46" vm="4934">
        <f ca="1"/>
        <v>42117</v>
      </c>
      <c r="B889" s="46" vm="4936">
        <f ca="1"/>
        <v>5.5549999999999997</v>
      </c>
    </row>
    <row r="890" spans="1:2" x14ac:dyDescent="0.3">
      <c r="A890" s="46" vm="4940">
        <f ca="1"/>
        <v>42118</v>
      </c>
      <c r="B890" s="46" vm="4942">
        <f ca="1"/>
        <v>5.5075000000000003</v>
      </c>
    </row>
    <row r="891" spans="1:2" x14ac:dyDescent="0.3">
      <c r="A891" s="46" vm="4946">
        <f ca="1"/>
        <v>42121</v>
      </c>
      <c r="B891" s="46" vm="4712">
        <f ca="1"/>
        <v>5.55</v>
      </c>
    </row>
    <row r="892" spans="1:2" x14ac:dyDescent="0.3">
      <c r="A892" s="46" vm="4951">
        <f ca="1"/>
        <v>42122</v>
      </c>
      <c r="B892" s="46" vm="4953">
        <f ca="1"/>
        <v>5.5762999999999998</v>
      </c>
    </row>
    <row r="893" spans="1:2" x14ac:dyDescent="0.3">
      <c r="A893" s="46" vm="4957">
        <f ca="1"/>
        <v>42123</v>
      </c>
      <c r="B893" s="46" vm="4706">
        <f ca="1"/>
        <v>5.5350000000000001</v>
      </c>
    </row>
    <row r="894" spans="1:2" x14ac:dyDescent="0.3">
      <c r="A894" s="46" vm="4962">
        <f ca="1"/>
        <v>42124</v>
      </c>
      <c r="B894" s="46" vm="4963">
        <f ca="1"/>
        <v>5.5488</v>
      </c>
    </row>
    <row r="895" spans="1:2" x14ac:dyDescent="0.3">
      <c r="A895" s="46" vm="4967">
        <f ca="1"/>
        <v>42125</v>
      </c>
      <c r="B895" s="46" vm="4969">
        <f ca="1"/>
        <v>5.6875</v>
      </c>
    </row>
    <row r="896" spans="1:2" x14ac:dyDescent="0.3">
      <c r="A896" s="46" vm="4972">
        <f ca="1"/>
        <v>42128</v>
      </c>
      <c r="B896" s="46" vm="4754">
        <f ca="1"/>
        <v>5.6524999999999999</v>
      </c>
    </row>
    <row r="897" spans="1:2" x14ac:dyDescent="0.3">
      <c r="A897" s="46" vm="4977">
        <f ca="1"/>
        <v>42129</v>
      </c>
      <c r="B897" s="46" vm="4942">
        <f ca="1"/>
        <v>5.5075000000000003</v>
      </c>
    </row>
    <row r="898" spans="1:2" x14ac:dyDescent="0.3">
      <c r="A898" s="46" vm="4982">
        <f ca="1"/>
        <v>42130</v>
      </c>
      <c r="B898" s="46" vm="4984">
        <f ca="1"/>
        <v>5.5250000000000004</v>
      </c>
    </row>
    <row r="899" spans="1:2" x14ac:dyDescent="0.3">
      <c r="A899" s="46" vm="4988">
        <f ca="1"/>
        <v>42131</v>
      </c>
      <c r="B899" s="46" vm="4910">
        <f ca="1"/>
        <v>5.6224999999999996</v>
      </c>
    </row>
    <row r="900" spans="1:2" x14ac:dyDescent="0.3">
      <c r="A900" s="46" vm="4992">
        <f ca="1"/>
        <v>42132</v>
      </c>
      <c r="B900" s="46" vm="4994">
        <f ca="1"/>
        <v>5.2062999999999997</v>
      </c>
    </row>
    <row r="901" spans="1:2" x14ac:dyDescent="0.3">
      <c r="A901" s="46" vm="4998">
        <f ca="1"/>
        <v>42135</v>
      </c>
      <c r="B901" s="46" vm="4999">
        <f ca="1"/>
        <v>5.1574999999999998</v>
      </c>
    </row>
    <row r="902" spans="1:2" x14ac:dyDescent="0.3">
      <c r="A902" s="46" vm="5003">
        <f ca="1"/>
        <v>42136</v>
      </c>
      <c r="B902" s="46" vm="5005">
        <f ca="1"/>
        <v>5.2074999999999996</v>
      </c>
    </row>
    <row r="903" spans="1:2" x14ac:dyDescent="0.3">
      <c r="A903" s="46" vm="5009">
        <f ca="1"/>
        <v>42137</v>
      </c>
      <c r="B903" s="46" vm="4400">
        <f ca="1"/>
        <v>5.2374999999999998</v>
      </c>
    </row>
    <row r="904" spans="1:2" x14ac:dyDescent="0.3">
      <c r="A904" s="46" vm="5013">
        <f ca="1"/>
        <v>42138</v>
      </c>
      <c r="B904" s="46" vm="5015">
        <f ca="1"/>
        <v>5.3224999999999998</v>
      </c>
    </row>
    <row r="905" spans="1:2" x14ac:dyDescent="0.3">
      <c r="A905" s="46" vm="5019">
        <f ca="1"/>
        <v>42139</v>
      </c>
      <c r="B905" s="46" vm="5021">
        <f ca="1"/>
        <v>5.3250000000000002</v>
      </c>
    </row>
    <row r="906" spans="1:2" x14ac:dyDescent="0.3">
      <c r="A906" s="46" vm="5025">
        <f ca="1"/>
        <v>42142</v>
      </c>
      <c r="B906" s="46" vm="5027">
        <f ca="1"/>
        <v>5.3174999999999999</v>
      </c>
    </row>
    <row r="907" spans="1:2" x14ac:dyDescent="0.3">
      <c r="A907" s="46" vm="5031">
        <f ca="1"/>
        <v>42143</v>
      </c>
      <c r="B907" s="46" vm="4825">
        <f ca="1"/>
        <v>5.26</v>
      </c>
    </row>
    <row r="908" spans="1:2" x14ac:dyDescent="0.3">
      <c r="A908" s="46" vm="5036">
        <f ca="1"/>
        <v>42144</v>
      </c>
      <c r="B908" s="46" vm="4825">
        <f ca="1"/>
        <v>5.26</v>
      </c>
    </row>
    <row r="909" spans="1:2" x14ac:dyDescent="0.3">
      <c r="A909" s="46" vm="5041">
        <f ca="1"/>
        <v>42145</v>
      </c>
      <c r="B909" s="46" vm="5043">
        <f ca="1"/>
        <v>5.2225000000000001</v>
      </c>
    </row>
    <row r="910" spans="1:2" x14ac:dyDescent="0.3">
      <c r="A910" s="46" vm="5047">
        <f ca="1"/>
        <v>42146</v>
      </c>
      <c r="B910" s="46" vm="5049">
        <f ca="1"/>
        <v>5.2149999999999999</v>
      </c>
    </row>
    <row r="911" spans="1:2" x14ac:dyDescent="0.3">
      <c r="A911" s="46" vm="5053">
        <f ca="1"/>
        <v>42150</v>
      </c>
      <c r="B911" s="46" vm="4418">
        <f ca="1"/>
        <v>5.1825000000000001</v>
      </c>
    </row>
    <row r="912" spans="1:2" x14ac:dyDescent="0.3">
      <c r="A912" s="46" vm="5058">
        <f ca="1"/>
        <v>42151</v>
      </c>
      <c r="B912" s="46" vm="5060">
        <f ca="1"/>
        <v>5.46</v>
      </c>
    </row>
    <row r="913" spans="1:2" x14ac:dyDescent="0.3">
      <c r="A913" s="46" vm="5063">
        <f ca="1"/>
        <v>42152</v>
      </c>
      <c r="B913" s="46" vm="4706">
        <f ca="1"/>
        <v>5.5350000000000001</v>
      </c>
    </row>
    <row r="914" spans="1:2" x14ac:dyDescent="0.3">
      <c r="A914" s="46" vm="5068">
        <f ca="1"/>
        <v>42153</v>
      </c>
      <c r="B914" s="46" vm="5070">
        <f ca="1"/>
        <v>5.5324999999999998</v>
      </c>
    </row>
    <row r="915" spans="1:2" x14ac:dyDescent="0.3">
      <c r="A915" s="46" vm="5074">
        <f ca="1"/>
        <v>42156</v>
      </c>
      <c r="B915" s="46" vm="5076">
        <f ca="1"/>
        <v>5.5949999999999998</v>
      </c>
    </row>
    <row r="916" spans="1:2" x14ac:dyDescent="0.3">
      <c r="A916" s="46" vm="5080">
        <f ca="1"/>
        <v>42157</v>
      </c>
      <c r="B916" s="46" vm="5082">
        <f ca="1"/>
        <v>5.4837999999999996</v>
      </c>
    </row>
    <row r="917" spans="1:2" x14ac:dyDescent="0.3">
      <c r="A917" s="46" vm="5086">
        <f ca="1"/>
        <v>42158</v>
      </c>
      <c r="B917" s="46" vm="5088">
        <f ca="1"/>
        <v>5.4249999999999998</v>
      </c>
    </row>
    <row r="918" spans="1:2" x14ac:dyDescent="0.3">
      <c r="A918" s="46" vm="5091">
        <f ca="1"/>
        <v>42159</v>
      </c>
      <c r="B918" s="46" vm="4919">
        <f ca="1"/>
        <v>5.5225</v>
      </c>
    </row>
    <row r="919" spans="1:2" x14ac:dyDescent="0.3">
      <c r="A919" s="46" vm="5095">
        <f ca="1"/>
        <v>42160</v>
      </c>
      <c r="B919" s="46" vm="5097">
        <f ca="1"/>
        <v>5.5650000000000004</v>
      </c>
    </row>
    <row r="920" spans="1:2" x14ac:dyDescent="0.3">
      <c r="A920" s="46" vm="5101">
        <f ca="1"/>
        <v>42163</v>
      </c>
      <c r="B920" s="46" vm="5103">
        <f ca="1"/>
        <v>5.4375</v>
      </c>
    </row>
    <row r="921" spans="1:2" x14ac:dyDescent="0.3">
      <c r="A921" s="46" vm="5106">
        <f ca="1"/>
        <v>42164</v>
      </c>
      <c r="B921" s="46" vm="4871">
        <f ca="1"/>
        <v>5.4649999999999999</v>
      </c>
    </row>
    <row r="922" spans="1:2" x14ac:dyDescent="0.3">
      <c r="A922" s="46" vm="5110">
        <f ca="1"/>
        <v>42165</v>
      </c>
      <c r="B922" s="46" vm="4842">
        <f ca="1"/>
        <v>5.3674999999999997</v>
      </c>
    </row>
    <row r="923" spans="1:2" x14ac:dyDescent="0.3">
      <c r="A923" s="46" vm="5115">
        <f ca="1"/>
        <v>42166</v>
      </c>
      <c r="B923" s="46" vm="5088">
        <f ca="1"/>
        <v>5.4249999999999998</v>
      </c>
    </row>
    <row r="924" spans="1:2" x14ac:dyDescent="0.3">
      <c r="A924" s="46" vm="5120">
        <f ca="1"/>
        <v>42167</v>
      </c>
      <c r="B924" s="46" vm="5122">
        <f ca="1"/>
        <v>5.2774999999999999</v>
      </c>
    </row>
    <row r="925" spans="1:2" x14ac:dyDescent="0.3">
      <c r="A925" s="46" vm="5125">
        <f ca="1"/>
        <v>42170</v>
      </c>
      <c r="B925" s="46" vm="4406">
        <f ca="1"/>
        <v>5.2675000000000001</v>
      </c>
    </row>
    <row r="926" spans="1:2" x14ac:dyDescent="0.3">
      <c r="A926" s="46" vm="5130">
        <f ca="1"/>
        <v>42171</v>
      </c>
      <c r="B926" s="46" vm="5131">
        <f ca="1"/>
        <v>5.3324999999999996</v>
      </c>
    </row>
    <row r="927" spans="1:2" x14ac:dyDescent="0.3">
      <c r="A927" s="46" vm="5135">
        <f ca="1"/>
        <v>42172</v>
      </c>
      <c r="B927" s="46" vm="5137">
        <f ca="1"/>
        <v>5.3949999999999996</v>
      </c>
    </row>
    <row r="928" spans="1:2" x14ac:dyDescent="0.3">
      <c r="A928" s="46" vm="5141">
        <f ca="1"/>
        <v>42173</v>
      </c>
      <c r="B928" s="46" vm="5143">
        <f ca="1"/>
        <v>5.4850000000000003</v>
      </c>
    </row>
    <row r="929" spans="1:2" x14ac:dyDescent="0.3">
      <c r="A929" s="46" vm="5147">
        <f ca="1"/>
        <v>42174</v>
      </c>
      <c r="B929" s="46" vm="5148">
        <f ca="1"/>
        <v>5.4675000000000002</v>
      </c>
    </row>
    <row r="930" spans="1:2" x14ac:dyDescent="0.3">
      <c r="A930" s="46" vm="5152">
        <f ca="1"/>
        <v>42177</v>
      </c>
      <c r="B930" s="46" vm="5153">
        <f ca="1"/>
        <v>5.4438000000000004</v>
      </c>
    </row>
    <row r="931" spans="1:2" x14ac:dyDescent="0.3">
      <c r="A931" s="46" vm="5157">
        <f ca="1"/>
        <v>42178</v>
      </c>
      <c r="B931" s="46" vm="5159">
        <f ca="1"/>
        <v>5.3049999999999997</v>
      </c>
    </row>
    <row r="932" spans="1:2" x14ac:dyDescent="0.3">
      <c r="A932" s="46" vm="5163">
        <f ca="1"/>
        <v>42179</v>
      </c>
      <c r="B932" s="46" vm="4854">
        <f ca="1"/>
        <v>5.2525000000000004</v>
      </c>
    </row>
    <row r="933" spans="1:2" x14ac:dyDescent="0.3">
      <c r="A933" s="46" vm="5167">
        <f ca="1"/>
        <v>42180</v>
      </c>
      <c r="B933" s="46" vm="5169">
        <f ca="1"/>
        <v>5.2925000000000004</v>
      </c>
    </row>
    <row r="934" spans="1:2" x14ac:dyDescent="0.3">
      <c r="A934" s="46" vm="5173">
        <f ca="1"/>
        <v>42181</v>
      </c>
      <c r="B934" s="46" vm="5174">
        <f ca="1"/>
        <v>5.1849999999999996</v>
      </c>
    </row>
    <row r="935" spans="1:2" x14ac:dyDescent="0.3">
      <c r="A935" s="46" vm="5178">
        <f ca="1"/>
        <v>42184</v>
      </c>
      <c r="B935" s="46" vm="5180">
        <f ca="1"/>
        <v>5.03</v>
      </c>
    </row>
    <row r="936" spans="1:2" x14ac:dyDescent="0.3">
      <c r="A936" s="46" vm="5184">
        <f ca="1"/>
        <v>42185</v>
      </c>
      <c r="B936" s="46" vm="4622">
        <f ca="1"/>
        <v>5.0274999999999999</v>
      </c>
    </row>
    <row r="937" spans="1:2" x14ac:dyDescent="0.3">
      <c r="A937" s="46" vm="5189">
        <f ca="1"/>
        <v>42186</v>
      </c>
      <c r="B937" s="46" vm="4639">
        <f ca="1"/>
        <v>5.0999999999999996</v>
      </c>
    </row>
    <row r="938" spans="1:2" x14ac:dyDescent="0.3">
      <c r="A938" s="46" vm="5194">
        <f ca="1"/>
        <v>42187</v>
      </c>
      <c r="B938" s="46" vm="4465">
        <f ca="1"/>
        <v>5.1050000000000004</v>
      </c>
    </row>
    <row r="939" spans="1:2" x14ac:dyDescent="0.3">
      <c r="A939" s="46" vm="5199">
        <f ca="1"/>
        <v>42191</v>
      </c>
      <c r="B939" s="46" vm="4337">
        <f ca="1"/>
        <v>5.0425000000000004</v>
      </c>
    </row>
    <row r="940" spans="1:2" x14ac:dyDescent="0.3">
      <c r="A940" s="46" vm="5204">
        <f ca="1"/>
        <v>42192</v>
      </c>
      <c r="B940" s="46" vm="4058">
        <f ca="1"/>
        <v>4.9474999999999998</v>
      </c>
    </row>
    <row r="941" spans="1:2" x14ac:dyDescent="0.3">
      <c r="A941" s="46" vm="5209">
        <f ca="1"/>
        <v>42193</v>
      </c>
      <c r="B941" s="46" vm="5211">
        <f ca="1"/>
        <v>4.9124999999999996</v>
      </c>
    </row>
    <row r="942" spans="1:2" x14ac:dyDescent="0.3">
      <c r="A942" s="46" vm="5215">
        <f ca="1"/>
        <v>42194</v>
      </c>
      <c r="B942" s="46" vm="4074">
        <f ca="1"/>
        <v>4.8525</v>
      </c>
    </row>
    <row r="943" spans="1:2" x14ac:dyDescent="0.3">
      <c r="A943" s="46" vm="5220">
        <f ca="1"/>
        <v>42195</v>
      </c>
      <c r="B943" s="46" vm="5222">
        <f ca="1"/>
        <v>4.9375</v>
      </c>
    </row>
    <row r="944" spans="1:2" x14ac:dyDescent="0.3">
      <c r="A944" s="46" vm="5226">
        <f ca="1"/>
        <v>42198</v>
      </c>
      <c r="B944" s="46" vm="5228">
        <f ca="1"/>
        <v>4.97</v>
      </c>
    </row>
    <row r="945" spans="1:2" x14ac:dyDescent="0.3">
      <c r="A945" s="46" vm="5232">
        <f ca="1"/>
        <v>42199</v>
      </c>
      <c r="B945" s="46" vm="5234">
        <f ca="1"/>
        <v>4.9725000000000001</v>
      </c>
    </row>
    <row r="946" spans="1:2" x14ac:dyDescent="0.3">
      <c r="A946" s="46" vm="5238">
        <f ca="1"/>
        <v>42200</v>
      </c>
      <c r="B946" s="46" vm="5222">
        <f ca="1"/>
        <v>4.9375</v>
      </c>
    </row>
    <row r="947" spans="1:2" x14ac:dyDescent="0.3">
      <c r="A947" s="46" vm="5243">
        <f ca="1"/>
        <v>42201</v>
      </c>
      <c r="B947" s="46" vm="5245">
        <f ca="1"/>
        <v>5.0475000000000003</v>
      </c>
    </row>
    <row r="948" spans="1:2" x14ac:dyDescent="0.3">
      <c r="A948" s="46" vm="5249">
        <f ca="1"/>
        <v>42202</v>
      </c>
      <c r="B948" s="46" vm="5251">
        <f ca="1"/>
        <v>5.0175000000000001</v>
      </c>
    </row>
    <row r="949" spans="1:2" x14ac:dyDescent="0.3">
      <c r="A949" s="46" vm="5255">
        <f ca="1"/>
        <v>42205</v>
      </c>
      <c r="B949" s="46" vm="5256">
        <f ca="1"/>
        <v>4.9249999999999998</v>
      </c>
    </row>
    <row r="950" spans="1:2" x14ac:dyDescent="0.3">
      <c r="A950" s="46" vm="5260">
        <f ca="1"/>
        <v>42206</v>
      </c>
      <c r="B950" s="46" vm="4058">
        <f ca="1"/>
        <v>4.9474999999999998</v>
      </c>
    </row>
    <row r="951" spans="1:2" x14ac:dyDescent="0.3">
      <c r="A951" s="46" vm="5265">
        <f ca="1"/>
        <v>42207</v>
      </c>
      <c r="B951" s="46" vm="5267">
        <f ca="1"/>
        <v>4.8513000000000002</v>
      </c>
    </row>
    <row r="952" spans="1:2" x14ac:dyDescent="0.3">
      <c r="A952" s="46" vm="5271">
        <f ca="1"/>
        <v>42208</v>
      </c>
      <c r="B952" s="46" vm="5211">
        <f ca="1"/>
        <v>4.9124999999999996</v>
      </c>
    </row>
    <row r="953" spans="1:2" x14ac:dyDescent="0.3">
      <c r="A953" s="46" vm="5276">
        <f ca="1"/>
        <v>42209</v>
      </c>
      <c r="B953" s="46" vm="5277">
        <f ca="1"/>
        <v>4.8550000000000004</v>
      </c>
    </row>
    <row r="954" spans="1:2" x14ac:dyDescent="0.3">
      <c r="A954" s="46" vm="5281">
        <f ca="1"/>
        <v>42212</v>
      </c>
      <c r="B954" s="46" vm="4604">
        <f ca="1"/>
        <v>4.8274999999999997</v>
      </c>
    </row>
    <row r="955" spans="1:2" x14ac:dyDescent="0.3">
      <c r="A955" s="46" vm="5286">
        <f ca="1"/>
        <v>42213</v>
      </c>
      <c r="B955" s="46" vm="5288">
        <f ca="1"/>
        <v>4.9325000000000001</v>
      </c>
    </row>
    <row r="956" spans="1:2" x14ac:dyDescent="0.3">
      <c r="A956" s="46" vm="5292">
        <f ca="1"/>
        <v>42214</v>
      </c>
      <c r="B956" s="46" vm="4052">
        <f ca="1"/>
        <v>4.9924999999999997</v>
      </c>
    </row>
    <row r="957" spans="1:2" x14ac:dyDescent="0.3">
      <c r="A957" s="46" vm="5297">
        <f ca="1"/>
        <v>42215</v>
      </c>
      <c r="B957" s="46" vm="4303">
        <f ca="1"/>
        <v>5.0049999999999999</v>
      </c>
    </row>
    <row r="958" spans="1:2" x14ac:dyDescent="0.3">
      <c r="A958" s="46" vm="5302">
        <f ca="1"/>
        <v>42216</v>
      </c>
      <c r="B958" s="46" vm="5304">
        <f ca="1"/>
        <v>4.9874999999999998</v>
      </c>
    </row>
    <row r="959" spans="1:2" x14ac:dyDescent="0.3">
      <c r="A959" s="46" vm="5308">
        <f ca="1"/>
        <v>42219</v>
      </c>
      <c r="B959" s="46" vm="5310">
        <f ca="1"/>
        <v>5.0724999999999998</v>
      </c>
    </row>
    <row r="960" spans="1:2" x14ac:dyDescent="0.3">
      <c r="A960" s="46" vm="5314">
        <f ca="1"/>
        <v>42220</v>
      </c>
      <c r="B960" s="46" vm="4499">
        <f ca="1"/>
        <v>5.0925000000000002</v>
      </c>
    </row>
    <row r="961" spans="1:2" x14ac:dyDescent="0.3">
      <c r="A961" s="46" vm="5319">
        <f ca="1"/>
        <v>42221</v>
      </c>
      <c r="B961" s="46" vm="4360">
        <f ca="1"/>
        <v>5.1449999999999996</v>
      </c>
    </row>
    <row r="962" spans="1:2" x14ac:dyDescent="0.3">
      <c r="A962" s="46" vm="5324">
        <f ca="1"/>
        <v>42222</v>
      </c>
      <c r="B962" s="46" vm="5326">
        <f ca="1"/>
        <v>5.1124999999999998</v>
      </c>
    </row>
    <row r="963" spans="1:2" x14ac:dyDescent="0.3">
      <c r="A963" s="46" vm="5330">
        <f ca="1"/>
        <v>42223</v>
      </c>
      <c r="B963" s="46" vm="5331">
        <f ca="1"/>
        <v>5.7450000000000001</v>
      </c>
    </row>
    <row r="964" spans="1:2" x14ac:dyDescent="0.3">
      <c r="A964" s="46" vm="5335">
        <f ca="1"/>
        <v>42226</v>
      </c>
      <c r="B964" s="46" vm="5336">
        <f ca="1"/>
        <v>5.9450000000000003</v>
      </c>
    </row>
    <row r="965" spans="1:2" x14ac:dyDescent="0.3">
      <c r="A965" s="46" vm="5340">
        <f ca="1"/>
        <v>42227</v>
      </c>
      <c r="B965" s="46" vm="5342">
        <f ca="1"/>
        <v>5.915</v>
      </c>
    </row>
    <row r="966" spans="1:2" x14ac:dyDescent="0.3">
      <c r="A966" s="46" vm="5346">
        <f ca="1"/>
        <v>42228</v>
      </c>
      <c r="B966" s="46" vm="5347">
        <f ca="1"/>
        <v>5.93</v>
      </c>
    </row>
    <row r="967" spans="1:2" x14ac:dyDescent="0.3">
      <c r="A967" s="46" vm="5351">
        <f ca="1"/>
        <v>42229</v>
      </c>
      <c r="B967" s="46" vm="5353">
        <f ca="1"/>
        <v>5.88</v>
      </c>
    </row>
    <row r="968" spans="1:2" x14ac:dyDescent="0.3">
      <c r="A968" s="46" vm="5357">
        <f ca="1"/>
        <v>42230</v>
      </c>
      <c r="B968" s="46" vm="5358">
        <f ca="1"/>
        <v>5.8849999999999998</v>
      </c>
    </row>
    <row r="969" spans="1:2" x14ac:dyDescent="0.3">
      <c r="A969" s="46" vm="5362">
        <f ca="1"/>
        <v>42233</v>
      </c>
      <c r="B969" s="46" vm="5363">
        <f ca="1"/>
        <v>5.8475000000000001</v>
      </c>
    </row>
    <row r="970" spans="1:2" x14ac:dyDescent="0.3">
      <c r="A970" s="46" vm="5367">
        <f ca="1"/>
        <v>42234</v>
      </c>
      <c r="B970" s="46" vm="5369">
        <f ca="1"/>
        <v>5.77</v>
      </c>
    </row>
    <row r="971" spans="1:2" x14ac:dyDescent="0.3">
      <c r="A971" s="46" vm="5373">
        <f ca="1"/>
        <v>42235</v>
      </c>
      <c r="B971" s="46" vm="5375">
        <f ca="1"/>
        <v>5.7474999999999996</v>
      </c>
    </row>
    <row r="972" spans="1:2" x14ac:dyDescent="0.3">
      <c r="A972" s="46" vm="5379">
        <f ca="1"/>
        <v>42236</v>
      </c>
      <c r="B972" s="46" vm="4696">
        <f ca="1"/>
        <v>5.54</v>
      </c>
    </row>
    <row r="973" spans="1:2" x14ac:dyDescent="0.3">
      <c r="A973" s="46" vm="5384">
        <f ca="1"/>
        <v>42237</v>
      </c>
      <c r="B973" s="46" vm="4842">
        <f ca="1"/>
        <v>5.3674999999999997</v>
      </c>
    </row>
    <row r="974" spans="1:2" x14ac:dyDescent="0.3">
      <c r="A974" s="46" vm="5389">
        <f ca="1"/>
        <v>42240</v>
      </c>
      <c r="B974" s="46" vm="4588">
        <f ca="1"/>
        <v>5.1775000000000002</v>
      </c>
    </row>
    <row r="975" spans="1:2" x14ac:dyDescent="0.3">
      <c r="A975" s="46" vm="5394">
        <f ca="1"/>
        <v>42241</v>
      </c>
      <c r="B975" s="46" vm="5396">
        <f ca="1"/>
        <v>5.07</v>
      </c>
    </row>
    <row r="976" spans="1:2" x14ac:dyDescent="0.3">
      <c r="A976" s="46" vm="5400">
        <f ca="1"/>
        <v>42242</v>
      </c>
      <c r="B976" s="46" vm="5402">
        <f ca="1"/>
        <v>5.4524999999999997</v>
      </c>
    </row>
    <row r="977" spans="1:2" x14ac:dyDescent="0.3">
      <c r="A977" s="46" vm="5406">
        <f ca="1"/>
        <v>42243</v>
      </c>
      <c r="B977" s="46" vm="4905">
        <f ca="1"/>
        <v>5.6574999999999998</v>
      </c>
    </row>
    <row r="978" spans="1:2" x14ac:dyDescent="0.3">
      <c r="A978" s="46" vm="5411">
        <f ca="1"/>
        <v>42244</v>
      </c>
      <c r="B978" s="46" vm="5412">
        <f ca="1"/>
        <v>5.6825000000000001</v>
      </c>
    </row>
    <row r="979" spans="1:2" x14ac:dyDescent="0.3">
      <c r="A979" s="46" vm="5416">
        <f ca="1"/>
        <v>42247</v>
      </c>
      <c r="B979" s="46" vm="5418">
        <f ca="1"/>
        <v>5.62</v>
      </c>
    </row>
    <row r="980" spans="1:2" x14ac:dyDescent="0.3">
      <c r="A980" s="46" vm="5422">
        <f ca="1"/>
        <v>42248</v>
      </c>
      <c r="B980" s="46" vm="5424">
        <f ca="1"/>
        <v>5.39</v>
      </c>
    </row>
    <row r="981" spans="1:2" x14ac:dyDescent="0.3">
      <c r="A981" s="46" vm="5428">
        <f ca="1"/>
        <v>42249</v>
      </c>
      <c r="B981" s="46" vm="5430">
        <f ca="1"/>
        <v>5.5525000000000002</v>
      </c>
    </row>
    <row r="982" spans="1:2" x14ac:dyDescent="0.3">
      <c r="A982" s="46" vm="5434">
        <f ca="1"/>
        <v>42250</v>
      </c>
      <c r="B982" s="46" vm="5435">
        <f ca="1"/>
        <v>5.5674999999999999</v>
      </c>
    </row>
    <row r="983" spans="1:2" x14ac:dyDescent="0.3">
      <c r="A983" s="46" vm="5439">
        <f ca="1"/>
        <v>42251</v>
      </c>
      <c r="B983" s="46" vm="5103">
        <f ca="1"/>
        <v>5.4375</v>
      </c>
    </row>
    <row r="984" spans="1:2" x14ac:dyDescent="0.3">
      <c r="A984" s="46" vm="5444">
        <f ca="1"/>
        <v>42255</v>
      </c>
      <c r="B984" s="46" vm="5446">
        <f ca="1"/>
        <v>5.67</v>
      </c>
    </row>
    <row r="985" spans="1:2" x14ac:dyDescent="0.3">
      <c r="A985" s="46" vm="5450">
        <f ca="1"/>
        <v>42256</v>
      </c>
      <c r="B985" s="46" vm="5452">
        <f ca="1"/>
        <v>5.5575000000000001</v>
      </c>
    </row>
    <row r="986" spans="1:2" x14ac:dyDescent="0.3">
      <c r="A986" s="46" vm="5456">
        <f ca="1"/>
        <v>42257</v>
      </c>
      <c r="B986" s="46" vm="5458">
        <f ca="1"/>
        <v>5.6449999999999996</v>
      </c>
    </row>
    <row r="987" spans="1:2" x14ac:dyDescent="0.3">
      <c r="A987" s="46" vm="5462">
        <f ca="1"/>
        <v>42258</v>
      </c>
      <c r="B987" s="46" vm="5463">
        <f ca="1"/>
        <v>5.6624999999999996</v>
      </c>
    </row>
    <row r="988" spans="1:2" x14ac:dyDescent="0.3">
      <c r="A988" s="46" vm="5467">
        <f ca="1"/>
        <v>42261</v>
      </c>
      <c r="B988" s="46" vm="5469">
        <f ca="1"/>
        <v>5.6725000000000003</v>
      </c>
    </row>
    <row r="989" spans="1:2" x14ac:dyDescent="0.3">
      <c r="A989" s="46" vm="5473">
        <f ca="1"/>
        <v>42262</v>
      </c>
      <c r="B989" s="46" vm="5475">
        <f ca="1"/>
        <v>5.7350000000000003</v>
      </c>
    </row>
    <row r="990" spans="1:2" x14ac:dyDescent="0.3">
      <c r="A990" s="46" vm="5479">
        <f ca="1"/>
        <v>42263</v>
      </c>
      <c r="B990" s="46" vm="5481">
        <f ca="1"/>
        <v>5.7750000000000004</v>
      </c>
    </row>
    <row r="991" spans="1:2" x14ac:dyDescent="0.3">
      <c r="A991" s="46" vm="5485">
        <f ca="1"/>
        <v>42264</v>
      </c>
      <c r="B991" s="46" vm="5487">
        <f ca="1"/>
        <v>5.8274999999999997</v>
      </c>
    </row>
    <row r="992" spans="1:2" x14ac:dyDescent="0.3">
      <c r="A992" s="46" vm="5491">
        <f ca="1"/>
        <v>42265</v>
      </c>
      <c r="B992" s="46" vm="5493">
        <f ca="1"/>
        <v>5.8224999999999998</v>
      </c>
    </row>
    <row r="993" spans="1:2" x14ac:dyDescent="0.3">
      <c r="A993" s="46" vm="5497">
        <f ca="1"/>
        <v>42268</v>
      </c>
      <c r="B993" s="46" vm="5499">
        <f ca="1"/>
        <v>5.8825000000000003</v>
      </c>
    </row>
    <row r="994" spans="1:2" x14ac:dyDescent="0.3">
      <c r="A994" s="46" vm="5503">
        <f ca="1"/>
        <v>42269</v>
      </c>
      <c r="B994" s="46" vm="5505">
        <f ca="1"/>
        <v>5.7225000000000001</v>
      </c>
    </row>
    <row r="995" spans="1:2" x14ac:dyDescent="0.3">
      <c r="A995" s="46" vm="5509">
        <f ca="1"/>
        <v>42270</v>
      </c>
      <c r="B995" s="46" vm="5511">
        <f ca="1"/>
        <v>5.75</v>
      </c>
    </row>
    <row r="996" spans="1:2" x14ac:dyDescent="0.3">
      <c r="A996" s="46" vm="5515">
        <f ca="1"/>
        <v>42271</v>
      </c>
      <c r="B996" s="46" vm="5517">
        <f ca="1"/>
        <v>5.86</v>
      </c>
    </row>
    <row r="997" spans="1:2" x14ac:dyDescent="0.3">
      <c r="A997" s="46" vm="5521">
        <f ca="1"/>
        <v>42272</v>
      </c>
      <c r="B997" s="46" vm="5523">
        <f ca="1"/>
        <v>5.9024999999999999</v>
      </c>
    </row>
    <row r="998" spans="1:2" x14ac:dyDescent="0.3">
      <c r="A998" s="46" vm="5527">
        <f ca="1"/>
        <v>42275</v>
      </c>
      <c r="B998" s="46" vm="5529">
        <f ca="1"/>
        <v>5.8250000000000002</v>
      </c>
    </row>
    <row r="999" spans="1:2" x14ac:dyDescent="0.3">
      <c r="A999" s="46" vm="5533">
        <f ca="1"/>
        <v>42276</v>
      </c>
      <c r="B999" s="46" vm="5535">
        <f ca="1"/>
        <v>5.9275000000000002</v>
      </c>
    </row>
    <row r="1000" spans="1:2" x14ac:dyDescent="0.3">
      <c r="A1000" s="46" vm="5539">
        <f ca="1"/>
        <v>42277</v>
      </c>
      <c r="B1000" s="46" vm="5541">
        <f ca="1"/>
        <v>6.1624999999999996</v>
      </c>
    </row>
    <row r="1001" spans="1:2" x14ac:dyDescent="0.3">
      <c r="A1001" s="46" vm="5545">
        <f ca="1"/>
        <v>42278</v>
      </c>
      <c r="B1001" s="46" vm="5547">
        <f ca="1"/>
        <v>6.0425000000000004</v>
      </c>
    </row>
    <row r="1002" spans="1:2" x14ac:dyDescent="0.3">
      <c r="A1002" s="46" vm="5551">
        <f ca="1"/>
        <v>42279</v>
      </c>
      <c r="B1002" s="46" vm="5553">
        <f ca="1"/>
        <v>6.2</v>
      </c>
    </row>
    <row r="1003" spans="1:2" x14ac:dyDescent="0.3">
      <c r="A1003" s="46" vm="5557">
        <f ca="1"/>
        <v>42282</v>
      </c>
      <c r="B1003" s="46" vm="5559">
        <f ca="1"/>
        <v>6.3550000000000004</v>
      </c>
    </row>
    <row r="1004" spans="1:2" x14ac:dyDescent="0.3">
      <c r="A1004" s="46" vm="5562">
        <f ca="1"/>
        <v>42283</v>
      </c>
      <c r="B1004" s="46" vm="5564">
        <f ca="1"/>
        <v>6.4375</v>
      </c>
    </row>
    <row r="1005" spans="1:2" x14ac:dyDescent="0.3">
      <c r="A1005" s="46" vm="5568">
        <f ca="1"/>
        <v>42284</v>
      </c>
      <c r="B1005" s="46" vm="5570">
        <f ca="1"/>
        <v>6.5049999999999999</v>
      </c>
    </row>
    <row r="1006" spans="1:2" x14ac:dyDescent="0.3">
      <c r="A1006" s="46" vm="5574">
        <f ca="1"/>
        <v>42285</v>
      </c>
      <c r="B1006" s="46" vm="5576">
        <f ca="1"/>
        <v>6.5425000000000004</v>
      </c>
    </row>
    <row r="1007" spans="1:2" x14ac:dyDescent="0.3">
      <c r="A1007" s="46" vm="5580">
        <f ca="1"/>
        <v>42286</v>
      </c>
      <c r="B1007" s="46" vm="5582">
        <f ca="1"/>
        <v>6.5175000000000001</v>
      </c>
    </row>
    <row r="1008" spans="1:2" x14ac:dyDescent="0.3">
      <c r="A1008" s="46" vm="5586">
        <f ca="1"/>
        <v>42289</v>
      </c>
      <c r="B1008" s="46" vm="5587">
        <f ca="1"/>
        <v>6.5875000000000004</v>
      </c>
    </row>
    <row r="1009" spans="1:2" x14ac:dyDescent="0.3">
      <c r="A1009" s="46" vm="5591">
        <f ca="1"/>
        <v>42290</v>
      </c>
      <c r="B1009" s="46" vm="5592">
        <f ca="1"/>
        <v>6.6</v>
      </c>
    </row>
    <row r="1010" spans="1:2" x14ac:dyDescent="0.3">
      <c r="A1010" s="46" vm="5595">
        <f ca="1"/>
        <v>42291</v>
      </c>
      <c r="B1010" s="46" vm="5597">
        <f ca="1"/>
        <v>6.84</v>
      </c>
    </row>
    <row r="1011" spans="1:2" x14ac:dyDescent="0.3">
      <c r="A1011" s="46" vm="5601">
        <f ca="1"/>
        <v>42292</v>
      </c>
      <c r="B1011" s="46" vm="5603">
        <f ca="1"/>
        <v>6.8574999999999999</v>
      </c>
    </row>
    <row r="1012" spans="1:2" x14ac:dyDescent="0.3">
      <c r="A1012" s="46" vm="5607">
        <f ca="1"/>
        <v>42293</v>
      </c>
      <c r="B1012" s="46" vm="5609">
        <f ca="1"/>
        <v>6.9649999999999999</v>
      </c>
    </row>
    <row r="1013" spans="1:2" x14ac:dyDescent="0.3">
      <c r="A1013" s="46" vm="5613">
        <f ca="1"/>
        <v>42296</v>
      </c>
      <c r="B1013" s="46" vm="5615">
        <f ca="1"/>
        <v>6.9524999999999997</v>
      </c>
    </row>
    <row r="1014" spans="1:2" x14ac:dyDescent="0.3">
      <c r="A1014" s="46" vm="5619">
        <f ca="1"/>
        <v>42297</v>
      </c>
      <c r="B1014" s="46" vm="5621">
        <f ca="1"/>
        <v>6.9424999999999999</v>
      </c>
    </row>
    <row r="1015" spans="1:2" x14ac:dyDescent="0.3">
      <c r="A1015" s="46" vm="5625">
        <f ca="1"/>
        <v>42298</v>
      </c>
      <c r="B1015" s="46" vm="5627">
        <f ca="1"/>
        <v>6.8525</v>
      </c>
    </row>
    <row r="1016" spans="1:2" x14ac:dyDescent="0.3">
      <c r="A1016" s="46" vm="5631">
        <f ca="1"/>
        <v>42299</v>
      </c>
      <c r="B1016" s="46" vm="5632">
        <f ca="1"/>
        <v>7.1</v>
      </c>
    </row>
    <row r="1017" spans="1:2" x14ac:dyDescent="0.3">
      <c r="A1017" s="46" vm="5636">
        <f ca="1"/>
        <v>42300</v>
      </c>
      <c r="B1017" s="46" vm="5638">
        <f ca="1"/>
        <v>7.1475</v>
      </c>
    </row>
    <row r="1018" spans="1:2" x14ac:dyDescent="0.3">
      <c r="A1018" s="46" vm="5642">
        <f ca="1"/>
        <v>42303</v>
      </c>
      <c r="B1018" s="46" vm="5644">
        <f ca="1"/>
        <v>7.1150000000000002</v>
      </c>
    </row>
    <row r="1019" spans="1:2" x14ac:dyDescent="0.3">
      <c r="A1019" s="46" vm="5648">
        <f ca="1"/>
        <v>42304</v>
      </c>
      <c r="B1019" s="46" vm="5650">
        <f ca="1"/>
        <v>7.11</v>
      </c>
    </row>
    <row r="1020" spans="1:2" x14ac:dyDescent="0.3">
      <c r="A1020" s="46" vm="5654">
        <f ca="1"/>
        <v>42305</v>
      </c>
      <c r="B1020" s="46" vm="5656">
        <f ca="1"/>
        <v>7.1675000000000004</v>
      </c>
    </row>
    <row r="1021" spans="1:2" x14ac:dyDescent="0.3">
      <c r="A1021" s="46" vm="5660">
        <f ca="1"/>
        <v>42306</v>
      </c>
      <c r="B1021" s="46" vm="5662">
        <f ca="1"/>
        <v>6.92</v>
      </c>
    </row>
    <row r="1022" spans="1:2" x14ac:dyDescent="0.3">
      <c r="A1022" s="46" vm="5666">
        <f ca="1"/>
        <v>42307</v>
      </c>
      <c r="B1022" s="46" vm="5668">
        <f ca="1"/>
        <v>7.0925000000000002</v>
      </c>
    </row>
    <row r="1023" spans="1:2" x14ac:dyDescent="0.3">
      <c r="A1023" s="46" vm="5672">
        <f ca="1"/>
        <v>42310</v>
      </c>
      <c r="B1023" s="46" vm="5674">
        <f ca="1"/>
        <v>7.1749999999999998</v>
      </c>
    </row>
    <row r="1024" spans="1:2" x14ac:dyDescent="0.3">
      <c r="A1024" s="46" vm="5678">
        <f ca="1"/>
        <v>42311</v>
      </c>
      <c r="B1024" s="46" vm="5680">
        <f ca="1"/>
        <v>7.125</v>
      </c>
    </row>
    <row r="1025" spans="1:2" x14ac:dyDescent="0.3">
      <c r="A1025" s="46" vm="5684">
        <f ca="1"/>
        <v>42312</v>
      </c>
      <c r="B1025" s="46" vm="5686">
        <f ca="1"/>
        <v>7.0075000000000003</v>
      </c>
    </row>
    <row r="1026" spans="1:2" x14ac:dyDescent="0.3">
      <c r="A1026" s="46" vm="5690">
        <f ca="1"/>
        <v>42313</v>
      </c>
      <c r="B1026" s="46" vm="5691">
        <f ca="1"/>
        <v>6.9275000000000002</v>
      </c>
    </row>
    <row r="1027" spans="1:2" x14ac:dyDescent="0.3">
      <c r="A1027" s="46" vm="5695">
        <f ca="1"/>
        <v>42314</v>
      </c>
      <c r="B1027" s="46" vm="5697">
        <f ca="1"/>
        <v>7.8875000000000002</v>
      </c>
    </row>
    <row r="1028" spans="1:2" x14ac:dyDescent="0.3">
      <c r="A1028" s="46" vm="5701">
        <f ca="1"/>
        <v>42317</v>
      </c>
      <c r="B1028" s="46" vm="5703">
        <f ca="1"/>
        <v>7.8525</v>
      </c>
    </row>
    <row r="1029" spans="1:2" x14ac:dyDescent="0.3">
      <c r="A1029" s="46" vm="5707">
        <f ca="1"/>
        <v>42318</v>
      </c>
      <c r="B1029" s="46" vm="5708">
        <f ca="1"/>
        <v>7.7024999999999997</v>
      </c>
    </row>
    <row r="1030" spans="1:2" x14ac:dyDescent="0.3">
      <c r="A1030" s="46" vm="5712">
        <f ca="1"/>
        <v>42319</v>
      </c>
      <c r="B1030" s="46" vm="5714">
        <f ca="1"/>
        <v>7.6275000000000004</v>
      </c>
    </row>
    <row r="1031" spans="1:2" x14ac:dyDescent="0.3">
      <c r="A1031" s="46" vm="5718">
        <f ca="1"/>
        <v>42320</v>
      </c>
      <c r="B1031" s="46" vm="5720">
        <f ca="1"/>
        <v>7.6</v>
      </c>
    </row>
    <row r="1032" spans="1:2" x14ac:dyDescent="0.3">
      <c r="A1032" s="46" vm="5724">
        <f ca="1"/>
        <v>42321</v>
      </c>
      <c r="B1032" s="46" vm="5726">
        <f ca="1"/>
        <v>7.45</v>
      </c>
    </row>
    <row r="1033" spans="1:2" x14ac:dyDescent="0.3">
      <c r="A1033" s="46" vm="5730">
        <f ca="1"/>
        <v>42324</v>
      </c>
      <c r="B1033" s="46" vm="5720">
        <f ca="1"/>
        <v>7.6</v>
      </c>
    </row>
    <row r="1034" spans="1:2" x14ac:dyDescent="0.3">
      <c r="A1034" s="46" vm="5734">
        <f ca="1"/>
        <v>42325</v>
      </c>
      <c r="B1034" s="46" vm="5720">
        <f ca="1"/>
        <v>7.6</v>
      </c>
    </row>
    <row r="1035" spans="1:2" x14ac:dyDescent="0.3">
      <c r="A1035" s="46" vm="5739">
        <f ca="1"/>
        <v>42326</v>
      </c>
      <c r="B1035" s="46" vm="5740">
        <f ca="1"/>
        <v>7.7575000000000003</v>
      </c>
    </row>
    <row r="1036" spans="1:2" x14ac:dyDescent="0.3">
      <c r="A1036" s="46" vm="5744">
        <f ca="1"/>
        <v>42327</v>
      </c>
      <c r="B1036" s="46" vm="5746">
        <f ca="1"/>
        <v>7.78</v>
      </c>
    </row>
    <row r="1037" spans="1:2" x14ac:dyDescent="0.3">
      <c r="A1037" s="46" vm="5750">
        <f ca="1"/>
        <v>42328</v>
      </c>
      <c r="B1037" s="46" vm="5752">
        <f ca="1"/>
        <v>7.8475000000000001</v>
      </c>
    </row>
    <row r="1038" spans="1:2" x14ac:dyDescent="0.3">
      <c r="A1038" s="46" vm="5756">
        <f ca="1"/>
        <v>42331</v>
      </c>
      <c r="B1038" s="46" vm="5758">
        <f ca="1"/>
        <v>7.73</v>
      </c>
    </row>
    <row r="1039" spans="1:2" x14ac:dyDescent="0.3">
      <c r="A1039" s="46" vm="5762">
        <f ca="1"/>
        <v>42332</v>
      </c>
      <c r="B1039" s="46" vm="5763">
        <f ca="1"/>
        <v>7.7925000000000004</v>
      </c>
    </row>
    <row r="1040" spans="1:2" x14ac:dyDescent="0.3">
      <c r="A1040" s="46" vm="5767">
        <f ca="1"/>
        <v>42333</v>
      </c>
      <c r="B1040" s="46" vm="5769">
        <f ca="1"/>
        <v>7.7824999999999998</v>
      </c>
    </row>
    <row r="1041" spans="1:2" x14ac:dyDescent="0.3">
      <c r="A1041" s="46" vm="5773">
        <f ca="1"/>
        <v>42335</v>
      </c>
      <c r="B1041" s="46" vm="5752">
        <f ca="1"/>
        <v>7.8475000000000001</v>
      </c>
    </row>
    <row r="1042" spans="1:2" x14ac:dyDescent="0.3">
      <c r="A1042" s="46" vm="5777">
        <f ca="1"/>
        <v>42338</v>
      </c>
      <c r="B1042" s="46" vm="5779">
        <f ca="1"/>
        <v>7.93</v>
      </c>
    </row>
    <row r="1043" spans="1:2" x14ac:dyDescent="0.3">
      <c r="A1043" s="46" vm="5783">
        <f ca="1"/>
        <v>42339</v>
      </c>
      <c r="B1043" s="46" vm="5784">
        <f ca="1"/>
        <v>8.1875</v>
      </c>
    </row>
    <row r="1044" spans="1:2" x14ac:dyDescent="0.3">
      <c r="A1044" s="46" vm="5788">
        <f ca="1"/>
        <v>42340</v>
      </c>
      <c r="B1044" s="46" vm="5790">
        <f ca="1"/>
        <v>8.125</v>
      </c>
    </row>
    <row r="1045" spans="1:2" x14ac:dyDescent="0.3">
      <c r="A1045" s="46" vm="5794">
        <f ca="1"/>
        <v>42341</v>
      </c>
      <c r="B1045" s="46" vm="5795">
        <f ca="1"/>
        <v>8.1074999999999999</v>
      </c>
    </row>
    <row r="1046" spans="1:2" x14ac:dyDescent="0.3">
      <c r="A1046" s="46" vm="5799">
        <f ca="1"/>
        <v>42342</v>
      </c>
      <c r="B1046" s="46" vm="5801">
        <f ca="1"/>
        <v>8.4375</v>
      </c>
    </row>
    <row r="1047" spans="1:2" x14ac:dyDescent="0.3">
      <c r="A1047" s="46" vm="5805">
        <f ca="1"/>
        <v>42345</v>
      </c>
      <c r="B1047" s="46" vm="5807">
        <f ca="1"/>
        <v>8.2774999999999999</v>
      </c>
    </row>
    <row r="1048" spans="1:2" x14ac:dyDescent="0.3">
      <c r="A1048" s="46" vm="5811">
        <f ca="1"/>
        <v>42346</v>
      </c>
      <c r="B1048" s="46" vm="5813">
        <f ca="1"/>
        <v>8.39</v>
      </c>
    </row>
    <row r="1049" spans="1:2" x14ac:dyDescent="0.3">
      <c r="A1049" s="46" vm="5816">
        <f ca="1"/>
        <v>42347</v>
      </c>
      <c r="B1049" s="46" vm="5818">
        <f ca="1"/>
        <v>8.1775000000000002</v>
      </c>
    </row>
    <row r="1050" spans="1:2" x14ac:dyDescent="0.3">
      <c r="A1050" s="46" vm="5822">
        <f ca="1"/>
        <v>42348</v>
      </c>
      <c r="B1050" s="46" vm="5824">
        <f ca="1"/>
        <v>8.2449999999999992</v>
      </c>
    </row>
    <row r="1051" spans="1:2" x14ac:dyDescent="0.3">
      <c r="A1051" s="46" vm="5828">
        <f ca="1"/>
        <v>42349</v>
      </c>
      <c r="B1051" s="46" vm="5829">
        <f ca="1"/>
        <v>8.1225000000000005</v>
      </c>
    </row>
    <row r="1052" spans="1:2" x14ac:dyDescent="0.3">
      <c r="A1052" s="46" vm="5831">
        <f ca="1"/>
        <v>42352</v>
      </c>
      <c r="B1052" s="46" vm="5832">
        <f ca="1"/>
        <v>8.1425000000000001</v>
      </c>
    </row>
    <row r="1053" spans="1:2" x14ac:dyDescent="0.3">
      <c r="A1053" s="46" vm="5836">
        <f ca="1"/>
        <v>42353</v>
      </c>
      <c r="B1053" s="46" vm="5838">
        <f ca="1"/>
        <v>8.2424999999999997</v>
      </c>
    </row>
    <row r="1054" spans="1:2" x14ac:dyDescent="0.3">
      <c r="A1054" s="46" vm="5842">
        <f ca="1"/>
        <v>42354</v>
      </c>
      <c r="B1054" s="46" vm="5843">
        <f ca="1"/>
        <v>8.2925000000000004</v>
      </c>
    </row>
    <row r="1055" spans="1:2" x14ac:dyDescent="0.3">
      <c r="A1055" s="46" vm="5847">
        <f ca="1"/>
        <v>42355</v>
      </c>
      <c r="B1055" s="46" vm="5849">
        <f ca="1"/>
        <v>8.1675000000000004</v>
      </c>
    </row>
    <row r="1056" spans="1:2" x14ac:dyDescent="0.3">
      <c r="A1056" s="46" vm="5853">
        <f ca="1"/>
        <v>42356</v>
      </c>
      <c r="B1056" s="46" vm="5855">
        <f ca="1"/>
        <v>8.0350000000000001</v>
      </c>
    </row>
    <row r="1057" spans="1:2" x14ac:dyDescent="0.3">
      <c r="A1057" s="46" vm="5858">
        <f ca="1"/>
        <v>42359</v>
      </c>
      <c r="B1057" s="46" vm="5859">
        <f ca="1"/>
        <v>8.2238000000000007</v>
      </c>
    </row>
    <row r="1058" spans="1:2" x14ac:dyDescent="0.3">
      <c r="A1058" s="46" vm="5863">
        <f ca="1"/>
        <v>42360</v>
      </c>
      <c r="B1058" s="46" vm="5865">
        <f ca="1"/>
        <v>8.2324999999999999</v>
      </c>
    </row>
    <row r="1059" spans="1:2" x14ac:dyDescent="0.3">
      <c r="A1059" s="46" vm="5869">
        <f ca="1"/>
        <v>42361</v>
      </c>
      <c r="B1059" s="46" vm="5870">
        <f ca="1"/>
        <v>8.2637999999999998</v>
      </c>
    </row>
    <row r="1060" spans="1:2" x14ac:dyDescent="0.3">
      <c r="A1060" s="46" vm="5874">
        <f ca="1"/>
        <v>42362</v>
      </c>
      <c r="B1060" s="46" vm="5843">
        <f ca="1"/>
        <v>8.2925000000000004</v>
      </c>
    </row>
    <row r="1061" spans="1:2" x14ac:dyDescent="0.3">
      <c r="A1061" s="46" vm="5878">
        <f ca="1"/>
        <v>42366</v>
      </c>
      <c r="B1061" s="46" vm="5880">
        <f ca="1"/>
        <v>8.2850000000000001</v>
      </c>
    </row>
    <row r="1062" spans="1:2" x14ac:dyDescent="0.3">
      <c r="A1062" s="46" vm="5884">
        <f ca="1"/>
        <v>42367</v>
      </c>
      <c r="B1062" s="46" vm="5886">
        <f ca="1"/>
        <v>8.42</v>
      </c>
    </row>
    <row r="1063" spans="1:2" x14ac:dyDescent="0.3">
      <c r="A1063" s="46" vm="5890">
        <f ca="1"/>
        <v>42368</v>
      </c>
      <c r="B1063" s="46" vm="5891">
        <f ca="1"/>
        <v>8.3475000000000001</v>
      </c>
    </row>
    <row r="1064" spans="1:2" x14ac:dyDescent="0.3">
      <c r="A1064" s="46" vm="5894">
        <f ca="1"/>
        <v>42369</v>
      </c>
      <c r="B1064" s="46" vm="5896">
        <f ca="1"/>
        <v>8.24</v>
      </c>
    </row>
    <row r="1065" spans="1:2" x14ac:dyDescent="0.3">
      <c r="A1065" s="46" vm="5899">
        <f ca="1"/>
        <v>42373</v>
      </c>
      <c r="B1065" s="46" vm="5901">
        <f ca="1"/>
        <v>8.0924999999999994</v>
      </c>
    </row>
    <row r="1066" spans="1:2" x14ac:dyDescent="0.3">
      <c r="A1066" s="46" vm="5905">
        <f ca="1"/>
        <v>42374</v>
      </c>
      <c r="B1066" s="46" vm="5907">
        <f ca="1"/>
        <v>8.2225000000000001</v>
      </c>
    </row>
    <row r="1067" spans="1:2" x14ac:dyDescent="0.3">
      <c r="A1067" s="46" vm="5911">
        <f ca="1"/>
        <v>42375</v>
      </c>
      <c r="B1067" s="46" vm="5913">
        <f ca="1"/>
        <v>7.8825000000000003</v>
      </c>
    </row>
    <row r="1068" spans="1:2" x14ac:dyDescent="0.3">
      <c r="A1068" s="46" vm="5917">
        <f ca="1"/>
        <v>42376</v>
      </c>
      <c r="B1068" s="46" vm="5919">
        <f ca="1"/>
        <v>7.57</v>
      </c>
    </row>
    <row r="1069" spans="1:2" x14ac:dyDescent="0.3">
      <c r="A1069" s="46" vm="5923">
        <f ca="1"/>
        <v>42377</v>
      </c>
      <c r="B1069" s="46" vm="5924">
        <f ca="1"/>
        <v>7.4074999999999998</v>
      </c>
    </row>
    <row r="1070" spans="1:2" x14ac:dyDescent="0.3">
      <c r="A1070" s="46" vm="5928">
        <f ca="1"/>
        <v>42380</v>
      </c>
      <c r="B1070" s="46" vm="5930">
        <f ca="1"/>
        <v>7.42</v>
      </c>
    </row>
    <row r="1071" spans="1:2" x14ac:dyDescent="0.3">
      <c r="A1071" s="46" vm="5934">
        <f ca="1"/>
        <v>42381</v>
      </c>
      <c r="B1071" s="46" vm="5935">
        <f ca="1"/>
        <v>7.5449999999999999</v>
      </c>
    </row>
    <row r="1072" spans="1:2" x14ac:dyDescent="0.3">
      <c r="A1072" s="46" vm="5939">
        <f ca="1"/>
        <v>42382</v>
      </c>
      <c r="B1072" s="46" vm="5941">
        <f ca="1"/>
        <v>7.3150000000000004</v>
      </c>
    </row>
    <row r="1073" spans="1:2" x14ac:dyDescent="0.3">
      <c r="A1073" s="46" vm="5944">
        <f ca="1"/>
        <v>42383</v>
      </c>
      <c r="B1073" s="46" vm="5656">
        <f ca="1"/>
        <v>7.1675000000000004</v>
      </c>
    </row>
    <row r="1074" spans="1:2" x14ac:dyDescent="0.3">
      <c r="A1074" s="46" vm="5949">
        <f ca="1"/>
        <v>42384</v>
      </c>
      <c r="B1074" s="46" vm="5951">
        <f ca="1"/>
        <v>6.7774999999999999</v>
      </c>
    </row>
    <row r="1075" spans="1:2" x14ac:dyDescent="0.3">
      <c r="A1075" s="46" vm="5954">
        <f ca="1"/>
        <v>42388</v>
      </c>
      <c r="B1075" s="46" vm="5955">
        <f ca="1"/>
        <v>6.8324999999999996</v>
      </c>
    </row>
    <row r="1076" spans="1:2" x14ac:dyDescent="0.3">
      <c r="A1076" s="46" vm="5959">
        <f ca="1"/>
        <v>42389</v>
      </c>
      <c r="B1076" s="46" vm="5961">
        <f ca="1"/>
        <v>6.87</v>
      </c>
    </row>
    <row r="1077" spans="1:2" x14ac:dyDescent="0.3">
      <c r="A1077" s="46" vm="5965">
        <f ca="1"/>
        <v>42390</v>
      </c>
      <c r="B1077" s="46" vm="5967">
        <f ca="1"/>
        <v>6.95</v>
      </c>
    </row>
    <row r="1078" spans="1:2" x14ac:dyDescent="0.3">
      <c r="A1078" s="46" vm="5970">
        <f ca="1"/>
        <v>42391</v>
      </c>
      <c r="B1078" s="46" vm="5972">
        <f ca="1"/>
        <v>7.1124999999999998</v>
      </c>
    </row>
    <row r="1079" spans="1:2" x14ac:dyDescent="0.3">
      <c r="A1079" s="46" vm="5976">
        <f ca="1"/>
        <v>42394</v>
      </c>
      <c r="B1079" s="46" vm="5978">
        <f ca="1"/>
        <v>7.1050000000000004</v>
      </c>
    </row>
    <row r="1080" spans="1:2" x14ac:dyDescent="0.3">
      <c r="A1080" s="46" vm="5982">
        <f ca="1"/>
        <v>42395</v>
      </c>
      <c r="B1080" s="46" vm="5674">
        <f ca="1"/>
        <v>7.1749999999999998</v>
      </c>
    </row>
    <row r="1081" spans="1:2" x14ac:dyDescent="0.3">
      <c r="A1081" s="46" vm="5987">
        <f ca="1"/>
        <v>42396</v>
      </c>
      <c r="B1081" s="46" vm="5988">
        <f ca="1"/>
        <v>7.09</v>
      </c>
    </row>
    <row r="1082" spans="1:2" x14ac:dyDescent="0.3">
      <c r="A1082" s="46" vm="5992">
        <f ca="1"/>
        <v>42397</v>
      </c>
      <c r="B1082" s="46" vm="5994">
        <f ca="1"/>
        <v>7.0125000000000002</v>
      </c>
    </row>
    <row r="1083" spans="1:2" x14ac:dyDescent="0.3">
      <c r="A1083" s="46" vm="5998">
        <f ca="1"/>
        <v>42398</v>
      </c>
      <c r="B1083" s="46" vm="5999">
        <f ca="1"/>
        <v>7.3224999999999998</v>
      </c>
    </row>
    <row r="1084" spans="1:2" x14ac:dyDescent="0.3">
      <c r="A1084" s="46" vm="6003">
        <f ca="1"/>
        <v>42401</v>
      </c>
      <c r="B1084" s="46" vm="6005">
        <f ca="1"/>
        <v>7.3250000000000002</v>
      </c>
    </row>
    <row r="1085" spans="1:2" x14ac:dyDescent="0.3">
      <c r="A1085" s="46" vm="6009">
        <f ca="1"/>
        <v>42402</v>
      </c>
      <c r="B1085" s="46" vm="6011">
        <f ca="1"/>
        <v>7.0149999999999997</v>
      </c>
    </row>
    <row r="1086" spans="1:2" x14ac:dyDescent="0.3">
      <c r="A1086" s="46" vm="6015">
        <f ca="1"/>
        <v>42403</v>
      </c>
      <c r="B1086" s="46" vm="6017">
        <f ca="1"/>
        <v>7.05</v>
      </c>
    </row>
    <row r="1087" spans="1:2" x14ac:dyDescent="0.3">
      <c r="A1087" s="46" vm="6021">
        <f ca="1"/>
        <v>42404</v>
      </c>
      <c r="B1087" s="46" vm="6023">
        <f ca="1"/>
        <v>7.0525000000000002</v>
      </c>
    </row>
    <row r="1088" spans="1:2" x14ac:dyDescent="0.3">
      <c r="A1088" s="46" vm="6027">
        <f ca="1"/>
        <v>42405</v>
      </c>
      <c r="B1088" s="46" vm="6028">
        <f ca="1"/>
        <v>6.6074999999999999</v>
      </c>
    </row>
    <row r="1089" spans="1:2" x14ac:dyDescent="0.3">
      <c r="A1089" s="46" vm="6032">
        <f ca="1"/>
        <v>42408</v>
      </c>
      <c r="B1089" s="46" vm="6034">
        <f ca="1"/>
        <v>6.3049999999999997</v>
      </c>
    </row>
    <row r="1090" spans="1:2" x14ac:dyDescent="0.3">
      <c r="A1090" s="46" vm="6037">
        <f ca="1"/>
        <v>42409</v>
      </c>
      <c r="B1090" s="46" vm="6039">
        <f ca="1"/>
        <v>6.3724999999999996</v>
      </c>
    </row>
    <row r="1091" spans="1:2" x14ac:dyDescent="0.3">
      <c r="A1091" s="46" vm="6043">
        <f ca="1"/>
        <v>42410</v>
      </c>
      <c r="B1091" s="46" vm="6045">
        <f ca="1"/>
        <v>6.3574999999999999</v>
      </c>
    </row>
    <row r="1092" spans="1:2" x14ac:dyDescent="0.3">
      <c r="A1092" s="46" vm="6049">
        <f ca="1"/>
        <v>42411</v>
      </c>
      <c r="B1092" s="46" vm="6050">
        <f ca="1"/>
        <v>6.3250000000000002</v>
      </c>
    </row>
    <row r="1093" spans="1:2" x14ac:dyDescent="0.3">
      <c r="A1093" s="46" vm="6054">
        <f ca="1"/>
        <v>42412</v>
      </c>
      <c r="B1093" s="46" vm="6056">
        <f ca="1"/>
        <v>6.4325000000000001</v>
      </c>
    </row>
    <row r="1094" spans="1:2" x14ac:dyDescent="0.3">
      <c r="A1094" s="46" vm="6060">
        <f ca="1"/>
        <v>42416</v>
      </c>
      <c r="B1094" s="46" vm="6062">
        <f ca="1"/>
        <v>6.7474999999999996</v>
      </c>
    </row>
    <row r="1095" spans="1:2" x14ac:dyDescent="0.3">
      <c r="A1095" s="46" vm="6066">
        <f ca="1"/>
        <v>42417</v>
      </c>
      <c r="B1095" s="46" vm="6068">
        <f ca="1"/>
        <v>6.915</v>
      </c>
    </row>
    <row r="1096" spans="1:2" x14ac:dyDescent="0.3">
      <c r="A1096" s="46" vm="6072">
        <f ca="1"/>
        <v>42418</v>
      </c>
      <c r="B1096" s="46" vm="6074">
        <f ca="1"/>
        <v>7.51</v>
      </c>
    </row>
    <row r="1097" spans="1:2" x14ac:dyDescent="0.3">
      <c r="A1097" s="46" vm="6078">
        <f ca="1"/>
        <v>42419</v>
      </c>
      <c r="B1097" s="46" vm="6080">
        <f ca="1"/>
        <v>7.61</v>
      </c>
    </row>
    <row r="1098" spans="1:2" x14ac:dyDescent="0.3">
      <c r="A1098" s="46" vm="6084">
        <f ca="1"/>
        <v>42422</v>
      </c>
      <c r="B1098" s="46" vm="6086">
        <f ca="1"/>
        <v>7.88</v>
      </c>
    </row>
    <row r="1099" spans="1:2" x14ac:dyDescent="0.3">
      <c r="A1099" s="46" vm="6089">
        <f ca="1"/>
        <v>42423</v>
      </c>
      <c r="B1099" s="46" vm="6091">
        <f ca="1"/>
        <v>7.9</v>
      </c>
    </row>
    <row r="1100" spans="1:2" x14ac:dyDescent="0.3">
      <c r="A1100" s="46" vm="6095">
        <f ca="1"/>
        <v>42424</v>
      </c>
      <c r="B1100" s="46" vm="6097">
        <f ca="1"/>
        <v>7.9550000000000001</v>
      </c>
    </row>
    <row r="1101" spans="1:2" x14ac:dyDescent="0.3">
      <c r="A1101" s="46" vm="6101">
        <f ca="1"/>
        <v>42425</v>
      </c>
      <c r="B1101" s="46" vm="6103">
        <f ca="1"/>
        <v>7.9725000000000001</v>
      </c>
    </row>
    <row r="1102" spans="1:2" x14ac:dyDescent="0.3">
      <c r="A1102" s="46" vm="6107">
        <f ca="1"/>
        <v>42426</v>
      </c>
      <c r="B1102" s="46" vm="6109">
        <f ca="1"/>
        <v>7.92</v>
      </c>
    </row>
    <row r="1103" spans="1:2" x14ac:dyDescent="0.3">
      <c r="A1103" s="46" vm="6113">
        <f ca="1"/>
        <v>42429</v>
      </c>
      <c r="B1103" s="46" vm="6115">
        <f ca="1"/>
        <v>7.84</v>
      </c>
    </row>
    <row r="1104" spans="1:2" x14ac:dyDescent="0.3">
      <c r="A1104" s="46" vm="6119">
        <f ca="1"/>
        <v>42430</v>
      </c>
      <c r="B1104" s="46" vm="5784">
        <f ca="1"/>
        <v>8.1875</v>
      </c>
    </row>
    <row r="1105" spans="1:2" x14ac:dyDescent="0.3">
      <c r="A1105" s="46" vm="6124">
        <f ca="1"/>
        <v>42431</v>
      </c>
      <c r="B1105" s="46" vm="6125">
        <f ca="1"/>
        <v>8.2349999999999994</v>
      </c>
    </row>
    <row r="1106" spans="1:2" x14ac:dyDescent="0.3">
      <c r="A1106" s="46" vm="6129">
        <f ca="1"/>
        <v>42432</v>
      </c>
      <c r="B1106" s="46" vm="6131">
        <f ca="1"/>
        <v>8.1624999999999996</v>
      </c>
    </row>
    <row r="1107" spans="1:2" x14ac:dyDescent="0.3">
      <c r="A1107" s="46" vm="6135">
        <f ca="1"/>
        <v>42433</v>
      </c>
      <c r="B1107" s="46" vm="6137">
        <f ca="1"/>
        <v>8.1374999999999993</v>
      </c>
    </row>
    <row r="1108" spans="1:2" x14ac:dyDescent="0.3">
      <c r="A1108" s="46" vm="6141">
        <f ca="1"/>
        <v>42436</v>
      </c>
      <c r="B1108" s="46" vm="6143">
        <f ca="1"/>
        <v>8.0850000000000009</v>
      </c>
    </row>
    <row r="1109" spans="1:2" x14ac:dyDescent="0.3">
      <c r="A1109" s="46" vm="6147">
        <f ca="1"/>
        <v>42437</v>
      </c>
      <c r="B1109" s="46" vm="6149">
        <f ca="1"/>
        <v>7.9375</v>
      </c>
    </row>
    <row r="1110" spans="1:2" x14ac:dyDescent="0.3">
      <c r="A1110" s="46" vm="6152">
        <f ca="1"/>
        <v>42438</v>
      </c>
      <c r="B1110" s="46" vm="6154">
        <f ca="1"/>
        <v>7.9325000000000001</v>
      </c>
    </row>
    <row r="1111" spans="1:2" x14ac:dyDescent="0.3">
      <c r="A1111" s="46" vm="6158">
        <f ca="1"/>
        <v>42439</v>
      </c>
      <c r="B1111" s="46" vm="6109">
        <f ca="1"/>
        <v>7.92</v>
      </c>
    </row>
    <row r="1112" spans="1:2" x14ac:dyDescent="0.3">
      <c r="A1112" s="46" vm="6162">
        <f ca="1"/>
        <v>42440</v>
      </c>
      <c r="B1112" s="46" vm="6164">
        <f ca="1"/>
        <v>8.0549999999999997</v>
      </c>
    </row>
    <row r="1113" spans="1:2" x14ac:dyDescent="0.3">
      <c r="A1113" s="46" vm="6168">
        <f ca="1"/>
        <v>42443</v>
      </c>
      <c r="B1113" s="46" vm="6170">
        <f ca="1"/>
        <v>8.0749999999999993</v>
      </c>
    </row>
    <row r="1114" spans="1:2" x14ac:dyDescent="0.3">
      <c r="A1114" s="46" vm="6174">
        <f ca="1"/>
        <v>42444</v>
      </c>
      <c r="B1114" s="46" vm="5855">
        <f ca="1"/>
        <v>8.0350000000000001</v>
      </c>
    </row>
    <row r="1115" spans="1:2" x14ac:dyDescent="0.3">
      <c r="A1115" s="46" vm="6179">
        <f ca="1"/>
        <v>42445</v>
      </c>
      <c r="B1115" s="46" vm="6181">
        <f ca="1"/>
        <v>8.2750000000000004</v>
      </c>
    </row>
    <row r="1116" spans="1:2" x14ac:dyDescent="0.3">
      <c r="A1116" s="46" vm="6185">
        <f ca="1"/>
        <v>42446</v>
      </c>
      <c r="B1116" s="46" vm="6187">
        <f ca="1"/>
        <v>8.2050000000000001</v>
      </c>
    </row>
    <row r="1117" spans="1:2" x14ac:dyDescent="0.3">
      <c r="A1117" s="46" vm="6191">
        <f ca="1"/>
        <v>42447</v>
      </c>
      <c r="B1117" s="46" vm="6193">
        <f ca="1"/>
        <v>8.4525000000000006</v>
      </c>
    </row>
    <row r="1118" spans="1:2" x14ac:dyDescent="0.3">
      <c r="A1118" s="46" vm="6197">
        <f ca="1"/>
        <v>42450</v>
      </c>
      <c r="B1118" s="46" vm="6199">
        <f ca="1"/>
        <v>8.4774999999999991</v>
      </c>
    </row>
    <row r="1119" spans="1:2" x14ac:dyDescent="0.3">
      <c r="A1119" s="46" vm="6203">
        <f ca="1"/>
        <v>42451</v>
      </c>
      <c r="B1119" s="46" vm="6205">
        <f ca="1"/>
        <v>8.4625000000000004</v>
      </c>
    </row>
    <row r="1120" spans="1:2" x14ac:dyDescent="0.3">
      <c r="A1120" s="46" vm="6209">
        <f ca="1"/>
        <v>42452</v>
      </c>
      <c r="B1120" s="46" vm="6211">
        <f ca="1"/>
        <v>8.6074999999999999</v>
      </c>
    </row>
    <row r="1121" spans="1:2" x14ac:dyDescent="0.3">
      <c r="A1121" s="46" vm="6214">
        <f ca="1"/>
        <v>42453</v>
      </c>
      <c r="B1121" s="46" vm="6216">
        <f ca="1"/>
        <v>8.6199999999999992</v>
      </c>
    </row>
    <row r="1122" spans="1:2" x14ac:dyDescent="0.3">
      <c r="A1122" s="46" vm="6220">
        <f ca="1"/>
        <v>42457</v>
      </c>
      <c r="B1122" s="46" vm="6221">
        <f ca="1"/>
        <v>8.7074999999999996</v>
      </c>
    </row>
    <row r="1123" spans="1:2" x14ac:dyDescent="0.3">
      <c r="A1123" s="46" vm="6225">
        <f ca="1"/>
        <v>42458</v>
      </c>
      <c r="B1123" s="46" vm="6227">
        <f ca="1"/>
        <v>8.8475000000000001</v>
      </c>
    </row>
    <row r="1124" spans="1:2" x14ac:dyDescent="0.3">
      <c r="A1124" s="46" vm="6231">
        <f ca="1"/>
        <v>42459</v>
      </c>
      <c r="B1124" s="46" vm="6233">
        <f ca="1"/>
        <v>8.94</v>
      </c>
    </row>
    <row r="1125" spans="1:2" x14ac:dyDescent="0.3">
      <c r="A1125" s="46" vm="6237">
        <f ca="1"/>
        <v>42460</v>
      </c>
      <c r="B1125" s="46" vm="6239">
        <f ca="1"/>
        <v>8.9075000000000006</v>
      </c>
    </row>
    <row r="1126" spans="1:2" x14ac:dyDescent="0.3">
      <c r="A1126" s="46" vm="6243">
        <f ca="1"/>
        <v>42461</v>
      </c>
      <c r="B1126" s="46" vm="6244">
        <f ca="1"/>
        <v>9.0374999999999996</v>
      </c>
    </row>
    <row r="1127" spans="1:2" x14ac:dyDescent="0.3">
      <c r="A1127" s="46" vm="6248">
        <f ca="1"/>
        <v>42464</v>
      </c>
      <c r="B1127" s="46" vm="6250">
        <f ca="1"/>
        <v>8.9499999999999993</v>
      </c>
    </row>
    <row r="1128" spans="1:2" x14ac:dyDescent="0.3">
      <c r="A1128" s="46" vm="6254">
        <f ca="1"/>
        <v>42465</v>
      </c>
      <c r="B1128" s="46" vm="6255">
        <f ca="1"/>
        <v>8.9375</v>
      </c>
    </row>
    <row r="1129" spans="1:2" x14ac:dyDescent="0.3">
      <c r="A1129" s="46" vm="6259">
        <f ca="1"/>
        <v>42466</v>
      </c>
      <c r="B1129" s="46" vm="6250">
        <f ca="1"/>
        <v>8.9499999999999993</v>
      </c>
    </row>
    <row r="1130" spans="1:2" x14ac:dyDescent="0.3">
      <c r="A1130" s="46" vm="6264">
        <f ca="1"/>
        <v>42467</v>
      </c>
      <c r="B1130" s="46" vm="6265">
        <f ca="1"/>
        <v>8.8574999999999999</v>
      </c>
    </row>
    <row r="1131" spans="1:2" x14ac:dyDescent="0.3">
      <c r="A1131" s="46" vm="6268">
        <f ca="1"/>
        <v>42468</v>
      </c>
      <c r="B1131" s="46" vm="6270">
        <f ca="1"/>
        <v>8.9149999999999991</v>
      </c>
    </row>
    <row r="1132" spans="1:2" x14ac:dyDescent="0.3">
      <c r="A1132" s="46" vm="6274">
        <f ca="1"/>
        <v>42471</v>
      </c>
      <c r="B1132" s="46" vm="6276">
        <f ca="1"/>
        <v>8.9700000000000006</v>
      </c>
    </row>
    <row r="1133" spans="1:2" x14ac:dyDescent="0.3">
      <c r="A1133" s="46" vm="6280">
        <f ca="1"/>
        <v>42472</v>
      </c>
      <c r="B1133" s="46" vm="6282">
        <f ca="1"/>
        <v>8.9600000000000009</v>
      </c>
    </row>
    <row r="1134" spans="1:2" x14ac:dyDescent="0.3">
      <c r="A1134" s="46" vm="6286">
        <f ca="1"/>
        <v>42473</v>
      </c>
      <c r="B1134" s="46" vm="6288">
        <f ca="1"/>
        <v>9.1850000000000005</v>
      </c>
    </row>
    <row r="1135" spans="1:2" x14ac:dyDescent="0.3">
      <c r="A1135" s="46" vm="6292">
        <f ca="1"/>
        <v>42474</v>
      </c>
      <c r="B1135" s="46" vm="6294">
        <f ca="1"/>
        <v>9.2100000000000009</v>
      </c>
    </row>
    <row r="1136" spans="1:2" x14ac:dyDescent="0.3">
      <c r="A1136" s="46" vm="6298">
        <f ca="1"/>
        <v>42475</v>
      </c>
      <c r="B1136" s="46" vm="6299">
        <f ca="1"/>
        <v>9.2825000000000006</v>
      </c>
    </row>
    <row r="1137" spans="1:2" x14ac:dyDescent="0.3">
      <c r="A1137" s="46" vm="6303">
        <f ca="1"/>
        <v>42478</v>
      </c>
      <c r="B1137" s="46" vm="6305">
        <f ca="1"/>
        <v>9.2424999999999997</v>
      </c>
    </row>
    <row r="1138" spans="1:2" x14ac:dyDescent="0.3">
      <c r="A1138" s="46" vm="6308">
        <f ca="1"/>
        <v>42479</v>
      </c>
      <c r="B1138" s="46" vm="6309">
        <f ca="1"/>
        <v>9.0775000000000006</v>
      </c>
    </row>
    <row r="1139" spans="1:2" x14ac:dyDescent="0.3">
      <c r="A1139" s="46" vm="6313">
        <f ca="1"/>
        <v>42480</v>
      </c>
      <c r="B1139" s="46" vm="6314">
        <f ca="1"/>
        <v>9.1125000000000007</v>
      </c>
    </row>
    <row r="1140" spans="1:2" x14ac:dyDescent="0.3">
      <c r="A1140" s="46" vm="6318">
        <f ca="1"/>
        <v>42481</v>
      </c>
      <c r="B1140" s="46" vm="6320">
        <f ca="1"/>
        <v>9.1024999999999991</v>
      </c>
    </row>
    <row r="1141" spans="1:2" x14ac:dyDescent="0.3">
      <c r="A1141" s="46" vm="6323">
        <f ca="1"/>
        <v>42482</v>
      </c>
      <c r="B1141" s="46" vm="6325">
        <f ca="1"/>
        <v>9.0675000000000008</v>
      </c>
    </row>
    <row r="1142" spans="1:2" x14ac:dyDescent="0.3">
      <c r="A1142" s="46" vm="6329">
        <f ca="1"/>
        <v>42485</v>
      </c>
      <c r="B1142" s="46" vm="6314">
        <f ca="1"/>
        <v>9.1125000000000007</v>
      </c>
    </row>
    <row r="1143" spans="1:2" x14ac:dyDescent="0.3">
      <c r="A1143" s="46" vm="6334">
        <f ca="1"/>
        <v>42486</v>
      </c>
      <c r="B1143" s="46" vm="6336">
        <f ca="1"/>
        <v>9.1199999999999992</v>
      </c>
    </row>
    <row r="1144" spans="1:2" x14ac:dyDescent="0.3">
      <c r="A1144" s="46" vm="6339">
        <f ca="1"/>
        <v>42487</v>
      </c>
      <c r="B1144" s="46" vm="6341">
        <f ca="1"/>
        <v>9.3275000000000006</v>
      </c>
    </row>
    <row r="1145" spans="1:2" x14ac:dyDescent="0.3">
      <c r="A1145" s="46" vm="6345">
        <f ca="1"/>
        <v>42488</v>
      </c>
      <c r="B1145" s="46" vm="6347">
        <f ca="1"/>
        <v>9.0500000000000007</v>
      </c>
    </row>
    <row r="1146" spans="1:2" x14ac:dyDescent="0.3">
      <c r="A1146" s="46" vm="6351">
        <f ca="1"/>
        <v>42489</v>
      </c>
      <c r="B1146" s="46" vm="6353">
        <f ca="1"/>
        <v>8.8825000000000003</v>
      </c>
    </row>
    <row r="1147" spans="1:2" x14ac:dyDescent="0.3">
      <c r="A1147" s="46" vm="6357">
        <f ca="1"/>
        <v>42492</v>
      </c>
      <c r="B1147" s="46" vm="6358">
        <f ca="1"/>
        <v>9</v>
      </c>
    </row>
    <row r="1148" spans="1:2" x14ac:dyDescent="0.3">
      <c r="A1148" s="46" vm="6362">
        <f ca="1"/>
        <v>42493</v>
      </c>
      <c r="B1148" s="46" vm="6364">
        <f ca="1"/>
        <v>8.8925000000000001</v>
      </c>
    </row>
    <row r="1149" spans="1:2" x14ac:dyDescent="0.3">
      <c r="A1149" s="46" vm="6368">
        <f ca="1"/>
        <v>42494</v>
      </c>
      <c r="B1149" s="46" vm="6370">
        <f ca="1"/>
        <v>8.69</v>
      </c>
    </row>
    <row r="1150" spans="1:2" x14ac:dyDescent="0.3">
      <c r="A1150" s="46" vm="6374">
        <f ca="1"/>
        <v>42495</v>
      </c>
      <c r="B1150" s="46" vm="6375">
        <f ca="1"/>
        <v>8.7424999999999997</v>
      </c>
    </row>
    <row r="1151" spans="1:2" x14ac:dyDescent="0.3">
      <c r="A1151" s="46" vm="6379">
        <f ca="1"/>
        <v>42496</v>
      </c>
      <c r="B1151" s="46" vm="6381">
        <f ca="1"/>
        <v>8.8324999999999996</v>
      </c>
    </row>
    <row r="1152" spans="1:2" x14ac:dyDescent="0.3">
      <c r="A1152" s="46" vm="6385">
        <f ca="1"/>
        <v>42499</v>
      </c>
      <c r="B1152" s="46" vm="6387">
        <f ca="1"/>
        <v>8.82</v>
      </c>
    </row>
    <row r="1153" spans="1:2" x14ac:dyDescent="0.3">
      <c r="A1153" s="46" vm="6391">
        <f ca="1"/>
        <v>42500</v>
      </c>
      <c r="B1153" s="46" vm="6393">
        <f ca="1"/>
        <v>8.99</v>
      </c>
    </row>
    <row r="1154" spans="1:2" x14ac:dyDescent="0.3">
      <c r="A1154" s="46" vm="6396">
        <f ca="1"/>
        <v>42501</v>
      </c>
      <c r="B1154" s="46" vm="6397">
        <f ca="1"/>
        <v>9.0150000000000006</v>
      </c>
    </row>
    <row r="1155" spans="1:2" x14ac:dyDescent="0.3">
      <c r="A1155" s="46" vm="6401">
        <f ca="1"/>
        <v>42502</v>
      </c>
      <c r="B1155" s="46" vm="6364">
        <f ca="1"/>
        <v>8.8925000000000001</v>
      </c>
    </row>
    <row r="1156" spans="1:2" x14ac:dyDescent="0.3">
      <c r="A1156" s="46" vm="6405">
        <f ca="1"/>
        <v>42503</v>
      </c>
      <c r="B1156" s="46" vm="6407">
        <f ca="1"/>
        <v>10.244999999999999</v>
      </c>
    </row>
    <row r="1157" spans="1:2" x14ac:dyDescent="0.3">
      <c r="A1157" s="46" vm="6411">
        <f ca="1"/>
        <v>42506</v>
      </c>
      <c r="B1157" s="46" vm="6413">
        <f ca="1"/>
        <v>10.547499999999999</v>
      </c>
    </row>
    <row r="1158" spans="1:2" x14ac:dyDescent="0.3">
      <c r="A1158" s="46" vm="6417">
        <f ca="1"/>
        <v>42507</v>
      </c>
      <c r="B1158" s="46" vm="6419">
        <f ca="1"/>
        <v>10.57</v>
      </c>
    </row>
    <row r="1159" spans="1:2" x14ac:dyDescent="0.3">
      <c r="A1159" s="46" vm="6423">
        <f ca="1"/>
        <v>42508</v>
      </c>
      <c r="B1159" s="46" vm="6425">
        <f ca="1"/>
        <v>10.84</v>
      </c>
    </row>
    <row r="1160" spans="1:2" x14ac:dyDescent="0.3">
      <c r="A1160" s="46" vm="6429">
        <f ca="1"/>
        <v>42509</v>
      </c>
      <c r="B1160" s="46" vm="6431">
        <f ca="1"/>
        <v>10.887499999999999</v>
      </c>
    </row>
    <row r="1161" spans="1:2" x14ac:dyDescent="0.3">
      <c r="A1161" s="46" vm="6435">
        <f ca="1"/>
        <v>42510</v>
      </c>
      <c r="B1161" s="46" vm="6437">
        <f ca="1"/>
        <v>11.0825</v>
      </c>
    </row>
    <row r="1162" spans="1:2" x14ac:dyDescent="0.3">
      <c r="A1162" s="46" vm="6440">
        <f ca="1"/>
        <v>42513</v>
      </c>
      <c r="B1162" s="46" vm="6441">
        <f ca="1"/>
        <v>11.1</v>
      </c>
    </row>
    <row r="1163" spans="1:2" x14ac:dyDescent="0.3">
      <c r="A1163" s="46" vm="6445">
        <f ca="1"/>
        <v>42514</v>
      </c>
      <c r="B1163" s="46" vm="6447">
        <f ca="1"/>
        <v>11.34</v>
      </c>
    </row>
    <row r="1164" spans="1:2" x14ac:dyDescent="0.3">
      <c r="A1164" s="46" vm="6451">
        <f ca="1"/>
        <v>42515</v>
      </c>
      <c r="B1164" s="46" vm="6452">
        <f ca="1"/>
        <v>11.2925</v>
      </c>
    </row>
    <row r="1165" spans="1:2" x14ac:dyDescent="0.3">
      <c r="A1165" s="46" vm="6456">
        <f ca="1"/>
        <v>42516</v>
      </c>
      <c r="B1165" s="46" vm="6457">
        <f ca="1"/>
        <v>11.4125</v>
      </c>
    </row>
    <row r="1166" spans="1:2" x14ac:dyDescent="0.3">
      <c r="A1166" s="46" vm="6461">
        <f ca="1"/>
        <v>42517</v>
      </c>
      <c r="B1166" s="46" vm="6463">
        <f ca="1"/>
        <v>11.475</v>
      </c>
    </row>
    <row r="1167" spans="1:2" x14ac:dyDescent="0.3">
      <c r="A1167" s="46" vm="6467">
        <f ca="1"/>
        <v>42521</v>
      </c>
      <c r="B1167" s="46" vm="6468">
        <f ca="1"/>
        <v>11.68</v>
      </c>
    </row>
    <row r="1168" spans="1:2" x14ac:dyDescent="0.3">
      <c r="A1168" s="46" vm="6472">
        <f ca="1"/>
        <v>42522</v>
      </c>
      <c r="B1168" s="46" vm="6473">
        <f ca="1"/>
        <v>11.702500000000001</v>
      </c>
    </row>
    <row r="1169" spans="1:2" x14ac:dyDescent="0.3">
      <c r="A1169" s="46" vm="6477">
        <f ca="1"/>
        <v>42523</v>
      </c>
      <c r="B1169" s="46" vm="6479">
        <f ca="1"/>
        <v>11.785</v>
      </c>
    </row>
    <row r="1170" spans="1:2" x14ac:dyDescent="0.3">
      <c r="A1170" s="46" vm="6483">
        <f ca="1"/>
        <v>42524</v>
      </c>
      <c r="B1170" s="46" vm="6485">
        <f ca="1"/>
        <v>11.62</v>
      </c>
    </row>
    <row r="1171" spans="1:2" x14ac:dyDescent="0.3">
      <c r="A1171" s="46" vm="6489">
        <f ca="1"/>
        <v>42527</v>
      </c>
      <c r="B1171" s="46" vm="6490">
        <f ca="1"/>
        <v>11.56</v>
      </c>
    </row>
    <row r="1172" spans="1:2" x14ac:dyDescent="0.3">
      <c r="A1172" s="46" vm="6494">
        <f ca="1"/>
        <v>42528</v>
      </c>
      <c r="B1172" s="46" vm="6496">
        <f ca="1"/>
        <v>11.5825</v>
      </c>
    </row>
    <row r="1173" spans="1:2" x14ac:dyDescent="0.3">
      <c r="A1173" s="46" vm="6500">
        <f ca="1"/>
        <v>42529</v>
      </c>
      <c r="B1173" s="46" vm="6502">
        <f ca="1"/>
        <v>11.545</v>
      </c>
    </row>
    <row r="1174" spans="1:2" x14ac:dyDescent="0.3">
      <c r="A1174" s="46" vm="6506">
        <f ca="1"/>
        <v>42530</v>
      </c>
      <c r="B1174" s="46" vm="6508">
        <f ca="1"/>
        <v>11.845000000000001</v>
      </c>
    </row>
    <row r="1175" spans="1:2" x14ac:dyDescent="0.3">
      <c r="A1175" s="46" vm="6512">
        <f ca="1"/>
        <v>42531</v>
      </c>
      <c r="B1175" s="46" vm="6514">
        <f ca="1"/>
        <v>11.55</v>
      </c>
    </row>
    <row r="1176" spans="1:2" x14ac:dyDescent="0.3">
      <c r="A1176" s="46" vm="6518">
        <f ca="1"/>
        <v>42534</v>
      </c>
      <c r="B1176" s="46" vm="6519">
        <f ca="1"/>
        <v>11.6975</v>
      </c>
    </row>
    <row r="1177" spans="1:2" x14ac:dyDescent="0.3">
      <c r="A1177" s="46" vm="6523">
        <f ca="1"/>
        <v>42535</v>
      </c>
      <c r="B1177" s="46" vm="6524">
        <f ca="1"/>
        <v>11.72</v>
      </c>
    </row>
    <row r="1178" spans="1:2" x14ac:dyDescent="0.3">
      <c r="A1178" s="46" vm="6528">
        <f ca="1"/>
        <v>42536</v>
      </c>
      <c r="B1178" s="46" vm="6530">
        <f ca="1"/>
        <v>11.84</v>
      </c>
    </row>
    <row r="1179" spans="1:2" x14ac:dyDescent="0.3">
      <c r="A1179" s="46" vm="6534">
        <f ca="1"/>
        <v>42537</v>
      </c>
      <c r="B1179" s="46" vm="6536">
        <f ca="1"/>
        <v>11.887499999999999</v>
      </c>
    </row>
    <row r="1180" spans="1:2" x14ac:dyDescent="0.3">
      <c r="A1180" s="46" vm="6539">
        <f ca="1"/>
        <v>42538</v>
      </c>
      <c r="B1180" s="46" vm="6468">
        <f ca="1"/>
        <v>11.68</v>
      </c>
    </row>
    <row r="1181" spans="1:2" x14ac:dyDescent="0.3">
      <c r="A1181" s="46" vm="6544">
        <f ca="1"/>
        <v>42541</v>
      </c>
      <c r="B1181" s="46" vm="6546">
        <f ca="1"/>
        <v>11.89</v>
      </c>
    </row>
    <row r="1182" spans="1:2" x14ac:dyDescent="0.3">
      <c r="A1182" s="46" vm="6550">
        <f ca="1"/>
        <v>42542</v>
      </c>
      <c r="B1182" s="46" vm="6552">
        <f ca="1"/>
        <v>11.817500000000001</v>
      </c>
    </row>
    <row r="1183" spans="1:2" x14ac:dyDescent="0.3">
      <c r="A1183" s="46" vm="6556">
        <f ca="1"/>
        <v>42543</v>
      </c>
      <c r="B1183" s="46" vm="6558">
        <f ca="1"/>
        <v>11.807499999999999</v>
      </c>
    </row>
    <row r="1184" spans="1:2" x14ac:dyDescent="0.3">
      <c r="A1184" s="46" vm="6562">
        <f ca="1"/>
        <v>42544</v>
      </c>
      <c r="B1184" s="46" vm="6564">
        <f ca="1"/>
        <v>12.1225</v>
      </c>
    </row>
    <row r="1185" spans="1:2" x14ac:dyDescent="0.3">
      <c r="A1185" s="46" vm="6568">
        <f ca="1"/>
        <v>42545</v>
      </c>
      <c r="B1185" s="46" vm="6570">
        <f ca="1"/>
        <v>11.432499999999999</v>
      </c>
    </row>
    <row r="1186" spans="1:2" x14ac:dyDescent="0.3">
      <c r="A1186" s="46" vm="6573">
        <f ca="1"/>
        <v>42548</v>
      </c>
      <c r="B1186" s="46" vm="6575">
        <f ca="1"/>
        <v>11.31</v>
      </c>
    </row>
    <row r="1187" spans="1:2" x14ac:dyDescent="0.3">
      <c r="A1187" s="46" vm="6578">
        <f ca="1"/>
        <v>42549</v>
      </c>
      <c r="B1187" s="46" vm="6463">
        <f ca="1"/>
        <v>11.475</v>
      </c>
    </row>
    <row r="1188" spans="1:2" x14ac:dyDescent="0.3">
      <c r="A1188" s="46" vm="6582">
        <f ca="1"/>
        <v>42550</v>
      </c>
      <c r="B1188" s="46" vm="6584">
        <f ca="1"/>
        <v>11.6625</v>
      </c>
    </row>
    <row r="1189" spans="1:2" x14ac:dyDescent="0.3">
      <c r="A1189" s="46" vm="6587">
        <f ca="1"/>
        <v>42551</v>
      </c>
      <c r="B1189" s="46" vm="6589">
        <f ca="1"/>
        <v>11.7525</v>
      </c>
    </row>
    <row r="1190" spans="1:2" x14ac:dyDescent="0.3">
      <c r="A1190" s="46" vm="6593">
        <f ca="1"/>
        <v>42552</v>
      </c>
      <c r="B1190" s="46" vm="6595">
        <f ca="1"/>
        <v>11.664999999999999</v>
      </c>
    </row>
    <row r="1191" spans="1:2" x14ac:dyDescent="0.3">
      <c r="A1191" s="46" vm="6599">
        <f ca="1"/>
        <v>42556</v>
      </c>
      <c r="B1191" s="46" vm="6601">
        <f ca="1"/>
        <v>11.8375</v>
      </c>
    </row>
    <row r="1192" spans="1:2" x14ac:dyDescent="0.3">
      <c r="A1192" s="46" vm="6605">
        <f ca="1"/>
        <v>42557</v>
      </c>
      <c r="B1192" s="46" vm="6607">
        <f ca="1"/>
        <v>11.9125</v>
      </c>
    </row>
    <row r="1193" spans="1:2" x14ac:dyDescent="0.3">
      <c r="A1193" s="46" vm="6611">
        <f ca="1"/>
        <v>42558</v>
      </c>
      <c r="B1193" s="46" vm="6613">
        <f ca="1"/>
        <v>12.2225</v>
      </c>
    </row>
    <row r="1194" spans="1:2" x14ac:dyDescent="0.3">
      <c r="A1194" s="46" vm="6617">
        <f ca="1"/>
        <v>42559</v>
      </c>
      <c r="B1194" s="46" vm="6619">
        <f ca="1"/>
        <v>12.7125</v>
      </c>
    </row>
    <row r="1195" spans="1:2" x14ac:dyDescent="0.3">
      <c r="A1195" s="46" vm="6623">
        <f ca="1"/>
        <v>42562</v>
      </c>
      <c r="B1195" s="46" vm="6625">
        <f ca="1"/>
        <v>13.005000000000001</v>
      </c>
    </row>
    <row r="1196" spans="1:2" x14ac:dyDescent="0.3">
      <c r="A1196" s="46" vm="6629">
        <f ca="1"/>
        <v>42563</v>
      </c>
      <c r="B1196" s="46" vm="6631">
        <f ca="1"/>
        <v>13.2</v>
      </c>
    </row>
    <row r="1197" spans="1:2" x14ac:dyDescent="0.3">
      <c r="A1197" s="46" vm="6635">
        <f ca="1"/>
        <v>42564</v>
      </c>
      <c r="B1197" s="46" vm="6637">
        <f ca="1"/>
        <v>13.195</v>
      </c>
    </row>
    <row r="1198" spans="1:2" x14ac:dyDescent="0.3">
      <c r="A1198" s="46" vm="6641">
        <f ca="1"/>
        <v>42565</v>
      </c>
      <c r="B1198" s="46" vm="6643">
        <f ca="1"/>
        <v>13.33</v>
      </c>
    </row>
    <row r="1199" spans="1:2" x14ac:dyDescent="0.3">
      <c r="A1199" s="46" vm="6647">
        <f ca="1"/>
        <v>42566</v>
      </c>
      <c r="B1199" s="46" vm="6649">
        <f ca="1"/>
        <v>13.175000000000001</v>
      </c>
    </row>
    <row r="1200" spans="1:2" x14ac:dyDescent="0.3">
      <c r="A1200" s="46" vm="6653">
        <f ca="1"/>
        <v>42569</v>
      </c>
      <c r="B1200" s="46" vm="6655">
        <f ca="1"/>
        <v>13.2425</v>
      </c>
    </row>
    <row r="1201" spans="1:2" x14ac:dyDescent="0.3">
      <c r="A1201" s="46" vm="6659">
        <f ca="1"/>
        <v>42570</v>
      </c>
      <c r="B1201" s="46" vm="6661">
        <f ca="1"/>
        <v>13.38</v>
      </c>
    </row>
    <row r="1202" spans="1:2" x14ac:dyDescent="0.3">
      <c r="A1202" s="46" vm="6665">
        <f ca="1"/>
        <v>42571</v>
      </c>
      <c r="B1202" s="46" vm="6667">
        <f ca="1"/>
        <v>13.555</v>
      </c>
    </row>
    <row r="1203" spans="1:2" x14ac:dyDescent="0.3">
      <c r="A1203" s="46" vm="6671">
        <f ca="1"/>
        <v>42572</v>
      </c>
      <c r="B1203" s="46" vm="6673">
        <f ca="1"/>
        <v>13.305</v>
      </c>
    </row>
    <row r="1204" spans="1:2" x14ac:dyDescent="0.3">
      <c r="A1204" s="46" vm="6676">
        <f ca="1"/>
        <v>42573</v>
      </c>
      <c r="B1204" s="46" vm="6678">
        <f ca="1"/>
        <v>13.6675</v>
      </c>
    </row>
    <row r="1205" spans="1:2" x14ac:dyDescent="0.3">
      <c r="A1205" s="46" vm="6682">
        <f ca="1"/>
        <v>42576</v>
      </c>
      <c r="B1205" s="46" vm="6684">
        <f ca="1"/>
        <v>13.92</v>
      </c>
    </row>
    <row r="1206" spans="1:2" x14ac:dyDescent="0.3">
      <c r="A1206" s="46" vm="6688">
        <f ca="1"/>
        <v>42577</v>
      </c>
      <c r="B1206" s="46" vm="6690">
        <f ca="1"/>
        <v>14.157500000000001</v>
      </c>
    </row>
    <row r="1207" spans="1:2" x14ac:dyDescent="0.3">
      <c r="A1207" s="46" vm="6694">
        <f ca="1"/>
        <v>42578</v>
      </c>
      <c r="B1207" s="46" vm="6696">
        <f ca="1"/>
        <v>14.015000000000001</v>
      </c>
    </row>
    <row r="1208" spans="1:2" x14ac:dyDescent="0.3">
      <c r="A1208" s="46" vm="6699">
        <f ca="1"/>
        <v>42579</v>
      </c>
      <c r="B1208" s="46" vm="6701">
        <f ca="1"/>
        <v>14.045</v>
      </c>
    </row>
    <row r="1209" spans="1:2" x14ac:dyDescent="0.3">
      <c r="A1209" s="46" vm="6704">
        <f ca="1"/>
        <v>42580</v>
      </c>
      <c r="B1209" s="46" vm="6706">
        <f ca="1"/>
        <v>14.275</v>
      </c>
    </row>
    <row r="1210" spans="1:2" x14ac:dyDescent="0.3">
      <c r="A1210" s="46" vm="6710">
        <f ca="1"/>
        <v>42583</v>
      </c>
      <c r="B1210" s="46" vm="6712">
        <f ca="1"/>
        <v>14.182499999999999</v>
      </c>
    </row>
    <row r="1211" spans="1:2" x14ac:dyDescent="0.3">
      <c r="A1211" s="46" vm="6716">
        <f ca="1"/>
        <v>42584</v>
      </c>
      <c r="B1211" s="46" vm="6718">
        <f ca="1"/>
        <v>14.01</v>
      </c>
    </row>
    <row r="1212" spans="1:2" x14ac:dyDescent="0.3">
      <c r="A1212" s="46" vm="6722">
        <f ca="1"/>
        <v>42585</v>
      </c>
      <c r="B1212" s="46" vm="6724">
        <f ca="1"/>
        <v>14.047499999999999</v>
      </c>
    </row>
    <row r="1213" spans="1:2" x14ac:dyDescent="0.3">
      <c r="A1213" s="46" vm="6728">
        <f ca="1"/>
        <v>42586</v>
      </c>
      <c r="B1213" s="46" vm="6730">
        <f ca="1"/>
        <v>14.307499999999999</v>
      </c>
    </row>
    <row r="1214" spans="1:2" x14ac:dyDescent="0.3">
      <c r="A1214" s="46" vm="6734">
        <f ca="1"/>
        <v>42587</v>
      </c>
      <c r="B1214" s="46" vm="6736">
        <f ca="1"/>
        <v>14.55</v>
      </c>
    </row>
    <row r="1215" spans="1:2" x14ac:dyDescent="0.3">
      <c r="A1215" s="46" vm="6740">
        <f ca="1"/>
        <v>42590</v>
      </c>
      <c r="B1215" s="46" vm="6742">
        <f ca="1"/>
        <v>14.685</v>
      </c>
    </row>
    <row r="1216" spans="1:2" x14ac:dyDescent="0.3">
      <c r="A1216" s="46" vm="6746">
        <f ca="1"/>
        <v>42591</v>
      </c>
      <c r="B1216" s="46" vm="6748">
        <f ca="1"/>
        <v>14.7225</v>
      </c>
    </row>
    <row r="1217" spans="1:2" x14ac:dyDescent="0.3">
      <c r="A1217" s="46" vm="6752">
        <f ca="1"/>
        <v>42592</v>
      </c>
      <c r="B1217" s="46" vm="6754">
        <f ca="1"/>
        <v>14.6275</v>
      </c>
    </row>
    <row r="1218" spans="1:2" x14ac:dyDescent="0.3">
      <c r="A1218" s="46" vm="6758">
        <f ca="1"/>
        <v>42593</v>
      </c>
      <c r="B1218" s="46" vm="6760">
        <f ca="1"/>
        <v>14.925000000000001</v>
      </c>
    </row>
    <row r="1219" spans="1:2" x14ac:dyDescent="0.3">
      <c r="A1219" s="46" vm="6763">
        <f ca="1"/>
        <v>42594</v>
      </c>
      <c r="B1219" s="46" vm="6765">
        <f ca="1"/>
        <v>15.76</v>
      </c>
    </row>
    <row r="1220" spans="1:2" x14ac:dyDescent="0.3">
      <c r="A1220" s="46" vm="6768">
        <f ca="1"/>
        <v>42597</v>
      </c>
      <c r="B1220" s="46" vm="6770">
        <f ca="1"/>
        <v>15.744999999999999</v>
      </c>
    </row>
    <row r="1221" spans="1:2" x14ac:dyDescent="0.3">
      <c r="A1221" s="46" vm="6773">
        <f ca="1"/>
        <v>42598</v>
      </c>
      <c r="B1221" s="46" vm="6775">
        <f ca="1"/>
        <v>15.65</v>
      </c>
    </row>
    <row r="1222" spans="1:2" x14ac:dyDescent="0.3">
      <c r="A1222" s="46" vm="6779">
        <f ca="1"/>
        <v>42599</v>
      </c>
      <c r="B1222" s="46" vm="6781">
        <f ca="1"/>
        <v>15.2875</v>
      </c>
    </row>
    <row r="1223" spans="1:2" x14ac:dyDescent="0.3">
      <c r="A1223" s="46" vm="6785">
        <f ca="1"/>
        <v>42600</v>
      </c>
      <c r="B1223" s="46" vm="6787">
        <f ca="1"/>
        <v>15.525</v>
      </c>
    </row>
    <row r="1224" spans="1:2" x14ac:dyDescent="0.3">
      <c r="A1224" s="46" vm="6791">
        <f ca="1"/>
        <v>42601</v>
      </c>
      <c r="B1224" s="46" vm="6793">
        <f ca="1"/>
        <v>15.565</v>
      </c>
    </row>
    <row r="1225" spans="1:2" x14ac:dyDescent="0.3">
      <c r="A1225" s="46" vm="6797">
        <f ca="1"/>
        <v>42604</v>
      </c>
      <c r="B1225" s="46" vm="6799">
        <f ca="1"/>
        <v>15.63</v>
      </c>
    </row>
    <row r="1226" spans="1:2" x14ac:dyDescent="0.3">
      <c r="A1226" s="46" vm="6803">
        <f ca="1"/>
        <v>42605</v>
      </c>
      <c r="B1226" s="46" vm="6805">
        <f ca="1"/>
        <v>15.727499999999999</v>
      </c>
    </row>
    <row r="1227" spans="1:2" x14ac:dyDescent="0.3">
      <c r="A1227" s="46" vm="6808">
        <f ca="1"/>
        <v>42606</v>
      </c>
      <c r="B1227" s="46" vm="6810">
        <f ca="1"/>
        <v>15.484999999999999</v>
      </c>
    </row>
    <row r="1228" spans="1:2" x14ac:dyDescent="0.3">
      <c r="A1228" s="46" vm="6814">
        <f ca="1"/>
        <v>42607</v>
      </c>
      <c r="B1228" s="46" vm="6816">
        <f ca="1"/>
        <v>15.3825</v>
      </c>
    </row>
    <row r="1229" spans="1:2" x14ac:dyDescent="0.3">
      <c r="A1229" s="46" vm="6820">
        <f ca="1"/>
        <v>42608</v>
      </c>
      <c r="B1229" s="46" vm="6822">
        <f ca="1"/>
        <v>15.5075</v>
      </c>
    </row>
    <row r="1230" spans="1:2" x14ac:dyDescent="0.3">
      <c r="A1230" s="46" vm="6826">
        <f ca="1"/>
        <v>42611</v>
      </c>
      <c r="B1230" s="46" vm="6828">
        <f ca="1"/>
        <v>15.4975</v>
      </c>
    </row>
    <row r="1231" spans="1:2" x14ac:dyDescent="0.3">
      <c r="A1231" s="46" vm="6832">
        <f ca="1"/>
        <v>42612</v>
      </c>
      <c r="B1231" s="46" vm="6833">
        <f ca="1"/>
        <v>15.407500000000001</v>
      </c>
    </row>
    <row r="1232" spans="1:2" x14ac:dyDescent="0.3">
      <c r="A1232" s="46" vm="6837">
        <f ca="1"/>
        <v>42613</v>
      </c>
      <c r="B1232" s="46" vm="6839">
        <f ca="1"/>
        <v>15.335000000000001</v>
      </c>
    </row>
    <row r="1233" spans="1:2" x14ac:dyDescent="0.3">
      <c r="A1233" s="46" vm="6843">
        <f ca="1"/>
        <v>42614</v>
      </c>
      <c r="B1233" s="46" vm="6845">
        <f ca="1"/>
        <v>15.7875</v>
      </c>
    </row>
    <row r="1234" spans="1:2" x14ac:dyDescent="0.3">
      <c r="A1234" s="46" vm="6849">
        <f ca="1"/>
        <v>42615</v>
      </c>
      <c r="B1234" s="46" vm="6851">
        <f ca="1"/>
        <v>15.6325</v>
      </c>
    </row>
    <row r="1235" spans="1:2" x14ac:dyDescent="0.3">
      <c r="A1235" s="46" vm="6855">
        <f ca="1"/>
        <v>42619</v>
      </c>
      <c r="B1235" s="46" vm="6857">
        <f ca="1"/>
        <v>15.78</v>
      </c>
    </row>
    <row r="1236" spans="1:2" x14ac:dyDescent="0.3">
      <c r="A1236" s="46" vm="6861">
        <f ca="1"/>
        <v>42620</v>
      </c>
      <c r="B1236" s="46" vm="6863">
        <f ca="1"/>
        <v>15.547499999999999</v>
      </c>
    </row>
    <row r="1237" spans="1:2" x14ac:dyDescent="0.3">
      <c r="A1237" s="46" vm="6867">
        <f ca="1"/>
        <v>42621</v>
      </c>
      <c r="B1237" s="46" vm="6868">
        <f ca="1"/>
        <v>15.66</v>
      </c>
    </row>
    <row r="1238" spans="1:2" x14ac:dyDescent="0.3">
      <c r="A1238" s="46" vm="6872">
        <f ca="1"/>
        <v>42622</v>
      </c>
      <c r="B1238" s="46" vm="6874">
        <f ca="1"/>
        <v>14.88</v>
      </c>
    </row>
    <row r="1239" spans="1:2" x14ac:dyDescent="0.3">
      <c r="A1239" s="46" vm="6878">
        <f ca="1"/>
        <v>42625</v>
      </c>
      <c r="B1239" s="46" vm="6880">
        <f ca="1"/>
        <v>15.1875</v>
      </c>
    </row>
    <row r="1240" spans="1:2" x14ac:dyDescent="0.3">
      <c r="A1240" s="46" vm="6884">
        <f ca="1"/>
        <v>42626</v>
      </c>
      <c r="B1240" s="46" vm="6886">
        <f ca="1"/>
        <v>14.967499999999999</v>
      </c>
    </row>
    <row r="1241" spans="1:2" x14ac:dyDescent="0.3">
      <c r="A1241" s="46" vm="6890">
        <f ca="1"/>
        <v>42627</v>
      </c>
      <c r="B1241" s="46" vm="6892">
        <f ca="1"/>
        <v>15.1</v>
      </c>
    </row>
    <row r="1242" spans="1:2" x14ac:dyDescent="0.3">
      <c r="A1242" s="46" vm="6896">
        <f ca="1"/>
        <v>42628</v>
      </c>
      <c r="B1242" s="46" vm="6898">
        <f ca="1"/>
        <v>15.672499999999999</v>
      </c>
    </row>
    <row r="1243" spans="1:2" x14ac:dyDescent="0.3">
      <c r="A1243" s="46" vm="6902">
        <f ca="1"/>
        <v>42629</v>
      </c>
      <c r="B1243" s="46" vm="6904">
        <f ca="1"/>
        <v>15.71</v>
      </c>
    </row>
    <row r="1244" spans="1:2" x14ac:dyDescent="0.3">
      <c r="A1244" s="46" vm="6908">
        <f ca="1"/>
        <v>42632</v>
      </c>
      <c r="B1244" s="46" vm="6910">
        <f ca="1"/>
        <v>15.9175</v>
      </c>
    </row>
    <row r="1245" spans="1:2" x14ac:dyDescent="0.3">
      <c r="A1245" s="46" vm="6914">
        <f ca="1"/>
        <v>42633</v>
      </c>
      <c r="B1245" s="46" vm="6916">
        <f ca="1"/>
        <v>15.772500000000001</v>
      </c>
    </row>
    <row r="1246" spans="1:2" x14ac:dyDescent="0.3">
      <c r="A1246" s="46" vm="6920">
        <f ca="1"/>
        <v>42634</v>
      </c>
      <c r="B1246" s="46" vm="6922">
        <f ca="1"/>
        <v>16.215</v>
      </c>
    </row>
    <row r="1247" spans="1:2" x14ac:dyDescent="0.3">
      <c r="A1247" s="46" vm="6926">
        <f ca="1"/>
        <v>42635</v>
      </c>
      <c r="B1247" s="46" vm="6928">
        <f ca="1"/>
        <v>16.254999999999999</v>
      </c>
    </row>
    <row r="1248" spans="1:2" x14ac:dyDescent="0.3">
      <c r="A1248" s="46" vm="6932">
        <f ca="1"/>
        <v>42636</v>
      </c>
      <c r="B1248" s="46" vm="6934">
        <f ca="1"/>
        <v>16.237500000000001</v>
      </c>
    </row>
    <row r="1249" spans="1:2" x14ac:dyDescent="0.3">
      <c r="A1249" s="46" vm="6938">
        <f ca="1"/>
        <v>42639</v>
      </c>
      <c r="B1249" s="46" vm="6940">
        <f ca="1"/>
        <v>16.085000000000001</v>
      </c>
    </row>
    <row r="1250" spans="1:2" x14ac:dyDescent="0.3">
      <c r="A1250" s="46" vm="6944">
        <f ca="1"/>
        <v>42640</v>
      </c>
      <c r="B1250" s="46" vm="6946">
        <f ca="1"/>
        <v>16.635000000000002</v>
      </c>
    </row>
    <row r="1251" spans="1:2" x14ac:dyDescent="0.3">
      <c r="A1251" s="46" vm="6949">
        <f ca="1"/>
        <v>42641</v>
      </c>
      <c r="B1251" s="46" vm="6951">
        <f ca="1"/>
        <v>16.695</v>
      </c>
    </row>
    <row r="1252" spans="1:2" x14ac:dyDescent="0.3">
      <c r="A1252" s="46" vm="6955">
        <f ca="1"/>
        <v>42642</v>
      </c>
      <c r="B1252" s="46" vm="6957">
        <f ca="1"/>
        <v>16.850000000000001</v>
      </c>
    </row>
    <row r="1253" spans="1:2" x14ac:dyDescent="0.3">
      <c r="A1253" s="46" vm="6961">
        <f ca="1"/>
        <v>42643</v>
      </c>
      <c r="B1253" s="46" vm="6963">
        <f ca="1"/>
        <v>17.13</v>
      </c>
    </row>
    <row r="1254" spans="1:2" x14ac:dyDescent="0.3">
      <c r="A1254" s="46" vm="6967">
        <f ca="1"/>
        <v>42646</v>
      </c>
      <c r="B1254" s="46" vm="6969">
        <f ca="1"/>
        <v>17.112500000000001</v>
      </c>
    </row>
    <row r="1255" spans="1:2" x14ac:dyDescent="0.3">
      <c r="A1255" s="46" vm="6973">
        <f ca="1"/>
        <v>42647</v>
      </c>
      <c r="B1255" s="46" vm="6974">
        <f ca="1"/>
        <v>17.074999999999999</v>
      </c>
    </row>
    <row r="1256" spans="1:2" x14ac:dyDescent="0.3">
      <c r="A1256" s="46" vm="6978">
        <f ca="1"/>
        <v>42648</v>
      </c>
      <c r="B1256" s="46" vm="6980">
        <f ca="1"/>
        <v>17.057500000000001</v>
      </c>
    </row>
    <row r="1257" spans="1:2" x14ac:dyDescent="0.3">
      <c r="A1257" s="46" vm="6983">
        <f ca="1"/>
        <v>42649</v>
      </c>
      <c r="B1257" s="46" vm="6985">
        <f ca="1"/>
        <v>16.835000000000001</v>
      </c>
    </row>
    <row r="1258" spans="1:2" x14ac:dyDescent="0.3">
      <c r="A1258" s="46" vm="6988">
        <f ca="1"/>
        <v>42650</v>
      </c>
      <c r="B1258" s="46" vm="6990">
        <f ca="1"/>
        <v>16.712499999999999</v>
      </c>
    </row>
    <row r="1259" spans="1:2" x14ac:dyDescent="0.3">
      <c r="A1259" s="46" vm="6994">
        <f ca="1"/>
        <v>42653</v>
      </c>
      <c r="B1259" s="46" vm="6996">
        <f ca="1"/>
        <v>16.774999999999999</v>
      </c>
    </row>
    <row r="1260" spans="1:2" x14ac:dyDescent="0.3">
      <c r="A1260" s="46" vm="7000">
        <f ca="1"/>
        <v>42654</v>
      </c>
      <c r="B1260" s="46" vm="7002">
        <f ca="1"/>
        <v>16.532499999999999</v>
      </c>
    </row>
    <row r="1261" spans="1:2" x14ac:dyDescent="0.3">
      <c r="A1261" s="46" vm="7005">
        <f ca="1"/>
        <v>42655</v>
      </c>
      <c r="B1261" s="46" vm="7007">
        <f ca="1"/>
        <v>16.607500000000002</v>
      </c>
    </row>
    <row r="1262" spans="1:2" x14ac:dyDescent="0.3">
      <c r="A1262" s="46" vm="7011">
        <f ca="1"/>
        <v>42656</v>
      </c>
      <c r="B1262" s="46" vm="7013">
        <f ca="1"/>
        <v>16.337499999999999</v>
      </c>
    </row>
    <row r="1263" spans="1:2" x14ac:dyDescent="0.3">
      <c r="A1263" s="46" vm="7016">
        <f ca="1"/>
        <v>42657</v>
      </c>
      <c r="B1263" s="46" vm="7018">
        <f ca="1"/>
        <v>16.497499999999999</v>
      </c>
    </row>
    <row r="1264" spans="1:2" x14ac:dyDescent="0.3">
      <c r="A1264" s="46" vm="7021">
        <f ca="1"/>
        <v>42660</v>
      </c>
      <c r="B1264" s="46" vm="7023">
        <f ca="1"/>
        <v>16.4025</v>
      </c>
    </row>
    <row r="1265" spans="1:2" x14ac:dyDescent="0.3">
      <c r="A1265" s="46" vm="7027">
        <f ca="1"/>
        <v>42661</v>
      </c>
      <c r="B1265" s="46" vm="7029">
        <f ca="1"/>
        <v>16.6525</v>
      </c>
    </row>
    <row r="1266" spans="1:2" x14ac:dyDescent="0.3">
      <c r="A1266" s="46" vm="7033">
        <f ca="1"/>
        <v>42662</v>
      </c>
      <c r="B1266" s="46" vm="7035">
        <f ca="1"/>
        <v>16.6175</v>
      </c>
    </row>
    <row r="1267" spans="1:2" x14ac:dyDescent="0.3">
      <c r="A1267" s="46" vm="7039">
        <f ca="1"/>
        <v>42663</v>
      </c>
      <c r="B1267" s="46" vm="7041">
        <f ca="1"/>
        <v>16.932500000000001</v>
      </c>
    </row>
    <row r="1268" spans="1:2" x14ac:dyDescent="0.3">
      <c r="A1268" s="46" vm="7044">
        <f ca="1"/>
        <v>42664</v>
      </c>
      <c r="B1268" s="46" vm="7046">
        <f ca="1"/>
        <v>16.885000000000002</v>
      </c>
    </row>
    <row r="1269" spans="1:2" x14ac:dyDescent="0.3">
      <c r="A1269" s="46" vm="7050">
        <f ca="1"/>
        <v>42667</v>
      </c>
      <c r="B1269" s="46" vm="7052">
        <f ca="1"/>
        <v>17.677499999999998</v>
      </c>
    </row>
    <row r="1270" spans="1:2" x14ac:dyDescent="0.3">
      <c r="A1270" s="46" vm="7055">
        <f ca="1"/>
        <v>42668</v>
      </c>
      <c r="B1270" s="46" vm="7056">
        <f ca="1"/>
        <v>17.967500000000001</v>
      </c>
    </row>
    <row r="1271" spans="1:2" x14ac:dyDescent="0.3">
      <c r="A1271" s="46" vm="7060">
        <f ca="1"/>
        <v>42669</v>
      </c>
      <c r="B1271" s="46" vm="7062">
        <f ca="1"/>
        <v>18.04</v>
      </c>
    </row>
    <row r="1272" spans="1:2" x14ac:dyDescent="0.3">
      <c r="A1272" s="46" vm="7066">
        <f ca="1"/>
        <v>42670</v>
      </c>
      <c r="B1272" s="46" vm="7068">
        <f ca="1"/>
        <v>17.670000000000002</v>
      </c>
    </row>
    <row r="1273" spans="1:2" x14ac:dyDescent="0.3">
      <c r="A1273" s="46" vm="7072">
        <f ca="1"/>
        <v>42671</v>
      </c>
      <c r="B1273" s="46" vm="7074">
        <f ca="1"/>
        <v>17.64</v>
      </c>
    </row>
    <row r="1274" spans="1:2" x14ac:dyDescent="0.3">
      <c r="A1274" s="46" vm="7078">
        <f ca="1"/>
        <v>42674</v>
      </c>
      <c r="B1274" s="46" vm="7079">
        <f ca="1"/>
        <v>17.79</v>
      </c>
    </row>
    <row r="1275" spans="1:2" x14ac:dyDescent="0.3">
      <c r="A1275" s="46" vm="7083">
        <f ca="1"/>
        <v>42675</v>
      </c>
      <c r="B1275" s="46" vm="7085">
        <f ca="1"/>
        <v>17.262499999999999</v>
      </c>
    </row>
    <row r="1276" spans="1:2" x14ac:dyDescent="0.3">
      <c r="A1276" s="46" vm="7089">
        <f ca="1"/>
        <v>42676</v>
      </c>
      <c r="B1276" s="46" vm="7091">
        <f ca="1"/>
        <v>17.190000000000001</v>
      </c>
    </row>
    <row r="1277" spans="1:2" x14ac:dyDescent="0.3">
      <c r="A1277" s="46" vm="7095">
        <f ca="1"/>
        <v>42677</v>
      </c>
      <c r="B1277" s="46" vm="7097">
        <f ca="1"/>
        <v>16.989999999999998</v>
      </c>
    </row>
    <row r="1278" spans="1:2" x14ac:dyDescent="0.3">
      <c r="A1278" s="46" vm="7101">
        <f ca="1"/>
        <v>42678</v>
      </c>
      <c r="B1278" s="46" vm="7103">
        <f ca="1"/>
        <v>16.892499999999998</v>
      </c>
    </row>
    <row r="1279" spans="1:2" x14ac:dyDescent="0.3">
      <c r="A1279" s="46" vm="7107">
        <f ca="1"/>
        <v>42681</v>
      </c>
      <c r="B1279" s="46" vm="7108">
        <f ca="1"/>
        <v>17.817499999999999</v>
      </c>
    </row>
    <row r="1280" spans="1:2" x14ac:dyDescent="0.3">
      <c r="A1280" s="46" vm="7112">
        <f ca="1"/>
        <v>42682</v>
      </c>
      <c r="B1280" s="46" vm="7079">
        <f ca="1"/>
        <v>17.79</v>
      </c>
    </row>
    <row r="1281" spans="1:2" x14ac:dyDescent="0.3">
      <c r="A1281" s="46" vm="7117">
        <f ca="1"/>
        <v>42683</v>
      </c>
      <c r="B1281" s="46" vm="7119">
        <f ca="1"/>
        <v>17.489999999999998</v>
      </c>
    </row>
    <row r="1282" spans="1:2" x14ac:dyDescent="0.3">
      <c r="A1282" s="46" vm="7123">
        <f ca="1"/>
        <v>42684</v>
      </c>
      <c r="B1282" s="46" vm="7125">
        <f ca="1"/>
        <v>16.942499999999999</v>
      </c>
    </row>
    <row r="1283" spans="1:2" x14ac:dyDescent="0.3">
      <c r="A1283" s="46" vm="7129">
        <f ca="1"/>
        <v>42685</v>
      </c>
      <c r="B1283" s="46" vm="7131">
        <f ca="1"/>
        <v>21.9925</v>
      </c>
    </row>
    <row r="1284" spans="1:2" x14ac:dyDescent="0.3">
      <c r="A1284" s="46" vm="7135">
        <f ca="1"/>
        <v>42688</v>
      </c>
      <c r="B1284" s="46" vm="1444">
        <f ca="1"/>
        <v>20.91</v>
      </c>
    </row>
    <row r="1285" spans="1:2" x14ac:dyDescent="0.3">
      <c r="A1285" s="46" vm="7139">
        <f ca="1"/>
        <v>42689</v>
      </c>
      <c r="B1285" s="46" vm="7141">
        <f ca="1"/>
        <v>21.547499999999999</v>
      </c>
    </row>
    <row r="1286" spans="1:2" x14ac:dyDescent="0.3">
      <c r="A1286" s="46" vm="7145">
        <f ca="1"/>
        <v>42690</v>
      </c>
      <c r="B1286" s="46" vm="7146">
        <f ca="1"/>
        <v>22.907499999999999</v>
      </c>
    </row>
    <row r="1287" spans="1:2" x14ac:dyDescent="0.3">
      <c r="A1287" s="46" vm="7150">
        <f ca="1"/>
        <v>42691</v>
      </c>
      <c r="B1287" s="46" vm="7152">
        <f ca="1"/>
        <v>23.0975</v>
      </c>
    </row>
    <row r="1288" spans="1:2" x14ac:dyDescent="0.3">
      <c r="A1288" s="46" vm="7156">
        <f ca="1"/>
        <v>42692</v>
      </c>
      <c r="B1288" s="46" vm="7158">
        <f ca="1"/>
        <v>23.34</v>
      </c>
    </row>
    <row r="1289" spans="1:2" x14ac:dyDescent="0.3">
      <c r="A1289" s="46" vm="7162">
        <f ca="1"/>
        <v>42695</v>
      </c>
      <c r="B1289" s="46" vm="7164">
        <f ca="1"/>
        <v>23.245000000000001</v>
      </c>
    </row>
    <row r="1290" spans="1:2" x14ac:dyDescent="0.3">
      <c r="A1290" s="46" vm="7167">
        <f ca="1"/>
        <v>42696</v>
      </c>
      <c r="B1290" s="46" vm="7168">
        <f ca="1"/>
        <v>23.412500000000001</v>
      </c>
    </row>
    <row r="1291" spans="1:2" x14ac:dyDescent="0.3">
      <c r="A1291" s="46" vm="7172">
        <f ca="1"/>
        <v>42697</v>
      </c>
      <c r="B1291" s="46" vm="7174">
        <f ca="1"/>
        <v>23.4925</v>
      </c>
    </row>
    <row r="1292" spans="1:2" x14ac:dyDescent="0.3">
      <c r="A1292" s="46" vm="7178">
        <f ca="1"/>
        <v>42699</v>
      </c>
      <c r="B1292" s="46" vm="7180">
        <f ca="1"/>
        <v>23.54</v>
      </c>
    </row>
    <row r="1293" spans="1:2" x14ac:dyDescent="0.3">
      <c r="A1293" s="46" vm="7184">
        <f ca="1"/>
        <v>42702</v>
      </c>
      <c r="B1293" s="46" vm="7186">
        <f ca="1"/>
        <v>23.5275</v>
      </c>
    </row>
    <row r="1294" spans="1:2" x14ac:dyDescent="0.3">
      <c r="A1294" s="46" vm="7190">
        <f ca="1"/>
        <v>42703</v>
      </c>
      <c r="B1294" s="46" vm="7192">
        <f ca="1"/>
        <v>23.3125</v>
      </c>
    </row>
    <row r="1295" spans="1:2" x14ac:dyDescent="0.3">
      <c r="A1295" s="46" vm="7196">
        <f ca="1"/>
        <v>42704</v>
      </c>
      <c r="B1295" s="46" vm="7198">
        <f ca="1"/>
        <v>23.05</v>
      </c>
    </row>
    <row r="1296" spans="1:2" x14ac:dyDescent="0.3">
      <c r="A1296" s="46" vm="7201">
        <f ca="1"/>
        <v>42705</v>
      </c>
      <c r="B1296" s="46" vm="7203">
        <f ca="1"/>
        <v>21.91</v>
      </c>
    </row>
    <row r="1297" spans="1:2" x14ac:dyDescent="0.3">
      <c r="A1297" s="46" vm="7207">
        <f ca="1"/>
        <v>42706</v>
      </c>
      <c r="B1297" s="46" vm="7209">
        <f ca="1"/>
        <v>22.112500000000001</v>
      </c>
    </row>
    <row r="1298" spans="1:2" x14ac:dyDescent="0.3">
      <c r="A1298" s="46" vm="7211">
        <f ca="1"/>
        <v>42709</v>
      </c>
      <c r="B1298" s="46" vm="2321">
        <f ca="1"/>
        <v>22.97</v>
      </c>
    </row>
    <row r="1299" spans="1:2" x14ac:dyDescent="0.3">
      <c r="A1299" s="46" vm="7215">
        <f ca="1"/>
        <v>42710</v>
      </c>
      <c r="B1299" s="46" vm="7217">
        <f ca="1"/>
        <v>23.3475</v>
      </c>
    </row>
    <row r="1300" spans="1:2" x14ac:dyDescent="0.3">
      <c r="A1300" s="46" vm="7221">
        <f ca="1"/>
        <v>42711</v>
      </c>
      <c r="B1300" s="46" vm="7223">
        <f ca="1"/>
        <v>23.767499999999998</v>
      </c>
    </row>
    <row r="1301" spans="1:2" x14ac:dyDescent="0.3">
      <c r="A1301" s="46" vm="7227">
        <f ca="1"/>
        <v>42712</v>
      </c>
      <c r="B1301" s="46" vm="7229">
        <f ca="1"/>
        <v>23.37</v>
      </c>
    </row>
    <row r="1302" spans="1:2" x14ac:dyDescent="0.3">
      <c r="A1302" s="46" vm="7233">
        <f ca="1"/>
        <v>42713</v>
      </c>
      <c r="B1302" s="46" vm="7235">
        <f ca="1"/>
        <v>22.954999999999998</v>
      </c>
    </row>
    <row r="1303" spans="1:2" x14ac:dyDescent="0.3">
      <c r="A1303" s="46" vm="7239">
        <f ca="1"/>
        <v>42716</v>
      </c>
      <c r="B1303" s="46" vm="7241">
        <f ca="1"/>
        <v>22.397500000000001</v>
      </c>
    </row>
    <row r="1304" spans="1:2" x14ac:dyDescent="0.3">
      <c r="A1304" s="46" vm="7244">
        <f ca="1"/>
        <v>42717</v>
      </c>
      <c r="B1304" s="46" vm="7246">
        <f ca="1"/>
        <v>22.7925</v>
      </c>
    </row>
    <row r="1305" spans="1:2" x14ac:dyDescent="0.3">
      <c r="A1305" s="46" vm="7250">
        <f ca="1"/>
        <v>42718</v>
      </c>
      <c r="B1305" s="46" vm="7252">
        <f ca="1"/>
        <v>24.112500000000001</v>
      </c>
    </row>
    <row r="1306" spans="1:2" x14ac:dyDescent="0.3">
      <c r="A1306" s="46" vm="7256">
        <f ca="1"/>
        <v>42719</v>
      </c>
      <c r="B1306" s="46" vm="7258">
        <f ca="1"/>
        <v>24.677499999999998</v>
      </c>
    </row>
    <row r="1307" spans="1:2" x14ac:dyDescent="0.3">
      <c r="A1307" s="46" vm="7262">
        <f ca="1"/>
        <v>42720</v>
      </c>
      <c r="B1307" s="46" vm="7264">
        <f ca="1"/>
        <v>25.102499999999999</v>
      </c>
    </row>
    <row r="1308" spans="1:2" x14ac:dyDescent="0.3">
      <c r="A1308" s="46" vm="7268">
        <f ca="1"/>
        <v>42723</v>
      </c>
      <c r="B1308" s="46" vm="7270">
        <f ca="1"/>
        <v>25.407499999999999</v>
      </c>
    </row>
    <row r="1309" spans="1:2" x14ac:dyDescent="0.3">
      <c r="A1309" s="46" vm="7273">
        <f ca="1"/>
        <v>42724</v>
      </c>
      <c r="B1309" s="46" vm="7275">
        <f ca="1"/>
        <v>26.2925</v>
      </c>
    </row>
    <row r="1310" spans="1:2" x14ac:dyDescent="0.3">
      <c r="A1310" s="46" vm="7279">
        <f ca="1"/>
        <v>42725</v>
      </c>
      <c r="B1310" s="46" vm="7281">
        <f ca="1"/>
        <v>26.4575</v>
      </c>
    </row>
    <row r="1311" spans="1:2" x14ac:dyDescent="0.3">
      <c r="A1311" s="46" vm="7285">
        <f ca="1"/>
        <v>42726</v>
      </c>
      <c r="B1311" s="46" vm="7287">
        <f ca="1"/>
        <v>26.7775</v>
      </c>
    </row>
    <row r="1312" spans="1:2" x14ac:dyDescent="0.3">
      <c r="A1312" s="46" vm="7291">
        <f ca="1"/>
        <v>42727</v>
      </c>
      <c r="B1312" s="46" vm="7293">
        <f ca="1"/>
        <v>27.445</v>
      </c>
    </row>
    <row r="1313" spans="1:2" x14ac:dyDescent="0.3">
      <c r="A1313" s="46" vm="7297">
        <f ca="1"/>
        <v>42731</v>
      </c>
      <c r="B1313" s="46" vm="7299">
        <f ca="1"/>
        <v>29.33</v>
      </c>
    </row>
    <row r="1314" spans="1:2" x14ac:dyDescent="0.3">
      <c r="A1314" s="46" vm="7303">
        <f ca="1"/>
        <v>42732</v>
      </c>
      <c r="B1314" s="46" vm="7305">
        <f ca="1"/>
        <v>27.3125</v>
      </c>
    </row>
    <row r="1315" spans="1:2" x14ac:dyDescent="0.3">
      <c r="A1315" s="46" vm="7309">
        <f ca="1"/>
        <v>42733</v>
      </c>
      <c r="B1315" s="46" vm="7311">
        <f ca="1"/>
        <v>27.857500000000002</v>
      </c>
    </row>
    <row r="1316" spans="1:2" x14ac:dyDescent="0.3">
      <c r="A1316" s="46" vm="7315">
        <f ca="1"/>
        <v>42734</v>
      </c>
      <c r="B1316" s="46" vm="7317">
        <f ca="1"/>
        <v>26.684999999999999</v>
      </c>
    </row>
    <row r="1317" spans="1:2" x14ac:dyDescent="0.3">
      <c r="A1317" s="46" vm="7321">
        <f ca="1"/>
        <v>42738</v>
      </c>
      <c r="B1317" s="46" vm="7322">
        <f ca="1"/>
        <v>25.502500000000001</v>
      </c>
    </row>
    <row r="1318" spans="1:2" x14ac:dyDescent="0.3">
      <c r="A1318" s="46" vm="7325">
        <f ca="1"/>
        <v>42739</v>
      </c>
      <c r="B1318" s="46" vm="7327">
        <f ca="1"/>
        <v>26.0975</v>
      </c>
    </row>
    <row r="1319" spans="1:2" x14ac:dyDescent="0.3">
      <c r="A1319" s="46" vm="7331">
        <f ca="1"/>
        <v>42740</v>
      </c>
      <c r="B1319" s="46" vm="7333">
        <f ca="1"/>
        <v>25.434999999999999</v>
      </c>
    </row>
    <row r="1320" spans="1:2" x14ac:dyDescent="0.3">
      <c r="A1320" s="46" vm="7337">
        <f ca="1"/>
        <v>42741</v>
      </c>
      <c r="B1320" s="46" vm="7339">
        <f ca="1"/>
        <v>25.774999999999999</v>
      </c>
    </row>
    <row r="1321" spans="1:2" x14ac:dyDescent="0.3">
      <c r="A1321" s="46" vm="7343">
        <f ca="1"/>
        <v>42744</v>
      </c>
      <c r="B1321" s="46" vm="2234">
        <f ca="1"/>
        <v>26.82</v>
      </c>
    </row>
    <row r="1322" spans="1:2" x14ac:dyDescent="0.3">
      <c r="A1322" s="46" vm="7347">
        <f ca="1"/>
        <v>42745</v>
      </c>
      <c r="B1322" s="46" vm="7349">
        <f ca="1"/>
        <v>26.6175</v>
      </c>
    </row>
    <row r="1323" spans="1:2" x14ac:dyDescent="0.3">
      <c r="A1323" s="46" vm="7353">
        <f ca="1"/>
        <v>42746</v>
      </c>
      <c r="B1323" s="46" vm="7355">
        <f ca="1"/>
        <v>26.29</v>
      </c>
    </row>
    <row r="1324" spans="1:2" x14ac:dyDescent="0.3">
      <c r="A1324" s="46" vm="7359">
        <f ca="1"/>
        <v>42747</v>
      </c>
      <c r="B1324" s="46" vm="2039">
        <f ca="1"/>
        <v>25.86</v>
      </c>
    </row>
    <row r="1325" spans="1:2" x14ac:dyDescent="0.3">
      <c r="A1325" s="46" vm="7363">
        <f ca="1"/>
        <v>42748</v>
      </c>
      <c r="B1325" s="46" vm="7365">
        <f ca="1"/>
        <v>25.857500000000002</v>
      </c>
    </row>
    <row r="1326" spans="1:2" x14ac:dyDescent="0.3">
      <c r="A1326" s="46" vm="7369">
        <f ca="1"/>
        <v>42752</v>
      </c>
      <c r="B1326" s="46" vm="7371">
        <f ca="1"/>
        <v>25.2775</v>
      </c>
    </row>
    <row r="1327" spans="1:2" x14ac:dyDescent="0.3">
      <c r="A1327" s="46" vm="7375">
        <f ca="1"/>
        <v>42753</v>
      </c>
      <c r="B1327" s="46" vm="7377">
        <f ca="1"/>
        <v>25.737500000000001</v>
      </c>
    </row>
    <row r="1328" spans="1:2" x14ac:dyDescent="0.3">
      <c r="A1328" s="46" vm="7379">
        <f ca="1"/>
        <v>42754</v>
      </c>
      <c r="B1328" s="46" vm="7355">
        <f ca="1"/>
        <v>26.29</v>
      </c>
    </row>
    <row r="1329" spans="1:2" x14ac:dyDescent="0.3">
      <c r="A1329" s="46" vm="7383">
        <f ca="1"/>
        <v>42755</v>
      </c>
      <c r="B1329" s="46" vm="7385">
        <f ca="1"/>
        <v>26.002500000000001</v>
      </c>
    </row>
    <row r="1330" spans="1:2" x14ac:dyDescent="0.3">
      <c r="A1330" s="46" vm="7389">
        <f ca="1"/>
        <v>42758</v>
      </c>
      <c r="B1330" s="46" vm="7391">
        <f ca="1"/>
        <v>26.272500000000001</v>
      </c>
    </row>
    <row r="1331" spans="1:2" x14ac:dyDescent="0.3">
      <c r="A1331" s="46" vm="7395">
        <f ca="1"/>
        <v>42759</v>
      </c>
      <c r="B1331" s="46" vm="7397">
        <f ca="1"/>
        <v>26.8325</v>
      </c>
    </row>
    <row r="1332" spans="1:2" x14ac:dyDescent="0.3">
      <c r="A1332" s="46" vm="7401">
        <f ca="1"/>
        <v>42760</v>
      </c>
      <c r="B1332" s="46" vm="7403">
        <f ca="1"/>
        <v>26.947500000000002</v>
      </c>
    </row>
    <row r="1333" spans="1:2" x14ac:dyDescent="0.3">
      <c r="A1333" s="46" vm="7407">
        <f ca="1"/>
        <v>42761</v>
      </c>
      <c r="B1333" s="46" vm="7409">
        <f ca="1"/>
        <v>27.412500000000001</v>
      </c>
    </row>
    <row r="1334" spans="1:2" x14ac:dyDescent="0.3">
      <c r="A1334" s="46" vm="7413">
        <f ca="1"/>
        <v>42762</v>
      </c>
      <c r="B1334" s="46" vm="7415">
        <f ca="1"/>
        <v>27.942499999999999</v>
      </c>
    </row>
    <row r="1335" spans="1:2" x14ac:dyDescent="0.3">
      <c r="A1335" s="46" vm="7419">
        <f ca="1"/>
        <v>42765</v>
      </c>
      <c r="B1335" s="46" vm="7421">
        <f ca="1"/>
        <v>27.504999999999999</v>
      </c>
    </row>
    <row r="1336" spans="1:2" x14ac:dyDescent="0.3">
      <c r="A1336" s="46" vm="7425">
        <f ca="1"/>
        <v>42766</v>
      </c>
      <c r="B1336" s="46" vm="7426">
        <f ca="1"/>
        <v>27.295000000000002</v>
      </c>
    </row>
    <row r="1337" spans="1:2" x14ac:dyDescent="0.3">
      <c r="A1337" s="46" vm="7430">
        <f ca="1"/>
        <v>42767</v>
      </c>
      <c r="B1337" s="46" vm="7432">
        <f ca="1"/>
        <v>28.487500000000001</v>
      </c>
    </row>
    <row r="1338" spans="1:2" x14ac:dyDescent="0.3">
      <c r="A1338" s="46" vm="7436">
        <f ca="1"/>
        <v>42768</v>
      </c>
      <c r="B1338" s="46" vm="7438">
        <f ca="1"/>
        <v>28.8475</v>
      </c>
    </row>
    <row r="1339" spans="1:2" x14ac:dyDescent="0.3">
      <c r="A1339" s="46" vm="7442">
        <f ca="1"/>
        <v>42769</v>
      </c>
      <c r="B1339" s="46" vm="7444">
        <f ca="1"/>
        <v>28.594999999999999</v>
      </c>
    </row>
    <row r="1340" spans="1:2" x14ac:dyDescent="0.3">
      <c r="A1340" s="46" vm="7447">
        <f ca="1"/>
        <v>42772</v>
      </c>
      <c r="B1340" s="46" vm="7449">
        <f ca="1"/>
        <v>29.327500000000001</v>
      </c>
    </row>
    <row r="1341" spans="1:2" x14ac:dyDescent="0.3">
      <c r="A1341" s="46" vm="7453">
        <f ca="1"/>
        <v>42773</v>
      </c>
      <c r="B1341" s="46" vm="7454">
        <f ca="1"/>
        <v>29.782499999999999</v>
      </c>
    </row>
    <row r="1342" spans="1:2" x14ac:dyDescent="0.3">
      <c r="A1342" s="46" vm="7456">
        <f ca="1"/>
        <v>42774</v>
      </c>
      <c r="B1342" s="46" vm="7458">
        <f ca="1"/>
        <v>29.6525</v>
      </c>
    </row>
    <row r="1343" spans="1:2" x14ac:dyDescent="0.3">
      <c r="A1343" s="46" vm="7461">
        <f ca="1"/>
        <v>42775</v>
      </c>
      <c r="B1343" s="46" vm="7463">
        <f ca="1"/>
        <v>29.094999999999999</v>
      </c>
    </row>
    <row r="1344" spans="1:2" x14ac:dyDescent="0.3">
      <c r="A1344" s="46" vm="7467">
        <f ca="1"/>
        <v>42776</v>
      </c>
      <c r="B1344" s="46" vm="7469">
        <f ca="1"/>
        <v>28.405000000000001</v>
      </c>
    </row>
    <row r="1345" spans="1:2" x14ac:dyDescent="0.3">
      <c r="A1345" s="46" vm="7472">
        <f ca="1"/>
        <v>42779</v>
      </c>
      <c r="B1345" s="46" vm="7474">
        <f ca="1"/>
        <v>27.094999999999999</v>
      </c>
    </row>
    <row r="1346" spans="1:2" x14ac:dyDescent="0.3">
      <c r="A1346" s="46" vm="7478">
        <f ca="1"/>
        <v>42780</v>
      </c>
      <c r="B1346" s="46" vm="7480">
        <f ca="1"/>
        <v>27.195</v>
      </c>
    </row>
    <row r="1347" spans="1:2" x14ac:dyDescent="0.3">
      <c r="A1347" s="46" vm="7484">
        <f ca="1"/>
        <v>42781</v>
      </c>
      <c r="B1347" s="46" vm="1966">
        <f ca="1"/>
        <v>27.25</v>
      </c>
    </row>
    <row r="1348" spans="1:2" x14ac:dyDescent="0.3">
      <c r="A1348" s="46" vm="7489">
        <f ca="1"/>
        <v>42782</v>
      </c>
      <c r="B1348" s="46" vm="7491">
        <f ca="1"/>
        <v>26.8125</v>
      </c>
    </row>
    <row r="1349" spans="1:2" x14ac:dyDescent="0.3">
      <c r="A1349" s="46" vm="7495">
        <f ca="1"/>
        <v>42783</v>
      </c>
      <c r="B1349" s="46" vm="7497">
        <f ca="1"/>
        <v>26.807500000000001</v>
      </c>
    </row>
    <row r="1350" spans="1:2" x14ac:dyDescent="0.3">
      <c r="A1350" s="46" vm="7501">
        <f ca="1"/>
        <v>42787</v>
      </c>
      <c r="B1350" s="46" vm="7503">
        <f ca="1"/>
        <v>27.767499999999998</v>
      </c>
    </row>
    <row r="1351" spans="1:2" x14ac:dyDescent="0.3">
      <c r="A1351" s="46" vm="7507">
        <f ca="1"/>
        <v>42788</v>
      </c>
      <c r="B1351" s="46" vm="7509">
        <f ca="1"/>
        <v>27.69</v>
      </c>
    </row>
    <row r="1352" spans="1:2" x14ac:dyDescent="0.3">
      <c r="A1352" s="46" vm="7513">
        <f ca="1"/>
        <v>42789</v>
      </c>
      <c r="B1352" s="46" vm="7515">
        <f ca="1"/>
        <v>25.122499999999999</v>
      </c>
    </row>
    <row r="1353" spans="1:2" x14ac:dyDescent="0.3">
      <c r="A1353" s="46" vm="7519">
        <f ca="1"/>
        <v>42790</v>
      </c>
      <c r="B1353" s="46" vm="7520">
        <f ca="1"/>
        <v>25.364999999999998</v>
      </c>
    </row>
    <row r="1354" spans="1:2" x14ac:dyDescent="0.3">
      <c r="A1354" s="46" vm="7524">
        <f ca="1"/>
        <v>42793</v>
      </c>
      <c r="B1354" s="46" vm="7526">
        <f ca="1"/>
        <v>26.102499999999999</v>
      </c>
    </row>
    <row r="1355" spans="1:2" x14ac:dyDescent="0.3">
      <c r="A1355" s="46" vm="7530">
        <f ca="1"/>
        <v>42794</v>
      </c>
      <c r="B1355" s="46" vm="7532">
        <f ca="1"/>
        <v>25.37</v>
      </c>
    </row>
    <row r="1356" spans="1:2" x14ac:dyDescent="0.3">
      <c r="A1356" s="46" vm="7536">
        <f ca="1"/>
        <v>42795</v>
      </c>
      <c r="B1356" s="46" vm="7538">
        <f ca="1"/>
        <v>25.697500000000002</v>
      </c>
    </row>
    <row r="1357" spans="1:2" x14ac:dyDescent="0.3">
      <c r="A1357" s="46" vm="7541">
        <f ca="1"/>
        <v>42796</v>
      </c>
      <c r="B1357" s="46" vm="7543">
        <f ca="1"/>
        <v>24.75</v>
      </c>
    </row>
    <row r="1358" spans="1:2" x14ac:dyDescent="0.3">
      <c r="A1358" s="46" vm="7547">
        <f ca="1"/>
        <v>42797</v>
      </c>
      <c r="B1358" s="46" vm="7549">
        <f ca="1"/>
        <v>24.607500000000002</v>
      </c>
    </row>
    <row r="1359" spans="1:2" x14ac:dyDescent="0.3">
      <c r="A1359" s="46" vm="7553">
        <f ca="1"/>
        <v>42800</v>
      </c>
      <c r="B1359" s="46" vm="7555">
        <f ca="1"/>
        <v>24.4175</v>
      </c>
    </row>
    <row r="1360" spans="1:2" x14ac:dyDescent="0.3">
      <c r="A1360" s="46" vm="7558">
        <f ca="1"/>
        <v>42801</v>
      </c>
      <c r="B1360" s="46" vm="7559">
        <f ca="1"/>
        <v>24.684999999999999</v>
      </c>
    </row>
    <row r="1361" spans="1:2" x14ac:dyDescent="0.3">
      <c r="A1361" s="46" vm="7563">
        <f ca="1"/>
        <v>42802</v>
      </c>
      <c r="B1361" s="46" vm="7565">
        <f ca="1"/>
        <v>24.64</v>
      </c>
    </row>
    <row r="1362" spans="1:2" x14ac:dyDescent="0.3">
      <c r="A1362" s="46" vm="7569">
        <f ca="1"/>
        <v>42803</v>
      </c>
      <c r="B1362" s="46" vm="7571">
        <f ca="1"/>
        <v>24.635000000000002</v>
      </c>
    </row>
    <row r="1363" spans="1:2" x14ac:dyDescent="0.3">
      <c r="A1363" s="46" vm="7575">
        <f ca="1"/>
        <v>42804</v>
      </c>
      <c r="B1363" s="46" vm="7577">
        <f ca="1"/>
        <v>24.78</v>
      </c>
    </row>
    <row r="1364" spans="1:2" x14ac:dyDescent="0.3">
      <c r="A1364" s="46" vm="7581">
        <f ca="1"/>
        <v>42807</v>
      </c>
      <c r="B1364" s="46" vm="7582">
        <f ca="1"/>
        <v>25.462499999999999</v>
      </c>
    </row>
    <row r="1365" spans="1:2" x14ac:dyDescent="0.3">
      <c r="A1365" s="46" vm="7586">
        <f ca="1"/>
        <v>42808</v>
      </c>
      <c r="B1365" s="46" vm="7588">
        <f ca="1"/>
        <v>25.445</v>
      </c>
    </row>
    <row r="1366" spans="1:2" x14ac:dyDescent="0.3">
      <c r="A1366" s="46" vm="7591">
        <f ca="1"/>
        <v>42809</v>
      </c>
      <c r="B1366" s="46" vm="7593">
        <f ca="1"/>
        <v>25.637499999999999</v>
      </c>
    </row>
    <row r="1367" spans="1:2" x14ac:dyDescent="0.3">
      <c r="A1367" s="46" vm="7597">
        <f ca="1"/>
        <v>42810</v>
      </c>
      <c r="B1367" s="46" vm="7599">
        <f ca="1"/>
        <v>25.952500000000001</v>
      </c>
    </row>
    <row r="1368" spans="1:2" x14ac:dyDescent="0.3">
      <c r="A1368" s="46" vm="7603">
        <f ca="1"/>
        <v>42811</v>
      </c>
      <c r="B1368" s="46" vm="7605">
        <f ca="1"/>
        <v>26.517499999999998</v>
      </c>
    </row>
    <row r="1369" spans="1:2" x14ac:dyDescent="0.3">
      <c r="A1369" s="46" vm="7609">
        <f ca="1"/>
        <v>42814</v>
      </c>
      <c r="B1369" s="46" vm="7611">
        <f ca="1"/>
        <v>27.362500000000001</v>
      </c>
    </row>
    <row r="1370" spans="1:2" x14ac:dyDescent="0.3">
      <c r="A1370" s="46" vm="7615">
        <f ca="1"/>
        <v>42815</v>
      </c>
      <c r="B1370" s="46" vm="7617">
        <f ca="1"/>
        <v>26.477499999999999</v>
      </c>
    </row>
    <row r="1371" spans="1:2" x14ac:dyDescent="0.3">
      <c r="A1371" s="46" vm="7621">
        <f ca="1"/>
        <v>42816</v>
      </c>
      <c r="B1371" s="46" vm="7623">
        <f ca="1"/>
        <v>27.017499999999998</v>
      </c>
    </row>
    <row r="1372" spans="1:2" x14ac:dyDescent="0.3">
      <c r="A1372" s="46" vm="7627">
        <f ca="1"/>
        <v>42817</v>
      </c>
      <c r="B1372" s="46" vm="7629">
        <f ca="1"/>
        <v>26.772500000000001</v>
      </c>
    </row>
    <row r="1373" spans="1:2" x14ac:dyDescent="0.3">
      <c r="A1373" s="46" vm="7633">
        <f ca="1"/>
        <v>42818</v>
      </c>
      <c r="B1373" s="46" vm="7634">
        <f ca="1"/>
        <v>26.8675</v>
      </c>
    </row>
    <row r="1374" spans="1:2" x14ac:dyDescent="0.3">
      <c r="A1374" s="46" vm="7638">
        <f ca="1"/>
        <v>42821</v>
      </c>
      <c r="B1374" s="46" vm="7640">
        <f ca="1"/>
        <v>27.0625</v>
      </c>
    </row>
    <row r="1375" spans="1:2" x14ac:dyDescent="0.3">
      <c r="A1375" s="46" vm="7644">
        <f ca="1"/>
        <v>42822</v>
      </c>
      <c r="B1375" s="46" vm="7646">
        <f ca="1"/>
        <v>26.922499999999999</v>
      </c>
    </row>
    <row r="1376" spans="1:2" x14ac:dyDescent="0.3">
      <c r="A1376" s="46" vm="7650">
        <f ca="1"/>
        <v>42823</v>
      </c>
      <c r="B1376" s="46" vm="7652">
        <f ca="1"/>
        <v>26.835000000000001</v>
      </c>
    </row>
    <row r="1377" spans="1:2" x14ac:dyDescent="0.3">
      <c r="A1377" s="46" vm="7656">
        <f ca="1"/>
        <v>42824</v>
      </c>
      <c r="B1377" s="46" vm="7658">
        <f ca="1"/>
        <v>27.35</v>
      </c>
    </row>
    <row r="1378" spans="1:2" x14ac:dyDescent="0.3">
      <c r="A1378" s="46" vm="7662">
        <f ca="1"/>
        <v>42825</v>
      </c>
      <c r="B1378" s="46" vm="7664">
        <f ca="1"/>
        <v>27.232500000000002</v>
      </c>
    </row>
    <row r="1379" spans="1:2" x14ac:dyDescent="0.3">
      <c r="A1379" s="46" vm="7668">
        <f ca="1"/>
        <v>42828</v>
      </c>
      <c r="B1379" s="46" vm="7474">
        <f ca="1"/>
        <v>27.094999999999999</v>
      </c>
    </row>
    <row r="1380" spans="1:2" x14ac:dyDescent="0.3">
      <c r="A1380" s="46" vm="7672">
        <f ca="1"/>
        <v>42829</v>
      </c>
      <c r="B1380" s="46" vm="7674">
        <f ca="1"/>
        <v>25.195</v>
      </c>
    </row>
    <row r="1381" spans="1:2" x14ac:dyDescent="0.3">
      <c r="A1381" s="46" vm="7678">
        <f ca="1"/>
        <v>42830</v>
      </c>
      <c r="B1381" s="46" vm="7680">
        <f ca="1"/>
        <v>25.0075</v>
      </c>
    </row>
    <row r="1382" spans="1:2" x14ac:dyDescent="0.3">
      <c r="A1382" s="46" vm="7683">
        <f ca="1"/>
        <v>42831</v>
      </c>
      <c r="B1382" s="46" vm="7685">
        <f ca="1"/>
        <v>25.19</v>
      </c>
    </row>
    <row r="1383" spans="1:2" x14ac:dyDescent="0.3">
      <c r="A1383" s="46" vm="7689">
        <f ca="1"/>
        <v>42832</v>
      </c>
      <c r="B1383" s="46" vm="7691">
        <f ca="1"/>
        <v>25.0825</v>
      </c>
    </row>
    <row r="1384" spans="1:2" x14ac:dyDescent="0.3">
      <c r="A1384" s="46" vm="7695">
        <f ca="1"/>
        <v>42835</v>
      </c>
      <c r="B1384" s="46" vm="7697">
        <f ca="1"/>
        <v>24.442499999999999</v>
      </c>
    </row>
    <row r="1385" spans="1:2" x14ac:dyDescent="0.3">
      <c r="A1385" s="46" vm="7701">
        <f ca="1"/>
        <v>42836</v>
      </c>
      <c r="B1385" s="46" vm="2380">
        <f ca="1"/>
        <v>24.53</v>
      </c>
    </row>
    <row r="1386" spans="1:2" x14ac:dyDescent="0.3">
      <c r="A1386" s="46" vm="7706">
        <f ca="1"/>
        <v>42837</v>
      </c>
      <c r="B1386" s="46" vm="7708">
        <f ca="1"/>
        <v>24.327500000000001</v>
      </c>
    </row>
    <row r="1387" spans="1:2" x14ac:dyDescent="0.3">
      <c r="A1387" s="46" vm="7712">
        <f ca="1"/>
        <v>42838</v>
      </c>
      <c r="B1387" s="46" vm="7714">
        <f ca="1"/>
        <v>23.872499999999999</v>
      </c>
    </row>
    <row r="1388" spans="1:2" x14ac:dyDescent="0.3">
      <c r="A1388" s="46" vm="7718">
        <f ca="1"/>
        <v>42842</v>
      </c>
      <c r="B1388" s="46" vm="7720">
        <f ca="1"/>
        <v>24.807500000000001</v>
      </c>
    </row>
    <row r="1389" spans="1:2" x14ac:dyDescent="0.3">
      <c r="A1389" s="46" vm="7724">
        <f ca="1"/>
        <v>42843</v>
      </c>
      <c r="B1389" s="46" vm="7725">
        <f ca="1"/>
        <v>24.822500000000002</v>
      </c>
    </row>
    <row r="1390" spans="1:2" x14ac:dyDescent="0.3">
      <c r="A1390" s="46" vm="7729">
        <f ca="1"/>
        <v>42844</v>
      </c>
      <c r="B1390" s="46" vm="7731">
        <f ca="1"/>
        <v>24.92</v>
      </c>
    </row>
    <row r="1391" spans="1:2" x14ac:dyDescent="0.3">
      <c r="A1391" s="46" vm="7735">
        <f ca="1"/>
        <v>42845</v>
      </c>
      <c r="B1391" s="46" vm="7737">
        <f ca="1"/>
        <v>25.315000000000001</v>
      </c>
    </row>
    <row r="1392" spans="1:2" x14ac:dyDescent="0.3">
      <c r="A1392" s="46" vm="7741">
        <f ca="1"/>
        <v>42846</v>
      </c>
      <c r="B1392" s="46" vm="2082">
        <f ca="1"/>
        <v>25.42</v>
      </c>
    </row>
    <row r="1393" spans="1:2" x14ac:dyDescent="0.3">
      <c r="A1393" s="46" vm="7746">
        <f ca="1"/>
        <v>42849</v>
      </c>
      <c r="B1393" s="46" vm="7377">
        <f ca="1"/>
        <v>25.737500000000001</v>
      </c>
    </row>
    <row r="1394" spans="1:2" x14ac:dyDescent="0.3">
      <c r="A1394" s="46" vm="7751">
        <f ca="1"/>
        <v>42850</v>
      </c>
      <c r="B1394" s="46" vm="7753">
        <f ca="1"/>
        <v>26.184999999999999</v>
      </c>
    </row>
    <row r="1395" spans="1:2" x14ac:dyDescent="0.3">
      <c r="A1395" s="46" vm="7757">
        <f ca="1"/>
        <v>42851</v>
      </c>
      <c r="B1395" s="46" vm="7759">
        <f ca="1"/>
        <v>26.004999999999999</v>
      </c>
    </row>
    <row r="1396" spans="1:2" x14ac:dyDescent="0.3">
      <c r="A1396" s="46" vm="7763">
        <f ca="1"/>
        <v>42852</v>
      </c>
      <c r="B1396" s="46" vm="7765">
        <f ca="1"/>
        <v>26.41</v>
      </c>
    </row>
    <row r="1397" spans="1:2" x14ac:dyDescent="0.3">
      <c r="A1397" s="46" vm="7768">
        <f ca="1"/>
        <v>42853</v>
      </c>
      <c r="B1397" s="46" vm="7770">
        <f ca="1"/>
        <v>26.074999999999999</v>
      </c>
    </row>
    <row r="1398" spans="1:2" x14ac:dyDescent="0.3">
      <c r="A1398" s="46" vm="7774">
        <f ca="1"/>
        <v>42856</v>
      </c>
      <c r="B1398" s="46" vm="7776">
        <f ca="1"/>
        <v>26.66</v>
      </c>
    </row>
    <row r="1399" spans="1:2" x14ac:dyDescent="0.3">
      <c r="A1399" s="46" vm="7780">
        <f ca="1"/>
        <v>42857</v>
      </c>
      <c r="B1399" s="46" vm="7782">
        <f ca="1"/>
        <v>25.87</v>
      </c>
    </row>
    <row r="1400" spans="1:2" x14ac:dyDescent="0.3">
      <c r="A1400" s="46" vm="7786">
        <f ca="1"/>
        <v>42858</v>
      </c>
      <c r="B1400" s="46" vm="7787">
        <f ca="1"/>
        <v>26.0625</v>
      </c>
    </row>
    <row r="1401" spans="1:2" x14ac:dyDescent="0.3">
      <c r="A1401" s="46" vm="7790">
        <f ca="1"/>
        <v>42859</v>
      </c>
      <c r="B1401" s="46" vm="7792">
        <f ca="1"/>
        <v>25.962499999999999</v>
      </c>
    </row>
    <row r="1402" spans="1:2" x14ac:dyDescent="0.3">
      <c r="A1402" s="46" vm="7796">
        <f ca="1"/>
        <v>42860</v>
      </c>
      <c r="B1402" s="46" vm="7798">
        <f ca="1"/>
        <v>25.965</v>
      </c>
    </row>
    <row r="1403" spans="1:2" x14ac:dyDescent="0.3">
      <c r="A1403" s="46" vm="7802">
        <f ca="1"/>
        <v>42863</v>
      </c>
      <c r="B1403" s="46" vm="7803">
        <f ca="1"/>
        <v>25.692499999999999</v>
      </c>
    </row>
    <row r="1404" spans="1:2" x14ac:dyDescent="0.3">
      <c r="A1404" s="46" vm="7807">
        <f ca="1"/>
        <v>42864</v>
      </c>
      <c r="B1404" s="46" vm="7809">
        <f ca="1"/>
        <v>25.734999999999999</v>
      </c>
    </row>
    <row r="1405" spans="1:2" x14ac:dyDescent="0.3">
      <c r="A1405" s="46" vm="7813">
        <f ca="1"/>
        <v>42865</v>
      </c>
      <c r="B1405" s="46" vm="7815">
        <f ca="1"/>
        <v>30.322500000000002</v>
      </c>
    </row>
    <row r="1406" spans="1:2" x14ac:dyDescent="0.3">
      <c r="A1406" s="46" vm="7819">
        <f ca="1"/>
        <v>42866</v>
      </c>
      <c r="B1406" s="46" vm="7821">
        <f ca="1"/>
        <v>31.625</v>
      </c>
    </row>
    <row r="1407" spans="1:2" x14ac:dyDescent="0.3">
      <c r="A1407" s="46" vm="7825">
        <f ca="1"/>
        <v>42867</v>
      </c>
      <c r="B1407" s="46" vm="7827">
        <f ca="1"/>
        <v>31.9725</v>
      </c>
    </row>
    <row r="1408" spans="1:2" x14ac:dyDescent="0.3">
      <c r="A1408" s="46" vm="7831">
        <f ca="1"/>
        <v>42870</v>
      </c>
      <c r="B1408" s="46" vm="7833">
        <f ca="1"/>
        <v>33.577500000000001</v>
      </c>
    </row>
    <row r="1409" spans="1:2" x14ac:dyDescent="0.3">
      <c r="A1409" s="46" vm="7837">
        <f ca="1"/>
        <v>42871</v>
      </c>
      <c r="B1409" s="46" vm="7839">
        <f ca="1"/>
        <v>34.202500000000001</v>
      </c>
    </row>
    <row r="1410" spans="1:2" x14ac:dyDescent="0.3">
      <c r="A1410" s="46" vm="7843">
        <f ca="1"/>
        <v>42872</v>
      </c>
      <c r="B1410" s="46" vm="7845">
        <f ca="1"/>
        <v>31.93</v>
      </c>
    </row>
    <row r="1411" spans="1:2" x14ac:dyDescent="0.3">
      <c r="A1411" s="46" vm="7849">
        <f ca="1"/>
        <v>42873</v>
      </c>
      <c r="B1411" s="46" vm="7851">
        <f ca="1"/>
        <v>33.267499999999998</v>
      </c>
    </row>
    <row r="1412" spans="1:2" x14ac:dyDescent="0.3">
      <c r="A1412" s="46" vm="7855">
        <f ca="1"/>
        <v>42874</v>
      </c>
      <c r="B1412" s="46" vm="7857">
        <f ca="1"/>
        <v>34</v>
      </c>
    </row>
    <row r="1413" spans="1:2" x14ac:dyDescent="0.3">
      <c r="A1413" s="46" vm="7861">
        <f ca="1"/>
        <v>42877</v>
      </c>
      <c r="B1413" s="46" vm="7863">
        <f ca="1"/>
        <v>34.725000000000001</v>
      </c>
    </row>
    <row r="1414" spans="1:2" x14ac:dyDescent="0.3">
      <c r="A1414" s="46" vm="7867">
        <f ca="1"/>
        <v>42878</v>
      </c>
      <c r="B1414" s="46" vm="7869">
        <f ca="1"/>
        <v>34.2575</v>
      </c>
    </row>
    <row r="1415" spans="1:2" x14ac:dyDescent="0.3">
      <c r="A1415" s="46" vm="7873">
        <f ca="1"/>
        <v>42879</v>
      </c>
      <c r="B1415" s="46" vm="7875">
        <f ca="1"/>
        <v>34.642499999999998</v>
      </c>
    </row>
    <row r="1416" spans="1:2" x14ac:dyDescent="0.3">
      <c r="A1416" s="46" vm="7878">
        <f ca="1"/>
        <v>42880</v>
      </c>
      <c r="B1416" s="46" vm="7880">
        <f ca="1"/>
        <v>34.564999999999998</v>
      </c>
    </row>
    <row r="1417" spans="1:2" x14ac:dyDescent="0.3">
      <c r="A1417" s="46" vm="7884">
        <f ca="1"/>
        <v>42881</v>
      </c>
      <c r="B1417" s="46" vm="7886">
        <f ca="1"/>
        <v>35.46</v>
      </c>
    </row>
    <row r="1418" spans="1:2" x14ac:dyDescent="0.3">
      <c r="A1418" s="46" vm="7890">
        <f ca="1"/>
        <v>42885</v>
      </c>
      <c r="B1418" s="46" vm="7892">
        <f ca="1"/>
        <v>36.217500000000001</v>
      </c>
    </row>
    <row r="1419" spans="1:2" x14ac:dyDescent="0.3">
      <c r="A1419" s="46" vm="7896">
        <f ca="1"/>
        <v>42886</v>
      </c>
      <c r="B1419" s="46" vm="7898">
        <f ca="1"/>
        <v>36.087499999999999</v>
      </c>
    </row>
    <row r="1420" spans="1:2" x14ac:dyDescent="0.3">
      <c r="A1420" s="46" vm="7902">
        <f ca="1"/>
        <v>42887</v>
      </c>
      <c r="B1420" s="46" vm="7904">
        <f ca="1"/>
        <v>36.090000000000003</v>
      </c>
    </row>
    <row r="1421" spans="1:2" x14ac:dyDescent="0.3">
      <c r="A1421" s="46" vm="7908">
        <f ca="1"/>
        <v>42888</v>
      </c>
      <c r="B1421" s="46" vm="7910">
        <f ca="1"/>
        <v>35.909999999999997</v>
      </c>
    </row>
    <row r="1422" spans="1:2" x14ac:dyDescent="0.3">
      <c r="A1422" s="46" vm="7914">
        <f ca="1"/>
        <v>42891</v>
      </c>
      <c r="B1422" s="46" vm="7916">
        <f ca="1"/>
        <v>37.002499999999998</v>
      </c>
    </row>
    <row r="1423" spans="1:2" x14ac:dyDescent="0.3">
      <c r="A1423" s="46" vm="7920">
        <f ca="1"/>
        <v>42892</v>
      </c>
      <c r="B1423" s="46" vm="7922">
        <f ca="1"/>
        <v>36.835000000000001</v>
      </c>
    </row>
    <row r="1424" spans="1:2" x14ac:dyDescent="0.3">
      <c r="A1424" s="46" vm="7926">
        <f ca="1"/>
        <v>42893</v>
      </c>
      <c r="B1424" s="46" vm="7928">
        <f ca="1"/>
        <v>37.28</v>
      </c>
    </row>
    <row r="1425" spans="1:2" x14ac:dyDescent="0.3">
      <c r="A1425" s="46" vm="7932">
        <f ca="1"/>
        <v>42894</v>
      </c>
      <c r="B1425" s="46" vm="7934">
        <f ca="1"/>
        <v>39.984999999999999</v>
      </c>
    </row>
    <row r="1426" spans="1:2" x14ac:dyDescent="0.3">
      <c r="A1426" s="46" vm="7938">
        <f ca="1"/>
        <v>42895</v>
      </c>
      <c r="B1426" s="46" vm="7940">
        <f ca="1"/>
        <v>37.4</v>
      </c>
    </row>
    <row r="1427" spans="1:2" x14ac:dyDescent="0.3">
      <c r="A1427" s="46" vm="7944">
        <f ca="1"/>
        <v>42898</v>
      </c>
      <c r="B1427" s="46" vm="7946">
        <f ca="1"/>
        <v>37.4925</v>
      </c>
    </row>
    <row r="1428" spans="1:2" x14ac:dyDescent="0.3">
      <c r="A1428" s="46" vm="7950">
        <f ca="1"/>
        <v>42899</v>
      </c>
      <c r="B1428" s="46" vm="7952">
        <f ca="1"/>
        <v>37.85</v>
      </c>
    </row>
    <row r="1429" spans="1:2" x14ac:dyDescent="0.3">
      <c r="A1429" s="46" vm="7956">
        <f ca="1"/>
        <v>42900</v>
      </c>
      <c r="B1429" s="46" vm="7958">
        <f ca="1"/>
        <v>37.93</v>
      </c>
    </row>
    <row r="1430" spans="1:2" x14ac:dyDescent="0.3">
      <c r="A1430" s="46" vm="7961">
        <f ca="1"/>
        <v>42901</v>
      </c>
      <c r="B1430" s="46" vm="7963">
        <f ca="1"/>
        <v>38.092500000000001</v>
      </c>
    </row>
    <row r="1431" spans="1:2" x14ac:dyDescent="0.3">
      <c r="A1431" s="46" vm="7967">
        <f ca="1"/>
        <v>42902</v>
      </c>
      <c r="B1431" s="46" vm="7969">
        <f ca="1"/>
        <v>37.905000000000001</v>
      </c>
    </row>
    <row r="1432" spans="1:2" x14ac:dyDescent="0.3">
      <c r="A1432" s="46" vm="7973">
        <f ca="1"/>
        <v>42905</v>
      </c>
      <c r="B1432" s="46" vm="7975">
        <f ca="1"/>
        <v>39.33</v>
      </c>
    </row>
    <row r="1433" spans="1:2" x14ac:dyDescent="0.3">
      <c r="A1433" s="46" vm="7979">
        <f ca="1"/>
        <v>42906</v>
      </c>
      <c r="B1433" s="46" vm="7981">
        <f ca="1"/>
        <v>39.272500000000001</v>
      </c>
    </row>
    <row r="1434" spans="1:2" x14ac:dyDescent="0.3">
      <c r="A1434" s="46" vm="7985">
        <f ca="1"/>
        <v>42907</v>
      </c>
      <c r="B1434" s="46" vm="7987">
        <f ca="1"/>
        <v>39.8675</v>
      </c>
    </row>
    <row r="1435" spans="1:2" x14ac:dyDescent="0.3">
      <c r="A1435" s="46" vm="7991">
        <f ca="1"/>
        <v>42908</v>
      </c>
      <c r="B1435" s="46" vm="7993">
        <f ca="1"/>
        <v>39.592500000000001</v>
      </c>
    </row>
    <row r="1436" spans="1:2" x14ac:dyDescent="0.3">
      <c r="A1436" s="46" vm="7996">
        <f ca="1"/>
        <v>42909</v>
      </c>
      <c r="B1436" s="46" vm="7998">
        <f ca="1"/>
        <v>38.457500000000003</v>
      </c>
    </row>
    <row r="1437" spans="1:2" x14ac:dyDescent="0.3">
      <c r="A1437" s="46" vm="8002">
        <f ca="1"/>
        <v>42912</v>
      </c>
      <c r="B1437" s="46" vm="8004">
        <f ca="1"/>
        <v>38.037500000000001</v>
      </c>
    </row>
    <row r="1438" spans="1:2" x14ac:dyDescent="0.3">
      <c r="A1438" s="46" vm="8008">
        <f ca="1"/>
        <v>42913</v>
      </c>
      <c r="B1438" s="46" vm="8010">
        <f ca="1"/>
        <v>36.645000000000003</v>
      </c>
    </row>
    <row r="1439" spans="1:2" x14ac:dyDescent="0.3">
      <c r="A1439" s="46" vm="8013">
        <f ca="1"/>
        <v>42914</v>
      </c>
      <c r="B1439" s="46" vm="8015">
        <f ca="1"/>
        <v>37.9375</v>
      </c>
    </row>
    <row r="1440" spans="1:2" x14ac:dyDescent="0.3">
      <c r="A1440" s="46" vm="8019">
        <f ca="1"/>
        <v>42915</v>
      </c>
      <c r="B1440" s="46" vm="8021">
        <f ca="1"/>
        <v>36.67</v>
      </c>
    </row>
    <row r="1441" spans="1:2" x14ac:dyDescent="0.3">
      <c r="A1441" s="46" vm="8025">
        <f ca="1"/>
        <v>42916</v>
      </c>
      <c r="B1441" s="46" vm="8027">
        <f ca="1"/>
        <v>36.14</v>
      </c>
    </row>
    <row r="1442" spans="1:2" x14ac:dyDescent="0.3">
      <c r="A1442" s="46" vm="8031">
        <f ca="1"/>
        <v>42919</v>
      </c>
      <c r="B1442" s="46" vm="8033">
        <f ca="1"/>
        <v>34.832500000000003</v>
      </c>
    </row>
    <row r="1443" spans="1:2" x14ac:dyDescent="0.3">
      <c r="A1443" s="46" vm="8037">
        <f ca="1"/>
        <v>42921</v>
      </c>
      <c r="B1443" s="46" vm="8039">
        <f ca="1"/>
        <v>35.762500000000003</v>
      </c>
    </row>
    <row r="1444" spans="1:2" x14ac:dyDescent="0.3">
      <c r="A1444" s="46" vm="8043">
        <f ca="1"/>
        <v>42922</v>
      </c>
      <c r="B1444" s="46" vm="8045">
        <f ca="1"/>
        <v>35.869999999999997</v>
      </c>
    </row>
    <row r="1445" spans="1:2" x14ac:dyDescent="0.3">
      <c r="A1445" s="46" vm="8049">
        <f ca="1"/>
        <v>42923</v>
      </c>
      <c r="B1445" s="46" vm="8051">
        <f ca="1"/>
        <v>36.69</v>
      </c>
    </row>
    <row r="1446" spans="1:2" x14ac:dyDescent="0.3">
      <c r="A1446" s="46" vm="8054">
        <f ca="1"/>
        <v>42926</v>
      </c>
      <c r="B1446" s="46" vm="8056">
        <f ca="1"/>
        <v>38.424999999999997</v>
      </c>
    </row>
    <row r="1447" spans="1:2" x14ac:dyDescent="0.3">
      <c r="A1447" s="46" vm="8060">
        <f ca="1"/>
        <v>42927</v>
      </c>
      <c r="B1447" s="46" vm="8062">
        <f ca="1"/>
        <v>38.97</v>
      </c>
    </row>
    <row r="1448" spans="1:2" x14ac:dyDescent="0.3">
      <c r="A1448" s="46" vm="8066">
        <f ca="1"/>
        <v>42928</v>
      </c>
      <c r="B1448" s="46" vm="8068">
        <f ca="1"/>
        <v>40.627499999999998</v>
      </c>
    </row>
    <row r="1449" spans="1:2" x14ac:dyDescent="0.3">
      <c r="A1449" s="46" vm="8072">
        <f ca="1"/>
        <v>42929</v>
      </c>
      <c r="B1449" s="46" vm="8074">
        <f ca="1"/>
        <v>40.157499999999999</v>
      </c>
    </row>
    <row r="1450" spans="1:2" x14ac:dyDescent="0.3">
      <c r="A1450" s="46" vm="8078">
        <f ca="1"/>
        <v>42930</v>
      </c>
      <c r="B1450" s="46" vm="8080">
        <f ca="1"/>
        <v>41.237499999999997</v>
      </c>
    </row>
    <row r="1451" spans="1:2" x14ac:dyDescent="0.3">
      <c r="A1451" s="46" vm="8084">
        <f ca="1"/>
        <v>42933</v>
      </c>
      <c r="B1451" s="46" vm="8086">
        <f ca="1"/>
        <v>41.0625</v>
      </c>
    </row>
    <row r="1452" spans="1:2" x14ac:dyDescent="0.3">
      <c r="A1452" s="46" vm="8090">
        <f ca="1"/>
        <v>42934</v>
      </c>
      <c r="B1452" s="46" vm="8092">
        <f ca="1"/>
        <v>41.49</v>
      </c>
    </row>
    <row r="1453" spans="1:2" x14ac:dyDescent="0.3">
      <c r="A1453" s="46" vm="8096">
        <f ca="1"/>
        <v>42935</v>
      </c>
      <c r="B1453" s="46" vm="8098">
        <f ca="1"/>
        <v>41.274999999999999</v>
      </c>
    </row>
    <row r="1454" spans="1:2" x14ac:dyDescent="0.3">
      <c r="A1454" s="46" vm="8102">
        <f ca="1"/>
        <v>42936</v>
      </c>
      <c r="B1454" s="46" vm="8104">
        <f ca="1"/>
        <v>41.875</v>
      </c>
    </row>
    <row r="1455" spans="1:2" x14ac:dyDescent="0.3">
      <c r="A1455" s="46" vm="8108">
        <f ca="1"/>
        <v>42937</v>
      </c>
      <c r="B1455" s="46" vm="8110">
        <f ca="1"/>
        <v>42.024999999999999</v>
      </c>
    </row>
    <row r="1456" spans="1:2" x14ac:dyDescent="0.3">
      <c r="A1456" s="46" vm="8114">
        <f ca="1"/>
        <v>42940</v>
      </c>
      <c r="B1456" s="46" vm="8115">
        <f ca="1"/>
        <v>41.537500000000001</v>
      </c>
    </row>
    <row r="1457" spans="1:2" x14ac:dyDescent="0.3">
      <c r="A1457" s="46" vm="8119">
        <f ca="1"/>
        <v>42941</v>
      </c>
      <c r="B1457" s="46" vm="8121">
        <f ca="1"/>
        <v>41.337499999999999</v>
      </c>
    </row>
    <row r="1458" spans="1:2" x14ac:dyDescent="0.3">
      <c r="A1458" s="46" vm="8125">
        <f ca="1"/>
        <v>42942</v>
      </c>
      <c r="B1458" s="46" vm="8127">
        <f ca="1"/>
        <v>41.814999999999998</v>
      </c>
    </row>
    <row r="1459" spans="1:2" x14ac:dyDescent="0.3">
      <c r="A1459" s="46" vm="8131">
        <f ca="1"/>
        <v>42943</v>
      </c>
      <c r="B1459" s="46" vm="8133">
        <f ca="1"/>
        <v>40.435000000000002</v>
      </c>
    </row>
    <row r="1460" spans="1:2" x14ac:dyDescent="0.3">
      <c r="A1460" s="46" vm="8137">
        <f ca="1"/>
        <v>42944</v>
      </c>
      <c r="B1460" s="46" vm="8138">
        <f ca="1"/>
        <v>41.097499999999997</v>
      </c>
    </row>
    <row r="1461" spans="1:2" x14ac:dyDescent="0.3">
      <c r="A1461" s="46" vm="8141">
        <f ca="1"/>
        <v>42947</v>
      </c>
      <c r="B1461" s="46" vm="8068">
        <f ca="1"/>
        <v>40.627499999999998</v>
      </c>
    </row>
    <row r="1462" spans="1:2" x14ac:dyDescent="0.3">
      <c r="A1462" s="46" vm="8146">
        <f ca="1"/>
        <v>42948</v>
      </c>
      <c r="B1462" s="46" vm="8147">
        <f ca="1"/>
        <v>41.122500000000002</v>
      </c>
    </row>
    <row r="1463" spans="1:2" x14ac:dyDescent="0.3">
      <c r="A1463" s="46" vm="8151">
        <f ca="1"/>
        <v>42949</v>
      </c>
      <c r="B1463" s="46" vm="8138">
        <f ca="1"/>
        <v>41.097499999999997</v>
      </c>
    </row>
    <row r="1464" spans="1:2" x14ac:dyDescent="0.3">
      <c r="A1464" s="46" vm="8156">
        <f ca="1"/>
        <v>42950</v>
      </c>
      <c r="B1464" s="46" vm="8158">
        <f ca="1"/>
        <v>41.62</v>
      </c>
    </row>
    <row r="1465" spans="1:2" x14ac:dyDescent="0.3">
      <c r="A1465" s="46" vm="8162">
        <f ca="1"/>
        <v>42951</v>
      </c>
      <c r="B1465" s="46" vm="8164">
        <f ca="1"/>
        <v>41.802500000000002</v>
      </c>
    </row>
    <row r="1466" spans="1:2" x14ac:dyDescent="0.3">
      <c r="A1466" s="46" vm="8168">
        <f ca="1"/>
        <v>42954</v>
      </c>
      <c r="B1466" s="46" vm="8170">
        <f ca="1"/>
        <v>43.087499999999999</v>
      </c>
    </row>
    <row r="1467" spans="1:2" x14ac:dyDescent="0.3">
      <c r="A1467" s="46" vm="8173">
        <f ca="1"/>
        <v>42955</v>
      </c>
      <c r="B1467" s="46" vm="8175">
        <f ca="1"/>
        <v>42.575000000000003</v>
      </c>
    </row>
    <row r="1468" spans="1:2" x14ac:dyDescent="0.3">
      <c r="A1468" s="46" vm="8178">
        <f ca="1"/>
        <v>42956</v>
      </c>
      <c r="B1468" s="46" vm="8180">
        <f ca="1"/>
        <v>43.027500000000003</v>
      </c>
    </row>
    <row r="1469" spans="1:2" x14ac:dyDescent="0.3">
      <c r="A1469" s="46" vm="8183">
        <f ca="1"/>
        <v>42957</v>
      </c>
      <c r="B1469" s="46" vm="8185">
        <f ca="1"/>
        <v>41.185000000000002</v>
      </c>
    </row>
    <row r="1470" spans="1:2" x14ac:dyDescent="0.3">
      <c r="A1470" s="46" vm="8189">
        <f ca="1"/>
        <v>42958</v>
      </c>
      <c r="B1470" s="46" vm="8191">
        <f ca="1"/>
        <v>38.99</v>
      </c>
    </row>
    <row r="1471" spans="1:2" x14ac:dyDescent="0.3">
      <c r="A1471" s="46" vm="8195">
        <f ca="1"/>
        <v>42961</v>
      </c>
      <c r="B1471" s="46" vm="8197">
        <f ca="1"/>
        <v>42.1</v>
      </c>
    </row>
    <row r="1472" spans="1:2" x14ac:dyDescent="0.3">
      <c r="A1472" s="46" vm="8200">
        <f ca="1"/>
        <v>42962</v>
      </c>
      <c r="B1472" s="46" vm="8202">
        <f ca="1"/>
        <v>41.744999999999997</v>
      </c>
    </row>
    <row r="1473" spans="1:2" x14ac:dyDescent="0.3">
      <c r="A1473" s="46" vm="8206">
        <f ca="1"/>
        <v>42963</v>
      </c>
      <c r="B1473" s="46" vm="8208">
        <f ca="1"/>
        <v>41.287500000000001</v>
      </c>
    </row>
    <row r="1474" spans="1:2" x14ac:dyDescent="0.3">
      <c r="A1474" s="46" vm="8212">
        <f ca="1"/>
        <v>42964</v>
      </c>
      <c r="B1474" s="46" vm="8214">
        <f ca="1"/>
        <v>40.3675</v>
      </c>
    </row>
    <row r="1475" spans="1:2" x14ac:dyDescent="0.3">
      <c r="A1475" s="46" vm="8218">
        <f ca="1"/>
        <v>42965</v>
      </c>
      <c r="B1475" s="46" vm="8220">
        <f ca="1"/>
        <v>40.375</v>
      </c>
    </row>
    <row r="1476" spans="1:2" x14ac:dyDescent="0.3">
      <c r="A1476" s="46" vm="8224">
        <f ca="1"/>
        <v>42968</v>
      </c>
      <c r="B1476" s="46" vm="8226">
        <f ca="1"/>
        <v>39.787500000000001</v>
      </c>
    </row>
    <row r="1477" spans="1:2" x14ac:dyDescent="0.3">
      <c r="A1477" s="46" vm="8230">
        <f ca="1"/>
        <v>42969</v>
      </c>
      <c r="B1477" s="46" vm="8232">
        <f ca="1"/>
        <v>40.637500000000003</v>
      </c>
    </row>
    <row r="1478" spans="1:2" x14ac:dyDescent="0.3">
      <c r="A1478" s="46" vm="8236">
        <f ca="1"/>
        <v>42970</v>
      </c>
      <c r="B1478" s="46" vm="8238">
        <f ca="1"/>
        <v>41.45</v>
      </c>
    </row>
    <row r="1479" spans="1:2" x14ac:dyDescent="0.3">
      <c r="A1479" s="46" vm="8242">
        <f ca="1"/>
        <v>42971</v>
      </c>
      <c r="B1479" s="46" vm="8244">
        <f ca="1"/>
        <v>41.297499999999999</v>
      </c>
    </row>
    <row r="1480" spans="1:2" x14ac:dyDescent="0.3">
      <c r="A1480" s="46" vm="8248">
        <f ca="1"/>
        <v>42972</v>
      </c>
      <c r="B1480" s="46" vm="8250">
        <f ca="1"/>
        <v>40.952500000000001</v>
      </c>
    </row>
    <row r="1481" spans="1:2" x14ac:dyDescent="0.3">
      <c r="A1481" s="46" vm="8254">
        <f ca="1"/>
        <v>42975</v>
      </c>
      <c r="B1481" s="46" vm="8256">
        <f ca="1"/>
        <v>41.2425</v>
      </c>
    </row>
    <row r="1482" spans="1:2" x14ac:dyDescent="0.3">
      <c r="A1482" s="46" vm="8260">
        <f ca="1"/>
        <v>42976</v>
      </c>
      <c r="B1482" s="46" vm="8262">
        <f ca="1"/>
        <v>41.174999999999997</v>
      </c>
    </row>
    <row r="1483" spans="1:2" x14ac:dyDescent="0.3">
      <c r="A1483" s="46" vm="8266">
        <f ca="1"/>
        <v>42977</v>
      </c>
      <c r="B1483" s="46" vm="8268">
        <f ca="1"/>
        <v>41.42</v>
      </c>
    </row>
    <row r="1484" spans="1:2" x14ac:dyDescent="0.3">
      <c r="A1484" s="46" vm="8271">
        <f ca="1"/>
        <v>42978</v>
      </c>
      <c r="B1484" s="46" vm="8272">
        <f ca="1"/>
        <v>42.36</v>
      </c>
    </row>
    <row r="1485" spans="1:2" x14ac:dyDescent="0.3">
      <c r="A1485" s="46" vm="8276">
        <f ca="1"/>
        <v>42979</v>
      </c>
      <c r="B1485" s="46" vm="8278">
        <f ca="1"/>
        <v>42.615000000000002</v>
      </c>
    </row>
    <row r="1486" spans="1:2" x14ac:dyDescent="0.3">
      <c r="A1486" s="46" vm="8282">
        <f ca="1"/>
        <v>42983</v>
      </c>
      <c r="B1486" s="46" vm="8283">
        <f ca="1"/>
        <v>41.477499999999999</v>
      </c>
    </row>
    <row r="1487" spans="1:2" x14ac:dyDescent="0.3">
      <c r="A1487" s="46" vm="8286">
        <f ca="1"/>
        <v>42984</v>
      </c>
      <c r="B1487" s="46" vm="8288">
        <f ca="1"/>
        <v>41.452500000000001</v>
      </c>
    </row>
    <row r="1488" spans="1:2" x14ac:dyDescent="0.3">
      <c r="A1488" s="46" vm="8291">
        <f ca="1"/>
        <v>42985</v>
      </c>
      <c r="B1488" s="46" vm="8293">
        <f ca="1"/>
        <v>41.645000000000003</v>
      </c>
    </row>
    <row r="1489" spans="1:2" x14ac:dyDescent="0.3">
      <c r="A1489" s="46" vm="8297">
        <f ca="1"/>
        <v>42986</v>
      </c>
      <c r="B1489" s="46" vm="8299">
        <f ca="1"/>
        <v>40.922499999999999</v>
      </c>
    </row>
    <row r="1490" spans="1:2" x14ac:dyDescent="0.3">
      <c r="A1490" s="46" vm="8303">
        <f ca="1"/>
        <v>42989</v>
      </c>
      <c r="B1490" s="46" vm="8305">
        <f ca="1"/>
        <v>42.25</v>
      </c>
    </row>
    <row r="1491" spans="1:2" x14ac:dyDescent="0.3">
      <c r="A1491" s="46" vm="8309">
        <f ca="1"/>
        <v>42990</v>
      </c>
      <c r="B1491" s="46" vm="8310">
        <f ca="1"/>
        <v>42.402500000000003</v>
      </c>
    </row>
    <row r="1492" spans="1:2" x14ac:dyDescent="0.3">
      <c r="A1492" s="46" vm="8314">
        <f ca="1"/>
        <v>42991</v>
      </c>
      <c r="B1492" s="46" vm="8316">
        <f ca="1"/>
        <v>42.592500000000001</v>
      </c>
    </row>
    <row r="1493" spans="1:2" x14ac:dyDescent="0.3">
      <c r="A1493" s="46" vm="8320">
        <f ca="1"/>
        <v>42992</v>
      </c>
      <c r="B1493" s="46" vm="8322">
        <f ca="1"/>
        <v>42.35</v>
      </c>
    </row>
    <row r="1494" spans="1:2" x14ac:dyDescent="0.3">
      <c r="A1494" s="46" vm="8326">
        <f ca="1"/>
        <v>42993</v>
      </c>
      <c r="B1494" s="46" vm="8328">
        <f ca="1"/>
        <v>45.027500000000003</v>
      </c>
    </row>
    <row r="1495" spans="1:2" x14ac:dyDescent="0.3">
      <c r="A1495" s="46" vm="8332">
        <f ca="1"/>
        <v>42996</v>
      </c>
      <c r="B1495" s="46" vm="8334">
        <f ca="1"/>
        <v>46.887500000000003</v>
      </c>
    </row>
    <row r="1496" spans="1:2" x14ac:dyDescent="0.3">
      <c r="A1496" s="46" vm="8338">
        <f ca="1"/>
        <v>42997</v>
      </c>
      <c r="B1496" s="46" vm="8340">
        <f ca="1"/>
        <v>46.837499999999999</v>
      </c>
    </row>
    <row r="1497" spans="1:2" x14ac:dyDescent="0.3">
      <c r="A1497" s="46" vm="8344">
        <f ca="1"/>
        <v>42998</v>
      </c>
      <c r="B1497" s="46" vm="8346">
        <f ca="1"/>
        <v>46.46</v>
      </c>
    </row>
    <row r="1498" spans="1:2" x14ac:dyDescent="0.3">
      <c r="A1498" s="46" vm="8350">
        <f ca="1"/>
        <v>42999</v>
      </c>
      <c r="B1498" s="46" vm="8352">
        <f ca="1"/>
        <v>45.19</v>
      </c>
    </row>
    <row r="1499" spans="1:2" x14ac:dyDescent="0.3">
      <c r="A1499" s="46" vm="8356">
        <f ca="1"/>
        <v>43000</v>
      </c>
      <c r="B1499" s="46" vm="2678">
        <f ca="1"/>
        <v>44.75</v>
      </c>
    </row>
    <row r="1500" spans="1:2" x14ac:dyDescent="0.3">
      <c r="A1500" s="46" vm="8360">
        <f ca="1"/>
        <v>43003</v>
      </c>
      <c r="B1500" s="46" vm="8362">
        <f ca="1"/>
        <v>42.75</v>
      </c>
    </row>
    <row r="1501" spans="1:2" x14ac:dyDescent="0.3">
      <c r="A1501" s="46" vm="8366">
        <f ca="1"/>
        <v>43004</v>
      </c>
      <c r="B1501" s="46" vm="8368">
        <f ca="1"/>
        <v>42.99</v>
      </c>
    </row>
    <row r="1502" spans="1:2" x14ac:dyDescent="0.3">
      <c r="A1502" s="46" vm="8372">
        <f ca="1"/>
        <v>43005</v>
      </c>
      <c r="B1502" s="46" vm="8374">
        <f ca="1"/>
        <v>43.932499999999997</v>
      </c>
    </row>
    <row r="1503" spans="1:2" x14ac:dyDescent="0.3">
      <c r="A1503" s="46" vm="8378">
        <f ca="1"/>
        <v>43006</v>
      </c>
      <c r="B1503" s="46" vm="8380">
        <f ca="1"/>
        <v>43.92</v>
      </c>
    </row>
    <row r="1504" spans="1:2" x14ac:dyDescent="0.3">
      <c r="A1504" s="46" vm="8384">
        <f ca="1"/>
        <v>43007</v>
      </c>
      <c r="B1504" s="46" vm="8386">
        <f ca="1"/>
        <v>44.692500000000003</v>
      </c>
    </row>
    <row r="1505" spans="1:2" x14ac:dyDescent="0.3">
      <c r="A1505" s="46" vm="8389">
        <f ca="1"/>
        <v>43010</v>
      </c>
      <c r="B1505" s="46" vm="2678">
        <f ca="1"/>
        <v>44.75</v>
      </c>
    </row>
    <row r="1506" spans="1:2" x14ac:dyDescent="0.3">
      <c r="A1506" s="46" vm="8394">
        <f ca="1"/>
        <v>43011</v>
      </c>
      <c r="B1506" s="46" vm="8396">
        <f ca="1"/>
        <v>44.842500000000001</v>
      </c>
    </row>
    <row r="1507" spans="1:2" x14ac:dyDescent="0.3">
      <c r="A1507" s="46" vm="8400">
        <f ca="1"/>
        <v>43012</v>
      </c>
      <c r="B1507" s="46" vm="8402">
        <f ca="1"/>
        <v>45.217500000000001</v>
      </c>
    </row>
    <row r="1508" spans="1:2" x14ac:dyDescent="0.3">
      <c r="A1508" s="46" vm="8406">
        <f ca="1"/>
        <v>43013</v>
      </c>
      <c r="B1508" s="46" vm="8408">
        <f ca="1"/>
        <v>45.192500000000003</v>
      </c>
    </row>
    <row r="1509" spans="1:2" x14ac:dyDescent="0.3">
      <c r="A1509" s="46" vm="8412">
        <f ca="1"/>
        <v>43014</v>
      </c>
      <c r="B1509" s="46" vm="8414">
        <f ca="1"/>
        <v>45.325000000000003</v>
      </c>
    </row>
    <row r="1510" spans="1:2" x14ac:dyDescent="0.3">
      <c r="A1510" s="46" vm="8418">
        <f ca="1"/>
        <v>43017</v>
      </c>
      <c r="B1510" s="46" vm="8420">
        <f ca="1"/>
        <v>46.347499999999997</v>
      </c>
    </row>
    <row r="1511" spans="1:2" x14ac:dyDescent="0.3">
      <c r="A1511" s="46" vm="8423">
        <f ca="1"/>
        <v>43018</v>
      </c>
      <c r="B1511" s="46" vm="8425">
        <f ca="1"/>
        <v>47.232500000000002</v>
      </c>
    </row>
    <row r="1512" spans="1:2" x14ac:dyDescent="0.3">
      <c r="A1512" s="46" vm="8429">
        <f ca="1"/>
        <v>43019</v>
      </c>
      <c r="B1512" s="46" vm="8431">
        <f ca="1"/>
        <v>47.734999999999999</v>
      </c>
    </row>
    <row r="1513" spans="1:2" x14ac:dyDescent="0.3">
      <c r="A1513" s="46" vm="8435">
        <f ca="1"/>
        <v>43020</v>
      </c>
      <c r="B1513" s="46" vm="8437">
        <f ca="1"/>
        <v>47.7575</v>
      </c>
    </row>
    <row r="1514" spans="1:2" x14ac:dyDescent="0.3">
      <c r="A1514" s="46" vm="8440">
        <f ca="1"/>
        <v>43021</v>
      </c>
      <c r="B1514" s="46" vm="8442">
        <f ca="1"/>
        <v>48.647500000000001</v>
      </c>
    </row>
    <row r="1515" spans="1:2" x14ac:dyDescent="0.3">
      <c r="A1515" s="46" vm="8446">
        <f ca="1"/>
        <v>43024</v>
      </c>
      <c r="B1515" s="46" vm="8448">
        <f ca="1"/>
        <v>49.482500000000002</v>
      </c>
    </row>
    <row r="1516" spans="1:2" x14ac:dyDescent="0.3">
      <c r="A1516" s="46" vm="8452">
        <f ca="1"/>
        <v>43025</v>
      </c>
      <c r="B1516" s="46" vm="8454">
        <f ca="1"/>
        <v>49.4375</v>
      </c>
    </row>
    <row r="1517" spans="1:2" x14ac:dyDescent="0.3">
      <c r="A1517" s="46" vm="8457">
        <f ca="1"/>
        <v>43026</v>
      </c>
      <c r="B1517" s="46" vm="2861">
        <f ca="1"/>
        <v>49.395000000000003</v>
      </c>
    </row>
    <row r="1518" spans="1:2" x14ac:dyDescent="0.3">
      <c r="A1518" s="46" vm="8462">
        <f ca="1"/>
        <v>43027</v>
      </c>
      <c r="B1518" s="46" vm="8464">
        <f ca="1"/>
        <v>49.45</v>
      </c>
    </row>
    <row r="1519" spans="1:2" x14ac:dyDescent="0.3">
      <c r="A1519" s="46" vm="8468">
        <f ca="1"/>
        <v>43028</v>
      </c>
      <c r="B1519" s="46" vm="8471">
        <f ca="1"/>
        <v>49.225000000000001</v>
      </c>
    </row>
    <row r="1520" spans="1:2" x14ac:dyDescent="0.3">
      <c r="A1520" s="46" vm="8475">
        <f ca="1"/>
        <v>43031</v>
      </c>
      <c r="B1520" s="46" vm="8478">
        <f ca="1"/>
        <v>49.155000000000001</v>
      </c>
    </row>
    <row r="1521" spans="1:2" x14ac:dyDescent="0.3">
      <c r="A1521" s="46" vm="8482">
        <f ca="1"/>
        <v>43032</v>
      </c>
      <c r="B1521" s="46" vm="8485">
        <f ca="1"/>
        <v>49.67</v>
      </c>
    </row>
    <row r="1522" spans="1:2" x14ac:dyDescent="0.3">
      <c r="A1522" s="46" vm="8489">
        <f ca="1"/>
        <v>43033</v>
      </c>
      <c r="B1522" s="46" vm="8492">
        <f ca="1"/>
        <v>48.414999999999999</v>
      </c>
    </row>
    <row r="1523" spans="1:2" x14ac:dyDescent="0.3">
      <c r="A1523" s="46" vm="8496">
        <f ca="1"/>
        <v>43034</v>
      </c>
      <c r="B1523" s="46" vm="8499">
        <f ca="1"/>
        <v>48.922499999999999</v>
      </c>
    </row>
    <row r="1524" spans="1:2" x14ac:dyDescent="0.3">
      <c r="A1524" s="46" vm="8502">
        <f ca="1"/>
        <v>43035</v>
      </c>
      <c r="B1524" s="46" vm="8504">
        <f ca="1"/>
        <v>50.465000000000003</v>
      </c>
    </row>
    <row r="1525" spans="1:2" x14ac:dyDescent="0.3">
      <c r="A1525" s="46" vm="8508">
        <f ca="1"/>
        <v>43038</v>
      </c>
      <c r="B1525" s="46" vm="8511">
        <f ca="1"/>
        <v>50.96</v>
      </c>
    </row>
    <row r="1526" spans="1:2" x14ac:dyDescent="0.3">
      <c r="A1526" s="46" vm="8514">
        <f ca="1"/>
        <v>43039</v>
      </c>
      <c r="B1526" s="46" vm="8517">
        <f ca="1"/>
        <v>51.702500000000001</v>
      </c>
    </row>
    <row r="1527" spans="1:2" x14ac:dyDescent="0.3">
      <c r="A1527" s="46" vm="8521">
        <f ca="1"/>
        <v>43040</v>
      </c>
      <c r="B1527" s="46" vm="8524">
        <f ca="1"/>
        <v>51.8</v>
      </c>
    </row>
    <row r="1528" spans="1:2" x14ac:dyDescent="0.3">
      <c r="A1528" s="46" vm="8528">
        <f ca="1"/>
        <v>43041</v>
      </c>
      <c r="B1528" s="46" vm="8530">
        <f ca="1"/>
        <v>51.484999999999999</v>
      </c>
    </row>
    <row r="1529" spans="1:2" x14ac:dyDescent="0.3">
      <c r="A1529" s="46" vm="8534">
        <f ca="1"/>
        <v>43042</v>
      </c>
      <c r="B1529" s="46" vm="8537">
        <f ca="1"/>
        <v>52.172499999999999</v>
      </c>
    </row>
    <row r="1530" spans="1:2" x14ac:dyDescent="0.3">
      <c r="A1530" s="46" vm="8540">
        <f ca="1"/>
        <v>43045</v>
      </c>
      <c r="B1530" s="46" vm="8543">
        <f ca="1"/>
        <v>52.407499999999999</v>
      </c>
    </row>
    <row r="1531" spans="1:2" x14ac:dyDescent="0.3">
      <c r="A1531" s="46" vm="8547">
        <f ca="1"/>
        <v>43046</v>
      </c>
      <c r="B1531" s="46" vm="8550">
        <f ca="1"/>
        <v>53.0075</v>
      </c>
    </row>
    <row r="1532" spans="1:2" x14ac:dyDescent="0.3">
      <c r="A1532" s="46" vm="8554">
        <f ca="1"/>
        <v>43047</v>
      </c>
      <c r="B1532" s="46" vm="8557">
        <f ca="1"/>
        <v>52.29</v>
      </c>
    </row>
    <row r="1533" spans="1:2" x14ac:dyDescent="0.3">
      <c r="A1533" s="46" vm="8560">
        <f ca="1"/>
        <v>43048</v>
      </c>
      <c r="B1533" s="46" vm="8563">
        <f ca="1"/>
        <v>51.33</v>
      </c>
    </row>
    <row r="1534" spans="1:2" x14ac:dyDescent="0.3">
      <c r="A1534" s="46" vm="8566">
        <f ca="1"/>
        <v>43049</v>
      </c>
      <c r="B1534" s="46" vm="8569">
        <f ca="1"/>
        <v>54.034999999999997</v>
      </c>
    </row>
    <row r="1535" spans="1:2" x14ac:dyDescent="0.3">
      <c r="A1535" s="46" vm="8573">
        <f ca="1"/>
        <v>43052</v>
      </c>
      <c r="B1535" s="46" vm="8575">
        <f ca="1"/>
        <v>53.157499999999999</v>
      </c>
    </row>
    <row r="1536" spans="1:2" x14ac:dyDescent="0.3">
      <c r="A1536" s="46" vm="8579">
        <f ca="1"/>
        <v>43053</v>
      </c>
      <c r="B1536" s="46" vm="8581">
        <f ca="1"/>
        <v>53.545000000000002</v>
      </c>
    </row>
    <row r="1537" spans="1:2" x14ac:dyDescent="0.3">
      <c r="A1537" s="46" vm="8584">
        <f ca="1"/>
        <v>43054</v>
      </c>
      <c r="B1537" s="46" vm="8587">
        <f ca="1"/>
        <v>52.494999999999997</v>
      </c>
    </row>
    <row r="1538" spans="1:2" x14ac:dyDescent="0.3">
      <c r="A1538" s="46" vm="8591">
        <f ca="1"/>
        <v>43055</v>
      </c>
      <c r="B1538" s="46" vm="8594">
        <f ca="1"/>
        <v>52.902500000000003</v>
      </c>
    </row>
    <row r="1539" spans="1:2" x14ac:dyDescent="0.3">
      <c r="A1539" s="46" vm="8598">
        <f ca="1"/>
        <v>43056</v>
      </c>
      <c r="B1539" s="46" vm="8600">
        <f ca="1"/>
        <v>52.84</v>
      </c>
    </row>
    <row r="1540" spans="1:2" x14ac:dyDescent="0.3">
      <c r="A1540" s="46" vm="8604">
        <f ca="1"/>
        <v>43059</v>
      </c>
      <c r="B1540" s="46" vm="8607">
        <f ca="1"/>
        <v>53.52</v>
      </c>
    </row>
    <row r="1541" spans="1:2" x14ac:dyDescent="0.3">
      <c r="A1541" s="46" vm="8610">
        <f ca="1"/>
        <v>43060</v>
      </c>
      <c r="B1541" s="46" vm="8613">
        <f ca="1"/>
        <v>54.012500000000003</v>
      </c>
    </row>
    <row r="1542" spans="1:2" x14ac:dyDescent="0.3">
      <c r="A1542" s="46" vm="8617">
        <f ca="1"/>
        <v>43061</v>
      </c>
      <c r="B1542" s="46" vm="8620">
        <f ca="1"/>
        <v>53.732500000000002</v>
      </c>
    </row>
    <row r="1543" spans="1:2" x14ac:dyDescent="0.3">
      <c r="A1543" s="46" vm="8624">
        <f ca="1"/>
        <v>43063</v>
      </c>
      <c r="B1543" s="46" vm="8626">
        <f ca="1"/>
        <v>54.24</v>
      </c>
    </row>
    <row r="1544" spans="1:2" x14ac:dyDescent="0.3">
      <c r="A1544" s="46" vm="8629">
        <f ca="1"/>
        <v>43066</v>
      </c>
      <c r="B1544" s="46" vm="8632">
        <f ca="1"/>
        <v>53.534999999999997</v>
      </c>
    </row>
    <row r="1545" spans="1:2" x14ac:dyDescent="0.3">
      <c r="A1545" s="46" vm="8636">
        <f ca="1"/>
        <v>43067</v>
      </c>
      <c r="B1545" s="46" vm="8639">
        <f ca="1"/>
        <v>52.677500000000002</v>
      </c>
    </row>
    <row r="1546" spans="1:2" x14ac:dyDescent="0.3">
      <c r="A1546" s="46" vm="8643">
        <f ca="1"/>
        <v>43068</v>
      </c>
      <c r="B1546" s="46" vm="8646">
        <f ca="1"/>
        <v>49.104999999999997</v>
      </c>
    </row>
    <row r="1547" spans="1:2" x14ac:dyDescent="0.3">
      <c r="A1547" s="46" vm="8649">
        <f ca="1"/>
        <v>43069</v>
      </c>
      <c r="B1547" s="46" vm="8652">
        <f ca="1"/>
        <v>50.177500000000002</v>
      </c>
    </row>
    <row r="1548" spans="1:2" x14ac:dyDescent="0.3">
      <c r="A1548" s="46" vm="8655">
        <f ca="1"/>
        <v>43070</v>
      </c>
      <c r="B1548" s="46" vm="8658">
        <f ca="1"/>
        <v>49.42</v>
      </c>
    </row>
    <row r="1549" spans="1:2" x14ac:dyDescent="0.3">
      <c r="A1549" s="46" vm="8662">
        <f ca="1"/>
        <v>43073</v>
      </c>
      <c r="B1549" s="46" vm="8665">
        <f ca="1"/>
        <v>46.664999999999999</v>
      </c>
    </row>
    <row r="1550" spans="1:2" x14ac:dyDescent="0.3">
      <c r="A1550" s="46" vm="8669">
        <f ca="1"/>
        <v>43074</v>
      </c>
      <c r="B1550" s="46" vm="8672">
        <f ca="1"/>
        <v>46.935000000000002</v>
      </c>
    </row>
    <row r="1551" spans="1:2" x14ac:dyDescent="0.3">
      <c r="A1551" s="46" vm="8675">
        <f ca="1"/>
        <v>43075</v>
      </c>
      <c r="B1551" s="46" vm="8678">
        <f ca="1"/>
        <v>47.314999999999998</v>
      </c>
    </row>
    <row r="1552" spans="1:2" x14ac:dyDescent="0.3">
      <c r="A1552" s="46" vm="8682">
        <f ca="1"/>
        <v>43076</v>
      </c>
      <c r="B1552" s="46" vm="8685">
        <f ca="1"/>
        <v>47.997500000000002</v>
      </c>
    </row>
    <row r="1553" spans="1:2" x14ac:dyDescent="0.3">
      <c r="A1553" s="46" vm="8689">
        <f ca="1"/>
        <v>43077</v>
      </c>
      <c r="B1553" s="46" vm="8692">
        <f ca="1"/>
        <v>47.872500000000002</v>
      </c>
    </row>
    <row r="1554" spans="1:2" x14ac:dyDescent="0.3">
      <c r="A1554" s="46" vm="8695">
        <f ca="1"/>
        <v>43080</v>
      </c>
      <c r="B1554" s="46" vm="8698">
        <f ca="1"/>
        <v>48.664999999999999</v>
      </c>
    </row>
    <row r="1555" spans="1:2" x14ac:dyDescent="0.3">
      <c r="A1555" s="46" vm="8702">
        <f ca="1"/>
        <v>43081</v>
      </c>
      <c r="B1555" s="46" vm="8705">
        <f ca="1"/>
        <v>47.71</v>
      </c>
    </row>
    <row r="1556" spans="1:2" x14ac:dyDescent="0.3">
      <c r="A1556" s="46" vm="8708">
        <f ca="1"/>
        <v>43082</v>
      </c>
      <c r="B1556" s="46" vm="8711">
        <f ca="1"/>
        <v>46.545000000000002</v>
      </c>
    </row>
    <row r="1557" spans="1:2" x14ac:dyDescent="0.3">
      <c r="A1557" s="46" vm="8715">
        <f ca="1"/>
        <v>43083</v>
      </c>
      <c r="B1557" s="46" vm="8718">
        <f ca="1"/>
        <v>46.6175</v>
      </c>
    </row>
    <row r="1558" spans="1:2" x14ac:dyDescent="0.3">
      <c r="A1558" s="46" vm="8722">
        <f ca="1"/>
        <v>43084</v>
      </c>
      <c r="B1558" s="46" vm="8725">
        <f ca="1"/>
        <v>47.89</v>
      </c>
    </row>
    <row r="1559" spans="1:2" x14ac:dyDescent="0.3">
      <c r="A1559" s="46" vm="8729">
        <f ca="1"/>
        <v>43087</v>
      </c>
      <c r="B1559" s="46" vm="8732">
        <f ca="1"/>
        <v>49.475000000000001</v>
      </c>
    </row>
    <row r="1560" spans="1:2" x14ac:dyDescent="0.3">
      <c r="A1560" s="46" vm="8735">
        <f ca="1"/>
        <v>43088</v>
      </c>
      <c r="B1560" s="46" vm="8738">
        <f ca="1"/>
        <v>49.027500000000003</v>
      </c>
    </row>
    <row r="1561" spans="1:2" x14ac:dyDescent="0.3">
      <c r="A1561" s="46" vm="8742">
        <f ca="1"/>
        <v>43089</v>
      </c>
      <c r="B1561" s="46" vm="8745">
        <f ca="1"/>
        <v>49.2</v>
      </c>
    </row>
    <row r="1562" spans="1:2" x14ac:dyDescent="0.3">
      <c r="A1562" s="46" vm="8749">
        <f ca="1"/>
        <v>43090</v>
      </c>
      <c r="B1562" s="46" vm="8752">
        <f ca="1"/>
        <v>48.972499999999997</v>
      </c>
    </row>
    <row r="1563" spans="1:2" x14ac:dyDescent="0.3">
      <c r="A1563" s="46" vm="8755">
        <f ca="1"/>
        <v>43091</v>
      </c>
      <c r="B1563" s="46" vm="8758">
        <f ca="1"/>
        <v>48.817500000000003</v>
      </c>
    </row>
    <row r="1564" spans="1:2" x14ac:dyDescent="0.3">
      <c r="A1564" s="46" vm="8762">
        <f ca="1"/>
        <v>43095</v>
      </c>
      <c r="B1564" s="46" vm="8765">
        <f ca="1"/>
        <v>49.36</v>
      </c>
    </row>
    <row r="1565" spans="1:2" x14ac:dyDescent="0.3">
      <c r="A1565" s="46" vm="8768">
        <f ca="1"/>
        <v>43096</v>
      </c>
      <c r="B1565" s="46" vm="8770">
        <f ca="1"/>
        <v>49.292499999999997</v>
      </c>
    </row>
    <row r="1566" spans="1:2" x14ac:dyDescent="0.3">
      <c r="A1566" s="46" vm="8774">
        <f ca="1"/>
        <v>43097</v>
      </c>
      <c r="B1566" s="46" vm="8777">
        <f ca="1"/>
        <v>49.35</v>
      </c>
    </row>
    <row r="1567" spans="1:2" x14ac:dyDescent="0.3">
      <c r="A1567" s="46" vm="8780">
        <f ca="1"/>
        <v>43098</v>
      </c>
      <c r="B1567" s="46" vm="8782">
        <f ca="1"/>
        <v>48.375</v>
      </c>
    </row>
    <row r="1568" spans="1:2" x14ac:dyDescent="0.3">
      <c r="A1568" s="46" vm="8786">
        <f ca="1"/>
        <v>43102</v>
      </c>
      <c r="B1568" s="46" vm="8789">
        <f ca="1"/>
        <v>49.837499999999999</v>
      </c>
    </row>
    <row r="1569" spans="1:2" x14ac:dyDescent="0.3">
      <c r="A1569" s="46" vm="8793">
        <f ca="1"/>
        <v>43103</v>
      </c>
      <c r="B1569" s="46" vm="8795">
        <f ca="1"/>
        <v>53.1175</v>
      </c>
    </row>
    <row r="1570" spans="1:2" x14ac:dyDescent="0.3">
      <c r="A1570" s="46" vm="8799">
        <f ca="1"/>
        <v>43104</v>
      </c>
      <c r="B1570" s="46" vm="8801">
        <f ca="1"/>
        <v>53.397500000000001</v>
      </c>
    </row>
    <row r="1571" spans="1:2" x14ac:dyDescent="0.3">
      <c r="A1571" s="46" vm="8805">
        <f ca="1"/>
        <v>43105</v>
      </c>
      <c r="B1571" s="46" vm="2827">
        <f ca="1"/>
        <v>53.85</v>
      </c>
    </row>
    <row r="1572" spans="1:2" x14ac:dyDescent="0.3">
      <c r="A1572" s="46" vm="8810">
        <f ca="1"/>
        <v>43108</v>
      </c>
      <c r="B1572" s="46" vm="8813">
        <f ca="1"/>
        <v>55.5</v>
      </c>
    </row>
    <row r="1573" spans="1:2" x14ac:dyDescent="0.3">
      <c r="A1573" s="46" vm="8817">
        <f ca="1"/>
        <v>43109</v>
      </c>
      <c r="B1573" s="46" vm="8820">
        <f ca="1"/>
        <v>55.484999999999999</v>
      </c>
    </row>
    <row r="1574" spans="1:2" x14ac:dyDescent="0.3">
      <c r="A1574" s="46" vm="8824">
        <f ca="1"/>
        <v>43110</v>
      </c>
      <c r="B1574" s="46" vm="8827">
        <f ca="1"/>
        <v>55.92</v>
      </c>
    </row>
    <row r="1575" spans="1:2" x14ac:dyDescent="0.3">
      <c r="A1575" s="46" vm="8830">
        <f ca="1"/>
        <v>43111</v>
      </c>
      <c r="B1575" s="46" vm="8833">
        <f ca="1"/>
        <v>56.02</v>
      </c>
    </row>
    <row r="1576" spans="1:2" x14ac:dyDescent="0.3">
      <c r="A1576" s="46" vm="8837">
        <f ca="1"/>
        <v>43112</v>
      </c>
      <c r="B1576" s="46" vm="8840">
        <f ca="1"/>
        <v>55.744999999999997</v>
      </c>
    </row>
    <row r="1577" spans="1:2" x14ac:dyDescent="0.3">
      <c r="A1577" s="46" vm="8844">
        <f ca="1"/>
        <v>43116</v>
      </c>
      <c r="B1577" s="46" vm="8847">
        <f ca="1"/>
        <v>55.027500000000003</v>
      </c>
    </row>
    <row r="1578" spans="1:2" x14ac:dyDescent="0.3">
      <c r="A1578" s="46" vm="8850">
        <f ca="1"/>
        <v>43117</v>
      </c>
      <c r="B1578" s="46" vm="8853">
        <f ca="1"/>
        <v>56.18</v>
      </c>
    </row>
    <row r="1579" spans="1:2" x14ac:dyDescent="0.3">
      <c r="A1579" s="46" vm="8857">
        <f ca="1"/>
        <v>43118</v>
      </c>
      <c r="B1579" s="46" vm="8859">
        <f ca="1"/>
        <v>56.11</v>
      </c>
    </row>
    <row r="1580" spans="1:2" x14ac:dyDescent="0.3">
      <c r="A1580" s="46" vm="8863">
        <f ca="1"/>
        <v>43119</v>
      </c>
      <c r="B1580" s="46" vm="8866">
        <f ca="1"/>
        <v>57.527500000000003</v>
      </c>
    </row>
    <row r="1581" spans="1:2" x14ac:dyDescent="0.3">
      <c r="A1581" s="46" vm="8870">
        <f ca="1"/>
        <v>43122</v>
      </c>
      <c r="B1581" s="46" vm="8873">
        <f ca="1"/>
        <v>58.422499999999999</v>
      </c>
    </row>
    <row r="1582" spans="1:2" x14ac:dyDescent="0.3">
      <c r="A1582" s="46" vm="8877">
        <f ca="1"/>
        <v>43123</v>
      </c>
      <c r="B1582" s="46" vm="8880">
        <f ca="1"/>
        <v>59.727499999999999</v>
      </c>
    </row>
    <row r="1583" spans="1:2" x14ac:dyDescent="0.3">
      <c r="A1583" s="46" vm="8883">
        <f ca="1"/>
        <v>43124</v>
      </c>
      <c r="B1583" s="46" vm="8886">
        <f ca="1"/>
        <v>58.95</v>
      </c>
    </row>
    <row r="1584" spans="1:2" x14ac:dyDescent="0.3">
      <c r="A1584" s="46" vm="8890">
        <f ca="1"/>
        <v>43125</v>
      </c>
      <c r="B1584" s="46" vm="8893">
        <f ca="1"/>
        <v>59.087499999999999</v>
      </c>
    </row>
    <row r="1585" spans="1:2" x14ac:dyDescent="0.3">
      <c r="A1585" s="46" vm="8897">
        <f ca="1"/>
        <v>43126</v>
      </c>
      <c r="B1585" s="46" vm="8899">
        <f ca="1"/>
        <v>60.832500000000003</v>
      </c>
    </row>
    <row r="1586" spans="1:2" x14ac:dyDescent="0.3">
      <c r="A1586" s="46" vm="8902">
        <f ca="1"/>
        <v>43129</v>
      </c>
      <c r="B1586" s="46" vm="8904">
        <f ca="1"/>
        <v>61.712499999999999</v>
      </c>
    </row>
    <row r="1587" spans="1:2" x14ac:dyDescent="0.3">
      <c r="A1587" s="46" vm="8907">
        <f ca="1"/>
        <v>43130</v>
      </c>
      <c r="B1587" s="46" vm="8909">
        <f ca="1"/>
        <v>60.68</v>
      </c>
    </row>
    <row r="1588" spans="1:2" x14ac:dyDescent="0.3">
      <c r="A1588" s="46" vm="8913">
        <f ca="1"/>
        <v>43131</v>
      </c>
      <c r="B1588" s="46" vm="8916">
        <f ca="1"/>
        <v>61.45</v>
      </c>
    </row>
    <row r="1589" spans="1:2" x14ac:dyDescent="0.3">
      <c r="A1589" s="46" vm="8920">
        <f ca="1"/>
        <v>43132</v>
      </c>
      <c r="B1589" s="46" vm="8922">
        <f ca="1"/>
        <v>60.125</v>
      </c>
    </row>
    <row r="1590" spans="1:2" x14ac:dyDescent="0.3">
      <c r="A1590" s="46" vm="8925">
        <f ca="1"/>
        <v>43133</v>
      </c>
      <c r="B1590" s="46" vm="8928">
        <f ca="1"/>
        <v>58.38</v>
      </c>
    </row>
    <row r="1591" spans="1:2" x14ac:dyDescent="0.3">
      <c r="A1591" s="46" vm="8932">
        <f ca="1"/>
        <v>43136</v>
      </c>
      <c r="B1591" s="46" vm="8935">
        <f ca="1"/>
        <v>53.424999999999997</v>
      </c>
    </row>
    <row r="1592" spans="1:2" x14ac:dyDescent="0.3">
      <c r="A1592" s="46" vm="8937">
        <f ca="1"/>
        <v>43137</v>
      </c>
      <c r="B1592" s="46" vm="8940">
        <f ca="1"/>
        <v>56.395000000000003</v>
      </c>
    </row>
    <row r="1593" spans="1:2" x14ac:dyDescent="0.3">
      <c r="A1593" s="46" vm="8944">
        <f ca="1"/>
        <v>43138</v>
      </c>
      <c r="B1593" s="46" vm="3109">
        <f ca="1"/>
        <v>57.2</v>
      </c>
    </row>
    <row r="1594" spans="1:2" x14ac:dyDescent="0.3">
      <c r="A1594" s="46" vm="8949">
        <f ca="1"/>
        <v>43139</v>
      </c>
      <c r="B1594" s="46" vm="8952">
        <f ca="1"/>
        <v>54.38</v>
      </c>
    </row>
    <row r="1595" spans="1:2" x14ac:dyDescent="0.3">
      <c r="A1595" s="46" vm="8956">
        <f ca="1"/>
        <v>43140</v>
      </c>
      <c r="B1595" s="46" vm="8959">
        <f ca="1"/>
        <v>58.02</v>
      </c>
    </row>
    <row r="1596" spans="1:2" x14ac:dyDescent="0.3">
      <c r="A1596" s="46" vm="8962">
        <f ca="1"/>
        <v>43143</v>
      </c>
      <c r="B1596" s="46" vm="8965">
        <f ca="1"/>
        <v>57.0075</v>
      </c>
    </row>
    <row r="1597" spans="1:2" x14ac:dyDescent="0.3">
      <c r="A1597" s="46" vm="8969">
        <f ca="1"/>
        <v>43144</v>
      </c>
      <c r="B1597" s="46" vm="8971">
        <f ca="1"/>
        <v>58.157499999999999</v>
      </c>
    </row>
    <row r="1598" spans="1:2" x14ac:dyDescent="0.3">
      <c r="A1598" s="46" vm="8975">
        <f ca="1"/>
        <v>43145</v>
      </c>
      <c r="B1598" s="46" vm="8978">
        <f ca="1"/>
        <v>60.354999999999997</v>
      </c>
    </row>
    <row r="1599" spans="1:2" x14ac:dyDescent="0.3">
      <c r="A1599" s="46" vm="8982">
        <f ca="1"/>
        <v>43146</v>
      </c>
      <c r="B1599" s="46" vm="8985">
        <f ca="1"/>
        <v>61.625</v>
      </c>
    </row>
    <row r="1600" spans="1:2" x14ac:dyDescent="0.3">
      <c r="A1600" s="46" vm="8989">
        <f ca="1"/>
        <v>43147</v>
      </c>
      <c r="B1600" s="46" vm="8992">
        <f ca="1"/>
        <v>60.96</v>
      </c>
    </row>
    <row r="1601" spans="1:2" x14ac:dyDescent="0.3">
      <c r="A1601" s="46" vm="8995">
        <f ca="1"/>
        <v>43151</v>
      </c>
      <c r="B1601" s="46" vm="8997">
        <f ca="1"/>
        <v>62.27</v>
      </c>
    </row>
    <row r="1602" spans="1:2" x14ac:dyDescent="0.3">
      <c r="A1602" s="46" vm="9001">
        <f ca="1"/>
        <v>43152</v>
      </c>
      <c r="B1602" s="46" vm="9004">
        <f ca="1"/>
        <v>60.377499999999998</v>
      </c>
    </row>
    <row r="1603" spans="1:2" x14ac:dyDescent="0.3">
      <c r="A1603" s="46" vm="9008">
        <f ca="1"/>
        <v>43153</v>
      </c>
      <c r="B1603" s="46" vm="9011">
        <f ca="1"/>
        <v>60.537500000000001</v>
      </c>
    </row>
    <row r="1604" spans="1:2" x14ac:dyDescent="0.3">
      <c r="A1604" s="46" vm="9015">
        <f ca="1"/>
        <v>43154</v>
      </c>
      <c r="B1604" s="46" vm="9018">
        <f ca="1"/>
        <v>61.482500000000002</v>
      </c>
    </row>
    <row r="1605" spans="1:2" x14ac:dyDescent="0.3">
      <c r="A1605" s="46" vm="9022">
        <f ca="1"/>
        <v>43157</v>
      </c>
      <c r="B1605" s="46" vm="9025">
        <f ca="1"/>
        <v>61.645000000000003</v>
      </c>
    </row>
    <row r="1606" spans="1:2" x14ac:dyDescent="0.3">
      <c r="A1606" s="46" vm="9028">
        <f ca="1"/>
        <v>43158</v>
      </c>
      <c r="B1606" s="46" vm="9030">
        <f ca="1"/>
        <v>61.515000000000001</v>
      </c>
    </row>
    <row r="1607" spans="1:2" x14ac:dyDescent="0.3">
      <c r="A1607" s="46" vm="9034">
        <f ca="1"/>
        <v>43159</v>
      </c>
      <c r="B1607" s="46" vm="9037">
        <f ca="1"/>
        <v>60.5</v>
      </c>
    </row>
    <row r="1608" spans="1:2" x14ac:dyDescent="0.3">
      <c r="A1608" s="46" vm="9041">
        <f ca="1"/>
        <v>43160</v>
      </c>
      <c r="B1608" s="46" vm="9044">
        <f ca="1"/>
        <v>58.052500000000002</v>
      </c>
    </row>
    <row r="1609" spans="1:2" x14ac:dyDescent="0.3">
      <c r="A1609" s="46" vm="9048">
        <f ca="1"/>
        <v>43161</v>
      </c>
      <c r="B1609" s="46" vm="9051">
        <f ca="1"/>
        <v>59.134999999999998</v>
      </c>
    </row>
    <row r="1610" spans="1:2" x14ac:dyDescent="0.3">
      <c r="A1610" s="46" vm="9055">
        <f ca="1"/>
        <v>43164</v>
      </c>
      <c r="B1610" s="46" vm="9058">
        <f ca="1"/>
        <v>58.912500000000001</v>
      </c>
    </row>
    <row r="1611" spans="1:2" x14ac:dyDescent="0.3">
      <c r="A1611" s="46" vm="9062">
        <f ca="1"/>
        <v>43165</v>
      </c>
      <c r="B1611" s="46" vm="9065">
        <f ca="1"/>
        <v>60.54</v>
      </c>
    </row>
    <row r="1612" spans="1:2" x14ac:dyDescent="0.3">
      <c r="A1612" s="46" vm="9069">
        <f ca="1"/>
        <v>43166</v>
      </c>
      <c r="B1612" s="46" vm="3564">
        <f ca="1"/>
        <v>60.46</v>
      </c>
    </row>
    <row r="1613" spans="1:2" x14ac:dyDescent="0.3">
      <c r="A1613" s="46" vm="9074">
        <f ca="1"/>
        <v>43167</v>
      </c>
      <c r="B1613" s="46" vm="9077">
        <f ca="1"/>
        <v>60.295000000000002</v>
      </c>
    </row>
    <row r="1614" spans="1:2" x14ac:dyDescent="0.3">
      <c r="A1614" s="46" vm="9081">
        <f ca="1"/>
        <v>43168</v>
      </c>
      <c r="B1614" s="46" vm="9084">
        <f ca="1"/>
        <v>61.332500000000003</v>
      </c>
    </row>
    <row r="1615" spans="1:2" x14ac:dyDescent="0.3">
      <c r="A1615" s="46" vm="9088">
        <f ca="1"/>
        <v>43171</v>
      </c>
      <c r="B1615" s="46" vm="9091">
        <f ca="1"/>
        <v>62.44</v>
      </c>
    </row>
    <row r="1616" spans="1:2" x14ac:dyDescent="0.3">
      <c r="A1616" s="46" vm="9095">
        <f ca="1"/>
        <v>43172</v>
      </c>
      <c r="B1616" s="46" vm="9098">
        <f ca="1"/>
        <v>61.927500000000002</v>
      </c>
    </row>
    <row r="1617" spans="1:2" x14ac:dyDescent="0.3">
      <c r="A1617" s="46" vm="9101">
        <f ca="1"/>
        <v>43173</v>
      </c>
      <c r="B1617" s="46" vm="9104">
        <f ca="1"/>
        <v>62.185000000000002</v>
      </c>
    </row>
    <row r="1618" spans="1:2" x14ac:dyDescent="0.3">
      <c r="A1618" s="46" vm="9107">
        <f ca="1"/>
        <v>43174</v>
      </c>
      <c r="B1618" s="46" vm="9109">
        <f ca="1"/>
        <v>62.335000000000001</v>
      </c>
    </row>
    <row r="1619" spans="1:2" x14ac:dyDescent="0.3">
      <c r="A1619" s="46" vm="9112">
        <f ca="1"/>
        <v>43175</v>
      </c>
      <c r="B1619" s="46" vm="3440">
        <f ca="1"/>
        <v>62.62</v>
      </c>
    </row>
    <row r="1620" spans="1:2" x14ac:dyDescent="0.3">
      <c r="A1620" s="46" vm="9116">
        <f ca="1"/>
        <v>43178</v>
      </c>
      <c r="B1620" s="46" vm="9119">
        <f ca="1"/>
        <v>60.25</v>
      </c>
    </row>
    <row r="1621" spans="1:2" x14ac:dyDescent="0.3">
      <c r="A1621" s="46" vm="9123">
        <f ca="1"/>
        <v>43179</v>
      </c>
      <c r="B1621" s="46" vm="9126">
        <f ca="1"/>
        <v>62.395000000000003</v>
      </c>
    </row>
    <row r="1622" spans="1:2" x14ac:dyDescent="0.3">
      <c r="A1622" s="46" vm="9130">
        <f ca="1"/>
        <v>43180</v>
      </c>
      <c r="B1622" s="46" vm="9133">
        <f ca="1"/>
        <v>62.14</v>
      </c>
    </row>
    <row r="1623" spans="1:2" x14ac:dyDescent="0.3">
      <c r="A1623" s="46" vm="9137">
        <f ca="1"/>
        <v>43181</v>
      </c>
      <c r="B1623" s="46" vm="9140">
        <f ca="1"/>
        <v>60.462499999999999</v>
      </c>
    </row>
    <row r="1624" spans="1:2" x14ac:dyDescent="0.3">
      <c r="A1624" s="46" vm="9144">
        <f ca="1"/>
        <v>43182</v>
      </c>
      <c r="B1624" s="46" vm="9146">
        <f ca="1"/>
        <v>58.2425</v>
      </c>
    </row>
    <row r="1625" spans="1:2" x14ac:dyDescent="0.3">
      <c r="A1625" s="46" vm="9150">
        <f ca="1"/>
        <v>43185</v>
      </c>
      <c r="B1625" s="46" vm="9153">
        <f ca="1"/>
        <v>61.12</v>
      </c>
    </row>
    <row r="1626" spans="1:2" x14ac:dyDescent="0.3">
      <c r="A1626" s="46" vm="9157">
        <f ca="1"/>
        <v>43186</v>
      </c>
      <c r="B1626" s="46" vm="9160">
        <f ca="1"/>
        <v>56.38</v>
      </c>
    </row>
    <row r="1627" spans="1:2" x14ac:dyDescent="0.3">
      <c r="A1627" s="46" vm="9164">
        <f ca="1"/>
        <v>43187</v>
      </c>
      <c r="B1627" s="46" vm="9166">
        <f ca="1"/>
        <v>55.337499999999999</v>
      </c>
    </row>
    <row r="1628" spans="1:2" x14ac:dyDescent="0.3">
      <c r="A1628" s="46" vm="9171">
        <f ca="1"/>
        <v>43188</v>
      </c>
      <c r="B1628" s="46" vm="9174">
        <f ca="1"/>
        <v>57.897500000000001</v>
      </c>
    </row>
    <row r="1629" spans="1:2" x14ac:dyDescent="0.3">
      <c r="A1629" s="46" vm="9178">
        <f ca="1"/>
        <v>43192</v>
      </c>
      <c r="B1629" s="46" vm="9181">
        <f ca="1"/>
        <v>55.262500000000003</v>
      </c>
    </row>
    <row r="1630" spans="1:2" x14ac:dyDescent="0.3">
      <c r="A1630" s="46" vm="9185">
        <f ca="1"/>
        <v>43193</v>
      </c>
      <c r="B1630" s="46" vm="9188">
        <f ca="1"/>
        <v>56.337499999999999</v>
      </c>
    </row>
    <row r="1631" spans="1:2" x14ac:dyDescent="0.3">
      <c r="A1631" s="46" vm="9193">
        <f ca="1"/>
        <v>43194</v>
      </c>
      <c r="B1631" s="46" vm="9196">
        <f ca="1"/>
        <v>56.56</v>
      </c>
    </row>
    <row r="1632" spans="1:2" x14ac:dyDescent="0.3">
      <c r="A1632" s="46" vm="9199">
        <f ca="1"/>
        <v>43195</v>
      </c>
      <c r="B1632" s="46" vm="9202">
        <f ca="1"/>
        <v>55.344999999999999</v>
      </c>
    </row>
    <row r="1633" spans="1:2" x14ac:dyDescent="0.3">
      <c r="A1633" s="46" vm="9207">
        <f ca="1"/>
        <v>43196</v>
      </c>
      <c r="B1633" s="46" vm="9209">
        <f ca="1"/>
        <v>53.5625</v>
      </c>
    </row>
    <row r="1634" spans="1:2" x14ac:dyDescent="0.3">
      <c r="A1634" s="46" vm="9214">
        <f ca="1"/>
        <v>43199</v>
      </c>
      <c r="B1634" s="46" vm="9217">
        <f ca="1"/>
        <v>53.852499999999999</v>
      </c>
    </row>
    <row r="1635" spans="1:2" x14ac:dyDescent="0.3">
      <c r="A1635" s="46" vm="9221">
        <f ca="1"/>
        <v>43200</v>
      </c>
      <c r="B1635" s="46" vm="9224">
        <f ca="1"/>
        <v>56.977499999999999</v>
      </c>
    </row>
    <row r="1636" spans="1:2" x14ac:dyDescent="0.3">
      <c r="A1636" s="46" vm="9228">
        <f ca="1"/>
        <v>43201</v>
      </c>
      <c r="B1636" s="46" vm="9196">
        <f ca="1"/>
        <v>56.56</v>
      </c>
    </row>
    <row r="1637" spans="1:2" x14ac:dyDescent="0.3">
      <c r="A1637" s="46" vm="9234">
        <f ca="1"/>
        <v>43202</v>
      </c>
      <c r="B1637" s="46" vm="9237">
        <f ca="1"/>
        <v>58.65</v>
      </c>
    </row>
    <row r="1638" spans="1:2" x14ac:dyDescent="0.3">
      <c r="A1638" s="46" vm="9241">
        <f ca="1"/>
        <v>43203</v>
      </c>
      <c r="B1638" s="46" vm="9244">
        <f ca="1"/>
        <v>57.875</v>
      </c>
    </row>
    <row r="1639" spans="1:2" x14ac:dyDescent="0.3">
      <c r="A1639" s="46" vm="9249">
        <f ca="1"/>
        <v>43206</v>
      </c>
      <c r="B1639" s="46" vm="9252">
        <f ca="1"/>
        <v>57.872500000000002</v>
      </c>
    </row>
    <row r="1640" spans="1:2" x14ac:dyDescent="0.3">
      <c r="A1640" s="46" vm="9255">
        <f ca="1"/>
        <v>43207</v>
      </c>
      <c r="B1640" s="46" vm="9257">
        <f ca="1"/>
        <v>59.384999999999998</v>
      </c>
    </row>
    <row r="1641" spans="1:2" x14ac:dyDescent="0.3">
      <c r="A1641" s="46" vm="9261">
        <f ca="1"/>
        <v>43208</v>
      </c>
      <c r="B1641" s="46" vm="9264">
        <f ca="1"/>
        <v>59.092500000000001</v>
      </c>
    </row>
    <row r="1642" spans="1:2" x14ac:dyDescent="0.3">
      <c r="A1642" s="46" vm="9269">
        <f ca="1"/>
        <v>43209</v>
      </c>
      <c r="B1642" s="46" vm="9271">
        <f ca="1"/>
        <v>57.26</v>
      </c>
    </row>
    <row r="1643" spans="1:2" x14ac:dyDescent="0.3">
      <c r="A1643" s="46" vm="9274">
        <f ca="1"/>
        <v>43210</v>
      </c>
      <c r="B1643" s="46" vm="9277">
        <f ca="1"/>
        <v>57.177500000000002</v>
      </c>
    </row>
    <row r="1644" spans="1:2" x14ac:dyDescent="0.3">
      <c r="A1644" s="46" vm="9281">
        <f ca="1"/>
        <v>43213</v>
      </c>
      <c r="B1644" s="46" vm="9283">
        <f ca="1"/>
        <v>55.97</v>
      </c>
    </row>
    <row r="1645" spans="1:2" x14ac:dyDescent="0.3">
      <c r="A1645" s="46" vm="9286">
        <f ca="1"/>
        <v>43214</v>
      </c>
      <c r="B1645" s="46" vm="9287">
        <f ca="1"/>
        <v>55.3</v>
      </c>
    </row>
    <row r="1646" spans="1:2" x14ac:dyDescent="0.3">
      <c r="A1646" s="46" vm="9292">
        <f ca="1"/>
        <v>43215</v>
      </c>
      <c r="B1646" s="46" vm="9295">
        <f ca="1"/>
        <v>54.164999999999999</v>
      </c>
    </row>
    <row r="1647" spans="1:2" x14ac:dyDescent="0.3">
      <c r="A1647" s="46" vm="9299">
        <f ca="1"/>
        <v>43216</v>
      </c>
      <c r="B1647" s="46" vm="9302">
        <f ca="1"/>
        <v>56.305</v>
      </c>
    </row>
    <row r="1648" spans="1:2" x14ac:dyDescent="0.3">
      <c r="A1648" s="46" vm="9306">
        <f ca="1"/>
        <v>43217</v>
      </c>
      <c r="B1648" s="46" vm="9309">
        <f ca="1"/>
        <v>56.582500000000003</v>
      </c>
    </row>
    <row r="1649" spans="1:2" x14ac:dyDescent="0.3">
      <c r="A1649" s="46" vm="9313">
        <f ca="1"/>
        <v>43220</v>
      </c>
      <c r="B1649" s="46" vm="9315">
        <f ca="1"/>
        <v>56.225000000000001</v>
      </c>
    </row>
    <row r="1650" spans="1:2" x14ac:dyDescent="0.3">
      <c r="A1650" s="46" vm="9320">
        <f ca="1"/>
        <v>43221</v>
      </c>
      <c r="B1650" s="46" vm="9323">
        <f ca="1"/>
        <v>56.784999999999997</v>
      </c>
    </row>
    <row r="1651" spans="1:2" x14ac:dyDescent="0.3">
      <c r="A1651" s="46" vm="9327">
        <f ca="1"/>
        <v>43222</v>
      </c>
      <c r="B1651" s="46" vm="9328">
        <f ca="1"/>
        <v>56.577500000000001</v>
      </c>
    </row>
    <row r="1652" spans="1:2" x14ac:dyDescent="0.3">
      <c r="A1652" s="46" vm="9332">
        <f ca="1"/>
        <v>43223</v>
      </c>
      <c r="B1652" s="46" vm="9335">
        <f ca="1"/>
        <v>58.247500000000002</v>
      </c>
    </row>
    <row r="1653" spans="1:2" x14ac:dyDescent="0.3">
      <c r="A1653" s="46" vm="9340">
        <f ca="1"/>
        <v>43224</v>
      </c>
      <c r="B1653" s="46" vm="9343">
        <f ca="1"/>
        <v>59.765000000000001</v>
      </c>
    </row>
    <row r="1654" spans="1:2" x14ac:dyDescent="0.3">
      <c r="A1654" s="46" vm="9348">
        <f ca="1"/>
        <v>43227</v>
      </c>
      <c r="B1654" s="46" vm="9350">
        <f ca="1"/>
        <v>62.17</v>
      </c>
    </row>
    <row r="1655" spans="1:2" x14ac:dyDescent="0.3">
      <c r="A1655" s="46" vm="9355">
        <f ca="1"/>
        <v>43228</v>
      </c>
      <c r="B1655" s="46" vm="9358">
        <f ca="1"/>
        <v>62.6</v>
      </c>
    </row>
    <row r="1656" spans="1:2" x14ac:dyDescent="0.3">
      <c r="A1656" s="46" vm="9362">
        <f ca="1"/>
        <v>43229</v>
      </c>
      <c r="B1656" s="46" vm="9365">
        <f ca="1"/>
        <v>63.945</v>
      </c>
    </row>
    <row r="1657" spans="1:2" x14ac:dyDescent="0.3">
      <c r="A1657" s="46" vm="9369">
        <f ca="1"/>
        <v>43230</v>
      </c>
      <c r="B1657" s="46" vm="9371">
        <f ca="1"/>
        <v>65.032499999999999</v>
      </c>
    </row>
    <row r="1658" spans="1:2" x14ac:dyDescent="0.3">
      <c r="A1658" s="46" vm="9375">
        <f ca="1"/>
        <v>43231</v>
      </c>
      <c r="B1658" s="46" vm="9378">
        <f ca="1"/>
        <v>63.6325</v>
      </c>
    </row>
    <row r="1659" spans="1:2" x14ac:dyDescent="0.3">
      <c r="A1659" s="46" vm="9382">
        <f ca="1"/>
        <v>43234</v>
      </c>
      <c r="B1659" s="46" vm="9385">
        <f ca="1"/>
        <v>63.84</v>
      </c>
    </row>
    <row r="1660" spans="1:2" x14ac:dyDescent="0.3">
      <c r="A1660" s="46" vm="9390">
        <f ca="1"/>
        <v>43235</v>
      </c>
      <c r="B1660" s="46" vm="9393">
        <f ca="1"/>
        <v>61.39</v>
      </c>
    </row>
    <row r="1661" spans="1:2" x14ac:dyDescent="0.3">
      <c r="A1661" s="46" vm="9396">
        <f ca="1"/>
        <v>43236</v>
      </c>
      <c r="B1661" s="46" vm="9398">
        <f ca="1"/>
        <v>61.502499999999998</v>
      </c>
    </row>
    <row r="1662" spans="1:2" x14ac:dyDescent="0.3">
      <c r="A1662" s="46" vm="9403">
        <f ca="1"/>
        <v>43237</v>
      </c>
      <c r="B1662" s="46" vm="9098">
        <f ca="1"/>
        <v>61.927500000000002</v>
      </c>
    </row>
    <row r="1663" spans="1:2" x14ac:dyDescent="0.3">
      <c r="A1663" s="46" vm="9410">
        <f ca="1"/>
        <v>43238</v>
      </c>
      <c r="B1663" s="46" vm="9413">
        <f ca="1"/>
        <v>61.484999999999999</v>
      </c>
    </row>
    <row r="1664" spans="1:2" x14ac:dyDescent="0.3">
      <c r="A1664" s="46" vm="9418">
        <f ca="1"/>
        <v>43241</v>
      </c>
      <c r="B1664" s="46" vm="9421">
        <f ca="1"/>
        <v>61.06</v>
      </c>
    </row>
    <row r="1665" spans="1:2" x14ac:dyDescent="0.3">
      <c r="A1665" s="46" vm="9425">
        <f ca="1"/>
        <v>43242</v>
      </c>
      <c r="B1665" s="46" vm="9428">
        <f ca="1"/>
        <v>60.674999999999997</v>
      </c>
    </row>
    <row r="1666" spans="1:2" x14ac:dyDescent="0.3">
      <c r="A1666" s="46" vm="9432">
        <f ca="1"/>
        <v>43243</v>
      </c>
      <c r="B1666" s="46" vm="9435">
        <f ca="1"/>
        <v>61.884999999999998</v>
      </c>
    </row>
    <row r="1667" spans="1:2" x14ac:dyDescent="0.3">
      <c r="A1667" s="46" vm="9440">
        <f ca="1"/>
        <v>43244</v>
      </c>
      <c r="B1667" s="46" vm="9443">
        <f ca="1"/>
        <v>61.922499999999999</v>
      </c>
    </row>
    <row r="1668" spans="1:2" x14ac:dyDescent="0.3">
      <c r="A1668" s="46" vm="9447">
        <f ca="1"/>
        <v>43245</v>
      </c>
      <c r="B1668" s="46" vm="9450">
        <f ca="1"/>
        <v>62.32</v>
      </c>
    </row>
    <row r="1669" spans="1:2" x14ac:dyDescent="0.3">
      <c r="A1669" s="46" vm="9455">
        <f ca="1"/>
        <v>43249</v>
      </c>
      <c r="B1669" s="46" vm="9458">
        <f ca="1"/>
        <v>62.147500000000001</v>
      </c>
    </row>
    <row r="1670" spans="1:2" x14ac:dyDescent="0.3">
      <c r="A1670" s="46" vm="9462">
        <f ca="1"/>
        <v>43250</v>
      </c>
      <c r="B1670" s="46" vm="9464">
        <f ca="1"/>
        <v>63.247500000000002</v>
      </c>
    </row>
    <row r="1671" spans="1:2" x14ac:dyDescent="0.3">
      <c r="A1671" s="46" vm="9469">
        <f ca="1"/>
        <v>43251</v>
      </c>
      <c r="B1671" s="46" vm="9472">
        <f ca="1"/>
        <v>63.047499999999999</v>
      </c>
    </row>
    <row r="1672" spans="1:2" x14ac:dyDescent="0.3">
      <c r="A1672" s="46" vm="9477">
        <f ca="1"/>
        <v>43252</v>
      </c>
      <c r="B1672" s="46" vm="9480">
        <f ca="1"/>
        <v>64.405000000000001</v>
      </c>
    </row>
    <row r="1673" spans="1:2" x14ac:dyDescent="0.3">
      <c r="A1673" s="46" vm="9484">
        <f ca="1"/>
        <v>43255</v>
      </c>
      <c r="B1673" s="46" vm="9487">
        <f ca="1"/>
        <v>66.212500000000006</v>
      </c>
    </row>
    <row r="1674" spans="1:2" x14ac:dyDescent="0.3">
      <c r="A1674" s="46" vm="9491">
        <f ca="1"/>
        <v>43256</v>
      </c>
      <c r="B1674" s="46" vm="9494">
        <f ca="1"/>
        <v>66.267499999999998</v>
      </c>
    </row>
    <row r="1675" spans="1:2" x14ac:dyDescent="0.3">
      <c r="A1675" s="46" vm="9499">
        <f ca="1"/>
        <v>43257</v>
      </c>
      <c r="B1675" s="46" vm="9502">
        <f ca="1"/>
        <v>66.287499999999994</v>
      </c>
    </row>
    <row r="1676" spans="1:2" x14ac:dyDescent="0.3">
      <c r="A1676" s="46" vm="9507">
        <f ca="1"/>
        <v>43258</v>
      </c>
      <c r="B1676" s="46" vm="9510">
        <f ca="1"/>
        <v>65.724999999999994</v>
      </c>
    </row>
    <row r="1677" spans="1:2" x14ac:dyDescent="0.3">
      <c r="A1677" s="46" vm="9514">
        <f ca="1"/>
        <v>43259</v>
      </c>
      <c r="B1677" s="46" vm="9516">
        <f ca="1"/>
        <v>65.569999999999993</v>
      </c>
    </row>
    <row r="1678" spans="1:2" x14ac:dyDescent="0.3">
      <c r="A1678" s="46" vm="9520">
        <f ca="1"/>
        <v>43262</v>
      </c>
      <c r="B1678" s="46" vm="9523">
        <f ca="1"/>
        <v>65.155000000000001</v>
      </c>
    </row>
    <row r="1679" spans="1:2" x14ac:dyDescent="0.3">
      <c r="A1679" s="46" vm="9528">
        <f ca="1"/>
        <v>43263</v>
      </c>
      <c r="B1679" s="46" vm="9530">
        <f ca="1"/>
        <v>65.644999999999996</v>
      </c>
    </row>
    <row r="1680" spans="1:2" x14ac:dyDescent="0.3">
      <c r="A1680" s="46" vm="9534">
        <f ca="1"/>
        <v>43264</v>
      </c>
      <c r="B1680" s="46" vm="3747">
        <f ca="1"/>
        <v>65.599999999999994</v>
      </c>
    </row>
    <row r="1681" spans="1:2" x14ac:dyDescent="0.3">
      <c r="A1681" s="46" vm="9540">
        <f ca="1"/>
        <v>43265</v>
      </c>
      <c r="B1681" s="46" vm="9543">
        <f ca="1"/>
        <v>66.727500000000006</v>
      </c>
    </row>
    <row r="1682" spans="1:2" x14ac:dyDescent="0.3">
      <c r="A1682" s="46" vm="9548">
        <f ca="1"/>
        <v>43266</v>
      </c>
      <c r="B1682" s="46" vm="9551">
        <f ca="1"/>
        <v>66.314999999999998</v>
      </c>
    </row>
    <row r="1683" spans="1:2" x14ac:dyDescent="0.3">
      <c r="A1683" s="46" vm="9555">
        <f ca="1"/>
        <v>43269</v>
      </c>
      <c r="B1683" s="46" vm="9558">
        <f ca="1"/>
        <v>66.272499999999994</v>
      </c>
    </row>
    <row r="1684" spans="1:2" x14ac:dyDescent="0.3">
      <c r="A1684" s="46" vm="9562">
        <f ca="1"/>
        <v>43270</v>
      </c>
      <c r="B1684" s="46" vm="9564">
        <f ca="1"/>
        <v>65.042500000000004</v>
      </c>
    </row>
    <row r="1685" spans="1:2" x14ac:dyDescent="0.3">
      <c r="A1685" s="46" vm="9569">
        <f ca="1"/>
        <v>43271</v>
      </c>
      <c r="B1685" s="46" vm="9572">
        <f ca="1"/>
        <v>65.577500000000001</v>
      </c>
    </row>
    <row r="1686" spans="1:2" x14ac:dyDescent="0.3">
      <c r="A1686" s="46" vm="9577">
        <f ca="1"/>
        <v>43272</v>
      </c>
      <c r="B1686" s="46" vm="9580">
        <f ca="1"/>
        <v>64.277500000000003</v>
      </c>
    </row>
    <row r="1687" spans="1:2" x14ac:dyDescent="0.3">
      <c r="A1687" s="46" vm="9585">
        <f ca="1"/>
        <v>43273</v>
      </c>
      <c r="B1687" s="46" vm="9588">
        <f ca="1"/>
        <v>62.737499999999997</v>
      </c>
    </row>
    <row r="1688" spans="1:2" x14ac:dyDescent="0.3">
      <c r="A1688" s="46" vm="9593">
        <f ca="1"/>
        <v>43276</v>
      </c>
      <c r="B1688" s="46" vm="3553">
        <f ca="1"/>
        <v>59.78</v>
      </c>
    </row>
    <row r="1689" spans="1:2" x14ac:dyDescent="0.3">
      <c r="A1689" s="46" vm="9600">
        <f ca="1"/>
        <v>43277</v>
      </c>
      <c r="B1689" s="46" vm="9603">
        <f ca="1"/>
        <v>60.497500000000002</v>
      </c>
    </row>
    <row r="1690" spans="1:2" x14ac:dyDescent="0.3">
      <c r="A1690" s="46" vm="9608">
        <f ca="1"/>
        <v>43278</v>
      </c>
      <c r="B1690" s="46" vm="9610">
        <f ca="1"/>
        <v>58.93</v>
      </c>
    </row>
    <row r="1691" spans="1:2" x14ac:dyDescent="0.3">
      <c r="A1691" s="46" vm="9615">
        <f ca="1"/>
        <v>43279</v>
      </c>
      <c r="B1691" s="46" vm="9618">
        <f ca="1"/>
        <v>60.215000000000003</v>
      </c>
    </row>
    <row r="1692" spans="1:2" x14ac:dyDescent="0.3">
      <c r="A1692" s="46" vm="9622">
        <f ca="1"/>
        <v>43280</v>
      </c>
      <c r="B1692" s="46" vm="9624">
        <f ca="1"/>
        <v>59.225000000000001</v>
      </c>
    </row>
    <row r="1693" spans="1:2" x14ac:dyDescent="0.3">
      <c r="A1693" s="46" vm="9629">
        <f ca="1"/>
        <v>43283</v>
      </c>
      <c r="B1693" s="46" vm="9632">
        <f ca="1"/>
        <v>60.56</v>
      </c>
    </row>
    <row r="1694" spans="1:2" x14ac:dyDescent="0.3">
      <c r="A1694" s="46" vm="9637">
        <f ca="1"/>
        <v>43284</v>
      </c>
      <c r="B1694" s="46" vm="3626">
        <f ca="1"/>
        <v>59.21</v>
      </c>
    </row>
    <row r="1695" spans="1:2" x14ac:dyDescent="0.3">
      <c r="A1695" s="46" vm="9643">
        <f ca="1"/>
        <v>43286</v>
      </c>
      <c r="B1695" s="46" vm="9646">
        <f ca="1"/>
        <v>60.682499999999997</v>
      </c>
    </row>
    <row r="1696" spans="1:2" x14ac:dyDescent="0.3">
      <c r="A1696" s="46" vm="9650">
        <f ca="1"/>
        <v>43287</v>
      </c>
      <c r="B1696" s="46" vm="9653">
        <f ca="1"/>
        <v>61.832500000000003</v>
      </c>
    </row>
    <row r="1697" spans="1:2" x14ac:dyDescent="0.3">
      <c r="A1697" s="46" vm="9658">
        <f ca="1"/>
        <v>43290</v>
      </c>
      <c r="B1697" s="46" vm="9661">
        <f ca="1"/>
        <v>62.3125</v>
      </c>
    </row>
    <row r="1698" spans="1:2" x14ac:dyDescent="0.3">
      <c r="A1698" s="46" vm="9665">
        <f ca="1"/>
        <v>43291</v>
      </c>
      <c r="B1698" s="46" vm="9668">
        <f ca="1"/>
        <v>63.3125</v>
      </c>
    </row>
    <row r="1699" spans="1:2" x14ac:dyDescent="0.3">
      <c r="A1699" s="46" vm="9673">
        <f ca="1"/>
        <v>43292</v>
      </c>
      <c r="B1699" s="46" vm="9675">
        <f ca="1"/>
        <v>61.8825</v>
      </c>
    </row>
    <row r="1700" spans="1:2" x14ac:dyDescent="0.3">
      <c r="A1700" s="46" vm="9678">
        <f ca="1"/>
        <v>43293</v>
      </c>
      <c r="B1700" s="46" vm="9681">
        <f ca="1"/>
        <v>62.807499999999997</v>
      </c>
    </row>
    <row r="1701" spans="1:2" x14ac:dyDescent="0.3">
      <c r="A1701" s="46" vm="9685">
        <f ca="1"/>
        <v>43294</v>
      </c>
      <c r="B1701" s="46" vm="9688">
        <f ca="1"/>
        <v>62.33</v>
      </c>
    </row>
    <row r="1702" spans="1:2" x14ac:dyDescent="0.3">
      <c r="A1702" s="46" vm="9692">
        <f ca="1"/>
        <v>43297</v>
      </c>
      <c r="B1702" s="46" vm="9695">
        <f ca="1"/>
        <v>62.05</v>
      </c>
    </row>
    <row r="1703" spans="1:2" x14ac:dyDescent="0.3">
      <c r="A1703" s="46" vm="9699">
        <f ca="1"/>
        <v>43298</v>
      </c>
      <c r="B1703" s="46" vm="9700">
        <f ca="1"/>
        <v>63.422499999999999</v>
      </c>
    </row>
    <row r="1704" spans="1:2" x14ac:dyDescent="0.3">
      <c r="A1704" s="46" vm="9705">
        <f ca="1"/>
        <v>43299</v>
      </c>
      <c r="B1704" s="46" vm="9707">
        <f ca="1"/>
        <v>62.924999999999997</v>
      </c>
    </row>
    <row r="1705" spans="1:2" x14ac:dyDescent="0.3">
      <c r="A1705" s="46" vm="9712">
        <f ca="1"/>
        <v>43300</v>
      </c>
      <c r="B1705" s="46" vm="9715">
        <f ca="1"/>
        <v>63.0075</v>
      </c>
    </row>
    <row r="1706" spans="1:2" x14ac:dyDescent="0.3">
      <c r="A1706" s="46" vm="9719">
        <f ca="1"/>
        <v>43301</v>
      </c>
      <c r="B1706" s="46" vm="9721">
        <f ca="1"/>
        <v>62.722499999999997</v>
      </c>
    </row>
    <row r="1707" spans="1:2" x14ac:dyDescent="0.3">
      <c r="A1707" s="46" vm="9726">
        <f ca="1"/>
        <v>43304</v>
      </c>
      <c r="B1707" s="46" vm="9728">
        <f ca="1"/>
        <v>62.352499999999999</v>
      </c>
    </row>
    <row r="1708" spans="1:2" x14ac:dyDescent="0.3">
      <c r="A1708" s="46" vm="9733">
        <f ca="1"/>
        <v>43305</v>
      </c>
      <c r="B1708" s="46" vm="9735">
        <f ca="1"/>
        <v>62.177500000000002</v>
      </c>
    </row>
    <row r="1709" spans="1:2" x14ac:dyDescent="0.3">
      <c r="A1709" s="46" vm="9739">
        <f ca="1"/>
        <v>43306</v>
      </c>
      <c r="B1709" s="46" vm="9742">
        <f ca="1"/>
        <v>62.967500000000001</v>
      </c>
    </row>
    <row r="1710" spans="1:2" x14ac:dyDescent="0.3">
      <c r="A1710" s="46" vm="9746">
        <f ca="1"/>
        <v>43307</v>
      </c>
      <c r="B1710" s="46" vm="9749">
        <f ca="1"/>
        <v>63.71</v>
      </c>
    </row>
    <row r="1711" spans="1:2" x14ac:dyDescent="0.3">
      <c r="A1711" s="46" vm="9754">
        <f ca="1"/>
        <v>43308</v>
      </c>
      <c r="B1711" s="46" vm="9757">
        <f ca="1"/>
        <v>63.005000000000003</v>
      </c>
    </row>
    <row r="1712" spans="1:2" x14ac:dyDescent="0.3">
      <c r="A1712" s="46" vm="9762">
        <f ca="1"/>
        <v>43311</v>
      </c>
      <c r="B1712" s="46" vm="9764">
        <f ca="1"/>
        <v>61.032499999999999</v>
      </c>
    </row>
    <row r="1713" spans="1:2" x14ac:dyDescent="0.3">
      <c r="A1713" s="46" vm="9769">
        <f ca="1"/>
        <v>43312</v>
      </c>
      <c r="B1713" s="46" vm="9771">
        <f ca="1"/>
        <v>61.215000000000003</v>
      </c>
    </row>
    <row r="1714" spans="1:2" x14ac:dyDescent="0.3">
      <c r="A1714" s="46" vm="9776">
        <f ca="1"/>
        <v>43313</v>
      </c>
      <c r="B1714" s="46" vm="9779">
        <f ca="1"/>
        <v>61.6175</v>
      </c>
    </row>
    <row r="1715" spans="1:2" x14ac:dyDescent="0.3">
      <c r="A1715" s="46" vm="9784">
        <f ca="1"/>
        <v>43314</v>
      </c>
      <c r="B1715" s="46" vm="9786">
        <f ca="1"/>
        <v>62.655000000000001</v>
      </c>
    </row>
    <row r="1716" spans="1:2" x14ac:dyDescent="0.3">
      <c r="A1716" s="46" vm="9792">
        <f ca="1"/>
        <v>43315</v>
      </c>
      <c r="B1716" s="46" vm="9794">
        <f ca="1"/>
        <v>63.024999999999999</v>
      </c>
    </row>
    <row r="1717" spans="1:2" x14ac:dyDescent="0.3">
      <c r="A1717" s="46" vm="9800">
        <f ca="1"/>
        <v>43318</v>
      </c>
      <c r="B1717" s="46" vm="9803">
        <f ca="1"/>
        <v>63.5075</v>
      </c>
    </row>
    <row r="1718" spans="1:2" x14ac:dyDescent="0.3">
      <c r="A1718" s="46" vm="9808">
        <f ca="1"/>
        <v>43319</v>
      </c>
      <c r="B1718" s="46" vm="9810">
        <f ca="1"/>
        <v>64.237499999999997</v>
      </c>
    </row>
    <row r="1719" spans="1:2" x14ac:dyDescent="0.3">
      <c r="A1719" s="46" vm="9815">
        <f ca="1"/>
        <v>43320</v>
      </c>
      <c r="B1719" s="46" vm="9818">
        <f ca="1"/>
        <v>64.605000000000004</v>
      </c>
    </row>
    <row r="1720" spans="1:2" x14ac:dyDescent="0.3">
      <c r="A1720" s="46" vm="9823">
        <f ca="1"/>
        <v>43321</v>
      </c>
      <c r="B1720" s="46" vm="9825">
        <f ca="1"/>
        <v>64.114999999999995</v>
      </c>
    </row>
    <row r="1721" spans="1:2" x14ac:dyDescent="0.3">
      <c r="A1721" s="46" vm="9829">
        <f ca="1"/>
        <v>43322</v>
      </c>
      <c r="B1721" s="46" vm="9832">
        <f ca="1"/>
        <v>63.697499999999998</v>
      </c>
    </row>
    <row r="1722" spans="1:2" x14ac:dyDescent="0.3">
      <c r="A1722" s="46" vm="9837">
        <f ca="1"/>
        <v>43325</v>
      </c>
      <c r="B1722" s="46" vm="9839">
        <f ca="1"/>
        <v>64.03</v>
      </c>
    </row>
    <row r="1723" spans="1:2" x14ac:dyDescent="0.3">
      <c r="A1723" s="46" vm="9842">
        <f ca="1"/>
        <v>43326</v>
      </c>
      <c r="B1723" s="46" vm="9844">
        <f ca="1"/>
        <v>65.357500000000002</v>
      </c>
    </row>
    <row r="1724" spans="1:2" x14ac:dyDescent="0.3">
      <c r="A1724" s="46" vm="9847">
        <f ca="1"/>
        <v>43327</v>
      </c>
      <c r="B1724" s="46" vm="9850">
        <f ca="1"/>
        <v>64.77</v>
      </c>
    </row>
    <row r="1725" spans="1:2" x14ac:dyDescent="0.3">
      <c r="A1725" s="46" vm="9856">
        <f ca="1"/>
        <v>43328</v>
      </c>
      <c r="B1725" s="46" vm="9859">
        <f ca="1"/>
        <v>64.36</v>
      </c>
    </row>
    <row r="1726" spans="1:2" x14ac:dyDescent="0.3">
      <c r="A1726" s="46" vm="9863">
        <f ca="1"/>
        <v>43329</v>
      </c>
      <c r="B1726" s="46" vm="9866">
        <f ca="1"/>
        <v>61.204999999999998</v>
      </c>
    </row>
    <row r="1727" spans="1:2" x14ac:dyDescent="0.3">
      <c r="A1727" s="46" vm="9870">
        <f ca="1"/>
        <v>43332</v>
      </c>
      <c r="B1727" s="46" vm="9872">
        <f ca="1"/>
        <v>61.96</v>
      </c>
    </row>
    <row r="1728" spans="1:2" x14ac:dyDescent="0.3">
      <c r="A1728" s="46" vm="9875">
        <f ca="1"/>
        <v>43333</v>
      </c>
      <c r="B1728" s="46" vm="9877">
        <f ca="1"/>
        <v>63.33</v>
      </c>
    </row>
    <row r="1729" spans="1:2" x14ac:dyDescent="0.3">
      <c r="A1729" s="46" vm="9883">
        <f ca="1"/>
        <v>43334</v>
      </c>
      <c r="B1729" s="46" vm="9886">
        <f ca="1"/>
        <v>65.704999999999998</v>
      </c>
    </row>
    <row r="1730" spans="1:2" x14ac:dyDescent="0.3">
      <c r="A1730" s="46" vm="9891">
        <f ca="1"/>
        <v>43335</v>
      </c>
      <c r="B1730" s="46" vm="9893">
        <f ca="1"/>
        <v>66.709999999999994</v>
      </c>
    </row>
    <row r="1731" spans="1:2" x14ac:dyDescent="0.3">
      <c r="A1731" s="46" vm="9898">
        <f ca="1"/>
        <v>43336</v>
      </c>
      <c r="B1731" s="46" vm="9901">
        <f ca="1"/>
        <v>68.055000000000007</v>
      </c>
    </row>
    <row r="1732" spans="1:2" x14ac:dyDescent="0.3">
      <c r="A1732" s="46" vm="9906">
        <f ca="1"/>
        <v>43339</v>
      </c>
      <c r="B1732" s="46" vm="9909">
        <f ca="1"/>
        <v>68.974999999999994</v>
      </c>
    </row>
    <row r="1733" spans="1:2" x14ac:dyDescent="0.3">
      <c r="A1733" s="46" vm="9915">
        <f ca="1"/>
        <v>43340</v>
      </c>
      <c r="B1733" s="46" vm="9917">
        <f ca="1"/>
        <v>68.594999999999999</v>
      </c>
    </row>
    <row r="1734" spans="1:2" x14ac:dyDescent="0.3">
      <c r="A1734" s="46" vm="9922">
        <f ca="1"/>
        <v>43341</v>
      </c>
      <c r="B1734" s="46" vm="9925">
        <f ca="1"/>
        <v>69.622500000000002</v>
      </c>
    </row>
    <row r="1735" spans="1:2" x14ac:dyDescent="0.3">
      <c r="A1735" s="46" vm="9931">
        <f ca="1"/>
        <v>43342</v>
      </c>
      <c r="B1735" s="46" vm="9934">
        <f ca="1"/>
        <v>69.452500000000001</v>
      </c>
    </row>
    <row r="1736" spans="1:2" x14ac:dyDescent="0.3">
      <c r="A1736" s="46" vm="9939">
        <f ca="1"/>
        <v>43343</v>
      </c>
      <c r="B1736" s="46" vm="9942">
        <f ca="1"/>
        <v>70.17</v>
      </c>
    </row>
    <row r="1737" spans="1:2" x14ac:dyDescent="0.3">
      <c r="A1737" s="46" vm="9948">
        <f ca="1"/>
        <v>43347</v>
      </c>
      <c r="B1737" s="46" vm="9949">
        <f ca="1"/>
        <v>70.924999999999997</v>
      </c>
    </row>
    <row r="1738" spans="1:2" x14ac:dyDescent="0.3">
      <c r="A1738" s="46" vm="9955">
        <f ca="1"/>
        <v>43348</v>
      </c>
      <c r="B1738" s="46" vm="9958">
        <f ca="1"/>
        <v>69.605000000000004</v>
      </c>
    </row>
    <row r="1739" spans="1:2" x14ac:dyDescent="0.3">
      <c r="A1739" s="46" vm="9961">
        <f ca="1"/>
        <v>43349</v>
      </c>
      <c r="B1739" s="46" vm="9964">
        <f ca="1"/>
        <v>68.180000000000007</v>
      </c>
    </row>
    <row r="1740" spans="1:2" x14ac:dyDescent="0.3">
      <c r="A1740" s="46" vm="9969">
        <f ca="1"/>
        <v>43350</v>
      </c>
      <c r="B1740" s="46" vm="9971">
        <f ca="1"/>
        <v>67.965000000000003</v>
      </c>
    </row>
    <row r="1741" spans="1:2" x14ac:dyDescent="0.3">
      <c r="A1741" s="46" vm="9976">
        <f ca="1"/>
        <v>43353</v>
      </c>
      <c r="B1741" s="46" vm="9978">
        <f ca="1"/>
        <v>68.682500000000005</v>
      </c>
    </row>
    <row r="1742" spans="1:2" x14ac:dyDescent="0.3">
      <c r="A1742" s="46" vm="9983">
        <f ca="1"/>
        <v>43354</v>
      </c>
      <c r="B1742" s="46" vm="9986">
        <f ca="1"/>
        <v>68.2</v>
      </c>
    </row>
    <row r="1743" spans="1:2" x14ac:dyDescent="0.3">
      <c r="A1743" s="46" vm="9990">
        <f ca="1"/>
        <v>43355</v>
      </c>
      <c r="B1743" s="46" vm="9992">
        <f ca="1"/>
        <v>67.05</v>
      </c>
    </row>
    <row r="1744" spans="1:2" x14ac:dyDescent="0.3">
      <c r="A1744" s="46" vm="9998">
        <f ca="1"/>
        <v>43356</v>
      </c>
      <c r="B1744" s="46" vm="10000">
        <f ca="1"/>
        <v>67.834999999999994</v>
      </c>
    </row>
    <row r="1745" spans="1:2" x14ac:dyDescent="0.3">
      <c r="A1745" s="46" vm="10005">
        <f ca="1"/>
        <v>43357</v>
      </c>
      <c r="B1745" s="46" vm="10008">
        <f ca="1"/>
        <v>69.107500000000002</v>
      </c>
    </row>
    <row r="1746" spans="1:2" x14ac:dyDescent="0.3">
      <c r="A1746" s="46" vm="10014">
        <f ca="1"/>
        <v>43360</v>
      </c>
      <c r="B1746" s="46" vm="10017">
        <f ca="1"/>
        <v>68.482500000000002</v>
      </c>
    </row>
    <row r="1747" spans="1:2" x14ac:dyDescent="0.3">
      <c r="A1747" s="46" vm="10023">
        <f ca="1"/>
        <v>43361</v>
      </c>
      <c r="B1747" s="46" vm="10025">
        <f ca="1"/>
        <v>67.754999999999995</v>
      </c>
    </row>
    <row r="1748" spans="1:2" x14ac:dyDescent="0.3">
      <c r="A1748" s="46" vm="10030">
        <f ca="1"/>
        <v>43362</v>
      </c>
      <c r="B1748" s="46" vm="10033">
        <f ca="1"/>
        <v>67.995000000000005</v>
      </c>
    </row>
    <row r="1749" spans="1:2" x14ac:dyDescent="0.3">
      <c r="A1749" s="46" vm="10039">
        <f ca="1"/>
        <v>43363</v>
      </c>
      <c r="B1749" s="46" vm="10040">
        <f ca="1"/>
        <v>66.569999999999993</v>
      </c>
    </row>
    <row r="1750" spans="1:2" x14ac:dyDescent="0.3">
      <c r="A1750" s="46" vm="10045">
        <f ca="1"/>
        <v>43364</v>
      </c>
      <c r="B1750" s="46" vm="10048">
        <f ca="1"/>
        <v>65.862499999999997</v>
      </c>
    </row>
    <row r="1751" spans="1:2" x14ac:dyDescent="0.3">
      <c r="A1751" s="46" vm="10053">
        <f ca="1"/>
        <v>43367</v>
      </c>
      <c r="B1751" s="46" vm="10055">
        <f ca="1"/>
        <v>66.424999999999997</v>
      </c>
    </row>
    <row r="1752" spans="1:2" x14ac:dyDescent="0.3">
      <c r="A1752" s="46" vm="10059">
        <f ca="1"/>
        <v>43368</v>
      </c>
      <c r="B1752" s="46" vm="10061">
        <f ca="1"/>
        <v>67.102500000000006</v>
      </c>
    </row>
    <row r="1753" spans="1:2" x14ac:dyDescent="0.3">
      <c r="A1753" s="46" vm="10067">
        <f ca="1"/>
        <v>43369</v>
      </c>
      <c r="B1753" s="46" vm="10069">
        <f ca="1"/>
        <v>66.73</v>
      </c>
    </row>
    <row r="1754" spans="1:2" x14ac:dyDescent="0.3">
      <c r="A1754" s="46" vm="10075">
        <f ca="1"/>
        <v>43370</v>
      </c>
      <c r="B1754" s="46" vm="10078">
        <f ca="1"/>
        <v>66.849999999999994</v>
      </c>
    </row>
    <row r="1755" spans="1:2" x14ac:dyDescent="0.3">
      <c r="A1755" s="46" vm="10083">
        <f ca="1"/>
        <v>43371</v>
      </c>
      <c r="B1755" s="46" vm="10086">
        <f ca="1"/>
        <v>70.254999999999995</v>
      </c>
    </row>
    <row r="1756" spans="1:2" x14ac:dyDescent="0.3">
      <c r="A1756" s="46" vm="10091">
        <f ca="1"/>
        <v>43374</v>
      </c>
      <c r="B1756" s="46" vm="10094">
        <f ca="1"/>
        <v>72.34</v>
      </c>
    </row>
    <row r="1757" spans="1:2" x14ac:dyDescent="0.3">
      <c r="A1757" s="46" vm="10098">
        <f ca="1"/>
        <v>43375</v>
      </c>
      <c r="B1757" s="46" vm="10100">
        <f ca="1"/>
        <v>71.62</v>
      </c>
    </row>
    <row r="1758" spans="1:2" x14ac:dyDescent="0.3">
      <c r="A1758" s="46" vm="10105">
        <f ca="1"/>
        <v>43376</v>
      </c>
      <c r="B1758" s="46" vm="10107">
        <f ca="1"/>
        <v>71.682500000000005</v>
      </c>
    </row>
    <row r="1759" spans="1:2" x14ac:dyDescent="0.3">
      <c r="A1759" s="46" vm="10112">
        <f ca="1"/>
        <v>43377</v>
      </c>
      <c r="B1759" s="46" vm="10115">
        <f ca="1"/>
        <v>69.822500000000005</v>
      </c>
    </row>
    <row r="1760" spans="1:2" x14ac:dyDescent="0.3">
      <c r="A1760" s="46" vm="10120">
        <f ca="1"/>
        <v>43378</v>
      </c>
      <c r="B1760" s="46" vm="10122">
        <f ca="1"/>
        <v>67.465000000000003</v>
      </c>
    </row>
    <row r="1761" spans="1:2" x14ac:dyDescent="0.3">
      <c r="A1761" s="46" vm="10127">
        <f ca="1"/>
        <v>43381</v>
      </c>
      <c r="B1761" s="46" vm="10129">
        <f ca="1"/>
        <v>66.442499999999995</v>
      </c>
    </row>
    <row r="1762" spans="1:2" x14ac:dyDescent="0.3">
      <c r="A1762" s="46" vm="10134">
        <f ca="1"/>
        <v>43382</v>
      </c>
      <c r="B1762" s="46" vm="10137">
        <f ca="1"/>
        <v>66.385000000000005</v>
      </c>
    </row>
    <row r="1763" spans="1:2" x14ac:dyDescent="0.3">
      <c r="A1763" s="46" vm="10143">
        <f ca="1"/>
        <v>43383</v>
      </c>
      <c r="B1763" s="46" vm="10145">
        <f ca="1"/>
        <v>61.422499999999999</v>
      </c>
    </row>
    <row r="1764" spans="1:2" x14ac:dyDescent="0.3">
      <c r="A1764" s="46" vm="10151">
        <f ca="1"/>
        <v>43384</v>
      </c>
      <c r="B1764" s="46" vm="10154">
        <f ca="1"/>
        <v>58.782499999999999</v>
      </c>
    </row>
    <row r="1765" spans="1:2" x14ac:dyDescent="0.3">
      <c r="A1765" s="46" vm="10159">
        <f ca="1"/>
        <v>43385</v>
      </c>
      <c r="B1765" s="46" vm="10161">
        <f ca="1"/>
        <v>61.634999999999998</v>
      </c>
    </row>
    <row r="1766" spans="1:2" x14ac:dyDescent="0.3">
      <c r="A1766" s="46" vm="10167">
        <f ca="1"/>
        <v>43388</v>
      </c>
      <c r="B1766" s="46" vm="10170">
        <f ca="1"/>
        <v>58.844999999999999</v>
      </c>
    </row>
    <row r="1767" spans="1:2" x14ac:dyDescent="0.3">
      <c r="A1767" s="46" vm="10174">
        <f ca="1"/>
        <v>43389</v>
      </c>
      <c r="B1767" s="46" vm="10177">
        <f ca="1"/>
        <v>61.457500000000003</v>
      </c>
    </row>
    <row r="1768" spans="1:2" x14ac:dyDescent="0.3">
      <c r="A1768" s="46" vm="10182">
        <f ca="1"/>
        <v>43390</v>
      </c>
      <c r="B1768" s="46" vm="10184">
        <f ca="1"/>
        <v>60.765000000000001</v>
      </c>
    </row>
    <row r="1769" spans="1:2" x14ac:dyDescent="0.3">
      <c r="A1769" s="46" vm="10189">
        <f ca="1"/>
        <v>43391</v>
      </c>
      <c r="B1769" s="46" vm="10191">
        <f ca="1"/>
        <v>59.8825</v>
      </c>
    </row>
    <row r="1770" spans="1:2" x14ac:dyDescent="0.3">
      <c r="A1770" s="46" vm="10196">
        <f ca="1"/>
        <v>43392</v>
      </c>
      <c r="B1770" s="46" vm="10199">
        <f ca="1"/>
        <v>57.292499999999997</v>
      </c>
    </row>
    <row r="1771" spans="1:2" x14ac:dyDescent="0.3">
      <c r="A1771" s="46" vm="10205">
        <f ca="1"/>
        <v>43395</v>
      </c>
      <c r="B1771" s="46" vm="10208">
        <f ca="1"/>
        <v>57.805</v>
      </c>
    </row>
    <row r="1772" spans="1:2" x14ac:dyDescent="0.3">
      <c r="A1772" s="46" vm="10214">
        <f ca="1"/>
        <v>43396</v>
      </c>
      <c r="B1772" s="46" vm="10217">
        <f ca="1"/>
        <v>55.265000000000001</v>
      </c>
    </row>
    <row r="1773" spans="1:2" x14ac:dyDescent="0.3">
      <c r="A1773" s="46" vm="10222">
        <f ca="1"/>
        <v>43397</v>
      </c>
      <c r="B1773" s="46" vm="10225">
        <f ca="1"/>
        <v>49.852499999999999</v>
      </c>
    </row>
    <row r="1774" spans="1:2" x14ac:dyDescent="0.3">
      <c r="A1774" s="46" vm="10231">
        <f ca="1"/>
        <v>43398</v>
      </c>
      <c r="B1774" s="46" vm="10233">
        <f ca="1"/>
        <v>51.96</v>
      </c>
    </row>
    <row r="1775" spans="1:2" x14ac:dyDescent="0.3">
      <c r="A1775" s="46" vm="10238">
        <f ca="1"/>
        <v>43399</v>
      </c>
      <c r="B1775" s="46" vm="10241">
        <f ca="1"/>
        <v>49.572499999999998</v>
      </c>
    </row>
    <row r="1776" spans="1:2" x14ac:dyDescent="0.3">
      <c r="A1776" s="46" vm="10246">
        <f ca="1"/>
        <v>43402</v>
      </c>
      <c r="B1776" s="46" vm="10249">
        <f ca="1"/>
        <v>46.405000000000001</v>
      </c>
    </row>
    <row r="1777" spans="1:2" x14ac:dyDescent="0.3">
      <c r="A1777" s="46" vm="10255">
        <f ca="1"/>
        <v>43403</v>
      </c>
      <c r="B1777" s="46" vm="10258">
        <f ca="1"/>
        <v>50.75</v>
      </c>
    </row>
    <row r="1778" spans="1:2" x14ac:dyDescent="0.3">
      <c r="A1778" s="46" vm="10263">
        <f ca="1"/>
        <v>43404</v>
      </c>
      <c r="B1778" s="46" vm="10264">
        <f ca="1"/>
        <v>52.707500000000003</v>
      </c>
    </row>
    <row r="1779" spans="1:2" x14ac:dyDescent="0.3">
      <c r="A1779" s="46" vm="10269">
        <f ca="1"/>
        <v>43405</v>
      </c>
      <c r="B1779" s="46" vm="10271">
        <f ca="1"/>
        <v>54.527500000000003</v>
      </c>
    </row>
    <row r="1780" spans="1:2" x14ac:dyDescent="0.3">
      <c r="A1780" s="46" vm="10276">
        <f ca="1"/>
        <v>43406</v>
      </c>
      <c r="B1780" s="46" vm="10279">
        <f ca="1"/>
        <v>53.73</v>
      </c>
    </row>
    <row r="1781" spans="1:2" x14ac:dyDescent="0.3">
      <c r="A1781" s="46" vm="10283">
        <f ca="1"/>
        <v>43409</v>
      </c>
      <c r="B1781" s="46" vm="10286">
        <f ca="1"/>
        <v>52.942500000000003</v>
      </c>
    </row>
    <row r="1782" spans="1:2" x14ac:dyDescent="0.3">
      <c r="A1782" s="46" vm="10292">
        <f ca="1"/>
        <v>43410</v>
      </c>
      <c r="B1782" s="46" vm="10295">
        <f ca="1"/>
        <v>52.765000000000001</v>
      </c>
    </row>
    <row r="1783" spans="1:2" x14ac:dyDescent="0.3">
      <c r="A1783" s="46" vm="10298">
        <f ca="1"/>
        <v>43411</v>
      </c>
      <c r="B1783" s="46" vm="10300">
        <f ca="1"/>
        <v>53.447499999999998</v>
      </c>
    </row>
    <row r="1784" spans="1:2" x14ac:dyDescent="0.3">
      <c r="A1784" s="46" vm="10304">
        <f ca="1"/>
        <v>43412</v>
      </c>
      <c r="B1784" s="46" vm="10306">
        <f ca="1"/>
        <v>51.497500000000002</v>
      </c>
    </row>
    <row r="1785" spans="1:2" x14ac:dyDescent="0.3">
      <c r="A1785" s="46" vm="10311">
        <f ca="1"/>
        <v>43413</v>
      </c>
      <c r="B1785" s="46" vm="10313">
        <f ca="1"/>
        <v>51.417499999999997</v>
      </c>
    </row>
    <row r="1786" spans="1:2" x14ac:dyDescent="0.3">
      <c r="A1786" s="46" vm="10317">
        <f ca="1"/>
        <v>43416</v>
      </c>
      <c r="B1786" s="46" vm="10318">
        <f ca="1"/>
        <v>47.384999999999998</v>
      </c>
    </row>
    <row r="1787" spans="1:2" x14ac:dyDescent="0.3">
      <c r="A1787" s="46" vm="10322">
        <f ca="1"/>
        <v>43417</v>
      </c>
      <c r="B1787" s="46" vm="10324">
        <f ca="1"/>
        <v>49.827500000000001</v>
      </c>
    </row>
    <row r="1788" spans="1:2" x14ac:dyDescent="0.3">
      <c r="A1788" s="46" vm="10330">
        <f ca="1"/>
        <v>43418</v>
      </c>
      <c r="B1788" s="46" vm="10333">
        <f ca="1"/>
        <v>49.297499999999999</v>
      </c>
    </row>
    <row r="1789" spans="1:2" x14ac:dyDescent="0.3">
      <c r="A1789" s="46" vm="10338">
        <f ca="1"/>
        <v>43419</v>
      </c>
      <c r="B1789" s="46" vm="10341">
        <f ca="1"/>
        <v>50.597499999999997</v>
      </c>
    </row>
    <row r="1790" spans="1:2" x14ac:dyDescent="0.3">
      <c r="A1790" s="46" vm="10345">
        <f ca="1"/>
        <v>43420</v>
      </c>
      <c r="B1790" s="46" vm="10347">
        <f ca="1"/>
        <v>41.107500000000002</v>
      </c>
    </row>
    <row r="1791" spans="1:2" x14ac:dyDescent="0.3">
      <c r="A1791" s="46" vm="10351">
        <f ca="1"/>
        <v>43423</v>
      </c>
      <c r="B1791" s="46" vm="10354">
        <f ca="1"/>
        <v>36.174999999999997</v>
      </c>
    </row>
    <row r="1792" spans="1:2" x14ac:dyDescent="0.3">
      <c r="A1792" s="46" vm="10360">
        <f ca="1"/>
        <v>43424</v>
      </c>
      <c r="B1792" s="46" vm="10363">
        <f ca="1"/>
        <v>37.270000000000003</v>
      </c>
    </row>
    <row r="1793" spans="1:2" x14ac:dyDescent="0.3">
      <c r="A1793" s="46" vm="10369">
        <f ca="1"/>
        <v>43425</v>
      </c>
      <c r="B1793" s="46" vm="10372">
        <f ca="1"/>
        <v>36.177500000000002</v>
      </c>
    </row>
    <row r="1794" spans="1:2" x14ac:dyDescent="0.3">
      <c r="A1794" s="46" vm="10378">
        <f ca="1"/>
        <v>43427</v>
      </c>
      <c r="B1794" s="46" vm="10380">
        <f ca="1"/>
        <v>36.25</v>
      </c>
    </row>
    <row r="1795" spans="1:2" x14ac:dyDescent="0.3">
      <c r="A1795" s="46" vm="10385">
        <f ca="1"/>
        <v>43430</v>
      </c>
      <c r="B1795" s="46" vm="10387">
        <f ca="1"/>
        <v>38.262500000000003</v>
      </c>
    </row>
    <row r="1796" spans="1:2" x14ac:dyDescent="0.3">
      <c r="A1796" s="46" vm="10392">
        <f ca="1"/>
        <v>43431</v>
      </c>
      <c r="B1796" s="46" vm="10394">
        <f ca="1"/>
        <v>38.432499999999997</v>
      </c>
    </row>
    <row r="1797" spans="1:2" x14ac:dyDescent="0.3">
      <c r="A1797" s="46" vm="10400">
        <f ca="1"/>
        <v>43432</v>
      </c>
      <c r="B1797" s="46" vm="10402">
        <f ca="1"/>
        <v>40.017499999999998</v>
      </c>
    </row>
    <row r="1798" spans="1:2" x14ac:dyDescent="0.3">
      <c r="A1798" s="46" vm="10407">
        <f ca="1"/>
        <v>43433</v>
      </c>
      <c r="B1798" s="46" vm="10409">
        <f ca="1"/>
        <v>39.340000000000003</v>
      </c>
    </row>
    <row r="1799" spans="1:2" x14ac:dyDescent="0.3">
      <c r="A1799" s="46" vm="10415">
        <f ca="1"/>
        <v>43434</v>
      </c>
      <c r="B1799" s="46" vm="10418">
        <f ca="1"/>
        <v>40.857500000000002</v>
      </c>
    </row>
    <row r="1800" spans="1:2" x14ac:dyDescent="0.3">
      <c r="A1800" s="46" vm="10424">
        <f ca="1"/>
        <v>43437</v>
      </c>
      <c r="B1800" s="46" vm="2690">
        <f ca="1"/>
        <v>42.51</v>
      </c>
    </row>
    <row r="1801" spans="1:2" x14ac:dyDescent="0.3">
      <c r="A1801" s="46" vm="10431">
        <f ca="1"/>
        <v>43438</v>
      </c>
      <c r="B1801" s="46" vm="10434">
        <f ca="1"/>
        <v>39.277500000000003</v>
      </c>
    </row>
    <row r="1802" spans="1:2" x14ac:dyDescent="0.3">
      <c r="A1802" s="46" vm="10439">
        <f ca="1"/>
        <v>43440</v>
      </c>
      <c r="B1802" s="46" vm="10441">
        <f ca="1"/>
        <v>39.572499999999998</v>
      </c>
    </row>
    <row r="1803" spans="1:2" x14ac:dyDescent="0.3">
      <c r="A1803" s="46" vm="10447">
        <f ca="1"/>
        <v>43441</v>
      </c>
      <c r="B1803" s="46" vm="10449">
        <f ca="1"/>
        <v>36.902500000000003</v>
      </c>
    </row>
    <row r="1804" spans="1:2" x14ac:dyDescent="0.3">
      <c r="A1804" s="46" vm="10454">
        <f ca="1"/>
        <v>43444</v>
      </c>
      <c r="B1804" s="46" vm="10457">
        <f ca="1"/>
        <v>37.965000000000003</v>
      </c>
    </row>
    <row r="1805" spans="1:2" x14ac:dyDescent="0.3">
      <c r="A1805" s="46" vm="10461">
        <f ca="1"/>
        <v>43445</v>
      </c>
      <c r="B1805" s="46" vm="10463">
        <f ca="1"/>
        <v>37.047499999999999</v>
      </c>
    </row>
    <row r="1806" spans="1:2" x14ac:dyDescent="0.3">
      <c r="A1806" s="46" vm="10468">
        <f ca="1"/>
        <v>43446</v>
      </c>
      <c r="B1806" s="46" vm="10471">
        <f ca="1"/>
        <v>37.225000000000001</v>
      </c>
    </row>
    <row r="1807" spans="1:2" x14ac:dyDescent="0.3">
      <c r="A1807" s="46" vm="10477">
        <f ca="1"/>
        <v>43447</v>
      </c>
      <c r="B1807" s="46" vm="10478">
        <f ca="1"/>
        <v>37.222499999999997</v>
      </c>
    </row>
    <row r="1808" spans="1:2" x14ac:dyDescent="0.3">
      <c r="A1808" s="46" vm="10484">
        <f ca="1"/>
        <v>43448</v>
      </c>
      <c r="B1808" s="46" vm="10486">
        <f ca="1"/>
        <v>36.612499999999997</v>
      </c>
    </row>
    <row r="1809" spans="1:2" x14ac:dyDescent="0.3">
      <c r="A1809" s="46" vm="10490">
        <f ca="1"/>
        <v>43451</v>
      </c>
      <c r="B1809" s="46" vm="10492">
        <f ca="1"/>
        <v>35.895000000000003</v>
      </c>
    </row>
    <row r="1810" spans="1:2" x14ac:dyDescent="0.3">
      <c r="A1810" s="46" vm="10498">
        <f ca="1"/>
        <v>43452</v>
      </c>
      <c r="B1810" s="46" vm="10501">
        <f ca="1"/>
        <v>36.734999999999999</v>
      </c>
    </row>
    <row r="1811" spans="1:2" x14ac:dyDescent="0.3">
      <c r="A1811" s="46" vm="10505">
        <f ca="1"/>
        <v>43453</v>
      </c>
      <c r="B1811" s="46" vm="10508">
        <f ca="1"/>
        <v>34.627499999999998</v>
      </c>
    </row>
    <row r="1812" spans="1:2" x14ac:dyDescent="0.3">
      <c r="A1812" s="46" vm="10512">
        <f ca="1"/>
        <v>43454</v>
      </c>
      <c r="B1812" s="46" vm="10515">
        <f ca="1"/>
        <v>33.774999999999999</v>
      </c>
    </row>
    <row r="1813" spans="1:2" x14ac:dyDescent="0.3">
      <c r="A1813" s="46" vm="10521">
        <f ca="1"/>
        <v>43455</v>
      </c>
      <c r="B1813" s="46" vm="10524">
        <f ca="1"/>
        <v>32.392499999999998</v>
      </c>
    </row>
    <row r="1814" spans="1:2" x14ac:dyDescent="0.3">
      <c r="A1814" s="46" vm="10529">
        <f ca="1"/>
        <v>43458</v>
      </c>
      <c r="B1814" s="46" vm="10531">
        <f ca="1"/>
        <v>31.77</v>
      </c>
    </row>
    <row r="1815" spans="1:2" x14ac:dyDescent="0.3">
      <c r="A1815" s="46" vm="10536">
        <f ca="1"/>
        <v>43460</v>
      </c>
      <c r="B1815" s="46" vm="10538">
        <f ca="1"/>
        <v>33.274999999999999</v>
      </c>
    </row>
    <row r="1816" spans="1:2" x14ac:dyDescent="0.3">
      <c r="A1816" s="46" vm="10543">
        <f ca="1"/>
        <v>43461</v>
      </c>
      <c r="B1816" s="46" vm="10545">
        <f ca="1"/>
        <v>32.792499999999997</v>
      </c>
    </row>
    <row r="1817" spans="1:2" x14ac:dyDescent="0.3">
      <c r="A1817" s="46" vm="10551">
        <f ca="1"/>
        <v>43462</v>
      </c>
      <c r="B1817" s="46" vm="10553">
        <f ca="1"/>
        <v>33.412500000000001</v>
      </c>
    </row>
    <row r="1818" spans="1:2" x14ac:dyDescent="0.3">
      <c r="A1818" s="46" vm="10558">
        <f ca="1"/>
        <v>43465</v>
      </c>
      <c r="B1818" s="46" vm="10560">
        <f ca="1"/>
        <v>33.375</v>
      </c>
    </row>
    <row r="1819" spans="1:2" x14ac:dyDescent="0.3">
      <c r="A1819" s="46" vm="10565">
        <f ca="1"/>
        <v>43467</v>
      </c>
      <c r="B1819" s="46" vm="10568">
        <f ca="1"/>
        <v>34.055</v>
      </c>
    </row>
    <row r="1820" spans="1:2" x14ac:dyDescent="0.3">
      <c r="A1820" s="46" vm="10573">
        <f ca="1"/>
        <v>43468</v>
      </c>
      <c r="B1820" s="46" vm="10574">
        <f ca="1"/>
        <v>31.997499999999999</v>
      </c>
    </row>
    <row r="1821" spans="1:2" x14ac:dyDescent="0.3">
      <c r="A1821" s="46" vm="10578">
        <f ca="1"/>
        <v>43469</v>
      </c>
      <c r="B1821" s="46" vm="10580">
        <f ca="1"/>
        <v>34.047499999999999</v>
      </c>
    </row>
    <row r="1822" spans="1:2" x14ac:dyDescent="0.3">
      <c r="A1822" s="46" vm="10586">
        <f ca="1"/>
        <v>43472</v>
      </c>
      <c r="B1822" s="46" vm="10589">
        <f ca="1"/>
        <v>35.85</v>
      </c>
    </row>
    <row r="1823" spans="1:2" x14ac:dyDescent="0.3">
      <c r="A1823" s="46" vm="10595">
        <f ca="1"/>
        <v>43473</v>
      </c>
      <c r="B1823" s="46" vm="10598">
        <f ca="1"/>
        <v>34.957500000000003</v>
      </c>
    </row>
    <row r="1824" spans="1:2" x14ac:dyDescent="0.3">
      <c r="A1824" s="46" vm="10603">
        <f ca="1"/>
        <v>43474</v>
      </c>
      <c r="B1824" s="46" vm="10605">
        <f ca="1"/>
        <v>35.645000000000003</v>
      </c>
    </row>
    <row r="1825" spans="1:2" x14ac:dyDescent="0.3">
      <c r="A1825" s="46" vm="10610">
        <f ca="1"/>
        <v>43475</v>
      </c>
      <c r="B1825" s="46" vm="10612">
        <f ca="1"/>
        <v>36.307499999999997</v>
      </c>
    </row>
    <row r="1826" spans="1:2" x14ac:dyDescent="0.3">
      <c r="A1826" s="46" vm="10617">
        <f ca="1"/>
        <v>43476</v>
      </c>
      <c r="B1826" s="46" vm="10619">
        <f ca="1"/>
        <v>37.207500000000003</v>
      </c>
    </row>
    <row r="1827" spans="1:2" x14ac:dyDescent="0.3">
      <c r="A1827" s="46" vm="10623">
        <f ca="1"/>
        <v>43479</v>
      </c>
      <c r="B1827" s="46" vm="10626">
        <f ca="1"/>
        <v>37.61</v>
      </c>
    </row>
    <row r="1828" spans="1:2" x14ac:dyDescent="0.3">
      <c r="A1828" s="46" vm="10631">
        <f ca="1"/>
        <v>43480</v>
      </c>
      <c r="B1828" s="46" vm="10634">
        <f ca="1"/>
        <v>37.467500000000001</v>
      </c>
    </row>
    <row r="1829" spans="1:2" x14ac:dyDescent="0.3">
      <c r="A1829" s="46" vm="10638">
        <f ca="1"/>
        <v>43481</v>
      </c>
      <c r="B1829" s="46" vm="10639">
        <f ca="1"/>
        <v>37.21</v>
      </c>
    </row>
    <row r="1830" spans="1:2" x14ac:dyDescent="0.3">
      <c r="A1830" s="46" vm="10645">
        <f ca="1"/>
        <v>43482</v>
      </c>
      <c r="B1830" s="46" vm="7958">
        <f ca="1"/>
        <v>37.93</v>
      </c>
    </row>
    <row r="1831" spans="1:2" x14ac:dyDescent="0.3">
      <c r="A1831" s="46" vm="10651">
        <f ca="1"/>
        <v>43483</v>
      </c>
      <c r="B1831" s="46" vm="10653">
        <f ca="1"/>
        <v>39.232500000000002</v>
      </c>
    </row>
    <row r="1832" spans="1:2" x14ac:dyDescent="0.3">
      <c r="A1832" s="46" vm="10657">
        <f ca="1"/>
        <v>43487</v>
      </c>
      <c r="B1832" s="46" vm="10659">
        <f ca="1"/>
        <v>37.192500000000003</v>
      </c>
    </row>
    <row r="1833" spans="1:2" x14ac:dyDescent="0.3">
      <c r="A1833" s="46" vm="10665">
        <f ca="1"/>
        <v>43488</v>
      </c>
      <c r="B1833" s="46" vm="10668">
        <f ca="1"/>
        <v>37.322499999999998</v>
      </c>
    </row>
    <row r="1834" spans="1:2" x14ac:dyDescent="0.3">
      <c r="A1834" s="46" vm="10674">
        <f ca="1"/>
        <v>43489</v>
      </c>
      <c r="B1834" s="46" vm="10676">
        <f ca="1"/>
        <v>39.46</v>
      </c>
    </row>
    <row r="1835" spans="1:2" x14ac:dyDescent="0.3">
      <c r="A1835" s="46" vm="10682">
        <f ca="1"/>
        <v>43490</v>
      </c>
      <c r="B1835" s="46" vm="10684">
        <f ca="1"/>
        <v>40.037500000000001</v>
      </c>
    </row>
    <row r="1836" spans="1:2" x14ac:dyDescent="0.3">
      <c r="A1836" s="46" vm="10690">
        <f ca="1"/>
        <v>43493</v>
      </c>
      <c r="B1836" s="46" vm="10693">
        <f ca="1"/>
        <v>34.502499999999998</v>
      </c>
    </row>
    <row r="1837" spans="1:2" x14ac:dyDescent="0.3">
      <c r="A1837" s="46" vm="10698">
        <f ca="1"/>
        <v>43494</v>
      </c>
      <c r="B1837" s="46" vm="10701">
        <f ca="1"/>
        <v>32.9</v>
      </c>
    </row>
    <row r="1838" spans="1:2" x14ac:dyDescent="0.3">
      <c r="A1838" s="46" vm="10707">
        <f ca="1"/>
        <v>43495</v>
      </c>
      <c r="B1838" s="46" vm="10709">
        <f ca="1"/>
        <v>34.347499999999997</v>
      </c>
    </row>
    <row r="1839" spans="1:2" x14ac:dyDescent="0.3">
      <c r="A1839" s="46" vm="10715">
        <f ca="1"/>
        <v>43496</v>
      </c>
      <c r="B1839" s="46" vm="10717">
        <f ca="1"/>
        <v>35.9375</v>
      </c>
    </row>
    <row r="1840" spans="1:2" x14ac:dyDescent="0.3">
      <c r="A1840" s="46" vm="10723">
        <f ca="1"/>
        <v>43497</v>
      </c>
      <c r="B1840" s="46" vm="10725">
        <f ca="1"/>
        <v>36.182499999999997</v>
      </c>
    </row>
    <row r="1841" spans="1:2" x14ac:dyDescent="0.3">
      <c r="A1841" s="46" vm="10731">
        <f ca="1"/>
        <v>43500</v>
      </c>
      <c r="B1841" s="46" vm="10733">
        <f ca="1"/>
        <v>37.295000000000002</v>
      </c>
    </row>
    <row r="1842" spans="1:2" x14ac:dyDescent="0.3">
      <c r="A1842" s="46" vm="10737">
        <f ca="1"/>
        <v>43501</v>
      </c>
      <c r="B1842" s="46" vm="10740">
        <f ca="1"/>
        <v>37.487499999999997</v>
      </c>
    </row>
    <row r="1843" spans="1:2" x14ac:dyDescent="0.3">
      <c r="A1843" s="46" vm="10745">
        <f ca="1"/>
        <v>43502</v>
      </c>
      <c r="B1843" s="46" vm="10748">
        <f ca="1"/>
        <v>38.25</v>
      </c>
    </row>
    <row r="1844" spans="1:2" x14ac:dyDescent="0.3">
      <c r="A1844" s="46" vm="10752">
        <f ca="1"/>
        <v>43503</v>
      </c>
      <c r="B1844" s="46" vm="10754">
        <f ca="1"/>
        <v>36.854999999999997</v>
      </c>
    </row>
    <row r="1845" spans="1:2" x14ac:dyDescent="0.3">
      <c r="A1845" s="46" vm="10759">
        <f ca="1"/>
        <v>43504</v>
      </c>
      <c r="B1845" s="46" vm="10760">
        <f ca="1"/>
        <v>37.042499999999997</v>
      </c>
    </row>
    <row r="1846" spans="1:2" x14ac:dyDescent="0.3">
      <c r="A1846" s="46" vm="10766">
        <f ca="1"/>
        <v>43507</v>
      </c>
      <c r="B1846" s="46" vm="10486">
        <f ca="1"/>
        <v>36.612499999999997</v>
      </c>
    </row>
    <row r="1847" spans="1:2" x14ac:dyDescent="0.3">
      <c r="A1847" s="46" vm="10772">
        <f ca="1"/>
        <v>43508</v>
      </c>
      <c r="B1847" s="46" vm="10774">
        <f ca="1"/>
        <v>37.792499999999997</v>
      </c>
    </row>
    <row r="1848" spans="1:2" x14ac:dyDescent="0.3">
      <c r="A1848" s="46" vm="10779">
        <f ca="1"/>
        <v>43509</v>
      </c>
      <c r="B1848" s="46" vm="2561">
        <f ca="1"/>
        <v>38.22</v>
      </c>
    </row>
    <row r="1849" spans="1:2" x14ac:dyDescent="0.3">
      <c r="A1849" s="46" vm="10785">
        <f ca="1"/>
        <v>43510</v>
      </c>
      <c r="B1849" s="46" vm="10787">
        <f ca="1"/>
        <v>38.6325</v>
      </c>
    </row>
    <row r="1850" spans="1:2" x14ac:dyDescent="0.3">
      <c r="A1850" s="46" vm="10793">
        <f ca="1"/>
        <v>43511</v>
      </c>
      <c r="B1850" s="46" vm="10795">
        <f ca="1"/>
        <v>39.335000000000001</v>
      </c>
    </row>
    <row r="1851" spans="1:2" x14ac:dyDescent="0.3">
      <c r="A1851" s="46" vm="10800">
        <f ca="1"/>
        <v>43515</v>
      </c>
      <c r="B1851" s="46" vm="10802">
        <f ca="1"/>
        <v>39.159999999999997</v>
      </c>
    </row>
    <row r="1852" spans="1:2" x14ac:dyDescent="0.3">
      <c r="A1852" s="46" vm="10808">
        <f ca="1"/>
        <v>43516</v>
      </c>
      <c r="B1852" s="46" vm="10811">
        <f ca="1"/>
        <v>39.637500000000003</v>
      </c>
    </row>
    <row r="1853" spans="1:2" x14ac:dyDescent="0.3">
      <c r="A1853" s="46" vm="10815">
        <f ca="1"/>
        <v>43517</v>
      </c>
      <c r="B1853" s="46" vm="10817">
        <f ca="1"/>
        <v>38.942500000000003</v>
      </c>
    </row>
    <row r="1854" spans="1:2" x14ac:dyDescent="0.3">
      <c r="A1854" s="46" vm="10821">
        <f ca="1"/>
        <v>43518</v>
      </c>
      <c r="B1854" s="46" vm="10823">
        <f ca="1"/>
        <v>39.797499999999999</v>
      </c>
    </row>
    <row r="1855" spans="1:2" x14ac:dyDescent="0.3">
      <c r="A1855" s="46" vm="10828">
        <f ca="1"/>
        <v>43521</v>
      </c>
      <c r="B1855" s="46" vm="10831">
        <f ca="1"/>
        <v>39.672499999999999</v>
      </c>
    </row>
    <row r="1856" spans="1:2" x14ac:dyDescent="0.3">
      <c r="A1856" s="46" vm="10837">
        <f ca="1"/>
        <v>43522</v>
      </c>
      <c r="B1856" s="46" vm="10840">
        <f ca="1"/>
        <v>39.274999999999999</v>
      </c>
    </row>
    <row r="1857" spans="1:2" x14ac:dyDescent="0.3">
      <c r="A1857" s="46" vm="10846">
        <f ca="1"/>
        <v>43523</v>
      </c>
      <c r="B1857" s="46" vm="10849">
        <f ca="1"/>
        <v>38.852499999999999</v>
      </c>
    </row>
    <row r="1858" spans="1:2" x14ac:dyDescent="0.3">
      <c r="A1858" s="46" vm="10853">
        <f ca="1"/>
        <v>43524</v>
      </c>
      <c r="B1858" s="46" vm="10856">
        <f ca="1"/>
        <v>38.564999999999998</v>
      </c>
    </row>
    <row r="1859" spans="1:2" x14ac:dyDescent="0.3">
      <c r="A1859" s="46" vm="10861">
        <f ca="1"/>
        <v>43525</v>
      </c>
      <c r="B1859" s="46" vm="10864">
        <f ca="1"/>
        <v>39.112499999999997</v>
      </c>
    </row>
    <row r="1860" spans="1:2" x14ac:dyDescent="0.3">
      <c r="A1860" s="46" vm="10869">
        <f ca="1"/>
        <v>43528</v>
      </c>
      <c r="B1860" s="46" vm="10872">
        <f ca="1"/>
        <v>39.195</v>
      </c>
    </row>
    <row r="1861" spans="1:2" x14ac:dyDescent="0.3">
      <c r="A1861" s="46" vm="10878">
        <f ca="1"/>
        <v>43529</v>
      </c>
      <c r="B1861" s="46" vm="10881">
        <f ca="1"/>
        <v>39.130000000000003</v>
      </c>
    </row>
    <row r="1862" spans="1:2" x14ac:dyDescent="0.3">
      <c r="A1862" s="46" vm="10887">
        <f ca="1"/>
        <v>43530</v>
      </c>
      <c r="B1862" s="46" vm="10890">
        <f ca="1"/>
        <v>38.012500000000003</v>
      </c>
    </row>
    <row r="1863" spans="1:2" x14ac:dyDescent="0.3">
      <c r="A1863" s="46" vm="10894">
        <f ca="1"/>
        <v>43531</v>
      </c>
      <c r="B1863" s="46" vm="10897">
        <f ca="1"/>
        <v>37.314999999999998</v>
      </c>
    </row>
    <row r="1864" spans="1:2" x14ac:dyDescent="0.3">
      <c r="A1864" s="46" vm="10901">
        <f ca="1"/>
        <v>43532</v>
      </c>
      <c r="B1864" s="46" vm="10904">
        <f ca="1"/>
        <v>37.659999999999997</v>
      </c>
    </row>
    <row r="1865" spans="1:2" x14ac:dyDescent="0.3">
      <c r="A1865" s="46" vm="10909">
        <f ca="1"/>
        <v>43535</v>
      </c>
      <c r="B1865" s="46" vm="10910">
        <f ca="1"/>
        <v>40.284999999999997</v>
      </c>
    </row>
    <row r="1866" spans="1:2" x14ac:dyDescent="0.3">
      <c r="A1866" s="46" vm="10914">
        <f ca="1"/>
        <v>43536</v>
      </c>
      <c r="B1866" s="46" vm="10916">
        <f ca="1"/>
        <v>40.630000000000003</v>
      </c>
    </row>
    <row r="1867" spans="1:2" x14ac:dyDescent="0.3">
      <c r="A1867" s="46" vm="10922">
        <f ca="1"/>
        <v>43537</v>
      </c>
      <c r="B1867" s="46" vm="10923">
        <f ca="1"/>
        <v>42.155000000000001</v>
      </c>
    </row>
    <row r="1868" spans="1:2" x14ac:dyDescent="0.3">
      <c r="A1868" s="46" vm="10928">
        <f ca="1"/>
        <v>43538</v>
      </c>
      <c r="B1868" s="46" vm="10929">
        <f ca="1"/>
        <v>41.39</v>
      </c>
    </row>
    <row r="1869" spans="1:2" x14ac:dyDescent="0.3">
      <c r="A1869" s="46" vm="10935">
        <f ca="1"/>
        <v>43539</v>
      </c>
      <c r="B1869" s="46" vm="10938">
        <f ca="1"/>
        <v>42.452500000000001</v>
      </c>
    </row>
    <row r="1870" spans="1:2" x14ac:dyDescent="0.3">
      <c r="A1870" s="46" vm="10943">
        <f ca="1"/>
        <v>43542</v>
      </c>
      <c r="B1870" s="46" vm="10946">
        <f ca="1"/>
        <v>42.237499999999997</v>
      </c>
    </row>
    <row r="1871" spans="1:2" x14ac:dyDescent="0.3">
      <c r="A1871" s="46" vm="10951">
        <f ca="1"/>
        <v>43543</v>
      </c>
      <c r="B1871" s="46" vm="10954">
        <f ca="1"/>
        <v>43.927500000000002</v>
      </c>
    </row>
    <row r="1872" spans="1:2" x14ac:dyDescent="0.3">
      <c r="A1872" s="46" vm="10960">
        <f ca="1"/>
        <v>43544</v>
      </c>
      <c r="B1872" s="46" vm="2666">
        <f ca="1"/>
        <v>43.6</v>
      </c>
    </row>
    <row r="1873" spans="1:2" x14ac:dyDescent="0.3">
      <c r="A1873" s="46" vm="10966">
        <f ca="1"/>
        <v>43545</v>
      </c>
      <c r="B1873" s="46" vm="10968">
        <f ca="1"/>
        <v>45.984999999999999</v>
      </c>
    </row>
    <row r="1874" spans="1:2" x14ac:dyDescent="0.3">
      <c r="A1874" s="46" vm="10974">
        <f ca="1"/>
        <v>43546</v>
      </c>
      <c r="B1874" s="46" vm="10977">
        <f ca="1"/>
        <v>44.375</v>
      </c>
    </row>
    <row r="1875" spans="1:2" x14ac:dyDescent="0.3">
      <c r="A1875" s="46" vm="10983">
        <f ca="1"/>
        <v>43549</v>
      </c>
      <c r="B1875" s="46" vm="10985">
        <f ca="1"/>
        <v>43.445</v>
      </c>
    </row>
    <row r="1876" spans="1:2" x14ac:dyDescent="0.3">
      <c r="A1876" s="46" vm="10990">
        <f ca="1"/>
        <v>43550</v>
      </c>
      <c r="B1876" s="46" vm="10991">
        <f ca="1"/>
        <v>44.217500000000001</v>
      </c>
    </row>
    <row r="1877" spans="1:2" x14ac:dyDescent="0.3">
      <c r="A1877" s="46" vm="10995">
        <f ca="1"/>
        <v>43551</v>
      </c>
      <c r="B1877" s="46" vm="10998">
        <f ca="1"/>
        <v>44.125</v>
      </c>
    </row>
    <row r="1878" spans="1:2" x14ac:dyDescent="0.3">
      <c r="A1878" s="46" vm="11003">
        <f ca="1"/>
        <v>43552</v>
      </c>
      <c r="B1878" s="46" vm="11006">
        <f ca="1"/>
        <v>44.3125</v>
      </c>
    </row>
    <row r="1879" spans="1:2" x14ac:dyDescent="0.3">
      <c r="A1879" s="46" vm="11011">
        <f ca="1"/>
        <v>43553</v>
      </c>
      <c r="B1879" s="46" vm="11013">
        <f ca="1"/>
        <v>44.89</v>
      </c>
    </row>
    <row r="1880" spans="1:2" x14ac:dyDescent="0.3">
      <c r="A1880" s="46" vm="11017">
        <f ca="1"/>
        <v>43556</v>
      </c>
      <c r="B1880" s="46" vm="11020">
        <f ca="1"/>
        <v>45.57</v>
      </c>
    </row>
    <row r="1881" spans="1:2" x14ac:dyDescent="0.3">
      <c r="A1881" s="46" vm="11025">
        <f ca="1"/>
        <v>43557</v>
      </c>
      <c r="B1881" s="46" vm="11028">
        <f ca="1"/>
        <v>45.75</v>
      </c>
    </row>
    <row r="1882" spans="1:2" x14ac:dyDescent="0.3">
      <c r="A1882" s="46" vm="11034">
        <f ca="1"/>
        <v>43558</v>
      </c>
      <c r="B1882" s="46" vm="11037">
        <f ca="1"/>
        <v>47.155000000000001</v>
      </c>
    </row>
    <row r="1883" spans="1:2" x14ac:dyDescent="0.3">
      <c r="A1883" s="46" vm="11042">
        <f ca="1"/>
        <v>43559</v>
      </c>
      <c r="B1883" s="46" vm="11044">
        <f ca="1"/>
        <v>47.064999999999998</v>
      </c>
    </row>
    <row r="1884" spans="1:2" x14ac:dyDescent="0.3">
      <c r="A1884" s="46" vm="11050">
        <f ca="1"/>
        <v>43560</v>
      </c>
      <c r="B1884" s="46" vm="11052">
        <f ca="1"/>
        <v>47.737499999999997</v>
      </c>
    </row>
    <row r="1885" spans="1:2" x14ac:dyDescent="0.3">
      <c r="A1885" s="46" vm="11057">
        <f ca="1"/>
        <v>43563</v>
      </c>
      <c r="B1885" s="46" vm="11060">
        <f ca="1"/>
        <v>47.947499999999998</v>
      </c>
    </row>
    <row r="1886" spans="1:2" x14ac:dyDescent="0.3">
      <c r="A1886" s="46" vm="11065">
        <f ca="1"/>
        <v>43564</v>
      </c>
      <c r="B1886" s="46" vm="8678">
        <f ca="1"/>
        <v>47.314999999999998</v>
      </c>
    </row>
    <row r="1887" spans="1:2" x14ac:dyDescent="0.3">
      <c r="A1887" s="46" vm="11071">
        <f ca="1"/>
        <v>43565</v>
      </c>
      <c r="B1887" s="46" vm="11074">
        <f ca="1"/>
        <v>48.024999999999999</v>
      </c>
    </row>
    <row r="1888" spans="1:2" x14ac:dyDescent="0.3">
      <c r="A1888" s="46" vm="11080">
        <f ca="1"/>
        <v>43566</v>
      </c>
      <c r="B1888" s="46" vm="11083">
        <f ca="1"/>
        <v>47.884999999999998</v>
      </c>
    </row>
    <row r="1889" spans="1:2" x14ac:dyDescent="0.3">
      <c r="A1889" s="46" vm="11087">
        <f ca="1"/>
        <v>43567</v>
      </c>
      <c r="B1889" s="46" vm="11089">
        <f ca="1"/>
        <v>47.502499999999998</v>
      </c>
    </row>
    <row r="1890" spans="1:2" x14ac:dyDescent="0.3">
      <c r="A1890" s="46" vm="11095">
        <f ca="1"/>
        <v>43570</v>
      </c>
      <c r="B1890" s="46" vm="11098">
        <f ca="1"/>
        <v>46.174999999999997</v>
      </c>
    </row>
    <row r="1891" spans="1:2" x14ac:dyDescent="0.3">
      <c r="A1891" s="46" vm="11103">
        <f ca="1"/>
        <v>43571</v>
      </c>
      <c r="B1891" s="46" vm="11105">
        <f ca="1"/>
        <v>47.052500000000002</v>
      </c>
    </row>
    <row r="1892" spans="1:2" x14ac:dyDescent="0.3">
      <c r="A1892" s="46" vm="11110">
        <f ca="1"/>
        <v>43572</v>
      </c>
      <c r="B1892" s="46" vm="11113">
        <f ca="1"/>
        <v>46.822499999999998</v>
      </c>
    </row>
    <row r="1893" spans="1:2" x14ac:dyDescent="0.3">
      <c r="A1893" s="46" vm="11119">
        <f ca="1"/>
        <v>43573</v>
      </c>
      <c r="B1893" s="46" vm="11120">
        <f ca="1"/>
        <v>46.575000000000003</v>
      </c>
    </row>
    <row r="1894" spans="1:2" x14ac:dyDescent="0.3">
      <c r="A1894" s="46" vm="11126">
        <f ca="1"/>
        <v>43577</v>
      </c>
      <c r="B1894" s="46" vm="11129">
        <f ca="1"/>
        <v>47.1175</v>
      </c>
    </row>
    <row r="1895" spans="1:2" x14ac:dyDescent="0.3">
      <c r="A1895" s="46" vm="11134">
        <f ca="1"/>
        <v>43578</v>
      </c>
      <c r="B1895" s="46" vm="11136">
        <f ca="1"/>
        <v>47.667499999999997</v>
      </c>
    </row>
    <row r="1896" spans="1:2" x14ac:dyDescent="0.3">
      <c r="A1896" s="46" vm="11141">
        <f ca="1"/>
        <v>43579</v>
      </c>
      <c r="B1896" s="46" vm="11144">
        <f ca="1"/>
        <v>47.792499999999997</v>
      </c>
    </row>
    <row r="1897" spans="1:2" x14ac:dyDescent="0.3">
      <c r="A1897" s="46" vm="11149">
        <f ca="1"/>
        <v>43580</v>
      </c>
      <c r="B1897" s="46" vm="11152">
        <f ca="1"/>
        <v>46.727499999999999</v>
      </c>
    </row>
    <row r="1898" spans="1:2" x14ac:dyDescent="0.3">
      <c r="A1898" s="46" vm="11157">
        <f ca="1"/>
        <v>43581</v>
      </c>
      <c r="B1898" s="46" vm="11160">
        <f ca="1"/>
        <v>44.522500000000001</v>
      </c>
    </row>
    <row r="1899" spans="1:2" x14ac:dyDescent="0.3">
      <c r="A1899" s="46" vm="11164">
        <f ca="1"/>
        <v>43584</v>
      </c>
      <c r="B1899" s="46" vm="11167">
        <f ca="1"/>
        <v>44.832500000000003</v>
      </c>
    </row>
    <row r="1900" spans="1:2" x14ac:dyDescent="0.3">
      <c r="A1900" s="46" vm="11172">
        <f ca="1"/>
        <v>43585</v>
      </c>
      <c r="B1900" s="46" vm="11175">
        <f ca="1"/>
        <v>45.25</v>
      </c>
    </row>
    <row r="1901" spans="1:2" x14ac:dyDescent="0.3">
      <c r="A1901" s="46" vm="11180">
        <f ca="1"/>
        <v>43586</v>
      </c>
      <c r="B1901" s="46" vm="11182">
        <f ca="1"/>
        <v>45.1175</v>
      </c>
    </row>
    <row r="1902" spans="1:2" x14ac:dyDescent="0.3">
      <c r="A1902" s="46" vm="11185">
        <f ca="1"/>
        <v>43587</v>
      </c>
      <c r="B1902" s="46" vm="11188">
        <f ca="1"/>
        <v>45.797499999999999</v>
      </c>
    </row>
    <row r="1903" spans="1:2" x14ac:dyDescent="0.3">
      <c r="A1903" s="46" vm="11193">
        <f ca="1"/>
        <v>43588</v>
      </c>
      <c r="B1903" s="46" vm="11196">
        <f ca="1"/>
        <v>45.752499999999998</v>
      </c>
    </row>
    <row r="1904" spans="1:2" x14ac:dyDescent="0.3">
      <c r="A1904" s="46" vm="11202">
        <f ca="1"/>
        <v>43591</v>
      </c>
      <c r="B1904" s="46" vm="11204">
        <f ca="1"/>
        <v>44.962499999999999</v>
      </c>
    </row>
    <row r="1905" spans="1:2" x14ac:dyDescent="0.3">
      <c r="A1905" s="46" vm="11210">
        <f ca="1"/>
        <v>43592</v>
      </c>
      <c r="B1905" s="46" vm="11213">
        <f ca="1"/>
        <v>43.277500000000003</v>
      </c>
    </row>
    <row r="1906" spans="1:2" x14ac:dyDescent="0.3">
      <c r="A1906" s="46" vm="11218">
        <f ca="1"/>
        <v>43593</v>
      </c>
      <c r="B1906" s="46" vm="11221">
        <f ca="1"/>
        <v>43.48</v>
      </c>
    </row>
    <row r="1907" spans="1:2" x14ac:dyDescent="0.3">
      <c r="A1907" s="46" vm="11227">
        <f ca="1"/>
        <v>43594</v>
      </c>
      <c r="B1907" s="46" vm="11230">
        <f ca="1"/>
        <v>42.547499999999999</v>
      </c>
    </row>
    <row r="1908" spans="1:2" x14ac:dyDescent="0.3">
      <c r="A1908" s="46" vm="11233">
        <f ca="1"/>
        <v>43595</v>
      </c>
      <c r="B1908" s="46" vm="11235">
        <f ca="1"/>
        <v>42.204999999999998</v>
      </c>
    </row>
    <row r="1909" spans="1:2" x14ac:dyDescent="0.3">
      <c r="A1909" s="46" vm="11240">
        <f ca="1"/>
        <v>43598</v>
      </c>
      <c r="B1909" s="46" vm="11243">
        <f ca="1"/>
        <v>39.612499999999997</v>
      </c>
    </row>
    <row r="1910" spans="1:2" x14ac:dyDescent="0.3">
      <c r="A1910" s="46" vm="11247">
        <f ca="1"/>
        <v>43599</v>
      </c>
      <c r="B1910" s="46" vm="11249">
        <f ca="1"/>
        <v>40.51</v>
      </c>
    </row>
    <row r="1911" spans="1:2" x14ac:dyDescent="0.3">
      <c r="A1911" s="46" vm="11254">
        <f ca="1"/>
        <v>43600</v>
      </c>
      <c r="B1911" s="46" vm="11256">
        <f ca="1"/>
        <v>39.895000000000003</v>
      </c>
    </row>
    <row r="1912" spans="1:2" x14ac:dyDescent="0.3">
      <c r="A1912" s="46" vm="11262">
        <f ca="1"/>
        <v>43601</v>
      </c>
      <c r="B1912" s="46" vm="11264">
        <f ca="1"/>
        <v>40.047499999999999</v>
      </c>
    </row>
    <row r="1913" spans="1:2" x14ac:dyDescent="0.3">
      <c r="A1913" s="46" vm="11268">
        <f ca="1"/>
        <v>43602</v>
      </c>
      <c r="B1913" s="46" vm="11270">
        <f ca="1"/>
        <v>39.1325</v>
      </c>
    </row>
    <row r="1914" spans="1:2" x14ac:dyDescent="0.3">
      <c r="A1914" s="46" vm="11275">
        <f ca="1"/>
        <v>43605</v>
      </c>
      <c r="B1914" s="46" vm="8015">
        <f ca="1"/>
        <v>37.9375</v>
      </c>
    </row>
    <row r="1915" spans="1:2" x14ac:dyDescent="0.3">
      <c r="A1915" s="46" vm="11281">
        <f ca="1"/>
        <v>43606</v>
      </c>
      <c r="B1915" s="46" vm="11284">
        <f ca="1"/>
        <v>38.765000000000001</v>
      </c>
    </row>
    <row r="1916" spans="1:2" x14ac:dyDescent="0.3">
      <c r="A1916" s="46" vm="11289">
        <f ca="1"/>
        <v>43607</v>
      </c>
      <c r="B1916" s="46" vm="2532">
        <f ca="1"/>
        <v>38.049999999999997</v>
      </c>
    </row>
    <row r="1917" spans="1:2" x14ac:dyDescent="0.3">
      <c r="A1917" s="46" vm="11296">
        <f ca="1"/>
        <v>43608</v>
      </c>
      <c r="B1917" s="46" vm="11298">
        <f ca="1"/>
        <v>36.83</v>
      </c>
    </row>
    <row r="1918" spans="1:2" x14ac:dyDescent="0.3">
      <c r="A1918" s="46" vm="11303">
        <f ca="1"/>
        <v>43609</v>
      </c>
      <c r="B1918" s="46" vm="11305">
        <f ca="1"/>
        <v>36.287500000000001</v>
      </c>
    </row>
    <row r="1919" spans="1:2" x14ac:dyDescent="0.3">
      <c r="A1919" s="46" vm="11310">
        <f ca="1"/>
        <v>43613</v>
      </c>
      <c r="B1919" s="46" vm="11313">
        <f ca="1"/>
        <v>35.832500000000003</v>
      </c>
    </row>
    <row r="1920" spans="1:2" x14ac:dyDescent="0.3">
      <c r="A1920" s="46" vm="11317">
        <f ca="1"/>
        <v>43614</v>
      </c>
      <c r="B1920" s="46" vm="11320">
        <f ca="1"/>
        <v>35.085000000000001</v>
      </c>
    </row>
    <row r="1921" spans="1:2" x14ac:dyDescent="0.3">
      <c r="A1921" s="46" vm="11326">
        <f ca="1"/>
        <v>43615</v>
      </c>
      <c r="B1921" s="46" vm="11329">
        <f ca="1"/>
        <v>34.777500000000003</v>
      </c>
    </row>
    <row r="1922" spans="1:2" x14ac:dyDescent="0.3">
      <c r="A1922" s="46" vm="11332">
        <f ca="1"/>
        <v>43616</v>
      </c>
      <c r="B1922" s="46" vm="11334">
        <f ca="1"/>
        <v>33.865000000000002</v>
      </c>
    </row>
    <row r="1923" spans="1:2" x14ac:dyDescent="0.3">
      <c r="A1923" s="46" vm="11339">
        <f ca="1"/>
        <v>43619</v>
      </c>
      <c r="B1923" s="46" vm="11342">
        <f ca="1"/>
        <v>33.445</v>
      </c>
    </row>
    <row r="1924" spans="1:2" x14ac:dyDescent="0.3">
      <c r="A1924" s="46" vm="11347">
        <f ca="1"/>
        <v>43620</v>
      </c>
      <c r="B1924" s="46" vm="11349">
        <f ca="1"/>
        <v>35.75</v>
      </c>
    </row>
    <row r="1925" spans="1:2" x14ac:dyDescent="0.3">
      <c r="A1925" s="46" vm="11353">
        <f ca="1"/>
        <v>43621</v>
      </c>
      <c r="B1925" s="46" vm="11355">
        <f ca="1"/>
        <v>35.32</v>
      </c>
    </row>
    <row r="1926" spans="1:2" x14ac:dyDescent="0.3">
      <c r="A1926" s="46" vm="11359">
        <f ca="1"/>
        <v>43622</v>
      </c>
      <c r="B1926" s="46" vm="11361">
        <f ca="1"/>
        <v>35.945</v>
      </c>
    </row>
    <row r="1927" spans="1:2" x14ac:dyDescent="0.3">
      <c r="A1927" s="46" vm="11367">
        <f ca="1"/>
        <v>43623</v>
      </c>
      <c r="B1927" s="46" vm="11370">
        <f ca="1"/>
        <v>36.375</v>
      </c>
    </row>
    <row r="1928" spans="1:2" x14ac:dyDescent="0.3">
      <c r="A1928" s="46" vm="11375">
        <f ca="1"/>
        <v>43626</v>
      </c>
      <c r="B1928" s="46" vm="11378">
        <f ca="1"/>
        <v>37.107500000000002</v>
      </c>
    </row>
    <row r="1929" spans="1:2" x14ac:dyDescent="0.3">
      <c r="A1929" s="46" vm="11383">
        <f ca="1"/>
        <v>43627</v>
      </c>
      <c r="B1929" s="46" vm="11385">
        <f ca="1"/>
        <v>37.6875</v>
      </c>
    </row>
    <row r="1930" spans="1:2" x14ac:dyDescent="0.3">
      <c r="A1930" s="46" vm="11390">
        <f ca="1"/>
        <v>43628</v>
      </c>
      <c r="B1930" s="46" vm="11393">
        <f ca="1"/>
        <v>36.549999999999997</v>
      </c>
    </row>
    <row r="1931" spans="1:2" x14ac:dyDescent="0.3">
      <c r="A1931" s="46" vm="11398">
        <f ca="1"/>
        <v>43629</v>
      </c>
      <c r="B1931" s="46" vm="11401">
        <f ca="1"/>
        <v>37.064999999999998</v>
      </c>
    </row>
    <row r="1932" spans="1:2" x14ac:dyDescent="0.3">
      <c r="A1932" s="46" vm="11405">
        <f ca="1"/>
        <v>43630</v>
      </c>
      <c r="B1932" s="46" vm="11407">
        <f ca="1"/>
        <v>36.159999999999997</v>
      </c>
    </row>
    <row r="1933" spans="1:2" x14ac:dyDescent="0.3">
      <c r="A1933" s="46" vm="11412">
        <f ca="1"/>
        <v>43633</v>
      </c>
      <c r="B1933" s="46" vm="11415">
        <f ca="1"/>
        <v>36.2575</v>
      </c>
    </row>
    <row r="1934" spans="1:2" x14ac:dyDescent="0.3">
      <c r="A1934" s="46" vm="11419">
        <f ca="1"/>
        <v>43634</v>
      </c>
      <c r="B1934" s="46" vm="2561">
        <f ca="1"/>
        <v>38.22</v>
      </c>
    </row>
    <row r="1935" spans="1:2" x14ac:dyDescent="0.3">
      <c r="A1935" s="46" vm="11425">
        <f ca="1"/>
        <v>43635</v>
      </c>
      <c r="B1935" s="46" vm="11428">
        <f ca="1"/>
        <v>38.28</v>
      </c>
    </row>
    <row r="1936" spans="1:2" x14ac:dyDescent="0.3">
      <c r="A1936" s="46" vm="11433">
        <f ca="1"/>
        <v>43636</v>
      </c>
      <c r="B1936" s="46" vm="11436">
        <f ca="1"/>
        <v>38.524999999999999</v>
      </c>
    </row>
    <row r="1937" spans="1:2" x14ac:dyDescent="0.3">
      <c r="A1937" s="46" vm="11442">
        <f ca="1"/>
        <v>43637</v>
      </c>
      <c r="B1937" s="46" vm="11445">
        <f ca="1"/>
        <v>37.94</v>
      </c>
    </row>
    <row r="1938" spans="1:2" x14ac:dyDescent="0.3">
      <c r="A1938" s="46" vm="11450">
        <f ca="1"/>
        <v>43640</v>
      </c>
      <c r="B1938" s="46" vm="11453">
        <f ca="1"/>
        <v>38.164999999999999</v>
      </c>
    </row>
    <row r="1939" spans="1:2" x14ac:dyDescent="0.3">
      <c r="A1939" s="46" vm="11457">
        <f ca="1"/>
        <v>43641</v>
      </c>
      <c r="B1939" s="46" vm="11460">
        <f ca="1"/>
        <v>37.869999999999997</v>
      </c>
    </row>
    <row r="1940" spans="1:2" x14ac:dyDescent="0.3">
      <c r="A1940" s="46" vm="11465">
        <f ca="1"/>
        <v>43642</v>
      </c>
      <c r="B1940" s="46" vm="11468">
        <f ca="1"/>
        <v>39.814999999999998</v>
      </c>
    </row>
    <row r="1941" spans="1:2" x14ac:dyDescent="0.3">
      <c r="A1941" s="46" vm="11473">
        <f ca="1"/>
        <v>43643</v>
      </c>
      <c r="B1941" s="46" vm="11476">
        <f ca="1"/>
        <v>40.807499999999997</v>
      </c>
    </row>
    <row r="1942" spans="1:2" x14ac:dyDescent="0.3">
      <c r="A1942" s="46" vm="11481">
        <f ca="1"/>
        <v>43644</v>
      </c>
      <c r="B1942" s="46" vm="11484">
        <f ca="1"/>
        <v>41.057499999999997</v>
      </c>
    </row>
    <row r="1943" spans="1:2" x14ac:dyDescent="0.3">
      <c r="A1943" s="46" vm="11489">
        <f ca="1"/>
        <v>43647</v>
      </c>
      <c r="B1943" s="46" vm="11492">
        <f ca="1"/>
        <v>41.542499999999997</v>
      </c>
    </row>
    <row r="1944" spans="1:2" x14ac:dyDescent="0.3">
      <c r="A1944" s="46" vm="11496">
        <f ca="1"/>
        <v>43648</v>
      </c>
      <c r="B1944" s="46" vm="11499">
        <f ca="1"/>
        <v>40.557499999999997</v>
      </c>
    </row>
    <row r="1945" spans="1:2" x14ac:dyDescent="0.3">
      <c r="A1945" s="46" vm="11504">
        <f ca="1"/>
        <v>43649</v>
      </c>
      <c r="B1945" s="46" vm="11507">
        <f ca="1"/>
        <v>40.6875</v>
      </c>
    </row>
    <row r="1946" spans="1:2" x14ac:dyDescent="0.3">
      <c r="A1946" s="46" vm="11514">
        <f ca="1"/>
        <v>43651</v>
      </c>
      <c r="B1946" s="46" vm="11517">
        <f ca="1"/>
        <v>40.057499999999997</v>
      </c>
    </row>
    <row r="1947" spans="1:2" x14ac:dyDescent="0.3">
      <c r="A1947" s="46" vm="11523">
        <f ca="1"/>
        <v>43654</v>
      </c>
      <c r="B1947" s="46" vm="11526">
        <f ca="1"/>
        <v>39.302500000000002</v>
      </c>
    </row>
    <row r="1948" spans="1:2" x14ac:dyDescent="0.3">
      <c r="A1948" s="46" vm="11531">
        <f ca="1"/>
        <v>43655</v>
      </c>
      <c r="B1948" s="46" vm="11534">
        <f ca="1"/>
        <v>39.327500000000001</v>
      </c>
    </row>
    <row r="1949" spans="1:2" x14ac:dyDescent="0.3">
      <c r="A1949" s="46" vm="11540">
        <f ca="1"/>
        <v>43656</v>
      </c>
      <c r="B1949" s="46" vm="11543">
        <f ca="1"/>
        <v>40.015000000000001</v>
      </c>
    </row>
    <row r="1950" spans="1:2" x14ac:dyDescent="0.3">
      <c r="A1950" s="46" vm="11548">
        <f ca="1"/>
        <v>43657</v>
      </c>
      <c r="B1950" s="46" vm="11551">
        <f ca="1"/>
        <v>41.57</v>
      </c>
    </row>
    <row r="1951" spans="1:2" x14ac:dyDescent="0.3">
      <c r="A1951" s="46" vm="11556">
        <f ca="1"/>
        <v>43658</v>
      </c>
      <c r="B1951" s="46" vm="11559">
        <f ca="1"/>
        <v>41.902500000000003</v>
      </c>
    </row>
    <row r="1952" spans="1:2" x14ac:dyDescent="0.3">
      <c r="A1952" s="46" vm="11562">
        <f ca="1"/>
        <v>43661</v>
      </c>
      <c r="B1952" s="46" vm="11564">
        <f ca="1"/>
        <v>41.817500000000003</v>
      </c>
    </row>
    <row r="1953" spans="1:2" x14ac:dyDescent="0.3">
      <c r="A1953" s="46" vm="11569">
        <f ca="1"/>
        <v>43662</v>
      </c>
      <c r="B1953" s="46" vm="11572">
        <f ca="1"/>
        <v>41.77</v>
      </c>
    </row>
    <row r="1954" spans="1:2" x14ac:dyDescent="0.3">
      <c r="A1954" s="46" vm="11577">
        <f ca="1"/>
        <v>43663</v>
      </c>
      <c r="B1954" s="46" vm="11580">
        <f ca="1"/>
        <v>42.427500000000002</v>
      </c>
    </row>
    <row r="1955" spans="1:2" x14ac:dyDescent="0.3">
      <c r="A1955" s="46" vm="11585">
        <f ca="1"/>
        <v>43664</v>
      </c>
      <c r="B1955" s="46" vm="11588">
        <f ca="1"/>
        <v>42.545000000000002</v>
      </c>
    </row>
    <row r="1956" spans="1:2" x14ac:dyDescent="0.3">
      <c r="A1956" s="46" vm="11593">
        <f ca="1"/>
        <v>43665</v>
      </c>
      <c r="B1956" s="46" vm="11596">
        <f ca="1"/>
        <v>42.11</v>
      </c>
    </row>
    <row r="1957" spans="1:2" x14ac:dyDescent="0.3">
      <c r="A1957" s="46" vm="11600">
        <f ca="1"/>
        <v>43668</v>
      </c>
      <c r="B1957" s="46" vm="11603">
        <f ca="1"/>
        <v>42.83</v>
      </c>
    </row>
    <row r="1958" spans="1:2" x14ac:dyDescent="0.3">
      <c r="A1958" s="46" vm="11608">
        <f ca="1"/>
        <v>43669</v>
      </c>
      <c r="B1958" s="46" vm="11611">
        <f ca="1"/>
        <v>43.914999999999999</v>
      </c>
    </row>
    <row r="1959" spans="1:2" x14ac:dyDescent="0.3">
      <c r="A1959" s="46" vm="11616">
        <f ca="1"/>
        <v>43670</v>
      </c>
      <c r="B1959" s="46" vm="11619">
        <f ca="1"/>
        <v>44.664999999999999</v>
      </c>
    </row>
    <row r="1960" spans="1:2" x14ac:dyDescent="0.3">
      <c r="A1960" s="46" vm="11625">
        <f ca="1"/>
        <v>43671</v>
      </c>
      <c r="B1960" s="46" vm="11628">
        <f ca="1"/>
        <v>43.344999999999999</v>
      </c>
    </row>
    <row r="1961" spans="1:2" x14ac:dyDescent="0.3">
      <c r="A1961" s="46" vm="11634">
        <f ca="1"/>
        <v>43672</v>
      </c>
      <c r="B1961" s="46" vm="11637">
        <f ca="1"/>
        <v>43.767499999999998</v>
      </c>
    </row>
    <row r="1962" spans="1:2" x14ac:dyDescent="0.3">
      <c r="A1962" s="46" vm="11642">
        <f ca="1"/>
        <v>43675</v>
      </c>
      <c r="B1962" s="46" vm="11645">
        <f ca="1"/>
        <v>43.704999999999998</v>
      </c>
    </row>
    <row r="1963" spans="1:2" x14ac:dyDescent="0.3">
      <c r="A1963" s="46" vm="11650">
        <f ca="1"/>
        <v>43676</v>
      </c>
      <c r="B1963" s="46" vm="11652">
        <f ca="1"/>
        <v>43.862499999999997</v>
      </c>
    </row>
    <row r="1964" spans="1:2" x14ac:dyDescent="0.3">
      <c r="A1964" s="46" vm="11656">
        <f ca="1"/>
        <v>43677</v>
      </c>
      <c r="B1964" s="46" vm="11659">
        <f ca="1"/>
        <v>42.18</v>
      </c>
    </row>
    <row r="1965" spans="1:2" x14ac:dyDescent="0.3">
      <c r="A1965" s="46" vm="11663">
        <f ca="1"/>
        <v>43678</v>
      </c>
      <c r="B1965" s="46" vm="11666">
        <f ca="1"/>
        <v>41.23</v>
      </c>
    </row>
    <row r="1966" spans="1:2" x14ac:dyDescent="0.3">
      <c r="A1966" s="46" vm="11669">
        <f ca="1"/>
        <v>43679</v>
      </c>
      <c r="B1966" s="46" vm="11672">
        <f ca="1"/>
        <v>40.297499999999999</v>
      </c>
    </row>
    <row r="1967" spans="1:2" x14ac:dyDescent="0.3">
      <c r="A1967" s="46" vm="11677">
        <f ca="1"/>
        <v>43682</v>
      </c>
      <c r="B1967" s="46" vm="11680">
        <f ca="1"/>
        <v>37.697499999999998</v>
      </c>
    </row>
    <row r="1968" spans="1:2" x14ac:dyDescent="0.3">
      <c r="A1968" s="46" vm="11684">
        <f ca="1"/>
        <v>43683</v>
      </c>
      <c r="B1968" s="46" vm="11687">
        <f ca="1"/>
        <v>38.087499999999999</v>
      </c>
    </row>
    <row r="1969" spans="1:2" x14ac:dyDescent="0.3">
      <c r="A1969" s="46" vm="11692">
        <f ca="1"/>
        <v>43684</v>
      </c>
      <c r="B1969" s="46" vm="11695">
        <f ca="1"/>
        <v>38.472499999999997</v>
      </c>
    </row>
    <row r="1970" spans="1:2" x14ac:dyDescent="0.3">
      <c r="A1970" s="46" vm="11702">
        <f ca="1"/>
        <v>43685</v>
      </c>
      <c r="B1970" s="46" vm="11705">
        <f ca="1"/>
        <v>39.564999999999998</v>
      </c>
    </row>
    <row r="1971" spans="1:2" x14ac:dyDescent="0.3">
      <c r="A1971" s="46" vm="11710">
        <f ca="1"/>
        <v>43686</v>
      </c>
      <c r="B1971" s="46" vm="11713">
        <f ca="1"/>
        <v>38.545000000000002</v>
      </c>
    </row>
    <row r="1972" spans="1:2" x14ac:dyDescent="0.3">
      <c r="A1972" s="46" vm="11717">
        <f ca="1"/>
        <v>43689</v>
      </c>
      <c r="B1972" s="46" vm="11719">
        <f ca="1"/>
        <v>37.862499999999997</v>
      </c>
    </row>
    <row r="1973" spans="1:2" x14ac:dyDescent="0.3">
      <c r="A1973" s="46" vm="11722">
        <f ca="1"/>
        <v>43690</v>
      </c>
      <c r="B1973" s="46" vm="11724">
        <f ca="1"/>
        <v>39.012500000000003</v>
      </c>
    </row>
    <row r="1974" spans="1:2" x14ac:dyDescent="0.3">
      <c r="A1974" s="46" vm="11729">
        <f ca="1"/>
        <v>43691</v>
      </c>
      <c r="B1974" s="46" vm="11732">
        <f ca="1"/>
        <v>37.517499999999998</v>
      </c>
    </row>
    <row r="1975" spans="1:2" x14ac:dyDescent="0.3">
      <c r="A1975" s="46" vm="11737">
        <f ca="1"/>
        <v>43692</v>
      </c>
      <c r="B1975" s="46" vm="10659">
        <f ca="1"/>
        <v>37.192500000000003</v>
      </c>
    </row>
    <row r="1976" spans="1:2" x14ac:dyDescent="0.3">
      <c r="A1976" s="46" vm="11744">
        <f ca="1"/>
        <v>43693</v>
      </c>
      <c r="B1976" s="46" vm="11747">
        <f ca="1"/>
        <v>39.89</v>
      </c>
    </row>
    <row r="1977" spans="1:2" x14ac:dyDescent="0.3">
      <c r="A1977" s="46" vm="11753">
        <f ca="1"/>
        <v>43696</v>
      </c>
      <c r="B1977" s="46" vm="11756">
        <f ca="1"/>
        <v>42.695</v>
      </c>
    </row>
    <row r="1978" spans="1:2" x14ac:dyDescent="0.3">
      <c r="A1978" s="46" vm="11761">
        <f ca="1"/>
        <v>43697</v>
      </c>
      <c r="B1978" s="46" vm="11764">
        <f ca="1"/>
        <v>41.967500000000001</v>
      </c>
    </row>
    <row r="1979" spans="1:2" x14ac:dyDescent="0.3">
      <c r="A1979" s="46" vm="11770">
        <f ca="1"/>
        <v>43698</v>
      </c>
      <c r="B1979" s="46" vm="11773">
        <f ca="1"/>
        <v>42.807499999999997</v>
      </c>
    </row>
    <row r="1980" spans="1:2" x14ac:dyDescent="0.3">
      <c r="A1980" s="46" vm="11778">
        <f ca="1"/>
        <v>43699</v>
      </c>
      <c r="B1980" s="46" vm="11781">
        <f ca="1"/>
        <v>42.87</v>
      </c>
    </row>
    <row r="1981" spans="1:2" x14ac:dyDescent="0.3">
      <c r="A1981" s="46" vm="11786">
        <f ca="1"/>
        <v>43700</v>
      </c>
      <c r="B1981" s="46" vm="11789">
        <f ca="1"/>
        <v>40.61</v>
      </c>
    </row>
    <row r="1982" spans="1:2" x14ac:dyDescent="0.3">
      <c r="A1982" s="46" vm="11793">
        <f ca="1"/>
        <v>43703</v>
      </c>
      <c r="B1982" s="46" vm="11794">
        <f ca="1"/>
        <v>41.362499999999997</v>
      </c>
    </row>
    <row r="1983" spans="1:2" x14ac:dyDescent="0.3">
      <c r="A1983" s="46" vm="11799">
        <f ca="1"/>
        <v>43704</v>
      </c>
      <c r="B1983" s="46" vm="11801">
        <f ca="1"/>
        <v>40.450000000000003</v>
      </c>
    </row>
    <row r="1984" spans="1:2" x14ac:dyDescent="0.3">
      <c r="A1984" s="46" vm="11804">
        <f ca="1"/>
        <v>43705</v>
      </c>
      <c r="B1984" s="46" vm="11807">
        <f ca="1"/>
        <v>40.305</v>
      </c>
    </row>
    <row r="1985" spans="1:2" x14ac:dyDescent="0.3">
      <c r="A1985" s="46" vm="11813">
        <f ca="1"/>
        <v>43706</v>
      </c>
      <c r="B1985" s="46" vm="11816">
        <f ca="1"/>
        <v>41.75</v>
      </c>
    </row>
    <row r="1986" spans="1:2" x14ac:dyDescent="0.3">
      <c r="A1986" s="46" vm="11821">
        <f ca="1"/>
        <v>43707</v>
      </c>
      <c r="B1986" s="46" vm="11824">
        <f ca="1"/>
        <v>41.877499999999998</v>
      </c>
    </row>
    <row r="1987" spans="1:2" x14ac:dyDescent="0.3">
      <c r="A1987" s="46" vm="11828">
        <f ca="1"/>
        <v>43711</v>
      </c>
      <c r="B1987" s="46" vm="11831">
        <f ca="1"/>
        <v>41.042499999999997</v>
      </c>
    </row>
    <row r="1988" spans="1:2" x14ac:dyDescent="0.3">
      <c r="A1988" s="46" vm="11836">
        <f ca="1"/>
        <v>43712</v>
      </c>
      <c r="B1988" s="46" vm="11838">
        <f ca="1"/>
        <v>42.19</v>
      </c>
    </row>
    <row r="1989" spans="1:2" x14ac:dyDescent="0.3">
      <c r="A1989" s="46" vm="11842">
        <f ca="1"/>
        <v>43713</v>
      </c>
      <c r="B1989" s="46" vm="11844">
        <f ca="1"/>
        <v>44.935000000000002</v>
      </c>
    </row>
    <row r="1990" spans="1:2" x14ac:dyDescent="0.3">
      <c r="A1990" s="46" vm="11849">
        <f ca="1"/>
        <v>43714</v>
      </c>
      <c r="B1990" s="46" vm="11852">
        <f ca="1"/>
        <v>44.662500000000001</v>
      </c>
    </row>
    <row r="1991" spans="1:2" x14ac:dyDescent="0.3">
      <c r="A1991" s="46" vm="11857">
        <f ca="1"/>
        <v>43717</v>
      </c>
      <c r="B1991" s="46" vm="11860">
        <f ca="1"/>
        <v>45.125</v>
      </c>
    </row>
    <row r="1992" spans="1:2" x14ac:dyDescent="0.3">
      <c r="A1992" s="46" vm="11864">
        <f ca="1"/>
        <v>43718</v>
      </c>
      <c r="B1992" s="46" vm="11867">
        <f ca="1"/>
        <v>45.795000000000002</v>
      </c>
    </row>
    <row r="1993" spans="1:2" x14ac:dyDescent="0.3">
      <c r="A1993" s="46" vm="11871">
        <f ca="1"/>
        <v>43719</v>
      </c>
      <c r="B1993" s="46" vm="11874">
        <f ca="1"/>
        <v>46.082500000000003</v>
      </c>
    </row>
    <row r="1994" spans="1:2" x14ac:dyDescent="0.3">
      <c r="A1994" s="46" vm="11878">
        <f ca="1"/>
        <v>43720</v>
      </c>
      <c r="B1994" s="46" vm="11881">
        <f ca="1"/>
        <v>46.067500000000003</v>
      </c>
    </row>
    <row r="1995" spans="1:2" x14ac:dyDescent="0.3">
      <c r="A1995" s="46" vm="11885">
        <f ca="1"/>
        <v>43721</v>
      </c>
      <c r="B1995" s="46" vm="11888">
        <f ca="1"/>
        <v>45.484999999999999</v>
      </c>
    </row>
    <row r="1996" spans="1:2" x14ac:dyDescent="0.3">
      <c r="A1996" s="46" vm="11893">
        <f ca="1"/>
        <v>43724</v>
      </c>
      <c r="B1996" s="46" vm="11896">
        <f ca="1"/>
        <v>45.052500000000002</v>
      </c>
    </row>
    <row r="1997" spans="1:2" x14ac:dyDescent="0.3">
      <c r="A1997" s="46" vm="11901">
        <f ca="1"/>
        <v>43725</v>
      </c>
      <c r="B1997" s="46" vm="11903">
        <f ca="1"/>
        <v>45.267499999999998</v>
      </c>
    </row>
    <row r="1998" spans="1:2" x14ac:dyDescent="0.3">
      <c r="A1998" s="46" vm="11907">
        <f ca="1"/>
        <v>43726</v>
      </c>
      <c r="B1998" s="46" vm="11910">
        <f ca="1"/>
        <v>44.994999999999997</v>
      </c>
    </row>
    <row r="1999" spans="1:2" x14ac:dyDescent="0.3">
      <c r="A1999" s="46" vm="11915">
        <f ca="1"/>
        <v>43727</v>
      </c>
      <c r="B1999" s="46" vm="11918">
        <f ca="1"/>
        <v>44.234999999999999</v>
      </c>
    </row>
    <row r="2000" spans="1:2" x14ac:dyDescent="0.3">
      <c r="A2000" s="46" vm="11922">
        <f ca="1"/>
        <v>43728</v>
      </c>
      <c r="B2000" s="46" vm="11925">
        <f ca="1"/>
        <v>43.172499999999999</v>
      </c>
    </row>
    <row r="2001" spans="1:2" x14ac:dyDescent="0.3">
      <c r="A2001" s="46" vm="11930">
        <f ca="1"/>
        <v>43731</v>
      </c>
      <c r="B2001" s="46" vm="11933">
        <f ca="1"/>
        <v>43.71</v>
      </c>
    </row>
    <row r="2002" spans="1:2" x14ac:dyDescent="0.3">
      <c r="A2002" s="46" vm="11938">
        <f ca="1"/>
        <v>43732</v>
      </c>
      <c r="B2002" s="46" vm="11940">
        <f ca="1"/>
        <v>43.1325</v>
      </c>
    </row>
    <row r="2003" spans="1:2" x14ac:dyDescent="0.3">
      <c r="A2003" s="46" vm="11944">
        <f ca="1"/>
        <v>43733</v>
      </c>
      <c r="B2003" s="46" vm="11946">
        <f ca="1"/>
        <v>44.557499999999997</v>
      </c>
    </row>
    <row r="2004" spans="1:2" x14ac:dyDescent="0.3">
      <c r="A2004" s="46" vm="11952">
        <f ca="1"/>
        <v>43734</v>
      </c>
      <c r="B2004" s="46" vm="11955">
        <f ca="1"/>
        <v>44.335000000000001</v>
      </c>
    </row>
    <row r="2005" spans="1:2" x14ac:dyDescent="0.3">
      <c r="A2005" s="46" vm="11960">
        <f ca="1"/>
        <v>43735</v>
      </c>
      <c r="B2005" s="46" vm="11963">
        <f ca="1"/>
        <v>42.94</v>
      </c>
    </row>
    <row r="2006" spans="1:2" x14ac:dyDescent="0.3">
      <c r="A2006" s="46" vm="11968">
        <f ca="1"/>
        <v>43738</v>
      </c>
      <c r="B2006" s="46" vm="11970">
        <f ca="1"/>
        <v>43.517499999999998</v>
      </c>
    </row>
    <row r="2007" spans="1:2" x14ac:dyDescent="0.3">
      <c r="A2007" s="46" vm="11975">
        <f ca="1"/>
        <v>43739</v>
      </c>
      <c r="B2007" s="46" vm="11978">
        <f ca="1"/>
        <v>43.5</v>
      </c>
    </row>
    <row r="2008" spans="1:2" x14ac:dyDescent="0.3">
      <c r="A2008" s="46" vm="11984">
        <f ca="1"/>
        <v>43740</v>
      </c>
      <c r="B2008" s="46" vm="11987">
        <f ca="1"/>
        <v>43.26</v>
      </c>
    </row>
    <row r="2009" spans="1:2" x14ac:dyDescent="0.3">
      <c r="A2009" s="46" vm="11992">
        <f ca="1"/>
        <v>43741</v>
      </c>
      <c r="B2009" s="46" vm="11995">
        <f ca="1"/>
        <v>45.327500000000001</v>
      </c>
    </row>
    <row r="2010" spans="1:2" x14ac:dyDescent="0.3">
      <c r="A2010" s="46" vm="12001">
        <f ca="1"/>
        <v>43742</v>
      </c>
      <c r="B2010" s="46" vm="12003">
        <f ca="1"/>
        <v>45.4925</v>
      </c>
    </row>
    <row r="2011" spans="1:2" x14ac:dyDescent="0.3">
      <c r="A2011" s="46" vm="12007">
        <f ca="1"/>
        <v>43745</v>
      </c>
      <c r="B2011" s="46" vm="11874">
        <f ca="1"/>
        <v>46.082500000000003</v>
      </c>
    </row>
    <row r="2012" spans="1:2" x14ac:dyDescent="0.3">
      <c r="A2012" s="46" vm="12015">
        <f ca="1"/>
        <v>43746</v>
      </c>
      <c r="B2012" s="46" vm="12018">
        <f ca="1"/>
        <v>44.307499999999997</v>
      </c>
    </row>
    <row r="2013" spans="1:2" x14ac:dyDescent="0.3">
      <c r="A2013" s="46" vm="12022">
        <f ca="1"/>
        <v>43747</v>
      </c>
      <c r="B2013" s="46" vm="12025">
        <f ca="1"/>
        <v>45.177500000000002</v>
      </c>
    </row>
    <row r="2014" spans="1:2" x14ac:dyDescent="0.3">
      <c r="A2014" s="46" vm="12030">
        <f ca="1"/>
        <v>43748</v>
      </c>
      <c r="B2014" s="46" vm="12031">
        <f ca="1"/>
        <v>45.7575</v>
      </c>
    </row>
    <row r="2015" spans="1:2" x14ac:dyDescent="0.3">
      <c r="A2015" s="46" vm="12035">
        <f ca="1"/>
        <v>43749</v>
      </c>
      <c r="B2015" s="46" vm="12038">
        <f ca="1"/>
        <v>46.497500000000002</v>
      </c>
    </row>
    <row r="2016" spans="1:2" x14ac:dyDescent="0.3">
      <c r="A2016" s="46" vm="12042">
        <f ca="1"/>
        <v>43752</v>
      </c>
      <c r="B2016" s="46" vm="12045">
        <f ca="1"/>
        <v>46.6325</v>
      </c>
    </row>
    <row r="2017" spans="1:2" x14ac:dyDescent="0.3">
      <c r="A2017" s="46" vm="12050">
        <f ca="1"/>
        <v>43753</v>
      </c>
      <c r="B2017" s="46" vm="12053">
        <f ca="1"/>
        <v>49.092500000000001</v>
      </c>
    </row>
    <row r="2018" spans="1:2" x14ac:dyDescent="0.3">
      <c r="A2018" s="46" vm="12058">
        <f ca="1"/>
        <v>43754</v>
      </c>
      <c r="B2018" s="46" vm="12060">
        <f ca="1"/>
        <v>48.552500000000002</v>
      </c>
    </row>
    <row r="2019" spans="1:2" x14ac:dyDescent="0.3">
      <c r="A2019" s="46" vm="12066">
        <f ca="1"/>
        <v>43755</v>
      </c>
      <c r="B2019" s="46" vm="12068">
        <f ca="1"/>
        <v>48.572499999999998</v>
      </c>
    </row>
    <row r="2020" spans="1:2" x14ac:dyDescent="0.3">
      <c r="A2020" s="46" vm="12072">
        <f ca="1"/>
        <v>43756</v>
      </c>
      <c r="B2020" s="46" vm="12074">
        <f ca="1"/>
        <v>47.622500000000002</v>
      </c>
    </row>
    <row r="2021" spans="1:2" x14ac:dyDescent="0.3">
      <c r="A2021" s="46" vm="12078">
        <f ca="1"/>
        <v>43759</v>
      </c>
      <c r="B2021" s="46" vm="12081">
        <f ca="1"/>
        <v>49.002499999999998</v>
      </c>
    </row>
    <row r="2022" spans="1:2" x14ac:dyDescent="0.3">
      <c r="A2022" s="46" vm="12087">
        <f ca="1"/>
        <v>43760</v>
      </c>
      <c r="B2022" s="46" vm="12088">
        <f ca="1"/>
        <v>48.902500000000003</v>
      </c>
    </row>
    <row r="2023" spans="1:2" x14ac:dyDescent="0.3">
      <c r="A2023" s="46" vm="12092">
        <f ca="1"/>
        <v>43761</v>
      </c>
      <c r="B2023" s="46" vm="12095">
        <f ca="1"/>
        <v>48.772500000000001</v>
      </c>
    </row>
    <row r="2024" spans="1:2" x14ac:dyDescent="0.3">
      <c r="A2024" s="46" vm="12101">
        <f ca="1"/>
        <v>43762</v>
      </c>
      <c r="B2024" s="46" vm="12104">
        <f ca="1"/>
        <v>49.215000000000003</v>
      </c>
    </row>
    <row r="2025" spans="1:2" x14ac:dyDescent="0.3">
      <c r="A2025" s="46" vm="12109">
        <f ca="1"/>
        <v>43763</v>
      </c>
      <c r="B2025" s="46" vm="2812">
        <f ca="1"/>
        <v>51.134999999999998</v>
      </c>
    </row>
    <row r="2026" spans="1:2" x14ac:dyDescent="0.3">
      <c r="A2026" s="46" vm="12115">
        <f ca="1"/>
        <v>43766</v>
      </c>
      <c r="B2026" s="46" vm="12118">
        <f ca="1"/>
        <v>51.697499999999998</v>
      </c>
    </row>
    <row r="2027" spans="1:2" x14ac:dyDescent="0.3">
      <c r="A2027" s="46" vm="12123">
        <f ca="1"/>
        <v>43767</v>
      </c>
      <c r="B2027" s="46" vm="12126">
        <f ca="1"/>
        <v>50.73</v>
      </c>
    </row>
    <row r="2028" spans="1:2" x14ac:dyDescent="0.3">
      <c r="A2028" s="46" vm="12133">
        <f ca="1"/>
        <v>43768</v>
      </c>
      <c r="B2028" s="46" vm="10258">
        <f ca="1"/>
        <v>50.75</v>
      </c>
    </row>
    <row r="2029" spans="1:2" x14ac:dyDescent="0.3">
      <c r="A2029" s="46" vm="12141">
        <f ca="1"/>
        <v>43769</v>
      </c>
      <c r="B2029" s="46" vm="12144">
        <f ca="1"/>
        <v>50.255000000000003</v>
      </c>
    </row>
    <row r="2030" spans="1:2" x14ac:dyDescent="0.3">
      <c r="A2030" s="46" vm="12148">
        <f ca="1"/>
        <v>43770</v>
      </c>
      <c r="B2030" s="46" vm="12151">
        <f ca="1"/>
        <v>50.647500000000001</v>
      </c>
    </row>
    <row r="2031" spans="1:2" x14ac:dyDescent="0.3">
      <c r="A2031" s="46" vm="12156">
        <f ca="1"/>
        <v>43773</v>
      </c>
      <c r="B2031" s="46" vm="12159">
        <f ca="1"/>
        <v>52.625</v>
      </c>
    </row>
    <row r="2032" spans="1:2" x14ac:dyDescent="0.3">
      <c r="A2032" s="46" vm="12166">
        <f ca="1"/>
        <v>43774</v>
      </c>
      <c r="B2032" s="46" vm="12169">
        <f ca="1"/>
        <v>52.402500000000003</v>
      </c>
    </row>
    <row r="2033" spans="1:2" x14ac:dyDescent="0.3">
      <c r="A2033" s="46" vm="12174">
        <f ca="1"/>
        <v>43775</v>
      </c>
      <c r="B2033" s="46" vm="12177">
        <f ca="1"/>
        <v>51.907499999999999</v>
      </c>
    </row>
    <row r="2034" spans="1:2" x14ac:dyDescent="0.3">
      <c r="A2034" s="46" vm="12182">
        <f ca="1"/>
        <v>43776</v>
      </c>
      <c r="B2034" s="46" vm="12184">
        <f ca="1"/>
        <v>52.085000000000001</v>
      </c>
    </row>
    <row r="2035" spans="1:2" x14ac:dyDescent="0.3">
      <c r="A2035" s="46" vm="12190">
        <f ca="1"/>
        <v>43777</v>
      </c>
      <c r="B2035" s="46" vm="12193">
        <f ca="1"/>
        <v>51.945</v>
      </c>
    </row>
    <row r="2036" spans="1:2" x14ac:dyDescent="0.3">
      <c r="A2036" s="46" vm="12200">
        <f ca="1"/>
        <v>43780</v>
      </c>
      <c r="B2036" s="46" vm="12202">
        <f ca="1"/>
        <v>52.045000000000002</v>
      </c>
    </row>
    <row r="2037" spans="1:2" x14ac:dyDescent="0.3">
      <c r="A2037" s="46" vm="12209">
        <f ca="1"/>
        <v>43781</v>
      </c>
      <c r="B2037" s="46" vm="12169">
        <f ca="1"/>
        <v>52.402500000000003</v>
      </c>
    </row>
    <row r="2038" spans="1:2" x14ac:dyDescent="0.3">
      <c r="A2038" s="46" vm="12215">
        <f ca="1"/>
        <v>43782</v>
      </c>
      <c r="B2038" s="46" vm="12218">
        <f ca="1"/>
        <v>52.142499999999998</v>
      </c>
    </row>
    <row r="2039" spans="1:2" x14ac:dyDescent="0.3">
      <c r="A2039" s="46" vm="12223">
        <f ca="1"/>
        <v>43783</v>
      </c>
      <c r="B2039" s="46" vm="12226">
        <f ca="1"/>
        <v>52.447499999999998</v>
      </c>
    </row>
    <row r="2040" spans="1:2" x14ac:dyDescent="0.3">
      <c r="A2040" s="46" vm="12232">
        <f ca="1"/>
        <v>43784</v>
      </c>
      <c r="B2040" s="46" vm="12234">
        <f ca="1"/>
        <v>51.047499999999999</v>
      </c>
    </row>
    <row r="2041" spans="1:2" x14ac:dyDescent="0.3">
      <c r="A2041" s="46" vm="12238">
        <f ca="1"/>
        <v>43787</v>
      </c>
      <c r="B2041" s="46" vm="12241">
        <f ca="1"/>
        <v>53.07</v>
      </c>
    </row>
    <row r="2042" spans="1:2" x14ac:dyDescent="0.3">
      <c r="A2042" s="46" vm="12248">
        <f ca="1"/>
        <v>43788</v>
      </c>
      <c r="B2042" s="46" vm="12250">
        <f ca="1"/>
        <v>51.997500000000002</v>
      </c>
    </row>
    <row r="2043" spans="1:2" x14ac:dyDescent="0.3">
      <c r="A2043" s="46" vm="12256">
        <f ca="1"/>
        <v>43789</v>
      </c>
      <c r="B2043" s="46" vm="12258">
        <f ca="1"/>
        <v>52.795000000000002</v>
      </c>
    </row>
    <row r="2044" spans="1:2" x14ac:dyDescent="0.3">
      <c r="A2044" s="46" vm="12265">
        <f ca="1"/>
        <v>43790</v>
      </c>
      <c r="B2044" s="46" vm="12268">
        <f ca="1"/>
        <v>52.545000000000002</v>
      </c>
    </row>
    <row r="2045" spans="1:2" x14ac:dyDescent="0.3">
      <c r="A2045" s="46" vm="12274">
        <f ca="1"/>
        <v>43791</v>
      </c>
      <c r="B2045" s="46" vm="12276">
        <f ca="1"/>
        <v>52.722499999999997</v>
      </c>
    </row>
    <row r="2046" spans="1:2" x14ac:dyDescent="0.3">
      <c r="A2046" s="46" vm="12281">
        <f ca="1"/>
        <v>43794</v>
      </c>
      <c r="B2046" s="46" vm="12284">
        <f ca="1"/>
        <v>55.302500000000002</v>
      </c>
    </row>
    <row r="2047" spans="1:2" x14ac:dyDescent="0.3">
      <c r="A2047" s="46" vm="12290">
        <f ca="1"/>
        <v>43795</v>
      </c>
      <c r="B2047" s="46" vm="12293">
        <f ca="1"/>
        <v>54.25</v>
      </c>
    </row>
    <row r="2048" spans="1:2" x14ac:dyDescent="0.3">
      <c r="A2048" s="46" vm="12299">
        <f ca="1"/>
        <v>43796</v>
      </c>
      <c r="B2048" s="46" vm="12302">
        <f ca="1"/>
        <v>54.56</v>
      </c>
    </row>
    <row r="2049" spans="1:2" x14ac:dyDescent="0.3">
      <c r="A2049" s="46" vm="12307">
        <f ca="1"/>
        <v>43798</v>
      </c>
      <c r="B2049" s="46" vm="12310">
        <f ca="1"/>
        <v>54.185000000000002</v>
      </c>
    </row>
    <row r="2050" spans="1:2" x14ac:dyDescent="0.3">
      <c r="A2050" s="46" vm="12316">
        <f ca="1"/>
        <v>43801</v>
      </c>
      <c r="B2050" s="46" vm="12319">
        <f ca="1"/>
        <v>52.3125</v>
      </c>
    </row>
    <row r="2051" spans="1:2" x14ac:dyDescent="0.3">
      <c r="A2051" s="46" vm="12326">
        <f ca="1"/>
        <v>43802</v>
      </c>
      <c r="B2051" s="46" vm="12329">
        <f ca="1"/>
        <v>51.914999999999999</v>
      </c>
    </row>
    <row r="2052" spans="1:2" x14ac:dyDescent="0.3">
      <c r="A2052" s="46" vm="12333">
        <f ca="1"/>
        <v>43803</v>
      </c>
      <c r="B2052" s="46" vm="12336">
        <f ca="1"/>
        <v>52.354999999999997</v>
      </c>
    </row>
    <row r="2053" spans="1:2" x14ac:dyDescent="0.3">
      <c r="A2053" s="46" vm="12339">
        <f ca="1"/>
        <v>43804</v>
      </c>
      <c r="B2053" s="46" vm="12342">
        <f ca="1"/>
        <v>52.185000000000002</v>
      </c>
    </row>
    <row r="2054" spans="1:2" x14ac:dyDescent="0.3">
      <c r="A2054" s="46" vm="12347">
        <f ca="1"/>
        <v>43805</v>
      </c>
      <c r="B2054" s="46" vm="12349">
        <f ca="1"/>
        <v>53.042499999999997</v>
      </c>
    </row>
    <row r="2055" spans="1:2" x14ac:dyDescent="0.3">
      <c r="A2055" s="46" vm="12355">
        <f ca="1"/>
        <v>43808</v>
      </c>
      <c r="B2055" s="46" vm="12349">
        <f ca="1"/>
        <v>53.042499999999997</v>
      </c>
    </row>
    <row r="2056" spans="1:2" x14ac:dyDescent="0.3">
      <c r="A2056" s="46" vm="12361">
        <f ca="1"/>
        <v>43809</v>
      </c>
      <c r="B2056" s="46" vm="12363">
        <f ca="1"/>
        <v>53.494999999999997</v>
      </c>
    </row>
    <row r="2057" spans="1:2" x14ac:dyDescent="0.3">
      <c r="A2057" s="46" vm="12369">
        <f ca="1"/>
        <v>43810</v>
      </c>
      <c r="B2057" s="46" vm="12371">
        <f ca="1"/>
        <v>54.335000000000001</v>
      </c>
    </row>
    <row r="2058" spans="1:2" x14ac:dyDescent="0.3">
      <c r="A2058" s="46" vm="12377">
        <f ca="1"/>
        <v>43811</v>
      </c>
      <c r="B2058" s="46" vm="12380">
        <f ca="1"/>
        <v>56.017499999999998</v>
      </c>
    </row>
    <row r="2059" spans="1:2" x14ac:dyDescent="0.3">
      <c r="A2059" s="46" vm="12386">
        <f ca="1"/>
        <v>43812</v>
      </c>
      <c r="B2059" s="46" vm="12388">
        <f ca="1"/>
        <v>55.997500000000002</v>
      </c>
    </row>
    <row r="2060" spans="1:2" x14ac:dyDescent="0.3">
      <c r="A2060" s="46" vm="12394">
        <f ca="1"/>
        <v>43815</v>
      </c>
      <c r="B2060" s="46" vm="12397">
        <f ca="1"/>
        <v>56.287500000000001</v>
      </c>
    </row>
    <row r="2061" spans="1:2" x14ac:dyDescent="0.3">
      <c r="A2061" s="46" vm="12403">
        <f ca="1"/>
        <v>43816</v>
      </c>
      <c r="B2061" s="46" vm="12405">
        <f ca="1"/>
        <v>57.072499999999998</v>
      </c>
    </row>
    <row r="2062" spans="1:2" x14ac:dyDescent="0.3">
      <c r="A2062" s="46" vm="12411">
        <f ca="1"/>
        <v>43817</v>
      </c>
      <c r="B2062" s="46" vm="12413">
        <f ca="1"/>
        <v>57.377499999999998</v>
      </c>
    </row>
    <row r="2063" spans="1:2" x14ac:dyDescent="0.3">
      <c r="A2063" s="46" vm="12420">
        <f ca="1"/>
        <v>43818</v>
      </c>
      <c r="B2063" s="46" vm="12423">
        <f ca="1"/>
        <v>58.865000000000002</v>
      </c>
    </row>
    <row r="2064" spans="1:2" x14ac:dyDescent="0.3">
      <c r="A2064" s="46" vm="12427">
        <f ca="1"/>
        <v>43819</v>
      </c>
      <c r="B2064" s="46" vm="12430">
        <f ca="1"/>
        <v>59.842500000000001</v>
      </c>
    </row>
    <row r="2065" spans="1:2" x14ac:dyDescent="0.3">
      <c r="A2065" s="46" vm="12436">
        <f ca="1"/>
        <v>43822</v>
      </c>
      <c r="B2065" s="46" vm="12439">
        <f ca="1"/>
        <v>59.704999999999998</v>
      </c>
    </row>
    <row r="2066" spans="1:2" x14ac:dyDescent="0.3">
      <c r="A2066" s="46" vm="12444">
        <f ca="1"/>
        <v>43823</v>
      </c>
      <c r="B2066" s="46" vm="12446">
        <f ca="1"/>
        <v>59.655000000000001</v>
      </c>
    </row>
    <row r="2067" spans="1:2" x14ac:dyDescent="0.3">
      <c r="A2067" s="46" vm="12452">
        <f ca="1"/>
        <v>43825</v>
      </c>
      <c r="B2067" s="46" vm="12455">
        <f ca="1"/>
        <v>59.797499999999999</v>
      </c>
    </row>
    <row r="2068" spans="1:2" x14ac:dyDescent="0.3">
      <c r="A2068" s="46" vm="12461">
        <f ca="1"/>
        <v>43826</v>
      </c>
      <c r="B2068" s="46" vm="12463">
        <f ca="1"/>
        <v>59.217500000000001</v>
      </c>
    </row>
    <row r="2069" spans="1:2" x14ac:dyDescent="0.3">
      <c r="A2069" s="46" vm="12470">
        <f ca="1"/>
        <v>43829</v>
      </c>
      <c r="B2069" s="46" vm="12473">
        <f ca="1"/>
        <v>58.08</v>
      </c>
    </row>
    <row r="2070" spans="1:2" x14ac:dyDescent="0.3">
      <c r="A2070" s="46" vm="12479">
        <f ca="1"/>
        <v>43830</v>
      </c>
      <c r="B2070" s="46" vm="12482">
        <f ca="1"/>
        <v>58.825000000000003</v>
      </c>
    </row>
    <row r="2071" spans="1:2" x14ac:dyDescent="0.3">
      <c r="A2071" s="46" vm="12487">
        <f ca="1"/>
        <v>43832</v>
      </c>
      <c r="B2071" s="46" vm="12489">
        <f ca="1"/>
        <v>59.977499999999999</v>
      </c>
    </row>
    <row r="2072" spans="1:2" x14ac:dyDescent="0.3">
      <c r="A2072" s="46" vm="12493">
        <f ca="1"/>
        <v>43833</v>
      </c>
      <c r="B2072" s="46" vm="12496">
        <f ca="1"/>
        <v>59.017499999999998</v>
      </c>
    </row>
    <row r="2073" spans="1:2" x14ac:dyDescent="0.3">
      <c r="A2073" s="46" vm="12502">
        <f ca="1"/>
        <v>43836</v>
      </c>
      <c r="B2073" s="46" vm="12505">
        <f ca="1"/>
        <v>59.265000000000001</v>
      </c>
    </row>
    <row r="2074" spans="1:2" x14ac:dyDescent="0.3">
      <c r="A2074" s="46" vm="12511">
        <f ca="1"/>
        <v>43837</v>
      </c>
      <c r="B2074" s="46" vm="12514">
        <f ca="1"/>
        <v>59.982500000000002</v>
      </c>
    </row>
    <row r="2075" spans="1:2" x14ac:dyDescent="0.3">
      <c r="A2075" s="46" vm="12519">
        <f ca="1"/>
        <v>43838</v>
      </c>
      <c r="B2075" s="46" vm="12522">
        <f ca="1"/>
        <v>60.094999999999999</v>
      </c>
    </row>
    <row r="2076" spans="1:2" x14ac:dyDescent="0.3">
      <c r="A2076" s="46" vm="12528">
        <f ca="1"/>
        <v>43839</v>
      </c>
      <c r="B2076" s="46" vm="12531">
        <f ca="1"/>
        <v>60.755000000000003</v>
      </c>
    </row>
    <row r="2077" spans="1:2" x14ac:dyDescent="0.3">
      <c r="A2077" s="46" vm="12537">
        <f ca="1"/>
        <v>43840</v>
      </c>
      <c r="B2077" s="46" vm="3204">
        <f ca="1"/>
        <v>61.08</v>
      </c>
    </row>
    <row r="2078" spans="1:2" x14ac:dyDescent="0.3">
      <c r="A2078" s="46" vm="12545">
        <f ca="1"/>
        <v>43843</v>
      </c>
      <c r="B2078" s="46" vm="12548">
        <f ca="1"/>
        <v>62.994999999999997</v>
      </c>
    </row>
    <row r="2079" spans="1:2" x14ac:dyDescent="0.3">
      <c r="A2079" s="46" vm="12553">
        <f ca="1"/>
        <v>43844</v>
      </c>
      <c r="B2079" s="46" vm="12556">
        <f ca="1"/>
        <v>61.82</v>
      </c>
    </row>
    <row r="2080" spans="1:2" x14ac:dyDescent="0.3">
      <c r="A2080" s="46" vm="12563">
        <f ca="1"/>
        <v>43845</v>
      </c>
      <c r="B2080" s="46" vm="12566">
        <f ca="1"/>
        <v>61.392499999999998</v>
      </c>
    </row>
    <row r="2081" spans="1:2" x14ac:dyDescent="0.3">
      <c r="A2081" s="46" vm="12572">
        <f ca="1"/>
        <v>43846</v>
      </c>
      <c r="B2081" s="46" vm="12575">
        <f ca="1"/>
        <v>62.232500000000002</v>
      </c>
    </row>
    <row r="2082" spans="1:2" x14ac:dyDescent="0.3">
      <c r="A2082" s="46" vm="12581">
        <f ca="1"/>
        <v>43847</v>
      </c>
      <c r="B2082" s="46" vm="9450">
        <f ca="1"/>
        <v>62.32</v>
      </c>
    </row>
    <row r="2083" spans="1:2" x14ac:dyDescent="0.3">
      <c r="A2083" s="46" vm="12588">
        <f ca="1"/>
        <v>43851</v>
      </c>
      <c r="B2083" s="46" vm="12591">
        <f ca="1"/>
        <v>61.984999999999999</v>
      </c>
    </row>
    <row r="2084" spans="1:2" x14ac:dyDescent="0.3">
      <c r="A2084" s="46" vm="12596">
        <f ca="1"/>
        <v>43852</v>
      </c>
      <c r="B2084" s="46" vm="12599">
        <f ca="1"/>
        <v>62.512500000000003</v>
      </c>
    </row>
    <row r="2085" spans="1:2" x14ac:dyDescent="0.3">
      <c r="A2085" s="46" vm="12605">
        <f ca="1"/>
        <v>43853</v>
      </c>
      <c r="B2085" s="46" vm="12607">
        <f ca="1"/>
        <v>63.215000000000003</v>
      </c>
    </row>
    <row r="2086" spans="1:2" x14ac:dyDescent="0.3">
      <c r="A2086" s="46" vm="12614">
        <f ca="1"/>
        <v>43854</v>
      </c>
      <c r="B2086" s="46" vm="3440">
        <f ca="1"/>
        <v>62.62</v>
      </c>
    </row>
    <row r="2087" spans="1:2" x14ac:dyDescent="0.3">
      <c r="A2087" s="46" vm="12622">
        <f ca="1"/>
        <v>43857</v>
      </c>
      <c r="B2087" s="46" vm="12625">
        <f ca="1"/>
        <v>60.05</v>
      </c>
    </row>
    <row r="2088" spans="1:2" x14ac:dyDescent="0.3">
      <c r="A2088" s="46" vm="12631">
        <f ca="1"/>
        <v>43858</v>
      </c>
      <c r="B2088" s="46" vm="12634">
        <f ca="1"/>
        <v>61.9925</v>
      </c>
    </row>
    <row r="2089" spans="1:2" x14ac:dyDescent="0.3">
      <c r="A2089" s="46" vm="12640">
        <f ca="1"/>
        <v>43859</v>
      </c>
      <c r="B2089" s="46" vm="12643">
        <f ca="1"/>
        <v>61.384999999999998</v>
      </c>
    </row>
    <row r="2090" spans="1:2" x14ac:dyDescent="0.3">
      <c r="A2090" s="46" vm="12648">
        <f ca="1"/>
        <v>43860</v>
      </c>
      <c r="B2090" s="46" vm="12651">
        <f ca="1"/>
        <v>61.452500000000001</v>
      </c>
    </row>
    <row r="2091" spans="1:2" x14ac:dyDescent="0.3">
      <c r="A2091" s="46" vm="12658">
        <f ca="1"/>
        <v>43861</v>
      </c>
      <c r="B2091" s="46" vm="12661">
        <f ca="1"/>
        <v>59.107500000000002</v>
      </c>
    </row>
    <row r="2092" spans="1:2" x14ac:dyDescent="0.3">
      <c r="A2092" s="46" vm="12667">
        <f ca="1"/>
        <v>43864</v>
      </c>
      <c r="B2092" s="46" vm="12670">
        <f ca="1"/>
        <v>60.082500000000003</v>
      </c>
    </row>
    <row r="2093" spans="1:2" x14ac:dyDescent="0.3">
      <c r="A2093" s="46" vm="12675">
        <f ca="1"/>
        <v>43865</v>
      </c>
      <c r="B2093" s="46" vm="12678">
        <f ca="1"/>
        <v>61.782499999999999</v>
      </c>
    </row>
    <row r="2094" spans="1:2" x14ac:dyDescent="0.3">
      <c r="A2094" s="46" vm="12685">
        <f ca="1"/>
        <v>43866</v>
      </c>
      <c r="B2094" s="46" vm="12688">
        <f ca="1"/>
        <v>62.69</v>
      </c>
    </row>
    <row r="2095" spans="1:2" x14ac:dyDescent="0.3">
      <c r="A2095" s="46" vm="12694">
        <f ca="1"/>
        <v>43867</v>
      </c>
      <c r="B2095" s="46" vm="12697">
        <f ca="1"/>
        <v>63.561300000000003</v>
      </c>
    </row>
    <row r="2096" spans="1:2" x14ac:dyDescent="0.3">
      <c r="A2096" s="46" vm="12701">
        <f ca="1"/>
        <v>43868</v>
      </c>
      <c r="B2096" s="46" vm="12703">
        <f ca="1"/>
        <v>62.897500000000001</v>
      </c>
    </row>
    <row r="2097" spans="1:2" x14ac:dyDescent="0.3">
      <c r="A2097" s="46" vm="12708">
        <f ca="1"/>
        <v>43871</v>
      </c>
      <c r="B2097" s="46" vm="12711">
        <f ca="1"/>
        <v>65.742500000000007</v>
      </c>
    </row>
    <row r="2098" spans="1:2" x14ac:dyDescent="0.3">
      <c r="A2098" s="46" vm="12717">
        <f ca="1"/>
        <v>43872</v>
      </c>
      <c r="B2098" s="46" vm="12720">
        <f ca="1"/>
        <v>66.972499999999997</v>
      </c>
    </row>
    <row r="2099" spans="1:2" x14ac:dyDescent="0.3">
      <c r="A2099" s="46" vm="12724">
        <f ca="1"/>
        <v>43873</v>
      </c>
      <c r="B2099" s="46" vm="12727">
        <f ca="1"/>
        <v>68.135000000000005</v>
      </c>
    </row>
    <row r="2100" spans="1:2" x14ac:dyDescent="0.3">
      <c r="A2100" s="46" vm="12734">
        <f ca="1"/>
        <v>43874</v>
      </c>
      <c r="B2100" s="46" vm="12737">
        <f ca="1"/>
        <v>67.694999999999993</v>
      </c>
    </row>
    <row r="2101" spans="1:2" x14ac:dyDescent="0.3">
      <c r="A2101" s="46" vm="12743">
        <f ca="1"/>
        <v>43875</v>
      </c>
      <c r="B2101" s="46" vm="12746">
        <f ca="1"/>
        <v>72.447500000000005</v>
      </c>
    </row>
    <row r="2102" spans="1:2" x14ac:dyDescent="0.3">
      <c r="A2102" s="46" vm="12753">
        <f ca="1"/>
        <v>43879</v>
      </c>
      <c r="B2102" s="46" vm="12756">
        <f ca="1"/>
        <v>74.142499999999998</v>
      </c>
    </row>
    <row r="2103" spans="1:2" x14ac:dyDescent="0.3">
      <c r="A2103" s="46" vm="12761">
        <f ca="1"/>
        <v>43880</v>
      </c>
      <c r="B2103" s="46" vm="12764">
        <f ca="1"/>
        <v>78.674999999999997</v>
      </c>
    </row>
    <row r="2104" spans="1:2" x14ac:dyDescent="0.3">
      <c r="A2104" s="46" vm="12770">
        <f ca="1"/>
        <v>43881</v>
      </c>
      <c r="B2104" s="46" vm="12773">
        <f ca="1"/>
        <v>77.174999999999997</v>
      </c>
    </row>
    <row r="2105" spans="1:2" x14ac:dyDescent="0.3">
      <c r="A2105" s="46" vm="12779">
        <f ca="1"/>
        <v>43882</v>
      </c>
      <c r="B2105" s="46" vm="12782">
        <f ca="1"/>
        <v>73.517499999999998</v>
      </c>
    </row>
    <row r="2106" spans="1:2" x14ac:dyDescent="0.3">
      <c r="A2106" s="46" vm="12788">
        <f ca="1"/>
        <v>43885</v>
      </c>
      <c r="B2106" s="46" vm="12790">
        <f ca="1"/>
        <v>68.319999999999993</v>
      </c>
    </row>
    <row r="2107" spans="1:2" x14ac:dyDescent="0.3">
      <c r="A2107" s="46" vm="12796">
        <f ca="1"/>
        <v>43886</v>
      </c>
      <c r="B2107" s="46" vm="12798">
        <f ca="1"/>
        <v>65.512500000000003</v>
      </c>
    </row>
    <row r="2108" spans="1:2" x14ac:dyDescent="0.3">
      <c r="A2108" s="46" vm="12804">
        <f ca="1"/>
        <v>43887</v>
      </c>
      <c r="B2108" s="46" vm="12807">
        <f ca="1"/>
        <v>66.912499999999994</v>
      </c>
    </row>
    <row r="2109" spans="1:2" x14ac:dyDescent="0.3">
      <c r="A2109" s="46" vm="12812">
        <f ca="1"/>
        <v>43888</v>
      </c>
      <c r="B2109" s="46" vm="12814">
        <f ca="1"/>
        <v>63.15</v>
      </c>
    </row>
    <row r="2110" spans="1:2" x14ac:dyDescent="0.3">
      <c r="A2110" s="46" vm="12820">
        <f ca="1"/>
        <v>43889</v>
      </c>
      <c r="B2110" s="46" vm="12823">
        <f ca="1"/>
        <v>67.517499999999998</v>
      </c>
    </row>
    <row r="2111" spans="1:2" x14ac:dyDescent="0.3">
      <c r="A2111" s="46" vm="12829">
        <f ca="1"/>
        <v>43892</v>
      </c>
      <c r="B2111" s="46" vm="10008">
        <f ca="1"/>
        <v>69.107500000000002</v>
      </c>
    </row>
    <row r="2112" spans="1:2" x14ac:dyDescent="0.3">
      <c r="A2112" s="46" vm="12836">
        <f ca="1"/>
        <v>43893</v>
      </c>
      <c r="B2112" s="46" vm="12838">
        <f ca="1"/>
        <v>66.472499999999997</v>
      </c>
    </row>
    <row r="2113" spans="1:2" x14ac:dyDescent="0.3">
      <c r="A2113" s="46" vm="12844">
        <f ca="1"/>
        <v>43894</v>
      </c>
      <c r="B2113" s="46" vm="12847">
        <f ca="1"/>
        <v>71.127499999999998</v>
      </c>
    </row>
    <row r="2114" spans="1:2" x14ac:dyDescent="0.3">
      <c r="A2114" s="46" vm="12854">
        <f ca="1"/>
        <v>43895</v>
      </c>
      <c r="B2114" s="46" vm="12857">
        <f ca="1"/>
        <v>68.322500000000005</v>
      </c>
    </row>
    <row r="2115" spans="1:2" x14ac:dyDescent="0.3">
      <c r="A2115" s="46" vm="12863">
        <f ca="1"/>
        <v>43896</v>
      </c>
      <c r="B2115" s="46" vm="12866">
        <f ca="1"/>
        <v>66.510000000000005</v>
      </c>
    </row>
    <row r="2116" spans="1:2" x14ac:dyDescent="0.3">
      <c r="A2116" s="46" vm="12869">
        <f ca="1"/>
        <v>43899</v>
      </c>
      <c r="B2116" s="46" vm="3525">
        <f ca="1"/>
        <v>61.36</v>
      </c>
    </row>
    <row r="2117" spans="1:2" x14ac:dyDescent="0.3">
      <c r="A2117" s="46" vm="12876">
        <f ca="1"/>
        <v>43900</v>
      </c>
      <c r="B2117" s="46" vm="12879">
        <f ca="1"/>
        <v>65.27</v>
      </c>
    </row>
    <row r="2118" spans="1:2" x14ac:dyDescent="0.3">
      <c r="A2118" s="46" vm="12885">
        <f ca="1"/>
        <v>43901</v>
      </c>
      <c r="B2118" s="46" vm="9779">
        <f ca="1"/>
        <v>61.6175</v>
      </c>
    </row>
    <row r="2119" spans="1:2" x14ac:dyDescent="0.3">
      <c r="A2119" s="46" vm="12893">
        <f ca="1"/>
        <v>43902</v>
      </c>
      <c r="B2119" s="46" vm="12896">
        <f ca="1"/>
        <v>54.077500000000001</v>
      </c>
    </row>
    <row r="2120" spans="1:2" x14ac:dyDescent="0.3">
      <c r="A2120" s="46" vm="12902">
        <f ca="1"/>
        <v>43903</v>
      </c>
      <c r="B2120" s="46" vm="12905">
        <f ca="1"/>
        <v>60.21</v>
      </c>
    </row>
    <row r="2121" spans="1:2" x14ac:dyDescent="0.3">
      <c r="A2121" s="46" vm="12910">
        <f ca="1"/>
        <v>43906</v>
      </c>
      <c r="B2121" s="46" vm="12913">
        <f ca="1"/>
        <v>49.1</v>
      </c>
    </row>
    <row r="2122" spans="1:2" x14ac:dyDescent="0.3">
      <c r="A2122" s="46" vm="12920">
        <f ca="1"/>
        <v>43907</v>
      </c>
      <c r="B2122" s="46" vm="12923">
        <f ca="1"/>
        <v>54.317500000000003</v>
      </c>
    </row>
    <row r="2123" spans="1:2" x14ac:dyDescent="0.3">
      <c r="A2123" s="46" vm="12928">
        <f ca="1"/>
        <v>43908</v>
      </c>
      <c r="B2123" s="46" vm="12930">
        <f ca="1"/>
        <v>50.704999999999998</v>
      </c>
    </row>
    <row r="2124" spans="1:2" x14ac:dyDescent="0.3">
      <c r="A2124" s="46" vm="12934">
        <f ca="1"/>
        <v>43909</v>
      </c>
      <c r="B2124" s="46" vm="12937">
        <f ca="1"/>
        <v>53.2425</v>
      </c>
    </row>
    <row r="2125" spans="1:2" x14ac:dyDescent="0.3">
      <c r="A2125" s="46" vm="12943">
        <f ca="1"/>
        <v>43910</v>
      </c>
      <c r="B2125" s="46" vm="12945">
        <f ca="1"/>
        <v>51.4375</v>
      </c>
    </row>
    <row r="2126" spans="1:2" x14ac:dyDescent="0.3">
      <c r="A2126" s="46" vm="12950">
        <f ca="1"/>
        <v>43913</v>
      </c>
      <c r="B2126" s="46" vm="12953">
        <f ca="1"/>
        <v>53.172499999999999</v>
      </c>
    </row>
    <row r="2127" spans="1:2" x14ac:dyDescent="0.3">
      <c r="A2127" s="46" vm="12957">
        <f ca="1"/>
        <v>43914</v>
      </c>
      <c r="B2127" s="46" vm="12960">
        <f ca="1"/>
        <v>62.295000000000002</v>
      </c>
    </row>
    <row r="2128" spans="1:2" x14ac:dyDescent="0.3">
      <c r="A2128" s="46" vm="12966">
        <f ca="1"/>
        <v>43915</v>
      </c>
      <c r="B2128" s="46" vm="12968">
        <f ca="1"/>
        <v>61.405000000000001</v>
      </c>
    </row>
    <row r="2129" spans="1:2" x14ac:dyDescent="0.3">
      <c r="A2129" s="46" vm="12973">
        <f ca="1"/>
        <v>43916</v>
      </c>
      <c r="B2129" s="46" vm="12976">
        <f ca="1"/>
        <v>64.31</v>
      </c>
    </row>
    <row r="2130" spans="1:2" x14ac:dyDescent="0.3">
      <c r="A2130" s="46" vm="12981">
        <f ca="1"/>
        <v>43917</v>
      </c>
      <c r="B2130" s="46" vm="12984">
        <f ca="1"/>
        <v>63.182499999999997</v>
      </c>
    </row>
    <row r="2131" spans="1:2" x14ac:dyDescent="0.3">
      <c r="A2131" s="46" vm="12989">
        <f ca="1"/>
        <v>43920</v>
      </c>
      <c r="B2131" s="46" vm="12992">
        <f ca="1"/>
        <v>66.397499999999994</v>
      </c>
    </row>
    <row r="2132" spans="1:2" x14ac:dyDescent="0.3">
      <c r="A2132" s="46" vm="12997">
        <f ca="1"/>
        <v>43921</v>
      </c>
      <c r="B2132" s="46" vm="12999">
        <f ca="1"/>
        <v>65.900000000000006</v>
      </c>
    </row>
    <row r="2133" spans="1:2" x14ac:dyDescent="0.3">
      <c r="A2133" s="46" vm="13006">
        <f ca="1"/>
        <v>43922</v>
      </c>
      <c r="B2133" s="46" vm="13009">
        <f ca="1"/>
        <v>60.767499999999998</v>
      </c>
    </row>
    <row r="2134" spans="1:2" x14ac:dyDescent="0.3">
      <c r="A2134" s="46" vm="13013">
        <f ca="1"/>
        <v>43923</v>
      </c>
      <c r="B2134" s="46" vm="13016">
        <f ca="1"/>
        <v>63.8675</v>
      </c>
    </row>
    <row r="2135" spans="1:2" x14ac:dyDescent="0.3">
      <c r="A2135" s="46" vm="13021">
        <f ca="1"/>
        <v>43924</v>
      </c>
      <c r="B2135" s="46" vm="13023">
        <f ca="1"/>
        <v>60.977499999999999</v>
      </c>
    </row>
    <row r="2136" spans="1:2" x14ac:dyDescent="0.3">
      <c r="A2136" s="46" vm="13029">
        <f ca="1"/>
        <v>43927</v>
      </c>
      <c r="B2136" s="46" vm="13031">
        <f ca="1"/>
        <v>67.099999999999994</v>
      </c>
    </row>
    <row r="2137" spans="1:2" x14ac:dyDescent="0.3">
      <c r="A2137" s="46" vm="13036">
        <f ca="1"/>
        <v>43928</v>
      </c>
      <c r="B2137" s="46" vm="13039">
        <f ca="1"/>
        <v>64.757499999999993</v>
      </c>
    </row>
    <row r="2138" spans="1:2" x14ac:dyDescent="0.3">
      <c r="A2138" s="46" vm="13043">
        <f ca="1"/>
        <v>43929</v>
      </c>
      <c r="B2138" s="46" vm="13046">
        <f ca="1"/>
        <v>66.737499999999997</v>
      </c>
    </row>
    <row r="2139" spans="1:2" x14ac:dyDescent="0.3">
      <c r="A2139" s="46" vm="13052">
        <f ca="1"/>
        <v>43930</v>
      </c>
      <c r="B2139" s="46" vm="13053">
        <f ca="1"/>
        <v>65.737499999999997</v>
      </c>
    </row>
    <row r="2140" spans="1:2" x14ac:dyDescent="0.3">
      <c r="A2140" s="46" vm="13059">
        <f ca="1"/>
        <v>43934</v>
      </c>
      <c r="B2140" s="46" vm="13061">
        <f ca="1"/>
        <v>67.462500000000006</v>
      </c>
    </row>
    <row r="2141" spans="1:2" x14ac:dyDescent="0.3">
      <c r="A2141" s="46" vm="13066">
        <f ca="1"/>
        <v>43935</v>
      </c>
      <c r="B2141" s="46" vm="13069">
        <f ca="1"/>
        <v>70.987499999999997</v>
      </c>
    </row>
    <row r="2142" spans="1:2" x14ac:dyDescent="0.3">
      <c r="A2142" s="46" vm="13075">
        <f ca="1"/>
        <v>43936</v>
      </c>
      <c r="B2142" s="46" vm="13078">
        <f ca="1"/>
        <v>70.209999999999994</v>
      </c>
    </row>
    <row r="2143" spans="1:2" x14ac:dyDescent="0.3">
      <c r="A2143" s="46" vm="13084">
        <f ca="1"/>
        <v>43937</v>
      </c>
      <c r="B2143" s="46" vm="13087">
        <f ca="1"/>
        <v>73.674999999999997</v>
      </c>
    </row>
    <row r="2144" spans="1:2" x14ac:dyDescent="0.3">
      <c r="A2144" s="46" vm="13094">
        <f ca="1"/>
        <v>43938</v>
      </c>
      <c r="B2144" s="46" vm="13097">
        <f ca="1"/>
        <v>73.08</v>
      </c>
    </row>
    <row r="2145" spans="1:2" x14ac:dyDescent="0.3">
      <c r="A2145" s="46" vm="13101">
        <f ca="1"/>
        <v>43941</v>
      </c>
      <c r="B2145" s="46" vm="13103">
        <f ca="1"/>
        <v>71.762500000000003</v>
      </c>
    </row>
    <row r="2146" spans="1:2" x14ac:dyDescent="0.3">
      <c r="A2146" s="46" vm="13110">
        <f ca="1"/>
        <v>43942</v>
      </c>
      <c r="B2146" s="46" vm="13113">
        <f ca="1"/>
        <v>67.377499999999998</v>
      </c>
    </row>
    <row r="2147" spans="1:2" x14ac:dyDescent="0.3">
      <c r="A2147" s="46" vm="13119">
        <f ca="1"/>
        <v>43943</v>
      </c>
      <c r="B2147" s="46" vm="13122">
        <f ca="1"/>
        <v>71.537499999999994</v>
      </c>
    </row>
    <row r="2148" spans="1:2" x14ac:dyDescent="0.3">
      <c r="A2148" s="46" vm="13128">
        <f ca="1"/>
        <v>43944</v>
      </c>
      <c r="B2148" s="46" vm="13131">
        <f ca="1"/>
        <v>71.002499999999998</v>
      </c>
    </row>
    <row r="2149" spans="1:2" x14ac:dyDescent="0.3">
      <c r="A2149" s="46" vm="13138">
        <f ca="1"/>
        <v>43945</v>
      </c>
      <c r="B2149" s="46" vm="13141">
        <f ca="1"/>
        <v>72.397499999999994</v>
      </c>
    </row>
    <row r="2150" spans="1:2" x14ac:dyDescent="0.3">
      <c r="A2150" s="46" vm="13147">
        <f ca="1"/>
        <v>43948</v>
      </c>
      <c r="B2150" s="46" vm="13150">
        <f ca="1"/>
        <v>74.27</v>
      </c>
    </row>
    <row r="2151" spans="1:2" x14ac:dyDescent="0.3">
      <c r="A2151" s="46" vm="13155">
        <f ca="1"/>
        <v>43949</v>
      </c>
      <c r="B2151" s="46" vm="13158">
        <f ca="1"/>
        <v>72.84</v>
      </c>
    </row>
    <row r="2152" spans="1:2" x14ac:dyDescent="0.3">
      <c r="A2152" s="46" vm="13163">
        <f ca="1"/>
        <v>43950</v>
      </c>
      <c r="B2152" s="46" vm="13166">
        <f ca="1"/>
        <v>74.614999999999995</v>
      </c>
    </row>
    <row r="2153" spans="1:2" x14ac:dyDescent="0.3">
      <c r="A2153" s="46" vm="13172">
        <f ca="1"/>
        <v>43951</v>
      </c>
      <c r="B2153" s="46" vm="13175">
        <f ca="1"/>
        <v>73.069999999999993</v>
      </c>
    </row>
    <row r="2154" spans="1:2" x14ac:dyDescent="0.3">
      <c r="A2154" s="46" vm="13181">
        <f ca="1"/>
        <v>43952</v>
      </c>
      <c r="B2154" s="46" vm="13184">
        <f ca="1"/>
        <v>70.694999999999993</v>
      </c>
    </row>
    <row r="2155" spans="1:2" x14ac:dyDescent="0.3">
      <c r="A2155" s="46" vm="13189">
        <f ca="1"/>
        <v>43955</v>
      </c>
      <c r="B2155" s="46" vm="13192">
        <f ca="1"/>
        <v>72.821299999999994</v>
      </c>
    </row>
    <row r="2156" spans="1:2" x14ac:dyDescent="0.3">
      <c r="A2156" s="46" vm="13197">
        <f ca="1"/>
        <v>43956</v>
      </c>
      <c r="B2156" s="46" vm="13200">
        <f ca="1"/>
        <v>73.435000000000002</v>
      </c>
    </row>
    <row r="2157" spans="1:2" x14ac:dyDescent="0.3">
      <c r="A2157" s="46" vm="13206">
        <f ca="1"/>
        <v>43957</v>
      </c>
      <c r="B2157" s="46" vm="13208">
        <f ca="1"/>
        <v>74.447500000000005</v>
      </c>
    </row>
    <row r="2158" spans="1:2" x14ac:dyDescent="0.3">
      <c r="A2158" s="46" vm="13213">
        <f ca="1"/>
        <v>43958</v>
      </c>
      <c r="B2158" s="46" vm="13216">
        <f ca="1"/>
        <v>76.217500000000001</v>
      </c>
    </row>
    <row r="2159" spans="1:2" x14ac:dyDescent="0.3">
      <c r="A2159" s="46" vm="13221">
        <f ca="1"/>
        <v>43959</v>
      </c>
      <c r="B2159" s="46" vm="13223">
        <f ca="1"/>
        <v>78.125</v>
      </c>
    </row>
    <row r="2160" spans="1:2" x14ac:dyDescent="0.3">
      <c r="A2160" s="46" vm="13228">
        <f ca="1"/>
        <v>43962</v>
      </c>
      <c r="B2160" s="46" vm="13231">
        <f ca="1"/>
        <v>80.655000000000001</v>
      </c>
    </row>
    <row r="2161" spans="1:2" x14ac:dyDescent="0.3">
      <c r="A2161" s="46" vm="13237">
        <f ca="1"/>
        <v>43963</v>
      </c>
      <c r="B2161" s="46" vm="13240">
        <f ca="1"/>
        <v>78.025000000000006</v>
      </c>
    </row>
    <row r="2162" spans="1:2" x14ac:dyDescent="0.3">
      <c r="A2162" s="46" vm="13247">
        <f ca="1"/>
        <v>43964</v>
      </c>
      <c r="B2162" s="46" vm="13250">
        <f ca="1"/>
        <v>77.8</v>
      </c>
    </row>
    <row r="2163" spans="1:2" x14ac:dyDescent="0.3">
      <c r="A2163" s="46" vm="13256">
        <f ca="1"/>
        <v>43965</v>
      </c>
      <c r="B2163" s="46" vm="13258">
        <f ca="1"/>
        <v>80.305000000000007</v>
      </c>
    </row>
    <row r="2164" spans="1:2" x14ac:dyDescent="0.3">
      <c r="A2164" s="46" vm="13264">
        <f ca="1"/>
        <v>43966</v>
      </c>
      <c r="B2164" s="46" vm="13265">
        <f ca="1"/>
        <v>84.907499999999999</v>
      </c>
    </row>
    <row r="2165" spans="1:2" x14ac:dyDescent="0.3">
      <c r="A2165" s="46" vm="13270">
        <f ca="1"/>
        <v>43969</v>
      </c>
      <c r="B2165" s="46" vm="13273">
        <f ca="1"/>
        <v>87.502499999999998</v>
      </c>
    </row>
    <row r="2166" spans="1:2" x14ac:dyDescent="0.3">
      <c r="A2166" s="46" vm="13280">
        <f ca="1"/>
        <v>43970</v>
      </c>
      <c r="B2166" s="46" vm="13283">
        <f ca="1"/>
        <v>88.055000000000007</v>
      </c>
    </row>
    <row r="2167" spans="1:2" x14ac:dyDescent="0.3">
      <c r="A2167" s="46" vm="13289">
        <f ca="1"/>
        <v>43971</v>
      </c>
      <c r="B2167" s="46" vm="13292">
        <f ca="1"/>
        <v>89.7</v>
      </c>
    </row>
    <row r="2168" spans="1:2" x14ac:dyDescent="0.3">
      <c r="A2168" s="46" vm="13299">
        <f ca="1"/>
        <v>43972</v>
      </c>
      <c r="B2168" s="46" vm="13302">
        <f ca="1"/>
        <v>87.752499999999998</v>
      </c>
    </row>
    <row r="2169" spans="1:2" x14ac:dyDescent="0.3">
      <c r="A2169" s="46" vm="13309">
        <f ca="1"/>
        <v>43973</v>
      </c>
      <c r="B2169" s="46" vm="13311">
        <f ca="1"/>
        <v>90.262500000000003</v>
      </c>
    </row>
    <row r="2170" spans="1:2" x14ac:dyDescent="0.3">
      <c r="A2170" s="46" vm="13317">
        <f ca="1"/>
        <v>43977</v>
      </c>
      <c r="B2170" s="46" vm="13320">
        <f ca="1"/>
        <v>87.177499999999995</v>
      </c>
    </row>
    <row r="2171" spans="1:2" x14ac:dyDescent="0.3">
      <c r="A2171" s="46" vm="13324">
        <f ca="1"/>
        <v>43978</v>
      </c>
      <c r="B2171" s="46" vm="13327">
        <f ca="1"/>
        <v>85.252499999999998</v>
      </c>
    </row>
    <row r="2172" spans="1:2" x14ac:dyDescent="0.3">
      <c r="A2172" s="46" vm="13333">
        <f ca="1"/>
        <v>43979</v>
      </c>
      <c r="B2172" s="46" vm="13336">
        <f ca="1"/>
        <v>84.87</v>
      </c>
    </row>
    <row r="2173" spans="1:2" x14ac:dyDescent="0.3">
      <c r="A2173" s="46" vm="13343">
        <f ca="1"/>
        <v>43980</v>
      </c>
      <c r="B2173" s="46" vm="13346">
        <f ca="1"/>
        <v>88.754999999999995</v>
      </c>
    </row>
    <row r="2174" spans="1:2" x14ac:dyDescent="0.3">
      <c r="A2174" s="46" vm="13352">
        <f ca="1"/>
        <v>43983</v>
      </c>
      <c r="B2174" s="46" vm="13355">
        <f ca="1"/>
        <v>88.0625</v>
      </c>
    </row>
    <row r="2175" spans="1:2" x14ac:dyDescent="0.3">
      <c r="A2175" s="46" vm="13361">
        <f ca="1"/>
        <v>43984</v>
      </c>
      <c r="B2175" s="46" vm="13364">
        <f ca="1"/>
        <v>88.252499999999998</v>
      </c>
    </row>
    <row r="2176" spans="1:2" x14ac:dyDescent="0.3">
      <c r="A2176" s="46" vm="13369">
        <f ca="1"/>
        <v>43985</v>
      </c>
      <c r="B2176" s="46" vm="13372">
        <f ca="1"/>
        <v>87.694999999999993</v>
      </c>
    </row>
    <row r="2177" spans="1:2" x14ac:dyDescent="0.3">
      <c r="A2177" s="46" vm="13378">
        <f ca="1"/>
        <v>43986</v>
      </c>
      <c r="B2177" s="46" vm="13380">
        <f ca="1"/>
        <v>87.665000000000006</v>
      </c>
    </row>
    <row r="2178" spans="1:2" x14ac:dyDescent="0.3">
      <c r="A2178" s="46" vm="13386">
        <f ca="1"/>
        <v>43987</v>
      </c>
      <c r="B2178" s="46" vm="13388">
        <f ca="1"/>
        <v>89.2</v>
      </c>
    </row>
    <row r="2179" spans="1:2" x14ac:dyDescent="0.3">
      <c r="A2179" s="46" vm="13392">
        <f ca="1"/>
        <v>43990</v>
      </c>
      <c r="B2179" s="46" vm="13395">
        <f ca="1"/>
        <v>88.05</v>
      </c>
    </row>
    <row r="2180" spans="1:2" x14ac:dyDescent="0.3">
      <c r="A2180" s="46" vm="13401">
        <f ca="1"/>
        <v>43991</v>
      </c>
      <c r="B2180" s="46" vm="13403">
        <f ca="1"/>
        <v>90.46</v>
      </c>
    </row>
    <row r="2181" spans="1:2" x14ac:dyDescent="0.3">
      <c r="A2181" s="46" vm="13410">
        <f ca="1"/>
        <v>43992</v>
      </c>
      <c r="B2181" s="46" vm="13413">
        <f ca="1"/>
        <v>93.667500000000004</v>
      </c>
    </row>
    <row r="2182" spans="1:2" x14ac:dyDescent="0.3">
      <c r="A2182" s="46" vm="13420">
        <f ca="1"/>
        <v>43993</v>
      </c>
      <c r="B2182" s="46" vm="13423">
        <f ca="1"/>
        <v>87.962500000000006</v>
      </c>
    </row>
    <row r="2183" spans="1:2" x14ac:dyDescent="0.3">
      <c r="A2183" s="46" vm="13429">
        <f ca="1"/>
        <v>43994</v>
      </c>
      <c r="B2183" s="46" vm="13432">
        <f ca="1"/>
        <v>89.325000000000003</v>
      </c>
    </row>
    <row r="2184" spans="1:2" x14ac:dyDescent="0.3">
      <c r="A2184" s="46" vm="13438">
        <f ca="1"/>
        <v>43997</v>
      </c>
      <c r="B2184" s="46" vm="13441">
        <f ca="1"/>
        <v>91.737499999999997</v>
      </c>
    </row>
    <row r="2185" spans="1:2" x14ac:dyDescent="0.3">
      <c r="A2185" s="46" vm="13448">
        <f ca="1"/>
        <v>43998</v>
      </c>
      <c r="B2185" s="46" vm="13451">
        <f ca="1"/>
        <v>90.685000000000002</v>
      </c>
    </row>
    <row r="2186" spans="1:2" x14ac:dyDescent="0.3">
      <c r="A2186" s="46" vm="13456">
        <f ca="1"/>
        <v>43999</v>
      </c>
      <c r="B2186" s="46" vm="13459">
        <f ca="1"/>
        <v>92.36</v>
      </c>
    </row>
    <row r="2187" spans="1:2" x14ac:dyDescent="0.3">
      <c r="A2187" s="46" vm="13464">
        <f ca="1"/>
        <v>44000</v>
      </c>
      <c r="B2187" s="46" vm="13467">
        <f ca="1"/>
        <v>92.18</v>
      </c>
    </row>
    <row r="2188" spans="1:2" x14ac:dyDescent="0.3">
      <c r="A2188" s="46" vm="13473">
        <f ca="1"/>
        <v>44001</v>
      </c>
      <c r="B2188" s="46" vm="13476">
        <f ca="1"/>
        <v>92.612499999999997</v>
      </c>
    </row>
    <row r="2189" spans="1:2" x14ac:dyDescent="0.3">
      <c r="A2189" s="46" vm="13482">
        <f ca="1"/>
        <v>44004</v>
      </c>
      <c r="B2189" s="46" vm="13485">
        <f ca="1"/>
        <v>95.267499999999998</v>
      </c>
    </row>
    <row r="2190" spans="1:2" x14ac:dyDescent="0.3">
      <c r="A2190" s="46" vm="13491">
        <f ca="1"/>
        <v>44005</v>
      </c>
      <c r="B2190" s="46" vm="13494">
        <f ca="1"/>
        <v>94.5</v>
      </c>
    </row>
    <row r="2191" spans="1:2" x14ac:dyDescent="0.3">
      <c r="A2191" s="46" vm="13500">
        <f ca="1"/>
        <v>44006</v>
      </c>
      <c r="B2191" s="46" vm="13503">
        <f ca="1"/>
        <v>92.355000000000004</v>
      </c>
    </row>
    <row r="2192" spans="1:2" x14ac:dyDescent="0.3">
      <c r="A2192" s="46" vm="13510">
        <f ca="1"/>
        <v>44007</v>
      </c>
      <c r="B2192" s="46" vm="13513">
        <f ca="1"/>
        <v>94.9</v>
      </c>
    </row>
    <row r="2193" spans="1:2" x14ac:dyDescent="0.3">
      <c r="A2193" s="46" vm="13520">
        <f ca="1"/>
        <v>44008</v>
      </c>
      <c r="B2193" s="46" vm="13522">
        <f ca="1"/>
        <v>91.55</v>
      </c>
    </row>
    <row r="2194" spans="1:2" x14ac:dyDescent="0.3">
      <c r="A2194" s="46" vm="13527">
        <f ca="1"/>
        <v>44011</v>
      </c>
      <c r="B2194" s="46" vm="13530">
        <f ca="1"/>
        <v>92</v>
      </c>
    </row>
    <row r="2195" spans="1:2" x14ac:dyDescent="0.3">
      <c r="A2195" s="46" vm="13537">
        <f ca="1"/>
        <v>44012</v>
      </c>
      <c r="B2195" s="46" vm="13540">
        <f ca="1"/>
        <v>94.977500000000006</v>
      </c>
    </row>
    <row r="2196" spans="1:2" x14ac:dyDescent="0.3">
      <c r="A2196" s="46" vm="13547">
        <f ca="1"/>
        <v>44013</v>
      </c>
      <c r="B2196" s="46" vm="13550">
        <f ca="1"/>
        <v>95.3</v>
      </c>
    </row>
    <row r="2197" spans="1:2" x14ac:dyDescent="0.3">
      <c r="A2197" s="46" vm="13556">
        <f ca="1"/>
        <v>44014</v>
      </c>
      <c r="B2197" s="46" vm="13559">
        <f ca="1"/>
        <v>96.122500000000002</v>
      </c>
    </row>
    <row r="2198" spans="1:2" x14ac:dyDescent="0.3">
      <c r="A2198" s="46" vm="13565">
        <f ca="1"/>
        <v>44018</v>
      </c>
      <c r="B2198" s="46" vm="13568">
        <f ca="1"/>
        <v>98.392499999999998</v>
      </c>
    </row>
    <row r="2199" spans="1:2" x14ac:dyDescent="0.3">
      <c r="A2199" s="46" vm="13574">
        <f ca="1"/>
        <v>44019</v>
      </c>
      <c r="B2199" s="46" vm="13577">
        <f ca="1"/>
        <v>98.717500000000001</v>
      </c>
    </row>
    <row r="2200" spans="1:2" x14ac:dyDescent="0.3">
      <c r="A2200" s="46" vm="13583">
        <f ca="1"/>
        <v>44020</v>
      </c>
      <c r="B2200" s="46" vm="13585">
        <f ca="1"/>
        <v>102.16</v>
      </c>
    </row>
    <row r="2201" spans="1:2" x14ac:dyDescent="0.3">
      <c r="A2201" s="46" vm="13589">
        <f ca="1"/>
        <v>44021</v>
      </c>
      <c r="B2201" s="46" vm="13592">
        <f ca="1"/>
        <v>105.09</v>
      </c>
    </row>
    <row r="2202" spans="1:2" x14ac:dyDescent="0.3">
      <c r="A2202" s="46" vm="13599">
        <f ca="1"/>
        <v>44022</v>
      </c>
      <c r="B2202" s="46" vm="13601">
        <f ca="1"/>
        <v>104.7925</v>
      </c>
    </row>
    <row r="2203" spans="1:2" x14ac:dyDescent="0.3">
      <c r="A2203" s="46" vm="13607">
        <f ca="1"/>
        <v>44025</v>
      </c>
      <c r="B2203" s="46" vm="13610">
        <f ca="1"/>
        <v>100.52249999999999</v>
      </c>
    </row>
    <row r="2204" spans="1:2" x14ac:dyDescent="0.3">
      <c r="A2204" s="46" vm="13616">
        <f ca="1"/>
        <v>44026</v>
      </c>
      <c r="B2204" s="46" vm="5645">
        <f ca="1"/>
        <v>103.77</v>
      </c>
    </row>
    <row r="2205" spans="1:2" x14ac:dyDescent="0.3">
      <c r="A2205" s="46" vm="13625">
        <f ca="1"/>
        <v>44027</v>
      </c>
      <c r="B2205" s="46" vm="13628">
        <f ca="1"/>
        <v>102.27249999999999</v>
      </c>
    </row>
    <row r="2206" spans="1:2" x14ac:dyDescent="0.3">
      <c r="A2206" s="46" vm="13634">
        <f ca="1"/>
        <v>44028</v>
      </c>
      <c r="B2206" s="46" vm="13637">
        <f ca="1"/>
        <v>101.3475</v>
      </c>
    </row>
    <row r="2207" spans="1:2" x14ac:dyDescent="0.3">
      <c r="A2207" s="46" vm="13644">
        <f ca="1"/>
        <v>44029</v>
      </c>
      <c r="B2207" s="46" vm="13647">
        <f ca="1"/>
        <v>102.015</v>
      </c>
    </row>
    <row r="2208" spans="1:2" x14ac:dyDescent="0.3">
      <c r="A2208" s="46" vm="13652">
        <f ca="1"/>
        <v>44032</v>
      </c>
      <c r="B2208" s="46" vm="13655">
        <f ca="1"/>
        <v>105.1075</v>
      </c>
    </row>
    <row r="2209" spans="1:2" x14ac:dyDescent="0.3">
      <c r="A2209" s="46" vm="13662">
        <f ca="1"/>
        <v>44033</v>
      </c>
      <c r="B2209" s="46" vm="13665">
        <f ca="1"/>
        <v>103.285</v>
      </c>
    </row>
    <row r="2210" spans="1:2" x14ac:dyDescent="0.3">
      <c r="A2210" s="46" vm="13672">
        <f ca="1"/>
        <v>44034</v>
      </c>
      <c r="B2210" s="46" vm="13675">
        <f ca="1"/>
        <v>104.3875</v>
      </c>
    </row>
    <row r="2211" spans="1:2" x14ac:dyDescent="0.3">
      <c r="A2211" s="46" vm="13681">
        <f ca="1"/>
        <v>44035</v>
      </c>
      <c r="B2211" s="46" vm="13684">
        <f ca="1"/>
        <v>101.2975</v>
      </c>
    </row>
    <row r="2212" spans="1:2" x14ac:dyDescent="0.3">
      <c r="A2212" s="46" vm="13691">
        <f ca="1"/>
        <v>44036</v>
      </c>
      <c r="B2212" s="46" vm="13693">
        <f ca="1"/>
        <v>101.94499999999999</v>
      </c>
    </row>
    <row r="2213" spans="1:2" x14ac:dyDescent="0.3">
      <c r="A2213" s="46" vm="13699">
        <f ca="1"/>
        <v>44039</v>
      </c>
      <c r="B2213" s="46" vm="13702">
        <f ca="1"/>
        <v>104.215</v>
      </c>
    </row>
    <row r="2214" spans="1:2" x14ac:dyDescent="0.3">
      <c r="A2214" s="46" vm="13708">
        <f ca="1"/>
        <v>44040</v>
      </c>
      <c r="B2214" s="46" vm="13711">
        <f ca="1"/>
        <v>102.155</v>
      </c>
    </row>
    <row r="2215" spans="1:2" x14ac:dyDescent="0.3">
      <c r="A2215" s="46" vm="13718">
        <f ca="1"/>
        <v>44041</v>
      </c>
      <c r="B2215" s="46" vm="13720">
        <f ca="1"/>
        <v>104.655</v>
      </c>
    </row>
    <row r="2216" spans="1:2" x14ac:dyDescent="0.3">
      <c r="A2216" s="46" vm="13726">
        <f ca="1"/>
        <v>44042</v>
      </c>
      <c r="B2216" s="46" vm="13729">
        <f ca="1"/>
        <v>106.14</v>
      </c>
    </row>
    <row r="2217" spans="1:2" x14ac:dyDescent="0.3">
      <c r="A2217" s="46" vm="13735">
        <f ca="1"/>
        <v>44043</v>
      </c>
      <c r="B2217" s="46" vm="13737">
        <f ca="1"/>
        <v>106.14749999999999</v>
      </c>
    </row>
    <row r="2218" spans="1:2" x14ac:dyDescent="0.3">
      <c r="A2218" s="46" vm="13743">
        <f ca="1"/>
        <v>44046</v>
      </c>
      <c r="B2218" s="46" vm="13746">
        <f ca="1"/>
        <v>110.10250000000001</v>
      </c>
    </row>
    <row r="2219" spans="1:2" x14ac:dyDescent="0.3">
      <c r="A2219" s="46" vm="13752">
        <f ca="1"/>
        <v>44047</v>
      </c>
      <c r="B2219" s="46" vm="13755">
        <f ca="1"/>
        <v>112.2775</v>
      </c>
    </row>
    <row r="2220" spans="1:2" x14ac:dyDescent="0.3">
      <c r="A2220" s="46" vm="13760">
        <f ca="1"/>
        <v>44048</v>
      </c>
      <c r="B2220" s="46" vm="13762">
        <f ca="1"/>
        <v>112.86750000000001</v>
      </c>
    </row>
    <row r="2221" spans="1:2" x14ac:dyDescent="0.3">
      <c r="A2221" s="46" vm="13769">
        <f ca="1"/>
        <v>44049</v>
      </c>
      <c r="B2221" s="46" vm="13772">
        <f ca="1"/>
        <v>113.355</v>
      </c>
    </row>
    <row r="2222" spans="1:2" x14ac:dyDescent="0.3">
      <c r="A2222" s="46" vm="13779">
        <f ca="1"/>
        <v>44050</v>
      </c>
      <c r="B2222" s="46" vm="13781">
        <f ca="1"/>
        <v>111.995</v>
      </c>
    </row>
    <row r="2223" spans="1:2" x14ac:dyDescent="0.3">
      <c r="A2223" s="46" vm="13788">
        <f ca="1"/>
        <v>44053</v>
      </c>
      <c r="B2223" s="46" vm="13790">
        <f ca="1"/>
        <v>111.65</v>
      </c>
    </row>
    <row r="2224" spans="1:2" x14ac:dyDescent="0.3">
      <c r="A2224" s="46" vm="13795">
        <f ca="1"/>
        <v>44054</v>
      </c>
      <c r="B2224" s="46" vm="13797">
        <f ca="1"/>
        <v>108.5</v>
      </c>
    </row>
    <row r="2225" spans="1:2" x14ac:dyDescent="0.3">
      <c r="A2225" s="46" vm="13804">
        <f ca="1"/>
        <v>44055</v>
      </c>
      <c r="B2225" s="46" vm="13807">
        <f ca="1"/>
        <v>114.4025</v>
      </c>
    </row>
    <row r="2226" spans="1:2" x14ac:dyDescent="0.3">
      <c r="A2226" s="46" vm="13813">
        <f ca="1"/>
        <v>44056</v>
      </c>
      <c r="B2226" s="46" vm="13815">
        <f ca="1"/>
        <v>114.43</v>
      </c>
    </row>
    <row r="2227" spans="1:2" x14ac:dyDescent="0.3">
      <c r="A2227" s="46" vm="13820">
        <f ca="1"/>
        <v>44057</v>
      </c>
      <c r="B2227" s="46" vm="13822">
        <f ca="1"/>
        <v>115.64</v>
      </c>
    </row>
    <row r="2228" spans="1:2" x14ac:dyDescent="0.3">
      <c r="A2228" s="46" vm="13829">
        <f ca="1"/>
        <v>44060</v>
      </c>
      <c r="B2228" s="46" vm="13832">
        <f ca="1"/>
        <v>123.37</v>
      </c>
    </row>
    <row r="2229" spans="1:2" x14ac:dyDescent="0.3">
      <c r="A2229" s="46" vm="13838">
        <f ca="1"/>
        <v>44061</v>
      </c>
      <c r="B2229" s="46" vm="13841">
        <f ca="1"/>
        <v>122.6075</v>
      </c>
    </row>
    <row r="2230" spans="1:2" x14ac:dyDescent="0.3">
      <c r="A2230" s="46" vm="13846">
        <f ca="1"/>
        <v>44062</v>
      </c>
      <c r="B2230" s="46" vm="13849">
        <f ca="1"/>
        <v>121.38500000000001</v>
      </c>
    </row>
    <row r="2231" spans="1:2" x14ac:dyDescent="0.3">
      <c r="A2231" s="46" vm="13856">
        <f ca="1"/>
        <v>44063</v>
      </c>
      <c r="B2231" s="46" vm="13858">
        <f ca="1"/>
        <v>121.41</v>
      </c>
    </row>
    <row r="2232" spans="1:2" x14ac:dyDescent="0.3">
      <c r="A2232" s="46" vm="13863">
        <f ca="1"/>
        <v>44064</v>
      </c>
      <c r="B2232" s="46" vm="13866">
        <f ca="1"/>
        <v>126.83499999999999</v>
      </c>
    </row>
    <row r="2233" spans="1:2" x14ac:dyDescent="0.3">
      <c r="A2233" s="46" vm="13872">
        <f ca="1"/>
        <v>44067</v>
      </c>
      <c r="B2233" s="46" vm="13875">
        <f ca="1"/>
        <v>127.2025</v>
      </c>
    </row>
    <row r="2234" spans="1:2" x14ac:dyDescent="0.3">
      <c r="A2234" s="46" vm="13881">
        <f ca="1"/>
        <v>44068</v>
      </c>
      <c r="B2234" s="46" vm="13884">
        <f ca="1"/>
        <v>127.5</v>
      </c>
    </row>
    <row r="2235" spans="1:2" x14ac:dyDescent="0.3">
      <c r="A2235" s="46" vm="13891">
        <f ca="1"/>
        <v>44069</v>
      </c>
      <c r="B2235" s="46" vm="13894">
        <f ca="1"/>
        <v>127.73</v>
      </c>
    </row>
    <row r="2236" spans="1:2" x14ac:dyDescent="0.3">
      <c r="A2236" s="46" vm="13898">
        <f ca="1"/>
        <v>44070</v>
      </c>
      <c r="B2236" s="46" vm="13901">
        <f ca="1"/>
        <v>126.2825</v>
      </c>
    </row>
    <row r="2237" spans="1:2" x14ac:dyDescent="0.3">
      <c r="A2237" s="46" vm="13905">
        <f ca="1"/>
        <v>44071</v>
      </c>
      <c r="B2237" s="46" vm="13908">
        <f ca="1"/>
        <v>131.47749999999999</v>
      </c>
    </row>
    <row r="2238" spans="1:2" x14ac:dyDescent="0.3">
      <c r="A2238" s="46" vm="13913">
        <f ca="1"/>
        <v>44074</v>
      </c>
      <c r="B2238" s="46" vm="13915">
        <f ca="1"/>
        <v>133.745</v>
      </c>
    </row>
    <row r="2239" spans="1:2" x14ac:dyDescent="0.3">
      <c r="A2239" s="46" vm="13921">
        <f ca="1"/>
        <v>44075</v>
      </c>
      <c r="B2239" s="46" vm="13771">
        <f ca="1"/>
        <v>138.21</v>
      </c>
    </row>
    <row r="2240" spans="1:2" x14ac:dyDescent="0.3">
      <c r="A2240" s="46" vm="13930">
        <f ca="1"/>
        <v>44076</v>
      </c>
      <c r="B2240" s="46" vm="13933">
        <f ca="1"/>
        <v>143.465</v>
      </c>
    </row>
    <row r="2241" spans="1:2" x14ac:dyDescent="0.3">
      <c r="A2241" s="46" vm="13940">
        <f ca="1"/>
        <v>44077</v>
      </c>
      <c r="B2241" s="46" vm="13942">
        <f ca="1"/>
        <v>130.155</v>
      </c>
    </row>
    <row r="2242" spans="1:2" x14ac:dyDescent="0.3">
      <c r="A2242" s="46" vm="13948">
        <f ca="1"/>
        <v>44078</v>
      </c>
      <c r="B2242" s="46" vm="13951">
        <f ca="1"/>
        <v>126.22499999999999</v>
      </c>
    </row>
    <row r="2243" spans="1:2" x14ac:dyDescent="0.3">
      <c r="A2243" s="46" vm="13957">
        <f ca="1"/>
        <v>44082</v>
      </c>
      <c r="B2243" s="46" vm="13960">
        <f ca="1"/>
        <v>119.13</v>
      </c>
    </row>
    <row r="2244" spans="1:2" x14ac:dyDescent="0.3">
      <c r="A2244" s="46" vm="13966">
        <f ca="1"/>
        <v>44083</v>
      </c>
      <c r="B2244" s="46" vm="13969">
        <f ca="1"/>
        <v>127.15</v>
      </c>
    </row>
    <row r="2245" spans="1:2" x14ac:dyDescent="0.3">
      <c r="A2245" s="46" vm="13976">
        <f ca="1"/>
        <v>44084</v>
      </c>
      <c r="B2245" s="46" vm="13977">
        <f ca="1"/>
        <v>123.11750000000001</v>
      </c>
    </row>
    <row r="2246" spans="1:2" x14ac:dyDescent="0.3">
      <c r="A2246" s="46" vm="13983">
        <f ca="1"/>
        <v>44085</v>
      </c>
      <c r="B2246" s="46" vm="13986">
        <f ca="1"/>
        <v>121.645</v>
      </c>
    </row>
    <row r="2247" spans="1:2" x14ac:dyDescent="0.3">
      <c r="A2247" s="46" vm="13992">
        <f ca="1"/>
        <v>44088</v>
      </c>
      <c r="B2247" s="46" vm="13995">
        <f ca="1"/>
        <v>128.7225</v>
      </c>
    </row>
    <row r="2248" spans="1:2" x14ac:dyDescent="0.3">
      <c r="A2248" s="46" vm="14000">
        <f ca="1"/>
        <v>44089</v>
      </c>
      <c r="B2248" s="46" vm="14003">
        <f ca="1"/>
        <v>129.91</v>
      </c>
    </row>
    <row r="2249" spans="1:2" x14ac:dyDescent="0.3">
      <c r="A2249" s="46" vm="14010">
        <f ca="1"/>
        <v>44090</v>
      </c>
      <c r="B2249" s="46" vm="14013">
        <f ca="1"/>
        <v>125.145</v>
      </c>
    </row>
    <row r="2250" spans="1:2" x14ac:dyDescent="0.3">
      <c r="A2250" s="46" vm="14019">
        <f ca="1"/>
        <v>44091</v>
      </c>
      <c r="B2250" s="46" vm="14022">
        <f ca="1"/>
        <v>124.63500000000001</v>
      </c>
    </row>
    <row r="2251" spans="1:2" x14ac:dyDescent="0.3">
      <c r="A2251" s="46" vm="14029">
        <f ca="1"/>
        <v>44092</v>
      </c>
      <c r="B2251" s="46" vm="14033">
        <f ca="1"/>
        <v>121.8925</v>
      </c>
    </row>
    <row r="2252" spans="1:2" x14ac:dyDescent="0.3">
      <c r="A2252" s="46" vm="14040">
        <f ca="1"/>
        <v>44095</v>
      </c>
      <c r="B2252" s="46" vm="14044">
        <f ca="1"/>
        <v>125.1725</v>
      </c>
    </row>
    <row r="2253" spans="1:2" x14ac:dyDescent="0.3">
      <c r="A2253" s="46" vm="14050">
        <f ca="1"/>
        <v>44096</v>
      </c>
      <c r="B2253" s="46" vm="14053">
        <f ca="1"/>
        <v>126.3775</v>
      </c>
    </row>
    <row r="2254" spans="1:2" x14ac:dyDescent="0.3">
      <c r="A2254" s="46" vm="14058">
        <f ca="1"/>
        <v>44097</v>
      </c>
      <c r="B2254" s="46" vm="14062">
        <f ca="1"/>
        <v>121.2375</v>
      </c>
    </row>
    <row r="2255" spans="1:2" x14ac:dyDescent="0.3">
      <c r="A2255" s="46" vm="14069">
        <f ca="1"/>
        <v>44098</v>
      </c>
      <c r="B2255" s="46" vm="6811">
        <f ca="1"/>
        <v>123.48</v>
      </c>
    </row>
    <row r="2256" spans="1:2" x14ac:dyDescent="0.3">
      <c r="A2256" s="46" vm="14078">
        <f ca="1"/>
        <v>44099</v>
      </c>
      <c r="B2256" s="46" vm="14082">
        <f ca="1"/>
        <v>128.73750000000001</v>
      </c>
    </row>
    <row r="2257" spans="1:2" x14ac:dyDescent="0.3">
      <c r="A2257" s="46" vm="14088">
        <f ca="1"/>
        <v>44102</v>
      </c>
      <c r="B2257" s="46" vm="14091">
        <f ca="1"/>
        <v>130.35</v>
      </c>
    </row>
    <row r="2258" spans="1:2" x14ac:dyDescent="0.3">
      <c r="A2258" s="46" vm="14097">
        <f ca="1"/>
        <v>44103</v>
      </c>
      <c r="B2258" s="46" vm="14101">
        <f ca="1"/>
        <v>132.25749999999999</v>
      </c>
    </row>
    <row r="2259" spans="1:2" x14ac:dyDescent="0.3">
      <c r="A2259" s="46" vm="14108">
        <f ca="1"/>
        <v>44104</v>
      </c>
      <c r="B2259" s="46" vm="14111">
        <f ca="1"/>
        <v>135.30500000000001</v>
      </c>
    </row>
    <row r="2260" spans="1:2" x14ac:dyDescent="0.3">
      <c r="A2260" s="46" vm="14117">
        <f ca="1"/>
        <v>44105</v>
      </c>
      <c r="B2260" s="46" vm="14121">
        <f ca="1"/>
        <v>136.14500000000001</v>
      </c>
    </row>
    <row r="2261" spans="1:2" x14ac:dyDescent="0.3">
      <c r="A2261" s="46" vm="14127">
        <f ca="1"/>
        <v>44106</v>
      </c>
      <c r="B2261" s="46" vm="14131">
        <f ca="1"/>
        <v>130.6225</v>
      </c>
    </row>
    <row r="2262" spans="1:2" x14ac:dyDescent="0.3">
      <c r="A2262" s="46" vm="14138">
        <f ca="1"/>
        <v>44109</v>
      </c>
      <c r="B2262" s="46" vm="14141">
        <f ca="1"/>
        <v>136.42500000000001</v>
      </c>
    </row>
    <row r="2263" spans="1:2" x14ac:dyDescent="0.3">
      <c r="A2263" s="46" vm="14147">
        <f ca="1"/>
        <v>44110</v>
      </c>
      <c r="B2263" s="46" vm="14151">
        <f ca="1"/>
        <v>137.36500000000001</v>
      </c>
    </row>
    <row r="2264" spans="1:2" x14ac:dyDescent="0.3">
      <c r="A2264" s="46" vm="14157">
        <f ca="1"/>
        <v>44111</v>
      </c>
      <c r="B2264" s="46" vm="14161">
        <f ca="1"/>
        <v>139.63999999999999</v>
      </c>
    </row>
    <row r="2265" spans="1:2" x14ac:dyDescent="0.3">
      <c r="A2265" s="46" vm="14168">
        <f ca="1"/>
        <v>44112</v>
      </c>
      <c r="B2265" s="46" vm="14172">
        <f ca="1"/>
        <v>138.38749999999999</v>
      </c>
    </row>
    <row r="2266" spans="1:2" x14ac:dyDescent="0.3">
      <c r="A2266" s="46" vm="14179">
        <f ca="1"/>
        <v>44113</v>
      </c>
      <c r="B2266" s="46" vm="14182">
        <f ca="1"/>
        <v>137.6275</v>
      </c>
    </row>
    <row r="2267" spans="1:2" x14ac:dyDescent="0.3">
      <c r="A2267" s="46" vm="14189">
        <f ca="1"/>
        <v>44116</v>
      </c>
      <c r="B2267" s="46" vm="14192">
        <f ca="1"/>
        <v>142.26</v>
      </c>
    </row>
    <row r="2268" spans="1:2" x14ac:dyDescent="0.3">
      <c r="A2268" s="46" vm="14199">
        <f ca="1"/>
        <v>44117</v>
      </c>
      <c r="B2268" s="46" vm="14202">
        <f ca="1"/>
        <v>142.48249999999999</v>
      </c>
    </row>
    <row r="2269" spans="1:2" x14ac:dyDescent="0.3">
      <c r="A2269" s="46" vm="14208">
        <f ca="1"/>
        <v>44118</v>
      </c>
      <c r="B2269" s="46" vm="14211">
        <f ca="1"/>
        <v>140.95249999999999</v>
      </c>
    </row>
    <row r="2270" spans="1:2" x14ac:dyDescent="0.3">
      <c r="A2270" s="46" vm="14217">
        <f ca="1"/>
        <v>44119</v>
      </c>
      <c r="B2270" s="46" vm="14220">
        <f ca="1"/>
        <v>139.69999999999999</v>
      </c>
    </row>
    <row r="2271" spans="1:2" x14ac:dyDescent="0.3">
      <c r="A2271" s="46" vm="14225">
        <f ca="1"/>
        <v>44120</v>
      </c>
      <c r="B2271" s="46" vm="14229">
        <f ca="1"/>
        <v>138.11500000000001</v>
      </c>
    </row>
    <row r="2272" spans="1:2" x14ac:dyDescent="0.3">
      <c r="A2272" s="46" vm="14236">
        <f ca="1"/>
        <v>44123</v>
      </c>
      <c r="B2272" s="46" vm="14240">
        <f ca="1"/>
        <v>134.97749999999999</v>
      </c>
    </row>
    <row r="2273" spans="1:2" x14ac:dyDescent="0.3">
      <c r="A2273" s="46" vm="14246">
        <f ca="1"/>
        <v>44124</v>
      </c>
      <c r="B2273" s="46" vm="14250">
        <f ca="1"/>
        <v>136.45500000000001</v>
      </c>
    </row>
    <row r="2274" spans="1:2" x14ac:dyDescent="0.3">
      <c r="A2274" s="46" vm="14255">
        <f ca="1"/>
        <v>44125</v>
      </c>
      <c r="B2274" s="46" vm="14258">
        <f ca="1"/>
        <v>135.2475</v>
      </c>
    </row>
    <row r="2275" spans="1:2" x14ac:dyDescent="0.3">
      <c r="A2275" s="46" vm="14264">
        <f ca="1"/>
        <v>44126</v>
      </c>
      <c r="B2275" s="46" vm="14268">
        <f ca="1"/>
        <v>133.61000000000001</v>
      </c>
    </row>
    <row r="2276" spans="1:2" x14ac:dyDescent="0.3">
      <c r="A2276" s="46" vm="14275">
        <f ca="1"/>
        <v>44127</v>
      </c>
      <c r="B2276" s="46" vm="14279">
        <f ca="1"/>
        <v>135.9025</v>
      </c>
    </row>
    <row r="2277" spans="1:2" x14ac:dyDescent="0.3">
      <c r="A2277" s="46" vm="14284">
        <f ca="1"/>
        <v>44130</v>
      </c>
      <c r="B2277" s="46" vm="14288">
        <f ca="1"/>
        <v>131.41249999999999</v>
      </c>
    </row>
    <row r="2278" spans="1:2" x14ac:dyDescent="0.3">
      <c r="A2278" s="46" vm="14293">
        <f ca="1"/>
        <v>44131</v>
      </c>
      <c r="B2278" s="46" vm="14296">
        <f ca="1"/>
        <v>133.9675</v>
      </c>
    </row>
    <row r="2279" spans="1:2" x14ac:dyDescent="0.3">
      <c r="A2279" s="46" vm="14303">
        <f ca="1"/>
        <v>44132</v>
      </c>
      <c r="B2279" s="46" vm="14307">
        <f ca="1"/>
        <v>126.27</v>
      </c>
    </row>
    <row r="2280" spans="1:2" x14ac:dyDescent="0.3">
      <c r="A2280" s="46" vm="14312">
        <f ca="1"/>
        <v>44133</v>
      </c>
      <c r="B2280" s="46" vm="6997">
        <f ca="1"/>
        <v>130.24</v>
      </c>
    </row>
    <row r="2281" spans="1:2" x14ac:dyDescent="0.3">
      <c r="A2281" s="46" vm="14320">
        <f ca="1"/>
        <v>44134</v>
      </c>
      <c r="B2281" s="46" vm="683">
        <f ca="1"/>
        <v>125.34</v>
      </c>
    </row>
    <row r="2282" spans="1:2" x14ac:dyDescent="0.3">
      <c r="A2282" s="46" vm="14329">
        <f ca="1"/>
        <v>44137</v>
      </c>
      <c r="B2282" s="46" vm="14333">
        <f ca="1"/>
        <v>125.8075</v>
      </c>
    </row>
    <row r="2283" spans="1:2" x14ac:dyDescent="0.3">
      <c r="A2283" s="46" vm="14337">
        <f ca="1"/>
        <v>44138</v>
      </c>
      <c r="B2283" s="46" vm="14341">
        <f ca="1"/>
        <v>130.19499999999999</v>
      </c>
    </row>
    <row r="2284" spans="1:2" x14ac:dyDescent="0.3">
      <c r="A2284" s="46" vm="14347">
        <f ca="1"/>
        <v>44139</v>
      </c>
      <c r="B2284" s="46" vm="14350">
        <f ca="1"/>
        <v>137.9425</v>
      </c>
    </row>
    <row r="2285" spans="1:2" x14ac:dyDescent="0.3">
      <c r="A2285" s="46" vm="14356">
        <f ca="1"/>
        <v>44140</v>
      </c>
      <c r="B2285" s="46" vm="14360">
        <f ca="1"/>
        <v>141.6</v>
      </c>
    </row>
    <row r="2286" spans="1:2" x14ac:dyDescent="0.3">
      <c r="A2286" s="46" vm="14366">
        <f ca="1"/>
        <v>44141</v>
      </c>
      <c r="B2286" s="46" vm="14370">
        <f ca="1"/>
        <v>145.62</v>
      </c>
    </row>
    <row r="2287" spans="1:2" x14ac:dyDescent="0.3">
      <c r="A2287" s="46" vm="14377">
        <f ca="1"/>
        <v>44144</v>
      </c>
      <c r="B2287" s="46" vm="14381">
        <f ca="1"/>
        <v>136.3075</v>
      </c>
    </row>
    <row r="2288" spans="1:2" x14ac:dyDescent="0.3">
      <c r="A2288" s="46" vm="14386">
        <f ca="1"/>
        <v>44145</v>
      </c>
      <c r="B2288" s="46" vm="14390">
        <f ca="1"/>
        <v>127.7</v>
      </c>
    </row>
    <row r="2289" spans="1:2" x14ac:dyDescent="0.3">
      <c r="A2289" s="46" vm="14396">
        <f ca="1"/>
        <v>44146</v>
      </c>
      <c r="B2289" s="46" vm="10539">
        <f ca="1"/>
        <v>134.18</v>
      </c>
    </row>
    <row r="2290" spans="1:2" x14ac:dyDescent="0.3">
      <c r="A2290" s="46" vm="14405">
        <f ca="1"/>
        <v>44147</v>
      </c>
      <c r="B2290" s="46" vm="14408">
        <f ca="1"/>
        <v>134.5675</v>
      </c>
    </row>
    <row r="2291" spans="1:2" x14ac:dyDescent="0.3">
      <c r="A2291" s="46" vm="14415">
        <f ca="1"/>
        <v>44148</v>
      </c>
      <c r="B2291" s="46" vm="14418">
        <f ca="1"/>
        <v>132.97</v>
      </c>
    </row>
    <row r="2292" spans="1:2" x14ac:dyDescent="0.3">
      <c r="A2292" s="46" vm="14424">
        <f ca="1"/>
        <v>44151</v>
      </c>
      <c r="B2292" s="46" vm="14427">
        <f ca="1"/>
        <v>135.1525</v>
      </c>
    </row>
    <row r="2293" spans="1:2" x14ac:dyDescent="0.3">
      <c r="A2293" s="46" vm="14432">
        <f ca="1"/>
        <v>44152</v>
      </c>
      <c r="B2293" s="46" vm="14436">
        <f ca="1"/>
        <v>134.2225</v>
      </c>
    </row>
    <row r="2294" spans="1:2" x14ac:dyDescent="0.3">
      <c r="A2294" s="46" vm="14442">
        <f ca="1"/>
        <v>44153</v>
      </c>
      <c r="B2294" s="46" vm="14446">
        <f ca="1"/>
        <v>134.28749999999999</v>
      </c>
    </row>
    <row r="2295" spans="1:2" x14ac:dyDescent="0.3">
      <c r="A2295" s="46" vm="14453">
        <f ca="1"/>
        <v>44154</v>
      </c>
      <c r="B2295" s="46" vm="14457">
        <f ca="1"/>
        <v>134.4025</v>
      </c>
    </row>
    <row r="2296" spans="1:2" x14ac:dyDescent="0.3">
      <c r="A2296" s="46" vm="14463">
        <f ca="1"/>
        <v>44155</v>
      </c>
      <c r="B2296" s="46" vm="14467">
        <f ca="1"/>
        <v>130.8775</v>
      </c>
    </row>
    <row r="2297" spans="1:2" x14ac:dyDescent="0.3">
      <c r="A2297" s="46" vm="14472">
        <f ca="1"/>
        <v>44158</v>
      </c>
      <c r="B2297" s="46" vm="1694">
        <f ca="1"/>
        <v>131.4</v>
      </c>
    </row>
    <row r="2298" spans="1:2" x14ac:dyDescent="0.3">
      <c r="A2298" s="46" vm="14481">
        <f ca="1"/>
        <v>44159</v>
      </c>
      <c r="B2298" s="46" vm="14485">
        <f ca="1"/>
        <v>129.57749999999999</v>
      </c>
    </row>
    <row r="2299" spans="1:2" x14ac:dyDescent="0.3">
      <c r="A2299" s="46" vm="14491">
        <f ca="1"/>
        <v>44160</v>
      </c>
      <c r="B2299" s="46" vm="14495">
        <f ca="1"/>
        <v>132.3475</v>
      </c>
    </row>
    <row r="2300" spans="1:2" x14ac:dyDescent="0.3">
      <c r="A2300" s="46" vm="14500">
        <f ca="1"/>
        <v>44162</v>
      </c>
      <c r="B2300" s="46" vm="14504">
        <f ca="1"/>
        <v>132.61250000000001</v>
      </c>
    </row>
    <row r="2301" spans="1:2" x14ac:dyDescent="0.3">
      <c r="A2301" s="46" vm="14511">
        <f ca="1"/>
        <v>44165</v>
      </c>
      <c r="B2301" s="46" vm="14515">
        <f ca="1"/>
        <v>134.01499999999999</v>
      </c>
    </row>
    <row r="2302" spans="1:2" x14ac:dyDescent="0.3">
      <c r="A2302" s="46" vm="14522">
        <f ca="1"/>
        <v>44166</v>
      </c>
      <c r="B2302" s="46" vm="14525">
        <f ca="1"/>
        <v>133.9</v>
      </c>
    </row>
    <row r="2303" spans="1:2" x14ac:dyDescent="0.3">
      <c r="A2303" s="46" vm="14531">
        <f ca="1"/>
        <v>44167</v>
      </c>
      <c r="B2303" s="46" vm="14534">
        <f ca="1"/>
        <v>135.44499999999999</v>
      </c>
    </row>
    <row r="2304" spans="1:2" x14ac:dyDescent="0.3">
      <c r="A2304" s="46" vm="14540">
        <f ca="1"/>
        <v>44168</v>
      </c>
      <c r="B2304" s="46" vm="14544">
        <f ca="1"/>
        <v>133.96</v>
      </c>
    </row>
    <row r="2305" spans="1:2" x14ac:dyDescent="0.3">
      <c r="A2305" s="46" vm="14550">
        <f ca="1"/>
        <v>44169</v>
      </c>
      <c r="B2305" s="46" vm="14553">
        <f ca="1"/>
        <v>135.58250000000001</v>
      </c>
    </row>
    <row r="2306" spans="1:2" x14ac:dyDescent="0.3">
      <c r="A2306" s="46" vm="14559">
        <f ca="1"/>
        <v>44172</v>
      </c>
      <c r="B2306" s="46" vm="14562">
        <f ca="1"/>
        <v>136.0675</v>
      </c>
    </row>
    <row r="2307" spans="1:2" x14ac:dyDescent="0.3">
      <c r="A2307" s="46" vm="14569">
        <f ca="1"/>
        <v>44173</v>
      </c>
      <c r="B2307" s="46" vm="14573">
        <f ca="1"/>
        <v>133.5</v>
      </c>
    </row>
    <row r="2308" spans="1:2" x14ac:dyDescent="0.3">
      <c r="A2308" s="46" vm="14580">
        <f ca="1"/>
        <v>44174</v>
      </c>
      <c r="B2308" s="46" vm="14584">
        <f ca="1"/>
        <v>129.3075</v>
      </c>
    </row>
    <row r="2309" spans="1:2" x14ac:dyDescent="0.3">
      <c r="A2309" s="46" vm="14589">
        <f ca="1"/>
        <v>44175</v>
      </c>
      <c r="B2309" s="46" vm="14593">
        <f ca="1"/>
        <v>129.7225</v>
      </c>
    </row>
    <row r="2310" spans="1:2" x14ac:dyDescent="0.3">
      <c r="A2310" s="46" vm="14599">
        <f ca="1"/>
        <v>44176</v>
      </c>
      <c r="B2310" s="46" vm="14603">
        <f ca="1"/>
        <v>130.13249999999999</v>
      </c>
    </row>
    <row r="2311" spans="1:2" x14ac:dyDescent="0.3">
      <c r="A2311" s="46" vm="14609">
        <f ca="1"/>
        <v>44179</v>
      </c>
      <c r="B2311" s="46" vm="14612">
        <f ca="1"/>
        <v>133.08750000000001</v>
      </c>
    </row>
    <row r="2312" spans="1:2" x14ac:dyDescent="0.3">
      <c r="A2312" s="46" vm="14618">
        <f ca="1"/>
        <v>44180</v>
      </c>
      <c r="B2312" s="46" vm="14622">
        <f ca="1"/>
        <v>133.60499999999999</v>
      </c>
    </row>
    <row r="2313" spans="1:2" x14ac:dyDescent="0.3">
      <c r="A2313" s="46" vm="14628">
        <f ca="1"/>
        <v>44181</v>
      </c>
      <c r="B2313" s="46" vm="14631">
        <f ca="1"/>
        <v>132.42500000000001</v>
      </c>
    </row>
    <row r="2314" spans="1:2" x14ac:dyDescent="0.3">
      <c r="A2314" s="46" vm="14636">
        <f ca="1"/>
        <v>44182</v>
      </c>
      <c r="B2314" s="46" vm="14639">
        <f ca="1"/>
        <v>133.41249999999999</v>
      </c>
    </row>
    <row r="2315" spans="1:2" x14ac:dyDescent="0.3">
      <c r="A2315" s="46" vm="14646">
        <f ca="1"/>
        <v>44183</v>
      </c>
      <c r="B2315" s="46" vm="14650">
        <f ca="1"/>
        <v>132.72</v>
      </c>
    </row>
    <row r="2316" spans="1:2" x14ac:dyDescent="0.3">
      <c r="A2316" s="46" vm="14657">
        <f ca="1"/>
        <v>44186</v>
      </c>
      <c r="B2316" s="46" vm="14661">
        <f ca="1"/>
        <v>133.32249999999999</v>
      </c>
    </row>
    <row r="2317" spans="1:2" x14ac:dyDescent="0.3">
      <c r="A2317" s="46" vm="14667">
        <f ca="1"/>
        <v>44187</v>
      </c>
      <c r="B2317" s="46" vm="14670">
        <f ca="1"/>
        <v>132.7825</v>
      </c>
    </row>
    <row r="2318" spans="1:2" x14ac:dyDescent="0.3">
      <c r="A2318" s="46" vm="14675">
        <f ca="1"/>
        <v>44188</v>
      </c>
      <c r="B2318" s="46" vm="14679">
        <f ca="1"/>
        <v>130.0925</v>
      </c>
    </row>
    <row r="2319" spans="1:2" x14ac:dyDescent="0.3">
      <c r="A2319" s="46" vm="14685">
        <f ca="1"/>
        <v>44189</v>
      </c>
      <c r="B2319" s="46" vm="14689">
        <f ca="1"/>
        <v>129.9375</v>
      </c>
    </row>
    <row r="2320" spans="1:2" x14ac:dyDescent="0.3">
      <c r="A2320" s="46" vm="14695">
        <f ca="1"/>
        <v>44193</v>
      </c>
      <c r="B2320" s="46" vm="13780">
        <f ca="1"/>
        <v>129</v>
      </c>
    </row>
    <row r="2321" spans="1:2" x14ac:dyDescent="0.3">
      <c r="A2321" s="46" vm="14704">
        <f ca="1"/>
        <v>44194</v>
      </c>
      <c r="B2321" s="46" vm="14707">
        <f ca="1"/>
        <v>129.4325</v>
      </c>
    </row>
    <row r="2322" spans="1:2" x14ac:dyDescent="0.3">
      <c r="A2322" s="46" vm="14713">
        <f ca="1"/>
        <v>44195</v>
      </c>
      <c r="B2322" s="46" vm="14715">
        <f ca="1"/>
        <v>131.45750000000001</v>
      </c>
    </row>
    <row r="2323" spans="1:2" x14ac:dyDescent="0.3">
      <c r="A2323" s="46" vm="14720">
        <f ca="1"/>
        <v>44196</v>
      </c>
      <c r="B2323" s="46" vm="14723">
        <f ca="1"/>
        <v>130.55000000000001</v>
      </c>
    </row>
    <row r="2324" spans="1:2" x14ac:dyDescent="0.3">
      <c r="A2324" s="46" vm="21">
        <f ca="1"/>
        <v>44200</v>
      </c>
      <c r="B2324" s="46" vm="5">
        <f ca="1"/>
        <v>131.13499999999999</v>
      </c>
    </row>
    <row r="2325" spans="1:2" x14ac:dyDescent="0.3">
      <c r="A2325" s="46" vm="22">
        <f ca="1"/>
        <v>44201</v>
      </c>
      <c r="B2325" s="46" vm="14735">
        <f ca="1"/>
        <v>134.04750000000001</v>
      </c>
    </row>
    <row r="2326" spans="1:2" x14ac:dyDescent="0.3">
      <c r="A2326" s="46" vm="23">
        <f ca="1"/>
        <v>44202</v>
      </c>
      <c r="B2326" s="46" vm="14745">
        <f ca="1"/>
        <v>126.145</v>
      </c>
    </row>
    <row r="2327" spans="1:2" x14ac:dyDescent="0.3">
      <c r="A2327" s="46" vm="24">
        <f ca="1"/>
        <v>44203</v>
      </c>
      <c r="B2327" s="46" vm="7486">
        <f ca="1"/>
        <v>133.44</v>
      </c>
    </row>
    <row r="2328" spans="1:2" x14ac:dyDescent="0.3">
      <c r="A2328" s="46" vm="25">
        <f ca="1"/>
        <v>44204</v>
      </c>
      <c r="B2328" s="46" vm="14764">
        <f ca="1"/>
        <v>132.76750000000001</v>
      </c>
    </row>
    <row r="2329" spans="1:2" x14ac:dyDescent="0.3">
      <c r="A2329" s="46" vm="26">
        <f ca="1"/>
        <v>44207</v>
      </c>
      <c r="B2329" s="46" vm="14773">
        <f ca="1"/>
        <v>136.215</v>
      </c>
    </row>
    <row r="2330" spans="1:2" x14ac:dyDescent="0.3">
      <c r="A2330" s="46" vm="27">
        <f ca="1"/>
        <v>44208</v>
      </c>
      <c r="B2330" s="46" vm="14781">
        <f ca="1"/>
        <v>134.8475</v>
      </c>
    </row>
    <row r="2331" spans="1:2" x14ac:dyDescent="0.3">
      <c r="A2331" s="46" vm="28">
        <f ca="1"/>
        <v>44209</v>
      </c>
      <c r="B2331" s="46" vm="14790">
        <f ca="1"/>
        <v>135.3175</v>
      </c>
    </row>
    <row r="2332" spans="1:2" x14ac:dyDescent="0.3">
      <c r="A2332" s="46" vm="29">
        <f ca="1"/>
        <v>44210</v>
      </c>
      <c r="B2332" s="46" vm="14798">
        <f ca="1"/>
        <v>132.0025</v>
      </c>
    </row>
    <row r="2333" spans="1:2" x14ac:dyDescent="0.3">
      <c r="A2333" s="46" vm="30">
        <f ca="1"/>
        <v>44211</v>
      </c>
      <c r="B2333" s="46" vm="14808">
        <f ca="1"/>
        <v>128.595</v>
      </c>
    </row>
    <row r="2334" spans="1:2" x14ac:dyDescent="0.3">
      <c r="A2334" s="46" vm="31">
        <f ca="1"/>
        <v>44215</v>
      </c>
      <c r="B2334" s="46" vm="14817">
        <f ca="1"/>
        <v>130.2525</v>
      </c>
    </row>
    <row r="2335" spans="1:2" x14ac:dyDescent="0.3">
      <c r="A2335" s="46" vm="32">
        <f ca="1"/>
        <v>44216</v>
      </c>
      <c r="B2335" s="46" vm="14826">
        <f ca="1"/>
        <v>133.6575</v>
      </c>
    </row>
    <row r="2336" spans="1:2" x14ac:dyDescent="0.3">
      <c r="A2336" s="46" vm="33">
        <f ca="1"/>
        <v>44217</v>
      </c>
      <c r="B2336" s="46" vm="14834">
        <f ca="1"/>
        <v>138.67500000000001</v>
      </c>
    </row>
    <row r="2337" spans="1:2" x14ac:dyDescent="0.3">
      <c r="A2337" s="46" vm="34">
        <f ca="1"/>
        <v>44218</v>
      </c>
      <c r="B2337" s="46" vm="14843">
        <f ca="1"/>
        <v>137.125</v>
      </c>
    </row>
    <row r="2338" spans="1:2" x14ac:dyDescent="0.3">
      <c r="A2338" s="46" vm="35">
        <f ca="1"/>
        <v>44221</v>
      </c>
      <c r="B2338" s="46" vm="14852">
        <f ca="1"/>
        <v>136.5325</v>
      </c>
    </row>
    <row r="2339" spans="1:2" x14ac:dyDescent="0.3">
      <c r="A2339" s="46" vm="36">
        <f ca="1"/>
        <v>44222</v>
      </c>
      <c r="B2339" s="46" vm="14861">
        <f ca="1"/>
        <v>134.35249999999999</v>
      </c>
    </row>
    <row r="2340" spans="1:2" x14ac:dyDescent="0.3">
      <c r="A2340" s="46" vm="37">
        <f ca="1"/>
        <v>44223</v>
      </c>
      <c r="B2340" s="46" vm="14870">
        <f ca="1"/>
        <v>129.17750000000001</v>
      </c>
    </row>
    <row r="2341" spans="1:2" x14ac:dyDescent="0.3">
      <c r="A2341" s="46" vm="38">
        <f ca="1"/>
        <v>44224</v>
      </c>
      <c r="B2341" s="46" vm="14879">
        <f ca="1"/>
        <v>130.51</v>
      </c>
    </row>
    <row r="2342" spans="1:2" x14ac:dyDescent="0.3">
      <c r="A2342" s="46" vm="39">
        <f ca="1"/>
        <v>44225</v>
      </c>
      <c r="B2342" s="46" vm="14887">
        <f ca="1"/>
        <v>129.89750000000001</v>
      </c>
    </row>
    <row r="2343" spans="1:2" x14ac:dyDescent="0.3">
      <c r="A2343" s="46" vm="40">
        <f ca="1"/>
        <v>44228</v>
      </c>
      <c r="B2343" s="46" vm="14439">
        <f ca="1"/>
        <v>132.37</v>
      </c>
    </row>
    <row r="2344" spans="1:2" x14ac:dyDescent="0.3">
      <c r="A2344" s="46" vm="41">
        <f ca="1"/>
        <v>44229</v>
      </c>
      <c r="B2344" s="46" vm="14905">
        <f ca="1"/>
        <v>135.5675</v>
      </c>
    </row>
    <row r="2345" spans="1:2" x14ac:dyDescent="0.3">
      <c r="A2345" s="46" vm="42">
        <f ca="1"/>
        <v>44230</v>
      </c>
      <c r="B2345" s="46" vm="14111">
        <f ca="1"/>
        <v>135.30500000000001</v>
      </c>
    </row>
    <row r="2346" spans="1:2" x14ac:dyDescent="0.3">
      <c r="A2346" s="46" vm="43">
        <f ca="1"/>
        <v>44231</v>
      </c>
      <c r="B2346" s="46" vm="14920">
        <f ca="1"/>
        <v>136.64250000000001</v>
      </c>
    </row>
    <row r="2347" spans="1:2" x14ac:dyDescent="0.3">
      <c r="A2347" s="46" vm="44">
        <f ca="1"/>
        <v>44232</v>
      </c>
      <c r="B2347" s="46" vm="14928">
        <f ca="1"/>
        <v>135.91</v>
      </c>
    </row>
    <row r="2348" spans="1:2" x14ac:dyDescent="0.3">
      <c r="A2348" s="46" vm="45">
        <f ca="1"/>
        <v>44235</v>
      </c>
      <c r="B2348" s="46" vm="14938">
        <f ca="1"/>
        <v>144.38749999999999</v>
      </c>
    </row>
    <row r="2349" spans="1:2" x14ac:dyDescent="0.3">
      <c r="A2349" s="46" vm="46">
        <f ca="1"/>
        <v>44236</v>
      </c>
      <c r="B2349" s="46" vm="14947">
        <f ca="1"/>
        <v>142.63249999999999</v>
      </c>
    </row>
    <row r="2350" spans="1:2" x14ac:dyDescent="0.3">
      <c r="A2350" s="46" vm="47">
        <f ca="1"/>
        <v>44237</v>
      </c>
      <c r="B2350" s="46" vm="14954">
        <f ca="1"/>
        <v>147.64250000000001</v>
      </c>
    </row>
    <row r="2351" spans="1:2" x14ac:dyDescent="0.3">
      <c r="A2351" s="46" vm="48">
        <f ca="1"/>
        <v>44238</v>
      </c>
      <c r="B2351" s="46" vm="14962">
        <f ca="1"/>
        <v>152.50749999999999</v>
      </c>
    </row>
    <row r="2352" spans="1:2" x14ac:dyDescent="0.3">
      <c r="A2352" s="46" vm="49">
        <f ca="1"/>
        <v>44239</v>
      </c>
      <c r="B2352" s="46" vm="14972">
        <f ca="1"/>
        <v>149.61250000000001</v>
      </c>
    </row>
    <row r="2353" spans="1:2" x14ac:dyDescent="0.3">
      <c r="A2353" s="46" vm="50">
        <f ca="1"/>
        <v>44243</v>
      </c>
      <c r="B2353" s="46" vm="14981">
        <f ca="1"/>
        <v>153.30250000000001</v>
      </c>
    </row>
    <row r="2354" spans="1:2" x14ac:dyDescent="0.3">
      <c r="A2354" s="46" vm="51">
        <f ca="1"/>
        <v>44244</v>
      </c>
      <c r="B2354" s="46" vm="14988">
        <f ca="1"/>
        <v>149.06</v>
      </c>
    </row>
    <row r="2355" spans="1:2" x14ac:dyDescent="0.3">
      <c r="A2355" s="46" vm="52">
        <f ca="1"/>
        <v>44245</v>
      </c>
      <c r="B2355" s="46" vm="14997">
        <f ca="1"/>
        <v>148.29</v>
      </c>
    </row>
    <row r="2356" spans="1:2" x14ac:dyDescent="0.3">
      <c r="A2356" s="46" vm="53">
        <f ca="1"/>
        <v>44246</v>
      </c>
      <c r="B2356" s="46" vm="15007">
        <f ca="1"/>
        <v>149.26499999999999</v>
      </c>
    </row>
    <row r="2357" spans="1:2" x14ac:dyDescent="0.3">
      <c r="A2357" s="46" vm="54">
        <f ca="1"/>
        <v>44249</v>
      </c>
      <c r="B2357" s="46" vm="15016">
        <f ca="1"/>
        <v>143.5575</v>
      </c>
    </row>
    <row r="2358" spans="1:2" x14ac:dyDescent="0.3">
      <c r="A2358" s="46" vm="55">
        <f ca="1"/>
        <v>44250</v>
      </c>
      <c r="B2358" s="46" vm="7721">
        <f ca="1"/>
        <v>141.41999999999999</v>
      </c>
    </row>
    <row r="2359" spans="1:2" x14ac:dyDescent="0.3">
      <c r="A2359" s="46" vm="56">
        <f ca="1"/>
        <v>44251</v>
      </c>
      <c r="B2359" s="46" vm="15028">
        <f ca="1"/>
        <v>144.99</v>
      </c>
    </row>
    <row r="2360" spans="1:2" x14ac:dyDescent="0.3">
      <c r="A2360" s="46" vm="57">
        <f ca="1"/>
        <v>44252</v>
      </c>
      <c r="B2360" s="46" vm="15037">
        <f ca="1"/>
        <v>133.07499999999999</v>
      </c>
    </row>
    <row r="2361" spans="1:2" x14ac:dyDescent="0.3">
      <c r="A2361" s="46" vm="58">
        <f ca="1"/>
        <v>44253</v>
      </c>
      <c r="B2361" s="46" vm="15045">
        <f ca="1"/>
        <v>137.14500000000001</v>
      </c>
    </row>
    <row r="2362" spans="1:2" x14ac:dyDescent="0.3">
      <c r="A2362" s="46" vm="59">
        <f ca="1"/>
        <v>44256</v>
      </c>
      <c r="B2362" s="46" vm="15054">
        <f ca="1"/>
        <v>138.41749999999999</v>
      </c>
    </row>
    <row r="2363" spans="1:2" x14ac:dyDescent="0.3">
      <c r="A2363" s="46" vm="60">
        <f ca="1"/>
        <v>44257</v>
      </c>
      <c r="B2363" s="46" vm="15063">
        <f ca="1"/>
        <v>134.0625</v>
      </c>
    </row>
    <row r="2364" spans="1:2" x14ac:dyDescent="0.3">
      <c r="A2364" s="46" vm="61">
        <f ca="1"/>
        <v>44258</v>
      </c>
      <c r="B2364" s="46" vm="15072">
        <f ca="1"/>
        <v>128.04750000000001</v>
      </c>
    </row>
    <row r="2365" spans="1:2" x14ac:dyDescent="0.3">
      <c r="A2365" s="46" vm="62">
        <f ca="1"/>
        <v>44259</v>
      </c>
      <c r="B2365" s="46" vm="15081">
        <f ca="1"/>
        <v>123.7025</v>
      </c>
    </row>
    <row r="2366" spans="1:2" x14ac:dyDescent="0.3">
      <c r="A2366" s="46" vm="63">
        <f ca="1"/>
        <v>44260</v>
      </c>
      <c r="B2366" s="46" vm="15091">
        <f ca="1"/>
        <v>124.61499999999999</v>
      </c>
    </row>
    <row r="2367" spans="1:2" x14ac:dyDescent="0.3">
      <c r="A2367" s="46" vm="64">
        <f ca="1"/>
        <v>44263</v>
      </c>
      <c r="B2367" s="46" vm="15101">
        <f ca="1"/>
        <v>115.9325</v>
      </c>
    </row>
    <row r="2368" spans="1:2" x14ac:dyDescent="0.3">
      <c r="A2368" s="46" vm="65">
        <f ca="1"/>
        <v>44264</v>
      </c>
      <c r="B2368" s="46" vm="15109">
        <f ca="1"/>
        <v>125.2025</v>
      </c>
    </row>
    <row r="2369" spans="1:2" x14ac:dyDescent="0.3">
      <c r="A2369" s="46" vm="20">
        <f ca="1"/>
        <v>44265</v>
      </c>
      <c r="B2369" s="46" vm="15117">
        <f ca="1"/>
        <v>124.6825</v>
      </c>
    </row>
    <row r="2370" spans="1:2" x14ac:dyDescent="0.3">
      <c r="A2370" s="46" vm="66">
        <f ca="1"/>
        <v>44266</v>
      </c>
      <c r="B2370" s="46" vm="15126">
        <f ca="1"/>
        <v>129.935</v>
      </c>
    </row>
    <row r="2371" spans="1:2" x14ac:dyDescent="0.3">
      <c r="A2371" s="46" vm="67">
        <f ca="1"/>
        <v>44267</v>
      </c>
      <c r="B2371" s="46" vm="15135">
        <f ca="1"/>
        <v>128.56</v>
      </c>
    </row>
    <row r="2372" spans="1:2" x14ac:dyDescent="0.3">
      <c r="A2372" s="46" vm="68">
        <f ca="1"/>
        <v>44270</v>
      </c>
      <c r="B2372" s="46" vm="15145">
        <f ca="1"/>
        <v>131.91249999999999</v>
      </c>
    </row>
    <row r="2373" spans="1:2" x14ac:dyDescent="0.3">
      <c r="A2373" s="46" vm="69">
        <f ca="1"/>
        <v>44271</v>
      </c>
      <c r="B2373" s="46" vm="15154">
        <f ca="1"/>
        <v>132.91249999999999</v>
      </c>
    </row>
    <row r="2374" spans="1:2" x14ac:dyDescent="0.3">
      <c r="A2374" s="46" vm="70">
        <f ca="1"/>
        <v>44272</v>
      </c>
      <c r="B2374" s="46" vm="14639">
        <f ca="1"/>
        <v>133.41249999999999</v>
      </c>
    </row>
    <row r="2375" spans="1:2" x14ac:dyDescent="0.3">
      <c r="A2375" s="46" vm="71">
        <f ca="1"/>
        <v>44273</v>
      </c>
      <c r="B2375" s="46" vm="15173">
        <f ca="1"/>
        <v>127.22499999999999</v>
      </c>
    </row>
    <row r="2376" spans="1:2" x14ac:dyDescent="0.3">
      <c r="A2376" s="46" vm="72">
        <f ca="1"/>
        <v>44274</v>
      </c>
      <c r="B2376" s="46" vm="15182">
        <f ca="1"/>
        <v>128.45750000000001</v>
      </c>
    </row>
    <row r="2377" spans="1:2" x14ac:dyDescent="0.3">
      <c r="A2377" s="46" vm="73">
        <f ca="1"/>
        <v>44277</v>
      </c>
      <c r="B2377" s="46" vm="15192">
        <f ca="1"/>
        <v>131.86250000000001</v>
      </c>
    </row>
    <row r="2378" spans="1:2" x14ac:dyDescent="0.3">
      <c r="A2378" s="46" vm="74">
        <f ca="1"/>
        <v>44278</v>
      </c>
      <c r="B2378" s="46" vm="15202">
        <f ca="1"/>
        <v>130.70750000000001</v>
      </c>
    </row>
    <row r="2379" spans="1:2" x14ac:dyDescent="0.3">
      <c r="A2379" s="46" vm="75">
        <f ca="1"/>
        <v>44279</v>
      </c>
      <c r="B2379" s="46" vm="15213">
        <f ca="1"/>
        <v>126.43</v>
      </c>
    </row>
    <row r="2380" spans="1:2" x14ac:dyDescent="0.3">
      <c r="A2380" s="46" vm="76">
        <f ca="1"/>
        <v>44280</v>
      </c>
      <c r="B2380" s="46" vm="15221">
        <f ca="1"/>
        <v>125.35250000000001</v>
      </c>
    </row>
    <row r="2381" spans="1:2" x14ac:dyDescent="0.3">
      <c r="A2381" s="46" vm="77">
        <f ca="1"/>
        <v>44281</v>
      </c>
      <c r="B2381" s="46" vm="15232">
        <f ca="1"/>
        <v>128.39250000000001</v>
      </c>
    </row>
    <row r="2382" spans="1:2" x14ac:dyDescent="0.3">
      <c r="A2382" s="46" vm="78">
        <f ca="1"/>
        <v>44284</v>
      </c>
      <c r="B2382" s="46" vm="15241">
        <f ca="1"/>
        <v>129.48249999999999</v>
      </c>
    </row>
    <row r="2383" spans="1:2" x14ac:dyDescent="0.3">
      <c r="A2383" s="46" vm="79">
        <f ca="1"/>
        <v>44285</v>
      </c>
      <c r="B2383" s="46" vm="15252">
        <f ca="1"/>
        <v>128.7175</v>
      </c>
    </row>
    <row r="2384" spans="1:2" x14ac:dyDescent="0.3">
      <c r="A2384" s="46" vm="80">
        <f ca="1"/>
        <v>44286</v>
      </c>
      <c r="B2384" s="46" vm="15261">
        <f ca="1"/>
        <v>133.48249999999999</v>
      </c>
    </row>
    <row r="2385" spans="1:2" x14ac:dyDescent="0.3">
      <c r="A2385" s="46" vm="81">
        <f ca="1"/>
        <v>44287</v>
      </c>
      <c r="B2385" s="46" vm="15272">
        <f ca="1"/>
        <v>138.11750000000001</v>
      </c>
    </row>
    <row r="2386" spans="1:2" x14ac:dyDescent="0.3">
      <c r="A2386" s="46" vm="82">
        <f ca="1"/>
        <v>44291</v>
      </c>
      <c r="B2386" s="46" vm="15282">
        <f ca="1"/>
        <v>139.875</v>
      </c>
    </row>
    <row r="2387" spans="1:2" x14ac:dyDescent="0.3">
      <c r="A2387" s="46" vm="83">
        <f ca="1"/>
        <v>44292</v>
      </c>
      <c r="B2387" s="46" vm="15293">
        <f ca="1"/>
        <v>138.61500000000001</v>
      </c>
    </row>
    <row r="2388" spans="1:2" x14ac:dyDescent="0.3">
      <c r="A2388" s="46" vm="84">
        <f ca="1"/>
        <v>44293</v>
      </c>
      <c r="B2388" s="46" vm="15304">
        <f ca="1"/>
        <v>141.435</v>
      </c>
    </row>
    <row r="2389" spans="1:2" x14ac:dyDescent="0.3">
      <c r="A2389" s="46" vm="85">
        <f ca="1"/>
        <v>44294</v>
      </c>
      <c r="B2389" s="46" vm="15315">
        <f ca="1"/>
        <v>143.16999999999999</v>
      </c>
    </row>
    <row r="2390" spans="1:2" x14ac:dyDescent="0.3">
      <c r="A2390" s="46" vm="86">
        <f ca="1"/>
        <v>44295</v>
      </c>
      <c r="B2390" s="46" vm="15325">
        <f ca="1"/>
        <v>144</v>
      </c>
    </row>
    <row r="2391" spans="1:2" x14ac:dyDescent="0.3">
      <c r="A2391" s="46" vm="87">
        <f ca="1"/>
        <v>44298</v>
      </c>
      <c r="B2391" s="46" vm="15336">
        <f ca="1"/>
        <v>152.09</v>
      </c>
    </row>
    <row r="2392" spans="1:2" x14ac:dyDescent="0.3">
      <c r="A2392" s="46" vm="88">
        <f ca="1"/>
        <v>44299</v>
      </c>
      <c r="B2392" s="46" vm="15346">
        <f ca="1"/>
        <v>156.79499999999999</v>
      </c>
    </row>
    <row r="2393" spans="1:2" x14ac:dyDescent="0.3">
      <c r="A2393" s="46" vm="89">
        <f ca="1"/>
        <v>44300</v>
      </c>
      <c r="B2393" s="46" vm="15354">
        <f ca="1"/>
        <v>152.77000000000001</v>
      </c>
    </row>
    <row r="2394" spans="1:2" x14ac:dyDescent="0.3">
      <c r="A2394" s="46" vm="90">
        <f ca="1"/>
        <v>44301</v>
      </c>
      <c r="B2394" s="46" vm="15365">
        <f ca="1"/>
        <v>161.3725</v>
      </c>
    </row>
    <row r="2395" spans="1:2" x14ac:dyDescent="0.3">
      <c r="A2395" s="46" vm="91">
        <f ca="1"/>
        <v>44302</v>
      </c>
      <c r="B2395" s="46" vm="15374">
        <f ca="1"/>
        <v>159.125</v>
      </c>
    </row>
    <row r="2396" spans="1:2" x14ac:dyDescent="0.3">
      <c r="A2396" s="46" vm="92">
        <f ca="1"/>
        <v>44305</v>
      </c>
      <c r="B2396" s="46" vm="15384">
        <f ca="1"/>
        <v>153.61750000000001</v>
      </c>
    </row>
    <row r="2397" spans="1:2" x14ac:dyDescent="0.3">
      <c r="A2397" s="46" vm="93">
        <f ca="1"/>
        <v>44306</v>
      </c>
      <c r="B2397" s="46" vm="15394">
        <f ca="1"/>
        <v>151.71250000000001</v>
      </c>
    </row>
    <row r="2398" spans="1:2" x14ac:dyDescent="0.3">
      <c r="A2398" s="46" vm="94">
        <f ca="1"/>
        <v>44307</v>
      </c>
      <c r="B2398" s="46" vm="15405">
        <f ca="1"/>
        <v>153.60499999999999</v>
      </c>
    </row>
    <row r="2399" spans="1:2" x14ac:dyDescent="0.3">
      <c r="A2399" s="46" vm="95">
        <f ca="1"/>
        <v>44308</v>
      </c>
      <c r="B2399" s="46" vm="15416">
        <f ca="1"/>
        <v>148.5025</v>
      </c>
    </row>
    <row r="2400" spans="1:2" x14ac:dyDescent="0.3">
      <c r="A2400" s="46" vm="96">
        <f ca="1"/>
        <v>44309</v>
      </c>
      <c r="B2400" s="46" vm="15424">
        <f ca="1"/>
        <v>152.6525</v>
      </c>
    </row>
    <row r="2401" spans="1:2" x14ac:dyDescent="0.3">
      <c r="A2401" s="46" vm="97">
        <f ca="1"/>
        <v>44312</v>
      </c>
      <c r="B2401" s="46" vm="10210">
        <f ca="1"/>
        <v>154.78</v>
      </c>
    </row>
    <row r="2402" spans="1:2" x14ac:dyDescent="0.3">
      <c r="A2402" s="46" vm="98">
        <f ca="1"/>
        <v>44313</v>
      </c>
      <c r="B2402" s="46" vm="15444">
        <f ca="1"/>
        <v>153.8175</v>
      </c>
    </row>
    <row r="2403" spans="1:2" x14ac:dyDescent="0.3">
      <c r="A2403" s="46" vm="99">
        <f ca="1"/>
        <v>44314</v>
      </c>
      <c r="B2403" s="46" vm="15453">
        <f ca="1"/>
        <v>152.76750000000001</v>
      </c>
    </row>
    <row r="2404" spans="1:2" x14ac:dyDescent="0.3">
      <c r="A2404" s="46" vm="100">
        <f ca="1"/>
        <v>44315</v>
      </c>
      <c r="B2404" s="46" vm="15464">
        <f ca="1"/>
        <v>153.2475</v>
      </c>
    </row>
    <row r="2405" spans="1:2" x14ac:dyDescent="0.3">
      <c r="A2405" s="46" vm="101">
        <f ca="1"/>
        <v>44316</v>
      </c>
      <c r="B2405" s="46" vm="15475">
        <f ca="1"/>
        <v>150.095</v>
      </c>
    </row>
    <row r="2406" spans="1:2" x14ac:dyDescent="0.3">
      <c r="A2406" s="46" vm="102">
        <f ca="1"/>
        <v>44319</v>
      </c>
      <c r="B2406" s="46" vm="15486">
        <f ca="1"/>
        <v>148.36750000000001</v>
      </c>
    </row>
    <row r="2407" spans="1:2" x14ac:dyDescent="0.3">
      <c r="A2407" s="46" vm="103">
        <f ca="1"/>
        <v>44320</v>
      </c>
      <c r="B2407" s="46" vm="15497">
        <f ca="1"/>
        <v>143.51249999999999</v>
      </c>
    </row>
    <row r="2408" spans="1:2" x14ac:dyDescent="0.3">
      <c r="A2408" s="46" vm="104">
        <f ca="1"/>
        <v>44321</v>
      </c>
      <c r="B2408" s="46" vm="15507">
        <f ca="1"/>
        <v>144.58500000000001</v>
      </c>
    </row>
    <row r="2409" spans="1:2" x14ac:dyDescent="0.3">
      <c r="A2409" s="46" vm="105">
        <f ca="1"/>
        <v>44322</v>
      </c>
      <c r="B2409" s="46" vm="15517">
        <f ca="1"/>
        <v>145.22999999999999</v>
      </c>
    </row>
    <row r="2410" spans="1:2" x14ac:dyDescent="0.3">
      <c r="A2410" s="46" vm="106">
        <f ca="1"/>
        <v>44323</v>
      </c>
      <c r="B2410" s="46" vm="15527">
        <f ca="1"/>
        <v>148.1225</v>
      </c>
    </row>
    <row r="2411" spans="1:2" x14ac:dyDescent="0.3">
      <c r="A2411" s="46" vm="107">
        <f ca="1"/>
        <v>44326</v>
      </c>
      <c r="B2411" s="46" vm="15534">
        <f ca="1"/>
        <v>142.6575</v>
      </c>
    </row>
    <row r="2412" spans="1:2" x14ac:dyDescent="0.3">
      <c r="A2412" s="46" vm="108">
        <f ca="1"/>
        <v>44327</v>
      </c>
      <c r="B2412" s="46" vm="15544">
        <f ca="1"/>
        <v>143.0625</v>
      </c>
    </row>
    <row r="2413" spans="1:2" x14ac:dyDescent="0.3">
      <c r="A2413" s="46" vm="109">
        <f ca="1"/>
        <v>44328</v>
      </c>
      <c r="B2413" s="46" vm="15554">
        <f ca="1"/>
        <v>137.58500000000001</v>
      </c>
    </row>
    <row r="2414" spans="1:2" x14ac:dyDescent="0.3">
      <c r="A2414" s="46" vm="110">
        <f ca="1"/>
        <v>44329</v>
      </c>
      <c r="B2414" s="46" vm="15563">
        <f ca="1"/>
        <v>136.6525</v>
      </c>
    </row>
    <row r="2415" spans="1:2" x14ac:dyDescent="0.3">
      <c r="A2415" s="46" vm="111">
        <f ca="1"/>
        <v>44330</v>
      </c>
      <c r="B2415" s="46" vm="15574">
        <f ca="1"/>
        <v>142.43</v>
      </c>
    </row>
    <row r="2416" spans="1:2" x14ac:dyDescent="0.3">
      <c r="A2416" s="46" vm="112">
        <f ca="1"/>
        <v>44333</v>
      </c>
      <c r="B2416" s="46" vm="15584">
        <f ca="1"/>
        <v>141.655</v>
      </c>
    </row>
    <row r="2417" spans="1:2" x14ac:dyDescent="0.3">
      <c r="A2417" s="46" vm="113">
        <f ca="1"/>
        <v>44334</v>
      </c>
      <c r="B2417" s="46" vm="15595">
        <f ca="1"/>
        <v>140.1575</v>
      </c>
    </row>
    <row r="2418" spans="1:2" x14ac:dyDescent="0.3">
      <c r="A2418" s="46" vm="114">
        <f ca="1"/>
        <v>44335</v>
      </c>
      <c r="B2418" s="46" vm="15605">
        <f ca="1"/>
        <v>140.6575</v>
      </c>
    </row>
    <row r="2419" spans="1:2" x14ac:dyDescent="0.3">
      <c r="A2419" s="46" vm="115">
        <f ca="1"/>
        <v>44336</v>
      </c>
      <c r="B2419" s="46" vm="15614">
        <f ca="1"/>
        <v>146.125</v>
      </c>
    </row>
    <row r="2420" spans="1:2" x14ac:dyDescent="0.3">
      <c r="A2420" s="46" vm="116">
        <f ca="1"/>
        <v>44337</v>
      </c>
      <c r="B2420" s="46" vm="15624">
        <f ca="1"/>
        <v>149.91749999999999</v>
      </c>
    </row>
    <row r="2421" spans="1:2" x14ac:dyDescent="0.3">
      <c r="A2421" s="46" vm="117">
        <f ca="1"/>
        <v>44340</v>
      </c>
      <c r="B2421" s="46" vm="15635">
        <f ca="1"/>
        <v>156.12</v>
      </c>
    </row>
    <row r="2422" spans="1:2" x14ac:dyDescent="0.3">
      <c r="A2422" s="46" vm="118">
        <f ca="1"/>
        <v>44341</v>
      </c>
      <c r="B2422" s="46" vm="15646">
        <f ca="1"/>
        <v>156.47749999999999</v>
      </c>
    </row>
    <row r="2423" spans="1:2" x14ac:dyDescent="0.3">
      <c r="A2423" s="46" vm="119">
        <f ca="1"/>
        <v>44342</v>
      </c>
      <c r="B2423" s="46" vm="15656">
        <f ca="1"/>
        <v>157</v>
      </c>
    </row>
    <row r="2424" spans="1:2" x14ac:dyDescent="0.3">
      <c r="A2424" s="46" vm="120">
        <f ca="1"/>
        <v>44343</v>
      </c>
      <c r="B2424" s="46" vm="15665">
        <f ca="1"/>
        <v>154.88</v>
      </c>
    </row>
    <row r="2425" spans="1:2" x14ac:dyDescent="0.3">
      <c r="A2425" s="46" vm="121">
        <f ca="1"/>
        <v>44344</v>
      </c>
      <c r="B2425" s="46" vm="15674">
        <f ca="1"/>
        <v>162.44499999999999</v>
      </c>
    </row>
    <row r="2426" spans="1:2" x14ac:dyDescent="0.3">
      <c r="A2426" s="46" vm="122">
        <f ca="1"/>
        <v>44348</v>
      </c>
      <c r="B2426" s="46" vm="15684">
        <f ca="1"/>
        <v>162.64500000000001</v>
      </c>
    </row>
    <row r="2427" spans="1:2" x14ac:dyDescent="0.3">
      <c r="A2427" s="46" vm="123">
        <f ca="1"/>
        <v>44349</v>
      </c>
      <c r="B2427" s="46" vm="15694">
        <f ca="1"/>
        <v>167.7825</v>
      </c>
    </row>
    <row r="2428" spans="1:2" x14ac:dyDescent="0.3">
      <c r="A2428" s="46" vm="124">
        <f ca="1"/>
        <v>44350</v>
      </c>
      <c r="B2428" s="46" vm="15705">
        <f ca="1"/>
        <v>169.69749999999999</v>
      </c>
    </row>
    <row r="2429" spans="1:2" x14ac:dyDescent="0.3">
      <c r="A2429" s="46" vm="125">
        <f ca="1"/>
        <v>44351</v>
      </c>
      <c r="B2429" s="46" vm="15715">
        <f ca="1"/>
        <v>175.7825</v>
      </c>
    </row>
    <row r="2430" spans="1:2" x14ac:dyDescent="0.3">
      <c r="A2430" s="46" vm="126">
        <f ca="1"/>
        <v>44354</v>
      </c>
      <c r="B2430" s="46" vm="15725">
        <f ca="1"/>
        <v>176.19</v>
      </c>
    </row>
    <row r="2431" spans="1:2" x14ac:dyDescent="0.3">
      <c r="A2431" s="46" vm="127">
        <f ca="1"/>
        <v>44355</v>
      </c>
      <c r="B2431" s="46" vm="15733">
        <f ca="1"/>
        <v>174.57</v>
      </c>
    </row>
    <row r="2432" spans="1:2" x14ac:dyDescent="0.3">
      <c r="A2432" s="46" vm="128">
        <f ca="1"/>
        <v>44356</v>
      </c>
      <c r="B2432" s="46" vm="15742">
        <f ca="1"/>
        <v>173.58250000000001</v>
      </c>
    </row>
    <row r="2433" spans="1:2" x14ac:dyDescent="0.3">
      <c r="A2433" s="46" vm="129">
        <f ca="1"/>
        <v>44357</v>
      </c>
      <c r="B2433" s="46" vm="15753">
        <f ca="1"/>
        <v>174.25</v>
      </c>
    </row>
    <row r="2434" spans="1:2" x14ac:dyDescent="0.3">
      <c r="A2434" s="46" vm="130">
        <f ca="1"/>
        <v>44358</v>
      </c>
      <c r="B2434" s="46" vm="15761">
        <f ca="1"/>
        <v>178.2525</v>
      </c>
    </row>
    <row r="2435" spans="1:2" x14ac:dyDescent="0.3">
      <c r="A2435" s="46" vm="131">
        <f ca="1"/>
        <v>44361</v>
      </c>
      <c r="B2435" s="46" vm="15772">
        <f ca="1"/>
        <v>180.1875</v>
      </c>
    </row>
    <row r="2436" spans="1:2" x14ac:dyDescent="0.3">
      <c r="A2436" s="46" vm="132">
        <f ca="1"/>
        <v>44362</v>
      </c>
      <c r="B2436" s="46" vm="15782">
        <f ca="1"/>
        <v>177.88499999999999</v>
      </c>
    </row>
    <row r="2437" spans="1:2" x14ac:dyDescent="0.3">
      <c r="A2437" s="46" vm="133">
        <f ca="1"/>
        <v>44363</v>
      </c>
      <c r="B2437" s="46" vm="15792">
        <f ca="1"/>
        <v>178.10249999999999</v>
      </c>
    </row>
    <row r="2438" spans="1:2" x14ac:dyDescent="0.3">
      <c r="A2438" s="46" vm="134">
        <f ca="1"/>
        <v>44364</v>
      </c>
      <c r="B2438" s="46" vm="15802">
        <f ca="1"/>
        <v>186.57249999999999</v>
      </c>
    </row>
    <row r="2439" spans="1:2" x14ac:dyDescent="0.3">
      <c r="A2439" s="46" vm="135">
        <f ca="1"/>
        <v>44365</v>
      </c>
      <c r="B2439" s="46" vm="15810">
        <f ca="1"/>
        <v>186.38749999999999</v>
      </c>
    </row>
    <row r="2440" spans="1:2" x14ac:dyDescent="0.3">
      <c r="A2440" s="46" vm="136">
        <f ca="1"/>
        <v>44368</v>
      </c>
      <c r="B2440" s="46" vm="15820">
        <f ca="1"/>
        <v>184.27250000000001</v>
      </c>
    </row>
    <row r="2441" spans="1:2" x14ac:dyDescent="0.3">
      <c r="A2441" s="46" vm="137">
        <f ca="1"/>
        <v>44369</v>
      </c>
      <c r="B2441" s="46" vm="15829">
        <f ca="1"/>
        <v>188.86750000000001</v>
      </c>
    </row>
    <row r="2442" spans="1:2" x14ac:dyDescent="0.3">
      <c r="A2442" s="46" vm="138">
        <f ca="1"/>
        <v>44370</v>
      </c>
      <c r="B2442" s="46" vm="15838">
        <f ca="1"/>
        <v>190.57249999999999</v>
      </c>
    </row>
    <row r="2443" spans="1:2" x14ac:dyDescent="0.3">
      <c r="A2443" s="46" vm="139">
        <f ca="1"/>
        <v>44371</v>
      </c>
      <c r="B2443" s="46" vm="15848">
        <f ca="1"/>
        <v>192.05500000000001</v>
      </c>
    </row>
    <row r="2444" spans="1:2" x14ac:dyDescent="0.3">
      <c r="A2444" s="46" vm="140">
        <f ca="1"/>
        <v>44372</v>
      </c>
      <c r="B2444" s="46" vm="4747">
        <f ca="1"/>
        <v>190.31</v>
      </c>
    </row>
    <row r="2445" spans="1:2" x14ac:dyDescent="0.3">
      <c r="A2445" s="46" vm="141">
        <f ca="1"/>
        <v>44375</v>
      </c>
      <c r="B2445" s="46" vm="15866">
        <f ca="1"/>
        <v>199.85</v>
      </c>
    </row>
    <row r="2446" spans="1:2" x14ac:dyDescent="0.3">
      <c r="A2446" s="46" vm="142">
        <f ca="1"/>
        <v>44376</v>
      </c>
      <c r="B2446" s="46" vm="15877">
        <f ca="1"/>
        <v>200.26750000000001</v>
      </c>
    </row>
    <row r="2447" spans="1:2" x14ac:dyDescent="0.3">
      <c r="A2447" s="46" vm="143">
        <f ca="1"/>
        <v>44377</v>
      </c>
      <c r="B2447" s="46" vm="15888">
        <f ca="1"/>
        <v>200.02500000000001</v>
      </c>
    </row>
    <row r="2448" spans="1:2" x14ac:dyDescent="0.3">
      <c r="A2448" s="46" vm="144">
        <f ca="1"/>
        <v>44378</v>
      </c>
      <c r="B2448" s="46" vm="15898">
        <f ca="1"/>
        <v>202.12</v>
      </c>
    </row>
    <row r="2449" spans="1:2" x14ac:dyDescent="0.3">
      <c r="A2449" s="46" vm="145">
        <f ca="1"/>
        <v>44379</v>
      </c>
      <c r="B2449" s="46" vm="11560">
        <f ca="1"/>
        <v>204.87</v>
      </c>
    </row>
    <row r="2450" spans="1:2" x14ac:dyDescent="0.3">
      <c r="A2450" s="46" vm="146">
        <f ca="1"/>
        <v>44383</v>
      </c>
      <c r="B2450" s="46" vm="15917">
        <f ca="1"/>
        <v>206.98500000000001</v>
      </c>
    </row>
    <row r="2451" spans="1:2" x14ac:dyDescent="0.3">
      <c r="A2451" s="46" vm="147">
        <f ca="1"/>
        <v>44384</v>
      </c>
      <c r="B2451" s="46" vm="15927">
        <f ca="1"/>
        <v>203.7175</v>
      </c>
    </row>
    <row r="2452" spans="1:2" x14ac:dyDescent="0.3">
      <c r="A2452" s="46" vm="148">
        <f ca="1"/>
        <v>44385</v>
      </c>
      <c r="B2452" s="46" vm="15938">
        <f ca="1"/>
        <v>199.0275</v>
      </c>
    </row>
    <row r="2453" spans="1:2" x14ac:dyDescent="0.3">
      <c r="A2453" s="46" vm="149">
        <f ca="1"/>
        <v>44386</v>
      </c>
      <c r="B2453" s="46" vm="15948">
        <f ca="1"/>
        <v>200.5025</v>
      </c>
    </row>
    <row r="2454" spans="1:2" x14ac:dyDescent="0.3">
      <c r="A2454" s="46" vm="150">
        <f ca="1"/>
        <v>44389</v>
      </c>
      <c r="B2454" s="46" vm="15958">
        <f ca="1"/>
        <v>205.125</v>
      </c>
    </row>
    <row r="2455" spans="1:2" x14ac:dyDescent="0.3">
      <c r="A2455" s="46" vm="151">
        <f ca="1"/>
        <v>44390</v>
      </c>
      <c r="B2455" s="46" vm="12415">
        <f ca="1"/>
        <v>202.5</v>
      </c>
    </row>
    <row r="2456" spans="1:2" x14ac:dyDescent="0.3">
      <c r="A2456" s="46" vm="152">
        <f ca="1"/>
        <v>44391</v>
      </c>
      <c r="B2456" s="46" vm="15976">
        <f ca="1"/>
        <v>198.41499999999999</v>
      </c>
    </row>
    <row r="2457" spans="1:2" x14ac:dyDescent="0.3">
      <c r="A2457" s="46" vm="153">
        <f ca="1"/>
        <v>44392</v>
      </c>
      <c r="B2457" s="46" vm="15987">
        <f ca="1"/>
        <v>189.66249999999999</v>
      </c>
    </row>
    <row r="2458" spans="1:2" x14ac:dyDescent="0.3">
      <c r="A2458" s="46" vm="154">
        <f ca="1"/>
        <v>44393</v>
      </c>
      <c r="B2458" s="46" vm="15997">
        <f ca="1"/>
        <v>181.61</v>
      </c>
    </row>
    <row r="2459" spans="1:2" x14ac:dyDescent="0.3">
      <c r="A2459" s="46" vm="155">
        <f ca="1"/>
        <v>44396</v>
      </c>
      <c r="B2459" s="46" vm="16006">
        <f ca="1"/>
        <v>187.79750000000001</v>
      </c>
    </row>
    <row r="2460" spans="1:2" x14ac:dyDescent="0.3">
      <c r="A2460" s="46" vm="156">
        <f ca="1"/>
        <v>44397</v>
      </c>
      <c r="B2460" s="46" vm="16017">
        <f ca="1"/>
        <v>186.12</v>
      </c>
    </row>
    <row r="2461" spans="1:2" x14ac:dyDescent="0.3">
      <c r="A2461" s="46" vm="157">
        <f ca="1"/>
        <v>44398</v>
      </c>
      <c r="B2461" s="46" vm="16026">
        <f ca="1"/>
        <v>194.1</v>
      </c>
    </row>
    <row r="2462" spans="1:2" x14ac:dyDescent="0.3">
      <c r="A2462" s="46" vm="158">
        <f ca="1"/>
        <v>44399</v>
      </c>
      <c r="B2462" s="46" vm="11647">
        <f ca="1"/>
        <v>195.94</v>
      </c>
    </row>
    <row r="2463" spans="1:2" x14ac:dyDescent="0.3">
      <c r="A2463" s="46" vm="159">
        <f ca="1"/>
        <v>44400</v>
      </c>
      <c r="B2463" s="46" vm="7012">
        <f ca="1"/>
        <v>195.58</v>
      </c>
    </row>
    <row r="2464" spans="1:2" x14ac:dyDescent="0.3">
      <c r="A2464" s="46" vm="160">
        <f ca="1"/>
        <v>44403</v>
      </c>
      <c r="B2464" s="46" vm="9496">
        <f ca="1"/>
        <v>192.94</v>
      </c>
    </row>
    <row r="2465" spans="1:2" x14ac:dyDescent="0.3">
      <c r="A2465" s="46" vm="161">
        <f ca="1"/>
        <v>44404</v>
      </c>
      <c r="B2465" s="46" vm="16063">
        <f ca="1"/>
        <v>192.08</v>
      </c>
    </row>
    <row r="2466" spans="1:2" x14ac:dyDescent="0.3">
      <c r="A2466" s="46" vm="162">
        <f ca="1"/>
        <v>44405</v>
      </c>
      <c r="B2466" s="46" vm="16074">
        <f ca="1"/>
        <v>195.03</v>
      </c>
    </row>
    <row r="2467" spans="1:2" x14ac:dyDescent="0.3">
      <c r="A2467" s="46" vm="163">
        <f ca="1"/>
        <v>44406</v>
      </c>
      <c r="B2467" s="46" vm="16084">
        <f ca="1"/>
        <v>196.62</v>
      </c>
    </row>
    <row r="2468" spans="1:2" x14ac:dyDescent="0.3">
      <c r="A2468" s="46" vm="164">
        <f ca="1"/>
        <v>44407</v>
      </c>
      <c r="B2468" s="46" vm="16093">
        <f ca="1"/>
        <v>194.99</v>
      </c>
    </row>
    <row r="2469" spans="1:2" x14ac:dyDescent="0.3">
      <c r="A2469" s="46" vm="165">
        <f ca="1"/>
        <v>44410</v>
      </c>
      <c r="B2469" s="46" vm="15211">
        <f ca="1"/>
        <v>197.5</v>
      </c>
    </row>
    <row r="2470" spans="1:2" x14ac:dyDescent="0.3">
      <c r="A2470" s="46" vm="166">
        <f ca="1"/>
        <v>44411</v>
      </c>
      <c r="B2470" s="46" vm="16111">
        <f ca="1"/>
        <v>198.15</v>
      </c>
    </row>
    <row r="2471" spans="1:2" x14ac:dyDescent="0.3">
      <c r="A2471" s="46" vm="167">
        <f ca="1"/>
        <v>44412</v>
      </c>
      <c r="B2471" s="46" vm="16120">
        <f ca="1"/>
        <v>202.74</v>
      </c>
    </row>
    <row r="2472" spans="1:2" x14ac:dyDescent="0.3">
      <c r="A2472" s="46" vm="168">
        <f ca="1"/>
        <v>44413</v>
      </c>
      <c r="B2472" s="46" vm="16130">
        <f ca="1"/>
        <v>206.37</v>
      </c>
    </row>
    <row r="2473" spans="1:2" x14ac:dyDescent="0.3">
      <c r="A2473" s="46" vm="169">
        <f ca="1"/>
        <v>44414</v>
      </c>
      <c r="B2473" s="46" vm="16141">
        <f ca="1"/>
        <v>203.66</v>
      </c>
    </row>
    <row r="2474" spans="1:2" x14ac:dyDescent="0.3">
      <c r="A2474" s="46" vm="170">
        <f ca="1"/>
        <v>44417</v>
      </c>
      <c r="B2474" s="46" vm="16150">
        <f ca="1"/>
        <v>202.95</v>
      </c>
    </row>
    <row r="2475" spans="1:2" x14ac:dyDescent="0.3">
      <c r="A2475" s="46" vm="171">
        <f ca="1"/>
        <v>44418</v>
      </c>
      <c r="B2475" s="46" vm="6927">
        <f ca="1"/>
        <v>199.36</v>
      </c>
    </row>
    <row r="2476" spans="1:2" x14ac:dyDescent="0.3">
      <c r="A2476" s="46" vm="172">
        <f ca="1"/>
        <v>44419</v>
      </c>
      <c r="B2476" s="46" vm="16167">
        <f ca="1"/>
        <v>196.99</v>
      </c>
    </row>
    <row r="2477" spans="1:2" x14ac:dyDescent="0.3">
      <c r="A2477" s="46" vm="173">
        <f ca="1"/>
        <v>44420</v>
      </c>
      <c r="B2477" s="46" vm="6711">
        <f ca="1"/>
        <v>199.05</v>
      </c>
    </row>
    <row r="2478" spans="1:2" x14ac:dyDescent="0.3">
      <c r="A2478" s="46" vm="174">
        <f ca="1"/>
        <v>44421</v>
      </c>
      <c r="B2478" s="46" vm="16187">
        <f ca="1"/>
        <v>201.88</v>
      </c>
    </row>
    <row r="2479" spans="1:2" x14ac:dyDescent="0.3">
      <c r="A2479" s="46" vm="175">
        <f ca="1"/>
        <v>44424</v>
      </c>
      <c r="B2479" s="46" vm="16198">
        <f ca="1"/>
        <v>199.5</v>
      </c>
    </row>
    <row r="2480" spans="1:2" x14ac:dyDescent="0.3">
      <c r="A2480" s="46" vm="176">
        <f ca="1"/>
        <v>44425</v>
      </c>
      <c r="B2480" s="46" vm="16208">
        <f ca="1"/>
        <v>194.58</v>
      </c>
    </row>
    <row r="2481" spans="1:2" x14ac:dyDescent="0.3">
      <c r="A2481" s="46" vm="177">
        <f ca="1"/>
        <v>44426</v>
      </c>
      <c r="B2481" s="46" vm="16217">
        <f ca="1"/>
        <v>190.4</v>
      </c>
    </row>
    <row r="2482" spans="1:2" x14ac:dyDescent="0.3">
      <c r="A2482" s="46" vm="178">
        <f ca="1"/>
        <v>44427</v>
      </c>
      <c r="B2482" s="46" vm="16227">
        <f ca="1"/>
        <v>197.98</v>
      </c>
    </row>
    <row r="2483" spans="1:2" x14ac:dyDescent="0.3">
      <c r="A2483" s="46" vm="179">
        <f ca="1"/>
        <v>44428</v>
      </c>
      <c r="B2483" s="46" vm="7376">
        <f ca="1"/>
        <v>208.16</v>
      </c>
    </row>
    <row r="2484" spans="1:2" x14ac:dyDescent="0.3">
      <c r="A2484" s="46" vm="180">
        <f ca="1"/>
        <v>44431</v>
      </c>
      <c r="B2484" s="46" vm="16247">
        <f ca="1"/>
        <v>219.58</v>
      </c>
    </row>
    <row r="2485" spans="1:2" x14ac:dyDescent="0.3">
      <c r="A2485" s="46" vm="181">
        <f ca="1"/>
        <v>44432</v>
      </c>
      <c r="B2485" s="46" vm="16257">
        <f ca="1"/>
        <v>217.93</v>
      </c>
    </row>
    <row r="2486" spans="1:2" x14ac:dyDescent="0.3">
      <c r="A2486" s="46" vm="182">
        <f ca="1"/>
        <v>44433</v>
      </c>
      <c r="B2486" s="46" vm="16267">
        <f ca="1"/>
        <v>222.13</v>
      </c>
    </row>
    <row r="2487" spans="1:2" x14ac:dyDescent="0.3">
      <c r="A2487" s="46" vm="183">
        <f ca="1"/>
        <v>44434</v>
      </c>
      <c r="B2487" s="46" vm="16277">
        <f ca="1"/>
        <v>220.68</v>
      </c>
    </row>
    <row r="2488" spans="1:2" x14ac:dyDescent="0.3">
      <c r="A2488" s="46" vm="184">
        <f ca="1"/>
        <v>44435</v>
      </c>
      <c r="B2488" s="46" vm="16287">
        <f ca="1"/>
        <v>226.36</v>
      </c>
    </row>
    <row r="2489" spans="1:2" x14ac:dyDescent="0.3">
      <c r="A2489" s="46" vm="185">
        <f ca="1"/>
        <v>44438</v>
      </c>
      <c r="B2489" s="46" vm="8157">
        <f ca="1"/>
        <v>226.88</v>
      </c>
    </row>
    <row r="2490" spans="1:2" x14ac:dyDescent="0.3">
      <c r="A2490" s="46" vm="186">
        <f ca="1"/>
        <v>44439</v>
      </c>
      <c r="B2490" s="46" vm="16307">
        <f ca="1"/>
        <v>223.85</v>
      </c>
    </row>
    <row r="2491" spans="1:2" x14ac:dyDescent="0.3">
      <c r="A2491" s="46" vm="187">
        <f ca="1"/>
        <v>44440</v>
      </c>
      <c r="B2491" s="46" vm="16316">
        <f ca="1"/>
        <v>224.41</v>
      </c>
    </row>
    <row r="2492" spans="1:2" x14ac:dyDescent="0.3">
      <c r="A2492" s="46" vm="188">
        <f ca="1"/>
        <v>44441</v>
      </c>
      <c r="B2492" s="46" vm="16324">
        <f ca="1"/>
        <v>223.96</v>
      </c>
    </row>
    <row r="2493" spans="1:2" x14ac:dyDescent="0.3">
      <c r="A2493" s="46" vm="189">
        <f ca="1"/>
        <v>44442</v>
      </c>
      <c r="B2493" s="46" vm="16333">
        <f ca="1"/>
        <v>228.43</v>
      </c>
    </row>
    <row r="2494" spans="1:2" x14ac:dyDescent="0.3">
      <c r="A2494" s="46" vm="190">
        <f ca="1"/>
        <v>44446</v>
      </c>
      <c r="B2494" s="46" vm="12967">
        <f ca="1"/>
        <v>226.62</v>
      </c>
    </row>
    <row r="2495" spans="1:2" x14ac:dyDescent="0.3">
      <c r="A2495" s="46" vm="191">
        <f ca="1"/>
        <v>44447</v>
      </c>
      <c r="B2495" s="46" vm="16353">
        <f ca="1"/>
        <v>223.39</v>
      </c>
    </row>
    <row r="2496" spans="1:2" x14ac:dyDescent="0.3">
      <c r="A2496" s="46" vm="192">
        <f ca="1"/>
        <v>44448</v>
      </c>
      <c r="B2496" s="46" vm="12576">
        <f ca="1"/>
        <v>221.77</v>
      </c>
    </row>
    <row r="2497" spans="1:2" x14ac:dyDescent="0.3">
      <c r="A2497" s="46" vm="193">
        <f ca="1"/>
        <v>44449</v>
      </c>
      <c r="B2497" s="46" vm="16372">
        <f ca="1"/>
        <v>224.78</v>
      </c>
    </row>
    <row r="2498" spans="1:2" x14ac:dyDescent="0.3">
      <c r="A2498" s="46" vm="194">
        <f ca="1"/>
        <v>44452</v>
      </c>
      <c r="B2498" s="46" vm="16381">
        <f ca="1"/>
        <v>221.52</v>
      </c>
    </row>
    <row r="2499" spans="1:2" x14ac:dyDescent="0.3">
      <c r="A2499" s="46" vm="195">
        <f ca="1"/>
        <v>44453</v>
      </c>
      <c r="B2499" s="46" vm="16387">
        <f ca="1"/>
        <v>222.42</v>
      </c>
    </row>
    <row r="2500" spans="1:2" x14ac:dyDescent="0.3">
      <c r="A2500" s="46" vm="196">
        <f ca="1"/>
        <v>44454</v>
      </c>
      <c r="B2500" s="46" vm="7945">
        <f ca="1"/>
        <v>223.41</v>
      </c>
    </row>
    <row r="2501" spans="1:2" x14ac:dyDescent="0.3">
      <c r="A2501" s="46" vm="197">
        <f ca="1"/>
        <v>44455</v>
      </c>
      <c r="B2501" s="46" vm="16387">
        <f ca="1"/>
        <v>222.42</v>
      </c>
    </row>
    <row r="2502" spans="1:2" x14ac:dyDescent="0.3">
      <c r="A2502" s="46" vm="198">
        <f ca="1"/>
        <v>44456</v>
      </c>
      <c r="B2502" s="46" vm="7598">
        <f ca="1"/>
        <v>219</v>
      </c>
    </row>
    <row r="2503" spans="1:2" x14ac:dyDescent="0.3">
      <c r="A2503" s="46" vm="199">
        <f ca="1"/>
        <v>44459</v>
      </c>
      <c r="B2503" s="46" vm="16424">
        <f ca="1"/>
        <v>211.13</v>
      </c>
    </row>
    <row r="2504" spans="1:2" x14ac:dyDescent="0.3">
      <c r="A2504" s="46" vm="200">
        <f ca="1"/>
        <v>44460</v>
      </c>
      <c r="B2504" s="46" vm="16434">
        <f ca="1"/>
        <v>212.46</v>
      </c>
    </row>
    <row r="2505" spans="1:2" x14ac:dyDescent="0.3">
      <c r="A2505" s="46" vm="201">
        <f ca="1"/>
        <v>44461</v>
      </c>
      <c r="B2505" s="46" vm="7826">
        <f ca="1"/>
        <v>219.41</v>
      </c>
    </row>
    <row r="2506" spans="1:2" x14ac:dyDescent="0.3">
      <c r="A2506" s="46" vm="202">
        <f ca="1"/>
        <v>44462</v>
      </c>
      <c r="B2506" s="46" vm="16455">
        <f ca="1"/>
        <v>224.82</v>
      </c>
    </row>
    <row r="2507" spans="1:2" x14ac:dyDescent="0.3">
      <c r="A2507" s="46" vm="203">
        <f ca="1"/>
        <v>44463</v>
      </c>
      <c r="B2507" s="46" vm="16465">
        <f ca="1"/>
        <v>220.81</v>
      </c>
    </row>
    <row r="2508" spans="1:2" x14ac:dyDescent="0.3">
      <c r="A2508" s="46" vm="204">
        <f ca="1"/>
        <v>44466</v>
      </c>
      <c r="B2508" s="46" vm="16475">
        <f ca="1"/>
        <v>216.6</v>
      </c>
    </row>
    <row r="2509" spans="1:2" x14ac:dyDescent="0.3">
      <c r="A2509" s="46" vm="205">
        <f ca="1"/>
        <v>44467</v>
      </c>
      <c r="B2509" s="46" vm="16486">
        <f ca="1"/>
        <v>206.99</v>
      </c>
    </row>
    <row r="2510" spans="1:2" x14ac:dyDescent="0.3">
      <c r="A2510" s="46" vm="206">
        <f ca="1"/>
        <v>44468</v>
      </c>
      <c r="B2510" s="46" vm="16494">
        <f ca="1"/>
        <v>205.17</v>
      </c>
    </row>
    <row r="2511" spans="1:2" x14ac:dyDescent="0.3">
      <c r="A2511" s="46" vm="207">
        <f ca="1"/>
        <v>44469</v>
      </c>
      <c r="B2511" s="46" vm="16505">
        <f ca="1"/>
        <v>207.16</v>
      </c>
    </row>
    <row r="2512" spans="1:2" x14ac:dyDescent="0.3">
      <c r="A2512" s="46" vm="208">
        <f ca="1"/>
        <v>44470</v>
      </c>
      <c r="B2512" s="46" vm="16515">
        <f ca="1"/>
        <v>207.42</v>
      </c>
    </row>
    <row r="2513" spans="1:2" x14ac:dyDescent="0.3">
      <c r="A2513" s="46" vm="209">
        <f ca="1"/>
        <v>44473</v>
      </c>
      <c r="B2513" s="46" vm="16525">
        <f ca="1"/>
        <v>197.32</v>
      </c>
    </row>
    <row r="2514" spans="1:2" x14ac:dyDescent="0.3">
      <c r="A2514" s="46" vm="210">
        <f ca="1"/>
        <v>44474</v>
      </c>
      <c r="B2514" s="46" vm="16534">
        <f ca="1"/>
        <v>204.51</v>
      </c>
    </row>
    <row r="2515" spans="1:2" x14ac:dyDescent="0.3">
      <c r="A2515" s="46" vm="211">
        <f ca="1"/>
        <v>44475</v>
      </c>
      <c r="B2515" s="46" vm="16542">
        <f ca="1"/>
        <v>207</v>
      </c>
    </row>
    <row r="2516" spans="1:2" x14ac:dyDescent="0.3">
      <c r="A2516" s="46" vm="212">
        <f ca="1"/>
        <v>44476</v>
      </c>
      <c r="B2516" s="46" vm="16550">
        <f ca="1"/>
        <v>210.75</v>
      </c>
    </row>
    <row r="2517" spans="1:2" x14ac:dyDescent="0.3">
      <c r="A2517" s="46" vm="213">
        <f ca="1"/>
        <v>44477</v>
      </c>
      <c r="B2517" s="46" vm="16560">
        <f ca="1"/>
        <v>208.31</v>
      </c>
    </row>
    <row r="2518" spans="1:2" x14ac:dyDescent="0.3">
      <c r="A2518" s="46" vm="214">
        <f ca="1"/>
        <v>44480</v>
      </c>
      <c r="B2518" s="46" vm="16571">
        <f ca="1"/>
        <v>206.95</v>
      </c>
    </row>
    <row r="2519" spans="1:2" x14ac:dyDescent="0.3">
      <c r="A2519" s="46" vm="215">
        <f ca="1"/>
        <v>44481</v>
      </c>
      <c r="B2519" s="46" vm="16580">
        <f ca="1"/>
        <v>206.71</v>
      </c>
    </row>
    <row r="2520" spans="1:2" x14ac:dyDescent="0.3">
      <c r="A2520" s="46" vm="216">
        <f ca="1"/>
        <v>44482</v>
      </c>
      <c r="B2520" s="46" vm="16589">
        <f ca="1"/>
        <v>209.39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886BC-62DE-4B98-9611-8525A5A43D72}">
  <sheetPr>
    <tabColor theme="4"/>
  </sheetPr>
  <dimension ref="A1:S899"/>
  <sheetViews>
    <sheetView workbookViewId="0">
      <selection activeCell="A5" sqref="A5:B899"/>
    </sheetView>
  </sheetViews>
  <sheetFormatPr defaultRowHeight="14.4" x14ac:dyDescent="0.3"/>
  <cols>
    <col min="1" max="1" width="11.109375" style="46" customWidth="1"/>
    <col min="2" max="2" width="13.44140625" style="46" customWidth="1"/>
    <col min="3" max="13" width="8.88671875" style="46"/>
    <col min="16" max="18" width="15.77734375" customWidth="1"/>
    <col min="19" max="19" width="17" customWidth="1"/>
    <col min="20" max="24" width="15.77734375" customWidth="1"/>
  </cols>
  <sheetData>
    <row r="1" spans="1:19" x14ac:dyDescent="0.3">
      <c r="A1" s="46" t="s">
        <v>9</v>
      </c>
      <c r="B1" s="46" t="s">
        <v>84</v>
      </c>
      <c r="P1" s="9" t="s">
        <v>37</v>
      </c>
    </row>
    <row r="2" spans="1:19" ht="14.4" customHeight="1" x14ac:dyDescent="0.3">
      <c r="A2" s="46" t="s">
        <v>91</v>
      </c>
      <c r="B2" s="54">
        <f ca="1">B3-365*10</f>
        <v>40833</v>
      </c>
      <c r="P2" s="10"/>
      <c r="Q2" s="10" t="s">
        <v>61</v>
      </c>
      <c r="R2" s="10" t="s">
        <v>54</v>
      </c>
      <c r="S2" s="10" t="s">
        <v>56</v>
      </c>
    </row>
    <row r="3" spans="1:19" ht="14.4" customHeight="1" x14ac:dyDescent="0.3">
      <c r="A3" s="46" t="s">
        <v>92</v>
      </c>
      <c r="B3" s="54">
        <f ca="1">TODAY()</f>
        <v>44483</v>
      </c>
      <c r="P3" s="11" t="s">
        <v>63</v>
      </c>
      <c r="Q3" s="1"/>
      <c r="R3" s="1"/>
      <c r="S3" s="1"/>
    </row>
    <row r="4" spans="1:19" x14ac:dyDescent="0.3">
      <c r="P4" s="1" t="s">
        <v>28</v>
      </c>
      <c r="Q4" s="1"/>
      <c r="R4" s="1"/>
      <c r="S4" s="1"/>
    </row>
    <row r="5" spans="1:19" x14ac:dyDescent="0.3">
      <c r="A5" s="46" t="str" cm="1">
        <f t="array" aca="1" ref="A5:B899" ca="1">_xlfn.STOCKHISTORY(B1,$B$2,$B$3,0,1,0,1)</f>
        <v>Date</v>
      </c>
      <c r="B5" s="46" t="str">
        <f ca="1"/>
        <v>Close</v>
      </c>
      <c r="P5" s="1" t="s">
        <v>29</v>
      </c>
      <c r="Q5" s="1"/>
      <c r="R5" s="1"/>
      <c r="S5" s="1"/>
    </row>
    <row r="6" spans="1:19" x14ac:dyDescent="0.3">
      <c r="A6" s="46" vm="9164">
        <f ca="1"/>
        <v>43187</v>
      </c>
      <c r="B6" s="46" vm="9167">
        <f ca="1"/>
        <v>11.24</v>
      </c>
      <c r="P6" s="1" t="s">
        <v>30</v>
      </c>
      <c r="Q6" s="1"/>
      <c r="R6" s="1"/>
      <c r="S6" s="1"/>
    </row>
    <row r="7" spans="1:19" x14ac:dyDescent="0.3">
      <c r="A7" s="46" vm="9171">
        <f ca="1"/>
        <v>43188</v>
      </c>
      <c r="B7" s="46" vm="9152">
        <f ca="1"/>
        <v>11</v>
      </c>
      <c r="P7" s="28" t="s">
        <v>31</v>
      </c>
      <c r="Q7" s="1"/>
      <c r="R7" s="1"/>
      <c r="S7" s="1"/>
    </row>
    <row r="8" spans="1:19" x14ac:dyDescent="0.3">
      <c r="A8" s="46" vm="9178">
        <f ca="1"/>
        <v>43192</v>
      </c>
      <c r="B8" s="46" vm="9152">
        <f ca="1"/>
        <v>11</v>
      </c>
      <c r="P8" s="28" t="s">
        <v>32</v>
      </c>
      <c r="Q8" s="1"/>
      <c r="R8" s="1"/>
      <c r="S8" s="1"/>
    </row>
    <row r="9" spans="1:19" x14ac:dyDescent="0.3">
      <c r="A9" s="46" vm="9185">
        <f ca="1"/>
        <v>43193</v>
      </c>
      <c r="B9" s="46" vm="9189">
        <f ca="1"/>
        <v>10.91</v>
      </c>
      <c r="P9" s="28" t="s">
        <v>36</v>
      </c>
      <c r="Q9" s="1"/>
      <c r="R9" s="1"/>
      <c r="S9" s="1"/>
    </row>
    <row r="10" spans="1:19" x14ac:dyDescent="0.3">
      <c r="A10" s="46" vm="9193">
        <f ca="1"/>
        <v>43194</v>
      </c>
      <c r="B10" s="46" vm="8645">
        <f ca="1"/>
        <v>10.97</v>
      </c>
    </row>
    <row r="11" spans="1:19" x14ac:dyDescent="0.3">
      <c r="A11" s="46" vm="9199">
        <f ca="1"/>
        <v>43195</v>
      </c>
      <c r="B11" s="46" vm="9203">
        <f ca="1"/>
        <v>10.98</v>
      </c>
    </row>
    <row r="12" spans="1:19" x14ac:dyDescent="0.3">
      <c r="A12" s="46" vm="9207">
        <f ca="1"/>
        <v>43196</v>
      </c>
      <c r="B12" s="46" vm="9210">
        <f ca="1"/>
        <v>10.94</v>
      </c>
    </row>
    <row r="13" spans="1:19" x14ac:dyDescent="0.3">
      <c r="A13" s="46" vm="9214">
        <f ca="1"/>
        <v>43199</v>
      </c>
      <c r="B13" s="46" vm="6441">
        <f ca="1"/>
        <v>11.1</v>
      </c>
    </row>
    <row r="14" spans="1:19" x14ac:dyDescent="0.3">
      <c r="A14" s="46" vm="9221">
        <f ca="1"/>
        <v>43200</v>
      </c>
      <c r="B14" s="46" vm="8934">
        <f ca="1"/>
        <v>11.5</v>
      </c>
    </row>
    <row r="15" spans="1:19" x14ac:dyDescent="0.3">
      <c r="A15" s="46" vm="9228">
        <f ca="1"/>
        <v>43201</v>
      </c>
      <c r="B15" s="46" vm="9231">
        <f ca="1"/>
        <v>11.48</v>
      </c>
    </row>
    <row r="16" spans="1:19" x14ac:dyDescent="0.3">
      <c r="A16" s="46" vm="9234">
        <f ca="1"/>
        <v>43202</v>
      </c>
      <c r="B16" s="46" vm="6485">
        <f ca="1"/>
        <v>11.62</v>
      </c>
    </row>
    <row r="17" spans="1:10" x14ac:dyDescent="0.3">
      <c r="A17" s="46" vm="9241">
        <f ca="1"/>
        <v>43203</v>
      </c>
      <c r="B17" s="46" vm="9245">
        <f ca="1"/>
        <v>11.4</v>
      </c>
    </row>
    <row r="18" spans="1:10" x14ac:dyDescent="0.3">
      <c r="A18" s="46" vm="9249">
        <f ca="1"/>
        <v>43206</v>
      </c>
      <c r="B18" s="46" vm="8958">
        <f ca="1"/>
        <v>11.33</v>
      </c>
    </row>
    <row r="19" spans="1:10" x14ac:dyDescent="0.3">
      <c r="A19" s="46" vm="9255">
        <f ca="1"/>
        <v>43207</v>
      </c>
      <c r="B19" s="46" vm="9258">
        <f ca="1"/>
        <v>11.32</v>
      </c>
    </row>
    <row r="20" spans="1:10" x14ac:dyDescent="0.3">
      <c r="A20" s="46" vm="9261">
        <f ca="1"/>
        <v>43208</v>
      </c>
      <c r="B20" s="46" vm="9265">
        <f ca="1"/>
        <v>11.35</v>
      </c>
      <c r="J20" s="46" t="s">
        <v>93</v>
      </c>
    </row>
    <row r="21" spans="1:10" x14ac:dyDescent="0.3">
      <c r="A21" s="46" vm="9269">
        <f ca="1"/>
        <v>43209</v>
      </c>
      <c r="B21" s="46" vm="9265">
        <f ca="1"/>
        <v>11.35</v>
      </c>
    </row>
    <row r="22" spans="1:10" x14ac:dyDescent="0.3">
      <c r="A22" s="46" vm="9274">
        <f ca="1"/>
        <v>43210</v>
      </c>
      <c r="B22" s="46" vm="9076">
        <f ca="1"/>
        <v>11.19</v>
      </c>
    </row>
    <row r="23" spans="1:10" x14ac:dyDescent="0.3">
      <c r="A23" s="46" vm="9281">
        <f ca="1"/>
        <v>43213</v>
      </c>
      <c r="B23" s="46" vm="9076">
        <f ca="1"/>
        <v>11.19</v>
      </c>
    </row>
    <row r="24" spans="1:10" x14ac:dyDescent="0.3">
      <c r="A24" s="46" vm="9286">
        <f ca="1"/>
        <v>43214</v>
      </c>
      <c r="B24" s="46" vm="9288">
        <f ca="1"/>
        <v>11.29</v>
      </c>
    </row>
    <row r="25" spans="1:10" x14ac:dyDescent="0.3">
      <c r="A25" s="46" vm="9292">
        <f ca="1"/>
        <v>43215</v>
      </c>
      <c r="B25" s="46" vm="9296">
        <f ca="1"/>
        <v>10.9</v>
      </c>
    </row>
    <row r="26" spans="1:10" x14ac:dyDescent="0.3">
      <c r="A26" s="46" vm="9299">
        <f ca="1"/>
        <v>43216</v>
      </c>
      <c r="B26" s="46" vm="9152">
        <f ca="1"/>
        <v>11</v>
      </c>
    </row>
    <row r="27" spans="1:10" x14ac:dyDescent="0.3">
      <c r="A27" s="46" vm="9306">
        <f ca="1"/>
        <v>43217</v>
      </c>
      <c r="B27" s="46" vm="9308">
        <f ca="1"/>
        <v>10.61</v>
      </c>
    </row>
    <row r="28" spans="1:10" x14ac:dyDescent="0.3">
      <c r="A28" s="46" vm="9313">
        <f ca="1"/>
        <v>43220</v>
      </c>
      <c r="B28" s="46" vm="9316">
        <f ca="1"/>
        <v>10.92</v>
      </c>
    </row>
    <row r="29" spans="1:10" x14ac:dyDescent="0.3">
      <c r="A29" s="46" vm="9320">
        <f ca="1"/>
        <v>43221</v>
      </c>
      <c r="B29" s="46" vm="9324">
        <f ca="1"/>
        <v>10.58</v>
      </c>
    </row>
    <row r="30" spans="1:10" x14ac:dyDescent="0.3">
      <c r="A30" s="46" vm="9327">
        <f ca="1"/>
        <v>43222</v>
      </c>
      <c r="B30" s="46" vm="9329">
        <f ca="1"/>
        <v>10.26</v>
      </c>
    </row>
    <row r="31" spans="1:10" x14ac:dyDescent="0.3">
      <c r="A31" s="46" vm="9332">
        <f ca="1"/>
        <v>43223</v>
      </c>
      <c r="B31" s="46" vm="9336">
        <f ca="1"/>
        <v>10.08</v>
      </c>
    </row>
    <row r="32" spans="1:10" x14ac:dyDescent="0.3">
      <c r="A32" s="46" vm="9340">
        <f ca="1"/>
        <v>43224</v>
      </c>
      <c r="B32" s="46" vm="9344">
        <f ca="1"/>
        <v>9.99</v>
      </c>
    </row>
    <row r="33" spans="1:2" x14ac:dyDescent="0.3">
      <c r="A33" s="46" vm="9348">
        <f ca="1"/>
        <v>43227</v>
      </c>
      <c r="B33" s="46" vm="9351">
        <f ca="1"/>
        <v>10</v>
      </c>
    </row>
    <row r="34" spans="1:2" x14ac:dyDescent="0.3">
      <c r="A34" s="46" vm="9355">
        <f ca="1"/>
        <v>43228</v>
      </c>
      <c r="B34" s="46" vm="9359">
        <f ca="1"/>
        <v>10.27</v>
      </c>
    </row>
    <row r="35" spans="1:2" x14ac:dyDescent="0.3">
      <c r="A35" s="46" vm="9362">
        <f ca="1"/>
        <v>43229</v>
      </c>
      <c r="B35" s="46" vm="9366">
        <f ca="1"/>
        <v>10.65</v>
      </c>
    </row>
    <row r="36" spans="1:2" x14ac:dyDescent="0.3">
      <c r="A36" s="46" vm="9369">
        <f ca="1"/>
        <v>43230</v>
      </c>
      <c r="B36" s="46" vm="9152">
        <f ca="1"/>
        <v>11</v>
      </c>
    </row>
    <row r="37" spans="1:2" x14ac:dyDescent="0.3">
      <c r="A37" s="46" vm="9375">
        <f ca="1"/>
        <v>43231</v>
      </c>
      <c r="B37" s="46" vm="9090">
        <f ca="1"/>
        <v>11.46</v>
      </c>
    </row>
    <row r="38" spans="1:2" x14ac:dyDescent="0.3">
      <c r="A38" s="46" vm="9382">
        <f ca="1"/>
        <v>43234</v>
      </c>
      <c r="B38" s="46" vm="9386">
        <f ca="1"/>
        <v>12.07</v>
      </c>
    </row>
    <row r="39" spans="1:2" x14ac:dyDescent="0.3">
      <c r="A39" s="46" vm="9390">
        <f ca="1"/>
        <v>43235</v>
      </c>
      <c r="B39" s="46" vm="9017">
        <f ca="1"/>
        <v>12.16</v>
      </c>
    </row>
    <row r="40" spans="1:2" x14ac:dyDescent="0.3">
      <c r="A40" s="46" vm="9396">
        <f ca="1"/>
        <v>43236</v>
      </c>
      <c r="B40" s="46" vm="9399">
        <f ca="1"/>
        <v>14.11</v>
      </c>
    </row>
    <row r="41" spans="1:2" x14ac:dyDescent="0.3">
      <c r="A41" s="46" vm="9403">
        <f ca="1"/>
        <v>43237</v>
      </c>
      <c r="B41" s="46" vm="9406">
        <f ca="1"/>
        <v>13.55</v>
      </c>
    </row>
    <row r="42" spans="1:2" x14ac:dyDescent="0.3">
      <c r="A42" s="46" vm="9410">
        <f ca="1"/>
        <v>43238</v>
      </c>
      <c r="B42" s="46" vm="9414">
        <f ca="1"/>
        <v>12.84</v>
      </c>
    </row>
    <row r="43" spans="1:2" x14ac:dyDescent="0.3">
      <c r="A43" s="46" vm="9418">
        <f ca="1"/>
        <v>43241</v>
      </c>
      <c r="B43" s="46" vm="8892">
        <f ca="1"/>
        <v>12.75</v>
      </c>
    </row>
    <row r="44" spans="1:2" x14ac:dyDescent="0.3">
      <c r="A44" s="46" vm="9425">
        <f ca="1"/>
        <v>43242</v>
      </c>
      <c r="B44" s="46" vm="9429">
        <f ca="1"/>
        <v>13.14</v>
      </c>
    </row>
    <row r="45" spans="1:2" x14ac:dyDescent="0.3">
      <c r="A45" s="46" vm="9432">
        <f ca="1"/>
        <v>43243</v>
      </c>
      <c r="B45" s="46" vm="9436">
        <f ca="1"/>
        <v>12.44</v>
      </c>
    </row>
    <row r="46" spans="1:2" x14ac:dyDescent="0.3">
      <c r="A46" s="46" vm="9440">
        <f ca="1"/>
        <v>43244</v>
      </c>
      <c r="B46" s="46" vm="8619">
        <f ca="1"/>
        <v>13.85</v>
      </c>
    </row>
    <row r="47" spans="1:2" x14ac:dyDescent="0.3">
      <c r="A47" s="46" vm="9447">
        <f ca="1"/>
        <v>43245</v>
      </c>
      <c r="B47" s="46" vm="9451">
        <f ca="1"/>
        <v>14.24</v>
      </c>
    </row>
    <row r="48" spans="1:2" x14ac:dyDescent="0.3">
      <c r="A48" s="46" vm="9455">
        <f ca="1"/>
        <v>43249</v>
      </c>
      <c r="B48" s="46" vm="8593">
        <f ca="1"/>
        <v>15.03</v>
      </c>
    </row>
    <row r="49" spans="1:2" x14ac:dyDescent="0.3">
      <c r="A49" s="46" vm="9462">
        <f ca="1"/>
        <v>43250</v>
      </c>
      <c r="B49" s="46" vm="9465">
        <f ca="1"/>
        <v>16.670000000000002</v>
      </c>
    </row>
    <row r="50" spans="1:2" x14ac:dyDescent="0.3">
      <c r="A50" s="46" vm="9469">
        <f ca="1"/>
        <v>43251</v>
      </c>
      <c r="B50" s="46" vm="9473">
        <f ca="1"/>
        <v>16.23</v>
      </c>
    </row>
    <row r="51" spans="1:2" x14ac:dyDescent="0.3">
      <c r="A51" s="46" vm="9477">
        <f ca="1"/>
        <v>43252</v>
      </c>
      <c r="B51" s="46" vm="9481">
        <f ca="1"/>
        <v>16.91</v>
      </c>
    </row>
    <row r="52" spans="1:2" x14ac:dyDescent="0.3">
      <c r="A52" s="46" vm="9484">
        <f ca="1"/>
        <v>43255</v>
      </c>
      <c r="B52" s="46" vm="9488">
        <f ca="1"/>
        <v>16.43</v>
      </c>
    </row>
    <row r="53" spans="1:2" x14ac:dyDescent="0.3">
      <c r="A53" s="46" vm="9491">
        <f ca="1"/>
        <v>43256</v>
      </c>
      <c r="B53" s="46" vm="9495">
        <f ca="1"/>
        <v>16.71</v>
      </c>
    </row>
    <row r="54" spans="1:2" x14ac:dyDescent="0.3">
      <c r="A54" s="46" vm="9499">
        <f ca="1"/>
        <v>43257</v>
      </c>
      <c r="B54" s="46" vm="9503">
        <f ca="1"/>
        <v>16.57</v>
      </c>
    </row>
    <row r="55" spans="1:2" x14ac:dyDescent="0.3">
      <c r="A55" s="46" vm="9507">
        <f ca="1"/>
        <v>43258</v>
      </c>
      <c r="B55" s="46" vm="9511">
        <f ca="1"/>
        <v>16.22</v>
      </c>
    </row>
    <row r="56" spans="1:2" x14ac:dyDescent="0.3">
      <c r="A56" s="46" vm="9514">
        <f ca="1"/>
        <v>43259</v>
      </c>
      <c r="B56" s="46" vm="9517">
        <f ca="1"/>
        <v>18.95</v>
      </c>
    </row>
    <row r="57" spans="1:2" x14ac:dyDescent="0.3">
      <c r="A57" s="46" vm="9520">
        <f ca="1"/>
        <v>43262</v>
      </c>
      <c r="B57" s="46" vm="9524">
        <f ca="1"/>
        <v>18.420000000000002</v>
      </c>
    </row>
    <row r="58" spans="1:2" x14ac:dyDescent="0.3">
      <c r="A58" s="46" vm="9528">
        <f ca="1"/>
        <v>43263</v>
      </c>
      <c r="B58" s="46" vm="9531">
        <f ca="1"/>
        <v>18.66</v>
      </c>
    </row>
    <row r="59" spans="1:2" x14ac:dyDescent="0.3">
      <c r="A59" s="46" vm="9534">
        <f ca="1"/>
        <v>43264</v>
      </c>
      <c r="B59" s="46" vm="1580">
        <f ca="1"/>
        <v>20.07</v>
      </c>
    </row>
    <row r="60" spans="1:2" x14ac:dyDescent="0.3">
      <c r="A60" s="46" vm="9540">
        <f ca="1"/>
        <v>43265</v>
      </c>
      <c r="B60" s="46" vm="9544">
        <f ca="1"/>
        <v>20.5</v>
      </c>
    </row>
    <row r="61" spans="1:2" x14ac:dyDescent="0.3">
      <c r="A61" s="46" vm="9548">
        <f ca="1"/>
        <v>43266</v>
      </c>
      <c r="B61" s="46" vm="9552">
        <f ca="1"/>
        <v>19.649999999999999</v>
      </c>
    </row>
    <row r="62" spans="1:2" x14ac:dyDescent="0.3">
      <c r="A62" s="46" vm="9555">
        <f ca="1"/>
        <v>43269</v>
      </c>
      <c r="B62" s="46" vm="9559">
        <f ca="1"/>
        <v>21.28</v>
      </c>
    </row>
    <row r="63" spans="1:2" x14ac:dyDescent="0.3">
      <c r="A63" s="46" vm="9562">
        <f ca="1"/>
        <v>43270</v>
      </c>
      <c r="B63" s="46" vm="9565">
        <f ca="1"/>
        <v>19.18</v>
      </c>
    </row>
    <row r="64" spans="1:2" x14ac:dyDescent="0.3">
      <c r="A64" s="46" vm="9569">
        <f ca="1"/>
        <v>43271</v>
      </c>
      <c r="B64" s="46" vm="9573">
        <f ca="1"/>
        <v>18.54</v>
      </c>
    </row>
    <row r="65" spans="1:2" x14ac:dyDescent="0.3">
      <c r="A65" s="46" vm="9577">
        <f ca="1"/>
        <v>43272</v>
      </c>
      <c r="B65" s="46" vm="9581">
        <f ca="1"/>
        <v>16.440000000000001</v>
      </c>
    </row>
    <row r="66" spans="1:2" x14ac:dyDescent="0.3">
      <c r="A66" s="46" vm="9585">
        <f ca="1"/>
        <v>43273</v>
      </c>
      <c r="B66" s="46" vm="9589">
        <f ca="1"/>
        <v>16.649999999999999</v>
      </c>
    </row>
    <row r="67" spans="1:2" x14ac:dyDescent="0.3">
      <c r="A67" s="46" vm="9593">
        <f ca="1"/>
        <v>43276</v>
      </c>
      <c r="B67" s="46" vm="9596">
        <f ca="1"/>
        <v>15.36</v>
      </c>
    </row>
    <row r="68" spans="1:2" x14ac:dyDescent="0.3">
      <c r="A68" s="46" vm="9600">
        <f ca="1"/>
        <v>43277</v>
      </c>
      <c r="B68" s="46" vm="9604">
        <f ca="1"/>
        <v>15.85</v>
      </c>
    </row>
    <row r="69" spans="1:2" x14ac:dyDescent="0.3">
      <c r="A69" s="46" vm="9608">
        <f ca="1"/>
        <v>43278</v>
      </c>
      <c r="B69" s="46" vm="9611">
        <f ca="1"/>
        <v>13.9</v>
      </c>
    </row>
    <row r="70" spans="1:2" x14ac:dyDescent="0.3">
      <c r="A70" s="46" vm="9615">
        <f ca="1"/>
        <v>43279</v>
      </c>
      <c r="B70" s="46" vm="8562">
        <f ca="1"/>
        <v>14.5</v>
      </c>
    </row>
    <row r="71" spans="1:2" x14ac:dyDescent="0.3">
      <c r="A71" s="46" vm="9622">
        <f ca="1"/>
        <v>43280</v>
      </c>
      <c r="B71" s="46" vm="9625">
        <f ca="1"/>
        <v>13.99</v>
      </c>
    </row>
    <row r="72" spans="1:2" x14ac:dyDescent="0.3">
      <c r="A72" s="46" vm="9629">
        <f ca="1"/>
        <v>43283</v>
      </c>
      <c r="B72" s="46" vm="9633">
        <f ca="1"/>
        <v>13.36</v>
      </c>
    </row>
    <row r="73" spans="1:2" x14ac:dyDescent="0.3">
      <c r="A73" s="46" vm="9637">
        <f ca="1"/>
        <v>43284</v>
      </c>
      <c r="B73" s="46" vm="9639">
        <f ca="1"/>
        <v>13.8</v>
      </c>
    </row>
    <row r="74" spans="1:2" x14ac:dyDescent="0.3">
      <c r="A74" s="46" vm="9643">
        <f ca="1"/>
        <v>43286</v>
      </c>
      <c r="B74" s="46" vm="8879">
        <f ca="1"/>
        <v>12.9</v>
      </c>
    </row>
    <row r="75" spans="1:2" x14ac:dyDescent="0.3">
      <c r="A75" s="46" vm="9650">
        <f ca="1"/>
        <v>43287</v>
      </c>
      <c r="B75" s="46" vm="9654">
        <f ca="1"/>
        <v>13.3</v>
      </c>
    </row>
    <row r="76" spans="1:2" x14ac:dyDescent="0.3">
      <c r="A76" s="46" vm="9658">
        <f ca="1"/>
        <v>43290</v>
      </c>
      <c r="B76" s="46" vm="8619">
        <f ca="1"/>
        <v>13.85</v>
      </c>
    </row>
    <row r="77" spans="1:2" x14ac:dyDescent="0.3">
      <c r="A77" s="46" vm="9665">
        <f ca="1"/>
        <v>43291</v>
      </c>
      <c r="B77" s="46" vm="9669">
        <f ca="1"/>
        <v>13.26</v>
      </c>
    </row>
    <row r="78" spans="1:2" x14ac:dyDescent="0.3">
      <c r="A78" s="46" vm="9673">
        <f ca="1"/>
        <v>43292</v>
      </c>
      <c r="B78" s="46" vm="8846">
        <f ca="1"/>
        <v>12.78</v>
      </c>
    </row>
    <row r="79" spans="1:2" x14ac:dyDescent="0.3">
      <c r="A79" s="46" vm="9678">
        <f ca="1"/>
        <v>43293</v>
      </c>
      <c r="B79" s="46" vm="9434">
        <f ca="1"/>
        <v>14.26</v>
      </c>
    </row>
    <row r="80" spans="1:2" x14ac:dyDescent="0.3">
      <c r="A80" s="46" vm="9685">
        <f ca="1"/>
        <v>43294</v>
      </c>
      <c r="B80" s="46" vm="9639">
        <f ca="1"/>
        <v>13.8</v>
      </c>
    </row>
    <row r="81" spans="1:2" x14ac:dyDescent="0.3">
      <c r="A81" s="46" vm="9692">
        <f ca="1"/>
        <v>43297</v>
      </c>
      <c r="B81" s="46" vm="9639">
        <f ca="1"/>
        <v>13.8</v>
      </c>
    </row>
    <row r="82" spans="1:2" x14ac:dyDescent="0.3">
      <c r="A82" s="46" vm="9699">
        <f ca="1"/>
        <v>43298</v>
      </c>
      <c r="B82" s="46" vm="9701">
        <f ca="1"/>
        <v>13.69</v>
      </c>
    </row>
    <row r="83" spans="1:2" x14ac:dyDescent="0.3">
      <c r="A83" s="46" vm="9705">
        <f ca="1"/>
        <v>43299</v>
      </c>
      <c r="B83" s="46" vm="9708">
        <f ca="1"/>
        <v>14.43</v>
      </c>
    </row>
    <row r="84" spans="1:2" x14ac:dyDescent="0.3">
      <c r="A84" s="46" vm="9712">
        <f ca="1"/>
        <v>43300</v>
      </c>
      <c r="B84" s="46" vm="6684">
        <f ca="1"/>
        <v>13.92</v>
      </c>
    </row>
    <row r="85" spans="1:2" x14ac:dyDescent="0.3">
      <c r="A85" s="46" vm="9719">
        <f ca="1"/>
        <v>43301</v>
      </c>
      <c r="B85" s="46" vm="9722">
        <f ca="1"/>
        <v>14.41</v>
      </c>
    </row>
    <row r="86" spans="1:2" x14ac:dyDescent="0.3">
      <c r="A86" s="46" vm="9726">
        <f ca="1"/>
        <v>43304</v>
      </c>
      <c r="B86" s="46" vm="9729">
        <f ca="1"/>
        <v>14.18</v>
      </c>
    </row>
    <row r="87" spans="1:2" x14ac:dyDescent="0.3">
      <c r="A87" s="46" vm="9733">
        <f ca="1"/>
        <v>43305</v>
      </c>
      <c r="B87" s="46" vm="6684">
        <f ca="1"/>
        <v>13.92</v>
      </c>
    </row>
    <row r="88" spans="1:2" x14ac:dyDescent="0.3">
      <c r="A88" s="46" vm="9739">
        <f ca="1"/>
        <v>43306</v>
      </c>
      <c r="B88" s="46" vm="9633">
        <f ca="1"/>
        <v>13.36</v>
      </c>
    </row>
    <row r="89" spans="1:2" x14ac:dyDescent="0.3">
      <c r="A89" s="46" vm="9746">
        <f ca="1"/>
        <v>43307</v>
      </c>
      <c r="B89" s="46" vm="8751">
        <f ca="1"/>
        <v>12.77</v>
      </c>
    </row>
    <row r="90" spans="1:2" x14ac:dyDescent="0.3">
      <c r="A90" s="46" vm="9754">
        <f ca="1"/>
        <v>43308</v>
      </c>
      <c r="B90" s="46" vm="8677">
        <f ca="1"/>
        <v>12.13</v>
      </c>
    </row>
    <row r="91" spans="1:2" x14ac:dyDescent="0.3">
      <c r="A91" s="46" vm="9762">
        <f ca="1"/>
        <v>43311</v>
      </c>
      <c r="B91" s="46" vm="9071">
        <f ca="1"/>
        <v>11.59</v>
      </c>
    </row>
    <row r="92" spans="1:2" x14ac:dyDescent="0.3">
      <c r="A92" s="46" vm="9769">
        <f ca="1"/>
        <v>43312</v>
      </c>
      <c r="B92" s="46" vm="9772">
        <f ca="1"/>
        <v>11.71</v>
      </c>
    </row>
    <row r="93" spans="1:2" x14ac:dyDescent="0.3">
      <c r="A93" s="46" vm="9776">
        <f ca="1"/>
        <v>43313</v>
      </c>
      <c r="B93" s="46" vm="8958">
        <f ca="1"/>
        <v>11.33</v>
      </c>
    </row>
    <row r="94" spans="1:2" x14ac:dyDescent="0.3">
      <c r="A94" s="46" vm="9784">
        <f ca="1"/>
        <v>43314</v>
      </c>
      <c r="B94" s="46" vm="9787">
        <f ca="1"/>
        <v>11.51</v>
      </c>
    </row>
    <row r="95" spans="1:2" x14ac:dyDescent="0.3">
      <c r="A95" s="46" vm="9792">
        <f ca="1"/>
        <v>43315</v>
      </c>
      <c r="B95" s="46" vm="9795">
        <f ca="1"/>
        <v>11.06</v>
      </c>
    </row>
    <row r="96" spans="1:2" x14ac:dyDescent="0.3">
      <c r="A96" s="46" vm="9800">
        <f ca="1"/>
        <v>43318</v>
      </c>
      <c r="B96" s="46" vm="9173">
        <f ca="1"/>
        <v>11.27</v>
      </c>
    </row>
    <row r="97" spans="1:2" x14ac:dyDescent="0.3">
      <c r="A97" s="46" vm="9808">
        <f ca="1"/>
        <v>43319</v>
      </c>
      <c r="B97" s="46" vm="9245">
        <f ca="1"/>
        <v>11.4</v>
      </c>
    </row>
    <row r="98" spans="1:2" x14ac:dyDescent="0.3">
      <c r="A98" s="46" vm="9815">
        <f ca="1"/>
        <v>43320</v>
      </c>
      <c r="B98" s="46" vm="9819">
        <f ca="1"/>
        <v>11.39</v>
      </c>
    </row>
    <row r="99" spans="1:2" x14ac:dyDescent="0.3">
      <c r="A99" s="46" vm="9823">
        <f ca="1"/>
        <v>43321</v>
      </c>
      <c r="B99" s="46" vm="9180">
        <f ca="1"/>
        <v>11.25</v>
      </c>
    </row>
    <row r="100" spans="1:2" x14ac:dyDescent="0.3">
      <c r="A100" s="46" vm="9829">
        <f ca="1"/>
        <v>43322</v>
      </c>
      <c r="B100" s="46" vm="9833">
        <f ca="1"/>
        <v>11.14</v>
      </c>
    </row>
    <row r="101" spans="1:2" x14ac:dyDescent="0.3">
      <c r="A101" s="46" vm="9837">
        <f ca="1"/>
        <v>43325</v>
      </c>
      <c r="B101" s="46" vm="9139">
        <f ca="1"/>
        <v>10.81</v>
      </c>
    </row>
    <row r="102" spans="1:2" x14ac:dyDescent="0.3">
      <c r="A102" s="46" vm="9842">
        <f ca="1"/>
        <v>43326</v>
      </c>
      <c r="B102" s="46" vm="9208">
        <f ca="1"/>
        <v>10.66</v>
      </c>
    </row>
    <row r="103" spans="1:2" x14ac:dyDescent="0.3">
      <c r="A103" s="46" vm="9847">
        <f ca="1"/>
        <v>43327</v>
      </c>
      <c r="B103" s="46" vm="9851">
        <f ca="1"/>
        <v>10.265000000000001</v>
      </c>
    </row>
    <row r="104" spans="1:2" x14ac:dyDescent="0.3">
      <c r="A104" s="46" vm="9856">
        <f ca="1"/>
        <v>43328</v>
      </c>
      <c r="B104" s="46" vm="9860">
        <f ca="1"/>
        <v>10.56</v>
      </c>
    </row>
    <row r="105" spans="1:2" x14ac:dyDescent="0.3">
      <c r="A105" s="46" vm="9863">
        <f ca="1"/>
        <v>43329</v>
      </c>
      <c r="B105" s="46" vm="9223">
        <f ca="1"/>
        <v>10.7</v>
      </c>
    </row>
    <row r="106" spans="1:2" x14ac:dyDescent="0.3">
      <c r="A106" s="46" vm="9870">
        <f ca="1"/>
        <v>43332</v>
      </c>
      <c r="B106" s="46" vm="9097">
        <f ca="1"/>
        <v>11.3</v>
      </c>
    </row>
    <row r="107" spans="1:2" x14ac:dyDescent="0.3">
      <c r="A107" s="46" vm="9875">
        <f ca="1"/>
        <v>43333</v>
      </c>
      <c r="B107" s="46" vm="9878">
        <f ca="1"/>
        <v>11.85</v>
      </c>
    </row>
    <row r="108" spans="1:2" x14ac:dyDescent="0.3">
      <c r="A108" s="46" vm="9883">
        <f ca="1"/>
        <v>43334</v>
      </c>
      <c r="B108" s="46" vm="9201">
        <f ca="1"/>
        <v>11.01</v>
      </c>
    </row>
    <row r="109" spans="1:2" x14ac:dyDescent="0.3">
      <c r="A109" s="46" vm="9891">
        <f ca="1"/>
        <v>43335</v>
      </c>
      <c r="B109" s="46" vm="9251">
        <f ca="1"/>
        <v>10.53</v>
      </c>
    </row>
    <row r="110" spans="1:2" x14ac:dyDescent="0.3">
      <c r="A110" s="46" vm="9898">
        <f ca="1"/>
        <v>43336</v>
      </c>
      <c r="B110" s="46" vm="9189">
        <f ca="1"/>
        <v>10.91</v>
      </c>
    </row>
    <row r="111" spans="1:2" x14ac:dyDescent="0.3">
      <c r="A111" s="46" vm="9906">
        <f ca="1"/>
        <v>43339</v>
      </c>
      <c r="B111" s="46" vm="9910">
        <f ca="1"/>
        <v>11.53</v>
      </c>
    </row>
    <row r="112" spans="1:2" x14ac:dyDescent="0.3">
      <c r="A112" s="46" vm="9915">
        <f ca="1"/>
        <v>43340</v>
      </c>
      <c r="B112" s="46" vm="9918">
        <f ca="1"/>
        <v>13.08</v>
      </c>
    </row>
    <row r="113" spans="1:2" x14ac:dyDescent="0.3">
      <c r="A113" s="46" vm="9922">
        <f ca="1"/>
        <v>43341</v>
      </c>
      <c r="B113" s="46" vm="9926">
        <f ca="1"/>
        <v>13.76</v>
      </c>
    </row>
    <row r="114" spans="1:2" x14ac:dyDescent="0.3">
      <c r="A114" s="46" vm="9931">
        <f ca="1"/>
        <v>43342</v>
      </c>
      <c r="B114" s="46" vm="9429">
        <f ca="1"/>
        <v>13.14</v>
      </c>
    </row>
    <row r="115" spans="1:2" x14ac:dyDescent="0.3">
      <c r="A115" s="46" vm="9939">
        <f ca="1"/>
        <v>43343</v>
      </c>
      <c r="B115" s="46" vm="9943">
        <f ca="1"/>
        <v>12.83</v>
      </c>
    </row>
    <row r="116" spans="1:2" x14ac:dyDescent="0.3">
      <c r="A116" s="46" vm="9948">
        <f ca="1"/>
        <v>43347</v>
      </c>
      <c r="B116" s="46" vm="9950">
        <f ca="1"/>
        <v>12.5</v>
      </c>
    </row>
    <row r="117" spans="1:2" x14ac:dyDescent="0.3">
      <c r="A117" s="46" vm="9955">
        <f ca="1"/>
        <v>43348</v>
      </c>
      <c r="B117" s="46" vm="9819">
        <f ca="1"/>
        <v>11.39</v>
      </c>
    </row>
    <row r="118" spans="1:2" x14ac:dyDescent="0.3">
      <c r="A118" s="46" vm="9961">
        <f ca="1"/>
        <v>43349</v>
      </c>
      <c r="B118" s="46" vm="9245">
        <f ca="1"/>
        <v>11.4</v>
      </c>
    </row>
    <row r="119" spans="1:2" x14ac:dyDescent="0.3">
      <c r="A119" s="46" vm="9969">
        <f ca="1"/>
        <v>43350</v>
      </c>
      <c r="B119" s="46" vm="9772">
        <f ca="1"/>
        <v>11.71</v>
      </c>
    </row>
    <row r="120" spans="1:2" x14ac:dyDescent="0.3">
      <c r="A120" s="46" vm="9976">
        <f ca="1"/>
        <v>43353</v>
      </c>
      <c r="B120" s="46" vm="6575">
        <f ca="1"/>
        <v>11.31</v>
      </c>
    </row>
    <row r="121" spans="1:2" x14ac:dyDescent="0.3">
      <c r="A121" s="46" vm="9983">
        <f ca="1"/>
        <v>43354</v>
      </c>
      <c r="B121" s="46" vm="6530">
        <f ca="1"/>
        <v>11.84</v>
      </c>
    </row>
    <row r="122" spans="1:2" x14ac:dyDescent="0.3">
      <c r="A122" s="46" vm="9990">
        <f ca="1"/>
        <v>43355</v>
      </c>
      <c r="B122" s="46" vm="9993">
        <f ca="1"/>
        <v>13.03</v>
      </c>
    </row>
    <row r="123" spans="1:2" x14ac:dyDescent="0.3">
      <c r="A123" s="46" vm="9998">
        <f ca="1"/>
        <v>43356</v>
      </c>
      <c r="B123" s="46" vm="10001">
        <f ca="1"/>
        <v>13.35</v>
      </c>
    </row>
    <row r="124" spans="1:2" x14ac:dyDescent="0.3">
      <c r="A124" s="46" vm="10005">
        <f ca="1"/>
        <v>43357</v>
      </c>
      <c r="B124" s="46" vm="10009">
        <f ca="1"/>
        <v>13.52</v>
      </c>
    </row>
    <row r="125" spans="1:2" x14ac:dyDescent="0.3">
      <c r="A125" s="46" vm="10014">
        <f ca="1"/>
        <v>43360</v>
      </c>
      <c r="B125" s="46" vm="10018">
        <f ca="1"/>
        <v>13.23</v>
      </c>
    </row>
    <row r="126" spans="1:2" x14ac:dyDescent="0.3">
      <c r="A126" s="46" vm="10023">
        <f ca="1"/>
        <v>43361</v>
      </c>
      <c r="B126" s="46" vm="9926">
        <f ca="1"/>
        <v>13.76</v>
      </c>
    </row>
    <row r="127" spans="1:2" x14ac:dyDescent="0.3">
      <c r="A127" s="46" vm="10030">
        <f ca="1"/>
        <v>43362</v>
      </c>
      <c r="B127" s="46" vm="10034">
        <f ca="1"/>
        <v>13.22</v>
      </c>
    </row>
    <row r="128" spans="1:2" x14ac:dyDescent="0.3">
      <c r="A128" s="46" vm="10039">
        <f ca="1"/>
        <v>43363</v>
      </c>
      <c r="B128" s="46" vm="10032">
        <f ca="1"/>
        <v>13.44</v>
      </c>
    </row>
    <row r="129" spans="1:2" x14ac:dyDescent="0.3">
      <c r="A129" s="46" vm="10045">
        <f ca="1"/>
        <v>43364</v>
      </c>
      <c r="B129" s="46" vm="8657">
        <f ca="1"/>
        <v>12.43</v>
      </c>
    </row>
    <row r="130" spans="1:2" x14ac:dyDescent="0.3">
      <c r="A130" s="46" vm="10053">
        <f ca="1"/>
        <v>43367</v>
      </c>
      <c r="B130" s="46" vm="8724">
        <f ca="1"/>
        <v>12</v>
      </c>
    </row>
    <row r="131" spans="1:2" x14ac:dyDescent="0.3">
      <c r="A131" s="46" vm="10059">
        <f ca="1"/>
        <v>43368</v>
      </c>
      <c r="B131" s="46" vm="10062">
        <f ca="1"/>
        <v>12.55</v>
      </c>
    </row>
    <row r="132" spans="1:2" x14ac:dyDescent="0.3">
      <c r="A132" s="46" vm="10067">
        <f ca="1"/>
        <v>43369</v>
      </c>
      <c r="B132" s="46" vm="10070">
        <f ca="1"/>
        <v>12.87</v>
      </c>
    </row>
    <row r="133" spans="1:2" x14ac:dyDescent="0.3">
      <c r="A133" s="46" vm="10075">
        <f ca="1"/>
        <v>43370</v>
      </c>
      <c r="B133" s="46" vm="10079">
        <f ca="1"/>
        <v>13.02</v>
      </c>
    </row>
    <row r="134" spans="1:2" x14ac:dyDescent="0.3">
      <c r="A134" s="46" vm="10083">
        <f ca="1"/>
        <v>43371</v>
      </c>
      <c r="B134" s="46" vm="10087">
        <f ca="1"/>
        <v>13.48</v>
      </c>
    </row>
    <row r="135" spans="1:2" x14ac:dyDescent="0.3">
      <c r="A135" s="46" vm="10091">
        <f ca="1"/>
        <v>43374</v>
      </c>
      <c r="B135" s="46" vm="9843">
        <f ca="1"/>
        <v>13.95</v>
      </c>
    </row>
    <row r="136" spans="1:2" x14ac:dyDescent="0.3">
      <c r="A136" s="46" vm="10098">
        <f ca="1"/>
        <v>43375</v>
      </c>
      <c r="B136" s="46" vm="10101">
        <f ca="1"/>
        <v>13.31</v>
      </c>
    </row>
    <row r="137" spans="1:2" x14ac:dyDescent="0.3">
      <c r="A137" s="46" vm="10105">
        <f ca="1"/>
        <v>43376</v>
      </c>
      <c r="B137" s="46" vm="10108">
        <f ca="1"/>
        <v>14.37</v>
      </c>
    </row>
    <row r="138" spans="1:2" x14ac:dyDescent="0.3">
      <c r="A138" s="46" vm="10112">
        <f ca="1"/>
        <v>43377</v>
      </c>
      <c r="B138" s="46" vm="9406">
        <f ca="1"/>
        <v>13.55</v>
      </c>
    </row>
    <row r="139" spans="1:2" x14ac:dyDescent="0.3">
      <c r="A139" s="46" vm="10120">
        <f ca="1"/>
        <v>43378</v>
      </c>
      <c r="B139" s="46" vm="10001">
        <f ca="1"/>
        <v>13.35</v>
      </c>
    </row>
    <row r="140" spans="1:2" x14ac:dyDescent="0.3">
      <c r="A140" s="46" vm="10127">
        <f ca="1"/>
        <v>43381</v>
      </c>
      <c r="B140" s="46" vm="10007">
        <f ca="1"/>
        <v>13.63</v>
      </c>
    </row>
    <row r="141" spans="1:2" x14ac:dyDescent="0.3">
      <c r="A141" s="46" vm="10134">
        <f ca="1"/>
        <v>43382</v>
      </c>
      <c r="B141" s="46" vm="10138">
        <f ca="1"/>
        <v>13.17</v>
      </c>
    </row>
    <row r="142" spans="1:2" x14ac:dyDescent="0.3">
      <c r="A142" s="46" vm="10143">
        <f ca="1"/>
        <v>43383</v>
      </c>
      <c r="B142" s="46" vm="10146">
        <f ca="1"/>
        <v>12.42</v>
      </c>
    </row>
    <row r="143" spans="1:2" x14ac:dyDescent="0.3">
      <c r="A143" s="46" vm="10151">
        <f ca="1"/>
        <v>43384</v>
      </c>
      <c r="B143" s="46" vm="10136">
        <f ca="1"/>
        <v>12.69</v>
      </c>
    </row>
    <row r="144" spans="1:2" x14ac:dyDescent="0.3">
      <c r="A144" s="46" vm="10159">
        <f ca="1"/>
        <v>43385</v>
      </c>
      <c r="B144" s="46" vm="10162">
        <f ca="1"/>
        <v>13.71</v>
      </c>
    </row>
    <row r="145" spans="1:2" x14ac:dyDescent="0.3">
      <c r="A145" s="46" vm="10167">
        <f ca="1"/>
        <v>43388</v>
      </c>
      <c r="B145" s="46" vm="9843">
        <f ca="1"/>
        <v>13.95</v>
      </c>
    </row>
    <row r="146" spans="1:2" x14ac:dyDescent="0.3">
      <c r="A146" s="46" vm="10174">
        <f ca="1"/>
        <v>43389</v>
      </c>
      <c r="B146" s="46" vm="9756">
        <f ca="1"/>
        <v>13.46</v>
      </c>
    </row>
    <row r="147" spans="1:2" x14ac:dyDescent="0.3">
      <c r="A147" s="46" vm="10182">
        <f ca="1"/>
        <v>43390</v>
      </c>
      <c r="B147" s="46" vm="10185">
        <f ca="1"/>
        <v>13.25</v>
      </c>
    </row>
    <row r="148" spans="1:2" x14ac:dyDescent="0.3">
      <c r="A148" s="46" vm="10189">
        <f ca="1"/>
        <v>43391</v>
      </c>
      <c r="B148" s="46" vm="10192">
        <f ca="1"/>
        <v>12.61</v>
      </c>
    </row>
    <row r="149" spans="1:2" x14ac:dyDescent="0.3">
      <c r="A149" s="46" vm="10196">
        <f ca="1"/>
        <v>43392</v>
      </c>
      <c r="B149" s="46" vm="10200">
        <f ca="1"/>
        <v>12.49</v>
      </c>
    </row>
    <row r="150" spans="1:2" x14ac:dyDescent="0.3">
      <c r="A150" s="46" vm="10205">
        <f ca="1"/>
        <v>43395</v>
      </c>
      <c r="B150" s="46" vm="10209">
        <f ca="1"/>
        <v>13.05</v>
      </c>
    </row>
    <row r="151" spans="1:2" x14ac:dyDescent="0.3">
      <c r="A151" s="46" vm="10214">
        <f ca="1"/>
        <v>43396</v>
      </c>
      <c r="B151" s="46" vm="8839">
        <f ca="1"/>
        <v>12.97</v>
      </c>
    </row>
    <row r="152" spans="1:2" x14ac:dyDescent="0.3">
      <c r="A152" s="46" vm="10222">
        <f ca="1"/>
        <v>43397</v>
      </c>
      <c r="B152" s="46" vm="10226">
        <f ca="1"/>
        <v>11.99</v>
      </c>
    </row>
    <row r="153" spans="1:2" x14ac:dyDescent="0.3">
      <c r="A153" s="46" vm="10231">
        <f ca="1"/>
        <v>43398</v>
      </c>
      <c r="B153" s="46" vm="10234">
        <f ca="1"/>
        <v>12.57</v>
      </c>
    </row>
    <row r="154" spans="1:2" x14ac:dyDescent="0.3">
      <c r="A154" s="46" vm="10238">
        <f ca="1"/>
        <v>43399</v>
      </c>
      <c r="B154" s="46" vm="10138">
        <f ca="1"/>
        <v>13.17</v>
      </c>
    </row>
    <row r="155" spans="1:2" x14ac:dyDescent="0.3">
      <c r="A155" s="46" vm="10246">
        <f ca="1"/>
        <v>43402</v>
      </c>
      <c r="B155" s="46" vm="10250">
        <f ca="1"/>
        <v>12.47</v>
      </c>
    </row>
    <row r="156" spans="1:2" x14ac:dyDescent="0.3">
      <c r="A156" s="46" vm="10255">
        <f ca="1"/>
        <v>43403</v>
      </c>
      <c r="B156" s="46" vm="10207">
        <f ca="1"/>
        <v>13.1</v>
      </c>
    </row>
    <row r="157" spans="1:2" x14ac:dyDescent="0.3">
      <c r="A157" s="46" vm="10263">
        <f ca="1"/>
        <v>43404</v>
      </c>
      <c r="B157" s="46" vm="8776">
        <f ca="1"/>
        <v>13.5</v>
      </c>
    </row>
    <row r="158" spans="1:2" x14ac:dyDescent="0.3">
      <c r="A158" s="46" vm="10269">
        <f ca="1"/>
        <v>43405</v>
      </c>
      <c r="B158" s="46" vm="9838">
        <f ca="1"/>
        <v>14.19</v>
      </c>
    </row>
    <row r="159" spans="1:2" x14ac:dyDescent="0.3">
      <c r="A159" s="46" vm="10276">
        <f ca="1"/>
        <v>43406</v>
      </c>
      <c r="B159" s="46" vm="9708">
        <f ca="1"/>
        <v>14.43</v>
      </c>
    </row>
    <row r="160" spans="1:2" x14ac:dyDescent="0.3">
      <c r="A160" s="46" vm="10283">
        <f ca="1"/>
        <v>43409</v>
      </c>
      <c r="B160" s="46" vm="10287">
        <f ca="1"/>
        <v>14.36</v>
      </c>
    </row>
    <row r="161" spans="1:2" x14ac:dyDescent="0.3">
      <c r="A161" s="46" vm="10292">
        <f ca="1"/>
        <v>43410</v>
      </c>
      <c r="B161" s="46" vm="9924">
        <f ca="1"/>
        <v>14.91</v>
      </c>
    </row>
    <row r="162" spans="1:2" x14ac:dyDescent="0.3">
      <c r="A162" s="46" vm="10298">
        <f ca="1"/>
        <v>43411</v>
      </c>
      <c r="B162" s="46" vm="10301">
        <f ca="1"/>
        <v>15.15</v>
      </c>
    </row>
    <row r="163" spans="1:2" x14ac:dyDescent="0.3">
      <c r="A163" s="46" vm="10304">
        <f ca="1"/>
        <v>43412</v>
      </c>
      <c r="B163" s="46" vm="10093">
        <f ca="1"/>
        <v>14.49</v>
      </c>
    </row>
    <row r="164" spans="1:2" x14ac:dyDescent="0.3">
      <c r="A164" s="46" vm="10311">
        <f ca="1"/>
        <v>43413</v>
      </c>
      <c r="B164" s="46" vm="10314">
        <f ca="1"/>
        <v>13.4</v>
      </c>
    </row>
    <row r="165" spans="1:2" x14ac:dyDescent="0.3">
      <c r="A165" s="46" vm="10317">
        <f ca="1"/>
        <v>43416</v>
      </c>
      <c r="B165" s="46" vm="8879">
        <f ca="1"/>
        <v>12.9</v>
      </c>
    </row>
    <row r="166" spans="1:2" x14ac:dyDescent="0.3">
      <c r="A166" s="46" vm="10322">
        <f ca="1"/>
        <v>43417</v>
      </c>
      <c r="B166" s="46" vm="10325">
        <f ca="1"/>
        <v>13.77</v>
      </c>
    </row>
    <row r="167" spans="1:2" x14ac:dyDescent="0.3">
      <c r="A167" s="46" vm="10330">
        <f ca="1"/>
        <v>43418</v>
      </c>
      <c r="B167" s="46" vm="10334">
        <f ca="1"/>
        <v>13.56</v>
      </c>
    </row>
    <row r="168" spans="1:2" x14ac:dyDescent="0.3">
      <c r="A168" s="46" vm="10338">
        <f ca="1"/>
        <v>43419</v>
      </c>
      <c r="B168" s="46" vm="10060">
        <f ca="1"/>
        <v>14.47</v>
      </c>
    </row>
    <row r="169" spans="1:2" x14ac:dyDescent="0.3">
      <c r="A169" s="46" vm="10345">
        <f ca="1"/>
        <v>43420</v>
      </c>
      <c r="B169" s="46" vm="8562">
        <f ca="1"/>
        <v>14.5</v>
      </c>
    </row>
    <row r="170" spans="1:2" x14ac:dyDescent="0.3">
      <c r="A170" s="46" vm="10351">
        <f ca="1"/>
        <v>43423</v>
      </c>
      <c r="B170" s="46" vm="10355">
        <f ca="1"/>
        <v>13.025</v>
      </c>
    </row>
    <row r="171" spans="1:2" x14ac:dyDescent="0.3">
      <c r="A171" s="46" vm="10360">
        <f ca="1"/>
        <v>43424</v>
      </c>
      <c r="B171" s="46" vm="10364">
        <f ca="1"/>
        <v>13.6</v>
      </c>
    </row>
    <row r="172" spans="1:2" x14ac:dyDescent="0.3">
      <c r="A172" s="46" vm="10369">
        <f ca="1"/>
        <v>43425</v>
      </c>
      <c r="B172" s="46" vm="10373">
        <f ca="1"/>
        <v>15.14</v>
      </c>
    </row>
    <row r="173" spans="1:2" x14ac:dyDescent="0.3">
      <c r="A173" s="46" vm="10378">
        <f ca="1"/>
        <v>43427</v>
      </c>
      <c r="B173" s="46" vm="10381">
        <f ca="1"/>
        <v>14.98</v>
      </c>
    </row>
    <row r="174" spans="1:2" x14ac:dyDescent="0.3">
      <c r="A174" s="46" vm="10385">
        <f ca="1"/>
        <v>43430</v>
      </c>
      <c r="B174" s="46" vm="9536">
        <f ca="1"/>
        <v>14.94</v>
      </c>
    </row>
    <row r="175" spans="1:2" x14ac:dyDescent="0.3">
      <c r="A175" s="46" vm="10392">
        <f ca="1"/>
        <v>43431</v>
      </c>
      <c r="B175" s="46" vm="10395">
        <f ca="1"/>
        <v>14.97</v>
      </c>
    </row>
    <row r="176" spans="1:2" x14ac:dyDescent="0.3">
      <c r="A176" s="46" vm="10400">
        <f ca="1"/>
        <v>43432</v>
      </c>
      <c r="B176" s="46" vm="10403">
        <f ca="1"/>
        <v>16.14</v>
      </c>
    </row>
    <row r="177" spans="1:2" x14ac:dyDescent="0.3">
      <c r="A177" s="46" vm="10407">
        <f ca="1"/>
        <v>43433</v>
      </c>
      <c r="B177" s="46" vm="10410">
        <f ca="1"/>
        <v>14.93</v>
      </c>
    </row>
    <row r="178" spans="1:2" x14ac:dyDescent="0.3">
      <c r="A178" s="46" vm="10415">
        <f ca="1"/>
        <v>43434</v>
      </c>
      <c r="B178" s="46" vm="10419">
        <f ca="1"/>
        <v>15.61</v>
      </c>
    </row>
    <row r="179" spans="1:2" x14ac:dyDescent="0.3">
      <c r="A179" s="46" vm="10424">
        <f ca="1"/>
        <v>43437</v>
      </c>
      <c r="B179" s="46" vm="10426">
        <f ca="1"/>
        <v>15.42</v>
      </c>
    </row>
    <row r="180" spans="1:2" x14ac:dyDescent="0.3">
      <c r="A180" s="46" vm="10431">
        <f ca="1"/>
        <v>43438</v>
      </c>
      <c r="B180" s="46" vm="10435">
        <f ca="1"/>
        <v>14.33</v>
      </c>
    </row>
    <row r="181" spans="1:2" x14ac:dyDescent="0.3">
      <c r="A181" s="46" vm="10439">
        <f ca="1"/>
        <v>43440</v>
      </c>
      <c r="B181" s="46" vm="10442">
        <f ca="1"/>
        <v>14.68</v>
      </c>
    </row>
    <row r="182" spans="1:2" x14ac:dyDescent="0.3">
      <c r="A182" s="46" vm="10447">
        <f ca="1"/>
        <v>43441</v>
      </c>
      <c r="B182" s="46" vm="10450">
        <f ca="1"/>
        <v>14.69</v>
      </c>
    </row>
    <row r="183" spans="1:2" x14ac:dyDescent="0.3">
      <c r="A183" s="46" vm="10454">
        <f ca="1"/>
        <v>43444</v>
      </c>
      <c r="B183" s="46" vm="8586">
        <f ca="1"/>
        <v>14.71</v>
      </c>
    </row>
    <row r="184" spans="1:2" x14ac:dyDescent="0.3">
      <c r="A184" s="46" vm="10461">
        <f ca="1"/>
        <v>43445</v>
      </c>
      <c r="B184" s="46" vm="10464">
        <f ca="1"/>
        <v>15.05</v>
      </c>
    </row>
    <row r="185" spans="1:2" x14ac:dyDescent="0.3">
      <c r="A185" s="46" vm="10468">
        <f ca="1"/>
        <v>43446</v>
      </c>
      <c r="B185" s="46" vm="10472">
        <f ca="1"/>
        <v>15.29</v>
      </c>
    </row>
    <row r="186" spans="1:2" x14ac:dyDescent="0.3">
      <c r="A186" s="46" vm="10477">
        <f ca="1"/>
        <v>43447</v>
      </c>
      <c r="B186" s="46" vm="10479">
        <f ca="1"/>
        <v>14.95</v>
      </c>
    </row>
    <row r="187" spans="1:2" x14ac:dyDescent="0.3">
      <c r="A187" s="46" vm="10484">
        <f ca="1"/>
        <v>43448</v>
      </c>
      <c r="B187" s="46" vm="9602">
        <f ca="1"/>
        <v>15.22</v>
      </c>
    </row>
    <row r="188" spans="1:2" x14ac:dyDescent="0.3">
      <c r="A188" s="46" vm="10490">
        <f ca="1"/>
        <v>43451</v>
      </c>
      <c r="B188" s="46" vm="10493">
        <f ca="1"/>
        <v>14.28</v>
      </c>
    </row>
    <row r="189" spans="1:2" x14ac:dyDescent="0.3">
      <c r="A189" s="46" vm="10498">
        <f ca="1"/>
        <v>43452</v>
      </c>
      <c r="B189" s="46" vm="8568">
        <f ca="1"/>
        <v>14.72</v>
      </c>
    </row>
    <row r="190" spans="1:2" x14ac:dyDescent="0.3">
      <c r="A190" s="46" vm="10505">
        <f ca="1"/>
        <v>43453</v>
      </c>
      <c r="B190" s="46" vm="6736">
        <f ca="1"/>
        <v>14.55</v>
      </c>
    </row>
    <row r="191" spans="1:2" x14ac:dyDescent="0.3">
      <c r="A191" s="46" vm="10512">
        <f ca="1"/>
        <v>43454</v>
      </c>
      <c r="B191" s="46" vm="10516">
        <f ca="1"/>
        <v>14.63</v>
      </c>
    </row>
    <row r="192" spans="1:2" x14ac:dyDescent="0.3">
      <c r="A192" s="46" vm="10521">
        <f ca="1"/>
        <v>43455</v>
      </c>
      <c r="B192" s="46" vm="9654">
        <f ca="1"/>
        <v>13.3</v>
      </c>
    </row>
    <row r="193" spans="1:2" x14ac:dyDescent="0.3">
      <c r="A193" s="46" vm="10529">
        <f ca="1"/>
        <v>43458</v>
      </c>
      <c r="B193" s="46" vm="10162">
        <f ca="1"/>
        <v>13.71</v>
      </c>
    </row>
    <row r="194" spans="1:2" x14ac:dyDescent="0.3">
      <c r="A194" s="46" vm="10536">
        <f ca="1"/>
        <v>43460</v>
      </c>
      <c r="B194" s="46" vm="8619">
        <f ca="1"/>
        <v>13.85</v>
      </c>
    </row>
    <row r="195" spans="1:2" x14ac:dyDescent="0.3">
      <c r="A195" s="46" vm="10543">
        <f ca="1"/>
        <v>43461</v>
      </c>
      <c r="B195" s="46" vm="10546">
        <f ca="1"/>
        <v>14.08</v>
      </c>
    </row>
    <row r="196" spans="1:2" x14ac:dyDescent="0.3">
      <c r="A196" s="46" vm="10551">
        <f ca="1"/>
        <v>43462</v>
      </c>
      <c r="B196" s="46" vm="10108">
        <f ca="1"/>
        <v>14.37</v>
      </c>
    </row>
    <row r="197" spans="1:2" x14ac:dyDescent="0.3">
      <c r="A197" s="46" vm="10558">
        <f ca="1"/>
        <v>43465</v>
      </c>
      <c r="B197" s="46" vm="10561">
        <f ca="1"/>
        <v>14.59</v>
      </c>
    </row>
    <row r="198" spans="1:2" x14ac:dyDescent="0.3">
      <c r="A198" s="46" vm="10565">
        <f ca="1"/>
        <v>43467</v>
      </c>
      <c r="B198" s="46" vm="10493">
        <f ca="1"/>
        <v>14.28</v>
      </c>
    </row>
    <row r="199" spans="1:2" x14ac:dyDescent="0.3">
      <c r="A199" s="46" vm="10573">
        <f ca="1"/>
        <v>43468</v>
      </c>
      <c r="B199" s="46" vm="10575">
        <f ca="1"/>
        <v>12.95</v>
      </c>
    </row>
    <row r="200" spans="1:2" x14ac:dyDescent="0.3">
      <c r="A200" s="46" vm="10578">
        <f ca="1"/>
        <v>43469</v>
      </c>
      <c r="B200" s="46" vm="10581">
        <f ca="1"/>
        <v>13.7</v>
      </c>
    </row>
    <row r="201" spans="1:2" x14ac:dyDescent="0.3">
      <c r="A201" s="46" vm="10586">
        <f ca="1"/>
        <v>43472</v>
      </c>
      <c r="B201" s="46" vm="10590">
        <f ca="1"/>
        <v>14.27</v>
      </c>
    </row>
    <row r="202" spans="1:2" x14ac:dyDescent="0.3">
      <c r="A202" s="46" vm="10595">
        <f ca="1"/>
        <v>43473</v>
      </c>
      <c r="B202" s="46" vm="8612">
        <f ca="1"/>
        <v>14.78</v>
      </c>
    </row>
    <row r="203" spans="1:2" x14ac:dyDescent="0.3">
      <c r="A203" s="46" vm="10603">
        <f ca="1"/>
        <v>43474</v>
      </c>
      <c r="B203" s="46" vm="9714">
        <f ca="1"/>
        <v>15.75</v>
      </c>
    </row>
    <row r="204" spans="1:2" x14ac:dyDescent="0.3">
      <c r="A204" s="46" vm="10610">
        <f ca="1"/>
        <v>43475</v>
      </c>
      <c r="B204" s="46" vm="8470">
        <f ca="1"/>
        <v>16.260000000000002</v>
      </c>
    </row>
    <row r="205" spans="1:2" x14ac:dyDescent="0.3">
      <c r="A205" s="46" vm="10617">
        <f ca="1"/>
        <v>43476</v>
      </c>
      <c r="B205" s="46" vm="9596">
        <f ca="1"/>
        <v>15.36</v>
      </c>
    </row>
    <row r="206" spans="1:2" x14ac:dyDescent="0.3">
      <c r="A206" s="46" vm="10623">
        <f ca="1"/>
        <v>43479</v>
      </c>
      <c r="B206" s="46" vm="10627">
        <f ca="1"/>
        <v>15.06</v>
      </c>
    </row>
    <row r="207" spans="1:2" x14ac:dyDescent="0.3">
      <c r="A207" s="46" vm="10631">
        <f ca="1"/>
        <v>43480</v>
      </c>
      <c r="B207" s="46" vm="9550">
        <f ca="1"/>
        <v>15.51</v>
      </c>
    </row>
    <row r="208" spans="1:2" x14ac:dyDescent="0.3">
      <c r="A208" s="46" vm="10638">
        <f ca="1"/>
        <v>43481</v>
      </c>
      <c r="B208" s="46" vm="10640">
        <f ca="1"/>
        <v>16.03</v>
      </c>
    </row>
    <row r="209" spans="1:2" x14ac:dyDescent="0.3">
      <c r="A209" s="46" vm="10645">
        <f ca="1"/>
        <v>43482</v>
      </c>
      <c r="B209" s="46" vm="9652">
        <f ca="1"/>
        <v>16.53</v>
      </c>
    </row>
    <row r="210" spans="1:2" x14ac:dyDescent="0.3">
      <c r="A210" s="46" vm="10651">
        <f ca="1"/>
        <v>43483</v>
      </c>
      <c r="B210" s="46" vm="9495">
        <f ca="1"/>
        <v>16.71</v>
      </c>
    </row>
    <row r="211" spans="1:2" x14ac:dyDescent="0.3">
      <c r="A211" s="46" vm="10657">
        <f ca="1"/>
        <v>43487</v>
      </c>
      <c r="B211" s="46" vm="10660">
        <f ca="1"/>
        <v>15.93</v>
      </c>
    </row>
    <row r="212" spans="1:2" x14ac:dyDescent="0.3">
      <c r="A212" s="46" vm="10665">
        <f ca="1"/>
        <v>43488</v>
      </c>
      <c r="B212" s="46" vm="10669">
        <f ca="1"/>
        <v>15.95</v>
      </c>
    </row>
    <row r="213" spans="1:2" x14ac:dyDescent="0.3">
      <c r="A213" s="46" vm="10674">
        <f ca="1"/>
        <v>43489</v>
      </c>
      <c r="B213" s="46" vm="10677">
        <f ca="1"/>
        <v>16.89</v>
      </c>
    </row>
    <row r="214" spans="1:2" x14ac:dyDescent="0.3">
      <c r="A214" s="46" vm="10682">
        <f ca="1"/>
        <v>43490</v>
      </c>
      <c r="B214" s="46" vm="10685">
        <f ca="1"/>
        <v>17.440000000000001</v>
      </c>
    </row>
    <row r="215" spans="1:2" x14ac:dyDescent="0.3">
      <c r="A215" s="46" vm="10690">
        <f ca="1"/>
        <v>43493</v>
      </c>
      <c r="B215" s="46" vm="10694">
        <f ca="1"/>
        <v>17.98</v>
      </c>
    </row>
    <row r="216" spans="1:2" x14ac:dyDescent="0.3">
      <c r="A216" s="46" vm="10698">
        <f ca="1"/>
        <v>43494</v>
      </c>
      <c r="B216" s="46" vm="10702">
        <f ca="1"/>
        <v>17.84</v>
      </c>
    </row>
    <row r="217" spans="1:2" x14ac:dyDescent="0.3">
      <c r="A217" s="46" vm="10707">
        <f ca="1"/>
        <v>43495</v>
      </c>
      <c r="B217" s="46" vm="10710">
        <f ca="1"/>
        <v>17.760000000000002</v>
      </c>
    </row>
    <row r="218" spans="1:2" x14ac:dyDescent="0.3">
      <c r="A218" s="46" vm="10715">
        <f ca="1"/>
        <v>43496</v>
      </c>
      <c r="B218" s="46" vm="10718">
        <f ca="1"/>
        <v>18.41</v>
      </c>
    </row>
    <row r="219" spans="1:2" x14ac:dyDescent="0.3">
      <c r="A219" s="46" vm="10723">
        <f ca="1"/>
        <v>43497</v>
      </c>
      <c r="B219" s="46" vm="10726">
        <f ca="1"/>
        <v>17.829999999999998</v>
      </c>
    </row>
    <row r="220" spans="1:2" x14ac:dyDescent="0.3">
      <c r="A220" s="46" vm="10731">
        <f ca="1"/>
        <v>43500</v>
      </c>
      <c r="B220" s="46" vm="9853">
        <f ca="1"/>
        <v>17.7</v>
      </c>
    </row>
    <row r="221" spans="1:2" x14ac:dyDescent="0.3">
      <c r="A221" s="46" vm="10737">
        <f ca="1"/>
        <v>43501</v>
      </c>
      <c r="B221" s="46" vm="10741">
        <f ca="1"/>
        <v>18.21</v>
      </c>
    </row>
    <row r="222" spans="1:2" x14ac:dyDescent="0.3">
      <c r="A222" s="46" vm="10745">
        <f ca="1"/>
        <v>43502</v>
      </c>
      <c r="B222" s="46" vm="10741">
        <f ca="1"/>
        <v>18.21</v>
      </c>
    </row>
    <row r="223" spans="1:2" x14ac:dyDescent="0.3">
      <c r="A223" s="46" vm="10752">
        <f ca="1"/>
        <v>43503</v>
      </c>
      <c r="B223" s="46" vm="10755">
        <f ca="1"/>
        <v>17.18</v>
      </c>
    </row>
    <row r="224" spans="1:2" x14ac:dyDescent="0.3">
      <c r="A224" s="46" vm="10759">
        <f ca="1"/>
        <v>43504</v>
      </c>
      <c r="B224" s="46" vm="10761">
        <f ca="1"/>
        <v>17.46</v>
      </c>
    </row>
    <row r="225" spans="1:2" x14ac:dyDescent="0.3">
      <c r="A225" s="46" vm="10766">
        <f ca="1"/>
        <v>43507</v>
      </c>
      <c r="B225" s="46" vm="10768">
        <f ca="1"/>
        <v>17.29</v>
      </c>
    </row>
    <row r="226" spans="1:2" x14ac:dyDescent="0.3">
      <c r="A226" s="46" vm="10772">
        <f ca="1"/>
        <v>43508</v>
      </c>
      <c r="B226" s="46" vm="10775">
        <f ca="1"/>
        <v>17.86</v>
      </c>
    </row>
    <row r="227" spans="1:2" x14ac:dyDescent="0.3">
      <c r="A227" s="46" vm="10779">
        <f ca="1"/>
        <v>43509</v>
      </c>
      <c r="B227" s="46" vm="10243">
        <f ca="1"/>
        <v>18.2</v>
      </c>
    </row>
    <row r="228" spans="1:2" x14ac:dyDescent="0.3">
      <c r="A228" s="46" vm="10785">
        <f ca="1"/>
        <v>43510</v>
      </c>
      <c r="B228" s="46" vm="10788">
        <f ca="1"/>
        <v>18.920000000000002</v>
      </c>
    </row>
    <row r="229" spans="1:2" x14ac:dyDescent="0.3">
      <c r="A229" s="46" vm="10793">
        <f ca="1"/>
        <v>43511</v>
      </c>
      <c r="B229" s="46" vm="10796">
        <f ca="1"/>
        <v>17.739999999999998</v>
      </c>
    </row>
    <row r="230" spans="1:2" x14ac:dyDescent="0.3">
      <c r="A230" s="46" vm="10800">
        <f ca="1"/>
        <v>43515</v>
      </c>
      <c r="B230" s="46" vm="10803">
        <f ca="1"/>
        <v>17.8</v>
      </c>
    </row>
    <row r="231" spans="1:2" x14ac:dyDescent="0.3">
      <c r="A231" s="46" vm="10808">
        <f ca="1"/>
        <v>43516</v>
      </c>
      <c r="B231" s="46" vm="9895">
        <f ca="1"/>
        <v>18.309999999999999</v>
      </c>
    </row>
    <row r="232" spans="1:2" x14ac:dyDescent="0.3">
      <c r="A232" s="46" vm="10815">
        <f ca="1"/>
        <v>43517</v>
      </c>
      <c r="B232" s="46" vm="10818">
        <f ca="1"/>
        <v>18.14</v>
      </c>
    </row>
    <row r="233" spans="1:2" x14ac:dyDescent="0.3">
      <c r="A233" s="46" vm="10821">
        <f ca="1"/>
        <v>43518</v>
      </c>
      <c r="B233" s="46" vm="1483">
        <f ca="1"/>
        <v>19.48</v>
      </c>
    </row>
    <row r="234" spans="1:2" x14ac:dyDescent="0.3">
      <c r="A234" s="46" vm="10828">
        <f ca="1"/>
        <v>43521</v>
      </c>
      <c r="B234" s="46" vm="10832">
        <f ca="1"/>
        <v>20.260000000000002</v>
      </c>
    </row>
    <row r="235" spans="1:2" x14ac:dyDescent="0.3">
      <c r="A235" s="46" vm="10837">
        <f ca="1"/>
        <v>43522</v>
      </c>
      <c r="B235" s="46" vm="10841">
        <f ca="1"/>
        <v>19.73</v>
      </c>
    </row>
    <row r="236" spans="1:2" x14ac:dyDescent="0.3">
      <c r="A236" s="46" vm="10846">
        <f ca="1"/>
        <v>43523</v>
      </c>
      <c r="B236" s="46" vm="1586">
        <f ca="1"/>
        <v>19.86</v>
      </c>
    </row>
    <row r="237" spans="1:2" x14ac:dyDescent="0.3">
      <c r="A237" s="46" vm="10853">
        <f ca="1"/>
        <v>43524</v>
      </c>
      <c r="B237" s="46" vm="1331">
        <f ca="1"/>
        <v>18.98</v>
      </c>
    </row>
    <row r="238" spans="1:2" x14ac:dyDescent="0.3">
      <c r="A238" s="46" vm="10861">
        <f ca="1"/>
        <v>43525</v>
      </c>
      <c r="B238" s="46" vm="10694">
        <f ca="1"/>
        <v>17.98</v>
      </c>
    </row>
    <row r="239" spans="1:2" x14ac:dyDescent="0.3">
      <c r="A239" s="46" vm="10869">
        <f ca="1"/>
        <v>43528</v>
      </c>
      <c r="B239" s="46" vm="10873">
        <f ca="1"/>
        <v>18.82</v>
      </c>
    </row>
    <row r="240" spans="1:2" x14ac:dyDescent="0.3">
      <c r="A240" s="46" vm="10878">
        <f ca="1"/>
        <v>43529</v>
      </c>
      <c r="B240" s="46" vm="10882">
        <f ca="1"/>
        <v>19.14</v>
      </c>
    </row>
    <row r="241" spans="1:2" x14ac:dyDescent="0.3">
      <c r="A241" s="46" vm="10887">
        <f ca="1"/>
        <v>43530</v>
      </c>
      <c r="B241" s="46" vm="9531">
        <f ca="1"/>
        <v>18.66</v>
      </c>
    </row>
    <row r="242" spans="1:2" x14ac:dyDescent="0.3">
      <c r="A242" s="46" vm="10894">
        <f ca="1"/>
        <v>43531</v>
      </c>
      <c r="B242" s="46" vm="10803">
        <f ca="1"/>
        <v>17.8</v>
      </c>
    </row>
    <row r="243" spans="1:2" x14ac:dyDescent="0.3">
      <c r="A243" s="46" vm="10901">
        <f ca="1"/>
        <v>43532</v>
      </c>
      <c r="B243" s="46" vm="10905">
        <f ca="1"/>
        <v>17.940000000000001</v>
      </c>
    </row>
    <row r="244" spans="1:2" x14ac:dyDescent="0.3">
      <c r="A244" s="46" vm="10909">
        <f ca="1"/>
        <v>43535</v>
      </c>
      <c r="B244" s="46" vm="10911">
        <f ca="1"/>
        <v>18.600000000000001</v>
      </c>
    </row>
    <row r="245" spans="1:2" x14ac:dyDescent="0.3">
      <c r="A245" s="46" vm="10914">
        <f ca="1"/>
        <v>43536</v>
      </c>
      <c r="B245" s="46" vm="10917">
        <f ca="1"/>
        <v>18.899999999999999</v>
      </c>
    </row>
    <row r="246" spans="1:2" x14ac:dyDescent="0.3">
      <c r="A246" s="46" vm="10922">
        <f ca="1"/>
        <v>43537</v>
      </c>
      <c r="B246" s="46" vm="10243">
        <f ca="1"/>
        <v>18.2</v>
      </c>
    </row>
    <row r="247" spans="1:2" x14ac:dyDescent="0.3">
      <c r="A247" s="46" vm="10928">
        <f ca="1"/>
        <v>43538</v>
      </c>
      <c r="B247" s="46" vm="10930">
        <f ca="1"/>
        <v>18.5</v>
      </c>
    </row>
    <row r="248" spans="1:2" x14ac:dyDescent="0.3">
      <c r="A248" s="46" vm="10935">
        <f ca="1"/>
        <v>43539</v>
      </c>
      <c r="B248" s="46" vm="10939">
        <f ca="1"/>
        <v>18.71</v>
      </c>
    </row>
    <row r="249" spans="1:2" x14ac:dyDescent="0.3">
      <c r="A249" s="46" vm="10943">
        <f ca="1"/>
        <v>43542</v>
      </c>
      <c r="B249" s="46" vm="10930">
        <f ca="1"/>
        <v>18.5</v>
      </c>
    </row>
    <row r="250" spans="1:2" x14ac:dyDescent="0.3">
      <c r="A250" s="46" vm="10951">
        <f ca="1"/>
        <v>43543</v>
      </c>
      <c r="B250" s="46" vm="10955">
        <f ca="1"/>
        <v>18.649999999999999</v>
      </c>
    </row>
    <row r="251" spans="1:2" x14ac:dyDescent="0.3">
      <c r="A251" s="46" vm="10960">
        <f ca="1"/>
        <v>43544</v>
      </c>
      <c r="B251" s="46" vm="10962">
        <f ca="1"/>
        <v>17.75</v>
      </c>
    </row>
    <row r="252" spans="1:2" x14ac:dyDescent="0.3">
      <c r="A252" s="46" vm="10966">
        <f ca="1"/>
        <v>43545</v>
      </c>
      <c r="B252" s="46" vm="10969">
        <f ca="1"/>
        <v>17.71</v>
      </c>
    </row>
    <row r="253" spans="1:2" x14ac:dyDescent="0.3">
      <c r="A253" s="46" vm="10974">
        <f ca="1"/>
        <v>43546</v>
      </c>
      <c r="B253" s="46" vm="10978">
        <f ca="1"/>
        <v>17.21</v>
      </c>
    </row>
    <row r="254" spans="1:2" x14ac:dyDescent="0.3">
      <c r="A254" s="46" vm="10983">
        <f ca="1"/>
        <v>43549</v>
      </c>
      <c r="B254" s="46" vm="10986">
        <f ca="1"/>
        <v>17.59</v>
      </c>
    </row>
    <row r="255" spans="1:2" x14ac:dyDescent="0.3">
      <c r="A255" s="46" vm="10990">
        <f ca="1"/>
        <v>43550</v>
      </c>
      <c r="B255" s="46" vm="9853">
        <f ca="1"/>
        <v>17.7</v>
      </c>
    </row>
    <row r="256" spans="1:2" x14ac:dyDescent="0.3">
      <c r="A256" s="46" vm="10995">
        <f ca="1"/>
        <v>43551</v>
      </c>
      <c r="B256" s="46" vm="10969">
        <f ca="1"/>
        <v>17.71</v>
      </c>
    </row>
    <row r="257" spans="1:2" x14ac:dyDescent="0.3">
      <c r="A257" s="46" vm="11003">
        <f ca="1"/>
        <v>43552</v>
      </c>
      <c r="B257" s="46" vm="11007">
        <f ca="1"/>
        <v>18.100000000000001</v>
      </c>
    </row>
    <row r="258" spans="1:2" x14ac:dyDescent="0.3">
      <c r="A258" s="46" vm="11011">
        <f ca="1"/>
        <v>43553</v>
      </c>
      <c r="B258" s="46" vm="9517">
        <f ca="1"/>
        <v>18.95</v>
      </c>
    </row>
    <row r="259" spans="1:2" x14ac:dyDescent="0.3">
      <c r="A259" s="46" vm="11017">
        <f ca="1"/>
        <v>43556</v>
      </c>
      <c r="B259" s="46" vm="9959">
        <f ca="1"/>
        <v>18.8</v>
      </c>
    </row>
    <row r="260" spans="1:2" x14ac:dyDescent="0.3">
      <c r="A260" s="46" vm="11025">
        <f ca="1"/>
        <v>43557</v>
      </c>
      <c r="B260" s="46" vm="11029">
        <f ca="1"/>
        <v>18.05</v>
      </c>
    </row>
    <row r="261" spans="1:2" x14ac:dyDescent="0.3">
      <c r="A261" s="46" vm="11034">
        <f ca="1"/>
        <v>43558</v>
      </c>
      <c r="B261" s="46" vm="11038">
        <f ca="1"/>
        <v>18.079999999999998</v>
      </c>
    </row>
    <row r="262" spans="1:2" x14ac:dyDescent="0.3">
      <c r="A262" s="46" vm="11042">
        <f ca="1"/>
        <v>43559</v>
      </c>
      <c r="B262" s="46" vm="11045">
        <f ca="1"/>
        <v>17.23</v>
      </c>
    </row>
    <row r="263" spans="1:2" x14ac:dyDescent="0.3">
      <c r="A263" s="46" vm="11050">
        <f ca="1"/>
        <v>43560</v>
      </c>
      <c r="B263" s="46" vm="11053">
        <f ca="1"/>
        <v>18.02</v>
      </c>
    </row>
    <row r="264" spans="1:2" x14ac:dyDescent="0.3">
      <c r="A264" s="46" vm="11057">
        <f ca="1"/>
        <v>43563</v>
      </c>
      <c r="B264" s="46" vm="11061">
        <f ca="1"/>
        <v>17.91</v>
      </c>
    </row>
    <row r="265" spans="1:2" x14ac:dyDescent="0.3">
      <c r="A265" s="46" vm="11065">
        <f ca="1"/>
        <v>43564</v>
      </c>
      <c r="B265" s="46" vm="10702">
        <f ca="1"/>
        <v>17.84</v>
      </c>
    </row>
    <row r="266" spans="1:2" x14ac:dyDescent="0.3">
      <c r="A266" s="46" vm="11071">
        <f ca="1"/>
        <v>43565</v>
      </c>
      <c r="B266" s="46" vm="11075">
        <f ca="1"/>
        <v>17.63</v>
      </c>
    </row>
    <row r="267" spans="1:2" x14ac:dyDescent="0.3">
      <c r="A267" s="46" vm="11080">
        <f ca="1"/>
        <v>43566</v>
      </c>
      <c r="B267" s="46" vm="11084">
        <f ca="1"/>
        <v>17.47</v>
      </c>
    </row>
    <row r="268" spans="1:2" x14ac:dyDescent="0.3">
      <c r="A268" s="46" vm="11087">
        <f ca="1"/>
        <v>43567</v>
      </c>
      <c r="B268" s="46" vm="11090">
        <f ca="1"/>
        <v>18.32</v>
      </c>
    </row>
    <row r="269" spans="1:2" x14ac:dyDescent="0.3">
      <c r="A269" s="46" vm="11095">
        <f ca="1"/>
        <v>43570</v>
      </c>
      <c r="B269" s="46" vm="10755">
        <f ca="1"/>
        <v>17.18</v>
      </c>
    </row>
    <row r="270" spans="1:2" x14ac:dyDescent="0.3">
      <c r="A270" s="46" vm="11103">
        <f ca="1"/>
        <v>43571</v>
      </c>
      <c r="B270" s="46" vm="11106">
        <f ca="1"/>
        <v>17.100000000000001</v>
      </c>
    </row>
    <row r="271" spans="1:2" x14ac:dyDescent="0.3">
      <c r="A271" s="46" vm="11110">
        <f ca="1"/>
        <v>43572</v>
      </c>
      <c r="B271" s="46" vm="11114">
        <f ca="1"/>
        <v>16.93</v>
      </c>
    </row>
    <row r="272" spans="1:2" x14ac:dyDescent="0.3">
      <c r="A272" s="46" vm="11119">
        <f ca="1"/>
        <v>43573</v>
      </c>
      <c r="B272" s="46" vm="11121">
        <f ca="1"/>
        <v>17.45</v>
      </c>
    </row>
    <row r="273" spans="1:2" x14ac:dyDescent="0.3">
      <c r="A273" s="46" vm="11126">
        <f ca="1"/>
        <v>43577</v>
      </c>
      <c r="B273" s="46" vm="11130">
        <f ca="1"/>
        <v>17.72</v>
      </c>
    </row>
    <row r="274" spans="1:2" x14ac:dyDescent="0.3">
      <c r="A274" s="46" vm="11134">
        <f ca="1"/>
        <v>43578</v>
      </c>
      <c r="B274" s="46" vm="11137">
        <f ca="1"/>
        <v>17.73</v>
      </c>
    </row>
    <row r="275" spans="1:2" x14ac:dyDescent="0.3">
      <c r="A275" s="46" vm="11141">
        <f ca="1"/>
        <v>43579</v>
      </c>
      <c r="B275" s="46" vm="11145">
        <f ca="1"/>
        <v>17.77</v>
      </c>
    </row>
    <row r="276" spans="1:2" x14ac:dyDescent="0.3">
      <c r="A276" s="46" vm="11149">
        <f ca="1"/>
        <v>43580</v>
      </c>
      <c r="B276" s="46" vm="7119">
        <f ca="1"/>
        <v>17.489999999999998</v>
      </c>
    </row>
    <row r="277" spans="1:2" x14ac:dyDescent="0.3">
      <c r="A277" s="46" vm="11157">
        <f ca="1"/>
        <v>43581</v>
      </c>
      <c r="B277" s="46" vm="11161">
        <f ca="1"/>
        <v>17.78</v>
      </c>
    </row>
    <row r="278" spans="1:2" x14ac:dyDescent="0.3">
      <c r="A278" s="46" vm="11164">
        <f ca="1"/>
        <v>43584</v>
      </c>
      <c r="B278" s="46" vm="11168">
        <f ca="1"/>
        <v>17.68</v>
      </c>
    </row>
    <row r="279" spans="1:2" x14ac:dyDescent="0.3">
      <c r="A279" s="46" vm="11172">
        <f ca="1"/>
        <v>43585</v>
      </c>
      <c r="B279" s="46" vm="10803">
        <f ca="1"/>
        <v>17.8</v>
      </c>
    </row>
    <row r="280" spans="1:2" x14ac:dyDescent="0.3">
      <c r="A280" s="46" vm="11180">
        <f ca="1"/>
        <v>43586</v>
      </c>
      <c r="B280" s="46" vm="10726">
        <f ca="1"/>
        <v>17.829999999999998</v>
      </c>
    </row>
    <row r="281" spans="1:2" x14ac:dyDescent="0.3">
      <c r="A281" s="46" vm="11185">
        <f ca="1"/>
        <v>43587</v>
      </c>
      <c r="B281" s="46" vm="11130">
        <f ca="1"/>
        <v>17.72</v>
      </c>
    </row>
    <row r="282" spans="1:2" x14ac:dyDescent="0.3">
      <c r="A282" s="46" vm="11193">
        <f ca="1"/>
        <v>43588</v>
      </c>
      <c r="B282" s="46" vm="11197">
        <f ca="1"/>
        <v>18.190000000000001</v>
      </c>
    </row>
    <row r="283" spans="1:2" x14ac:dyDescent="0.3">
      <c r="A283" s="46" vm="11202">
        <f ca="1"/>
        <v>43591</v>
      </c>
      <c r="B283" s="46" vm="11205">
        <f ca="1"/>
        <v>17.399999999999999</v>
      </c>
    </row>
    <row r="284" spans="1:2" x14ac:dyDescent="0.3">
      <c r="A284" s="46" vm="11210">
        <f ca="1"/>
        <v>43592</v>
      </c>
      <c r="B284" s="46" vm="11214">
        <f ca="1"/>
        <v>17.09</v>
      </c>
    </row>
    <row r="285" spans="1:2" x14ac:dyDescent="0.3">
      <c r="A285" s="46" vm="11218">
        <f ca="1"/>
        <v>43593</v>
      </c>
      <c r="B285" s="46" vm="11222">
        <f ca="1"/>
        <v>17.14</v>
      </c>
    </row>
    <row r="286" spans="1:2" x14ac:dyDescent="0.3">
      <c r="A286" s="46" vm="11227">
        <f ca="1"/>
        <v>43594</v>
      </c>
      <c r="B286" s="46" vm="11222">
        <f ca="1"/>
        <v>17.14</v>
      </c>
    </row>
    <row r="287" spans="1:2" x14ac:dyDescent="0.3">
      <c r="A287" s="46" vm="11233">
        <f ca="1"/>
        <v>43595</v>
      </c>
      <c r="B287" s="46" vm="11106">
        <f ca="1"/>
        <v>17.100000000000001</v>
      </c>
    </row>
    <row r="288" spans="1:2" x14ac:dyDescent="0.3">
      <c r="A288" s="46" vm="11240">
        <f ca="1"/>
        <v>43598</v>
      </c>
      <c r="B288" s="46" vm="11244">
        <f ca="1"/>
        <v>16.21</v>
      </c>
    </row>
    <row r="289" spans="1:2" x14ac:dyDescent="0.3">
      <c r="A289" s="46" vm="11247">
        <f ca="1"/>
        <v>43599</v>
      </c>
      <c r="B289" s="46" vm="9587">
        <f ca="1"/>
        <v>15.39</v>
      </c>
    </row>
    <row r="290" spans="1:2" x14ac:dyDescent="0.3">
      <c r="A290" s="46" vm="11254">
        <f ca="1"/>
        <v>43600</v>
      </c>
      <c r="B290" s="46" vm="11257">
        <f ca="1"/>
        <v>15.53</v>
      </c>
    </row>
    <row r="291" spans="1:2" x14ac:dyDescent="0.3">
      <c r="A291" s="46" vm="11262">
        <f ca="1"/>
        <v>43601</v>
      </c>
      <c r="B291" s="46" vm="11265">
        <f ca="1"/>
        <v>15.81</v>
      </c>
    </row>
    <row r="292" spans="1:2" x14ac:dyDescent="0.3">
      <c r="A292" s="46" vm="11268">
        <f ca="1"/>
        <v>43602</v>
      </c>
      <c r="B292" s="46" vm="11271">
        <f ca="1"/>
        <v>15.35</v>
      </c>
    </row>
    <row r="293" spans="1:2" x14ac:dyDescent="0.3">
      <c r="A293" s="46" vm="11275">
        <f ca="1"/>
        <v>43605</v>
      </c>
      <c r="B293" s="46" vm="11277">
        <f ca="1"/>
        <v>14.58</v>
      </c>
    </row>
    <row r="294" spans="1:2" x14ac:dyDescent="0.3">
      <c r="A294" s="46" vm="11281">
        <f ca="1"/>
        <v>43606</v>
      </c>
      <c r="B294" s="46" vm="11285">
        <f ca="1"/>
        <v>14.77</v>
      </c>
    </row>
    <row r="295" spans="1:2" x14ac:dyDescent="0.3">
      <c r="A295" s="46" vm="11289">
        <f ca="1"/>
        <v>43607</v>
      </c>
      <c r="B295" s="46" vm="10450">
        <f ca="1"/>
        <v>14.69</v>
      </c>
    </row>
    <row r="296" spans="1:2" x14ac:dyDescent="0.3">
      <c r="A296" s="46" vm="11296">
        <f ca="1"/>
        <v>43608</v>
      </c>
      <c r="B296" s="46" vm="11299">
        <f ca="1"/>
        <v>14.32</v>
      </c>
    </row>
    <row r="297" spans="1:2" x14ac:dyDescent="0.3">
      <c r="A297" s="46" vm="11303">
        <f ca="1"/>
        <v>43609</v>
      </c>
      <c r="B297" s="46" vm="11306">
        <f ca="1"/>
        <v>14.05</v>
      </c>
    </row>
    <row r="298" spans="1:2" x14ac:dyDescent="0.3">
      <c r="A298" s="46" vm="11310">
        <f ca="1"/>
        <v>43613</v>
      </c>
      <c r="B298" s="46" vm="6718">
        <f ca="1"/>
        <v>14.01</v>
      </c>
    </row>
    <row r="299" spans="1:2" x14ac:dyDescent="0.3">
      <c r="A299" s="46" vm="11317">
        <f ca="1"/>
        <v>43614</v>
      </c>
      <c r="B299" s="46" vm="11321">
        <f ca="1"/>
        <v>13.78</v>
      </c>
    </row>
    <row r="300" spans="1:2" x14ac:dyDescent="0.3">
      <c r="A300" s="46" vm="11326">
        <f ca="1"/>
        <v>43615</v>
      </c>
      <c r="B300" s="46" vm="8806">
        <f ca="1"/>
        <v>13.89</v>
      </c>
    </row>
    <row r="301" spans="1:2" x14ac:dyDescent="0.3">
      <c r="A301" s="46" vm="11332">
        <f ca="1"/>
        <v>43616</v>
      </c>
      <c r="B301" s="46" vm="8776">
        <f ca="1"/>
        <v>13.5</v>
      </c>
    </row>
    <row r="302" spans="1:2" x14ac:dyDescent="0.3">
      <c r="A302" s="46" vm="11339">
        <f ca="1"/>
        <v>43619</v>
      </c>
      <c r="B302" s="46" vm="10087">
        <f ca="1"/>
        <v>13.48</v>
      </c>
    </row>
    <row r="303" spans="1:2" x14ac:dyDescent="0.3">
      <c r="A303" s="46" vm="11347">
        <f ca="1"/>
        <v>43620</v>
      </c>
      <c r="B303" s="46" vm="9399">
        <f ca="1"/>
        <v>14.11</v>
      </c>
    </row>
    <row r="304" spans="1:2" x14ac:dyDescent="0.3">
      <c r="A304" s="46" vm="11353">
        <f ca="1"/>
        <v>43621</v>
      </c>
      <c r="B304" s="46" vm="9625">
        <f ca="1"/>
        <v>13.99</v>
      </c>
    </row>
    <row r="305" spans="1:2" x14ac:dyDescent="0.3">
      <c r="A305" s="46" vm="11359">
        <f ca="1"/>
        <v>43622</v>
      </c>
      <c r="B305" s="46" vm="11362">
        <f ca="1"/>
        <v>14.17</v>
      </c>
    </row>
    <row r="306" spans="1:2" x14ac:dyDescent="0.3">
      <c r="A306" s="46" vm="11367">
        <f ca="1"/>
        <v>43623</v>
      </c>
      <c r="B306" s="46" vm="10747">
        <f ca="1"/>
        <v>14.8</v>
      </c>
    </row>
    <row r="307" spans="1:2" x14ac:dyDescent="0.3">
      <c r="A307" s="46" vm="11375">
        <f ca="1"/>
        <v>43626</v>
      </c>
      <c r="B307" s="46" vm="10627">
        <f ca="1"/>
        <v>15.06</v>
      </c>
    </row>
    <row r="308" spans="1:2" x14ac:dyDescent="0.3">
      <c r="A308" s="46" vm="11383">
        <f ca="1"/>
        <v>43627</v>
      </c>
      <c r="B308" s="46" vm="11386">
        <f ca="1"/>
        <v>14.92</v>
      </c>
    </row>
    <row r="309" spans="1:2" x14ac:dyDescent="0.3">
      <c r="A309" s="46" vm="11390">
        <f ca="1"/>
        <v>43628</v>
      </c>
      <c r="B309" s="46" vm="10450">
        <f ca="1"/>
        <v>14.69</v>
      </c>
    </row>
    <row r="310" spans="1:2" x14ac:dyDescent="0.3">
      <c r="A310" s="46" vm="11398">
        <f ca="1"/>
        <v>43629</v>
      </c>
      <c r="B310" s="46" vm="11402">
        <f ca="1"/>
        <v>14.48</v>
      </c>
    </row>
    <row r="311" spans="1:2" x14ac:dyDescent="0.3">
      <c r="A311" s="46" vm="11405">
        <f ca="1"/>
        <v>43630</v>
      </c>
      <c r="B311" s="46" vm="10590">
        <f ca="1"/>
        <v>14.27</v>
      </c>
    </row>
    <row r="312" spans="1:2" x14ac:dyDescent="0.3">
      <c r="A312" s="46" vm="11412">
        <f ca="1"/>
        <v>43633</v>
      </c>
      <c r="B312" s="46" vm="10287">
        <f ca="1"/>
        <v>14.36</v>
      </c>
    </row>
    <row r="313" spans="1:2" x14ac:dyDescent="0.3">
      <c r="A313" s="46" vm="11419">
        <f ca="1"/>
        <v>43634</v>
      </c>
      <c r="B313" s="46" vm="9908">
        <f ca="1"/>
        <v>15.16</v>
      </c>
    </row>
    <row r="314" spans="1:2" x14ac:dyDescent="0.3">
      <c r="A314" s="46" vm="11425">
        <f ca="1"/>
        <v>43635</v>
      </c>
      <c r="B314" s="46" vm="11429">
        <f ca="1"/>
        <v>15.19</v>
      </c>
    </row>
    <row r="315" spans="1:2" x14ac:dyDescent="0.3">
      <c r="A315" s="46" vm="11433">
        <f ca="1"/>
        <v>43636</v>
      </c>
      <c r="B315" s="46" vm="11437">
        <f ca="1"/>
        <v>15.58</v>
      </c>
    </row>
    <row r="316" spans="1:2" x14ac:dyDescent="0.3">
      <c r="A316" s="46" vm="11442">
        <f ca="1"/>
        <v>43637</v>
      </c>
      <c r="B316" s="46" vm="11446">
        <f ca="1"/>
        <v>15.44</v>
      </c>
    </row>
    <row r="317" spans="1:2" x14ac:dyDescent="0.3">
      <c r="A317" s="46" vm="11450">
        <f ca="1"/>
        <v>43640</v>
      </c>
      <c r="B317" s="46" vm="11454">
        <f ca="1"/>
        <v>16.07</v>
      </c>
    </row>
    <row r="318" spans="1:2" x14ac:dyDescent="0.3">
      <c r="A318" s="46" vm="11457">
        <f ca="1"/>
        <v>43641</v>
      </c>
      <c r="B318" s="46" vm="11461">
        <f ca="1"/>
        <v>15.64</v>
      </c>
    </row>
    <row r="319" spans="1:2" x14ac:dyDescent="0.3">
      <c r="A319" s="46" vm="11465">
        <f ca="1"/>
        <v>43642</v>
      </c>
      <c r="B319" s="46" vm="11469">
        <f ca="1"/>
        <v>15.97</v>
      </c>
    </row>
    <row r="320" spans="1:2" x14ac:dyDescent="0.3">
      <c r="A320" s="46" vm="11473">
        <f ca="1"/>
        <v>43643</v>
      </c>
      <c r="B320" s="46" vm="11477">
        <f ca="1"/>
        <v>16.100000000000001</v>
      </c>
    </row>
    <row r="321" spans="1:2" x14ac:dyDescent="0.3">
      <c r="A321" s="46" vm="11481">
        <f ca="1"/>
        <v>43644</v>
      </c>
      <c r="B321" s="46" vm="11485">
        <f ca="1"/>
        <v>16.27</v>
      </c>
    </row>
    <row r="322" spans="1:2" x14ac:dyDescent="0.3">
      <c r="A322" s="46" vm="11489">
        <f ca="1"/>
        <v>43647</v>
      </c>
      <c r="B322" s="46" vm="11493">
        <f ca="1"/>
        <v>16.48</v>
      </c>
    </row>
    <row r="323" spans="1:2" x14ac:dyDescent="0.3">
      <c r="A323" s="46" vm="11496">
        <f ca="1"/>
        <v>43648</v>
      </c>
      <c r="B323" s="46" vm="11500">
        <f ca="1"/>
        <v>16.61</v>
      </c>
    </row>
    <row r="324" spans="1:2" x14ac:dyDescent="0.3">
      <c r="A324" s="46" vm="11504">
        <f ca="1"/>
        <v>43649</v>
      </c>
      <c r="B324" s="46" vm="11508">
        <f ca="1"/>
        <v>16.63</v>
      </c>
    </row>
    <row r="325" spans="1:2" x14ac:dyDescent="0.3">
      <c r="A325" s="46" vm="11514">
        <f ca="1"/>
        <v>43651</v>
      </c>
      <c r="B325" s="46" vm="11518">
        <f ca="1"/>
        <v>16.739999999999998</v>
      </c>
    </row>
    <row r="326" spans="1:2" x14ac:dyDescent="0.3">
      <c r="A326" s="46" vm="11523">
        <f ca="1"/>
        <v>43654</v>
      </c>
      <c r="B326" s="46" vm="11527">
        <f ca="1"/>
        <v>16.559999999999999</v>
      </c>
    </row>
    <row r="327" spans="1:2" x14ac:dyDescent="0.3">
      <c r="A327" s="46" vm="11531">
        <f ca="1"/>
        <v>43655</v>
      </c>
      <c r="B327" s="46" vm="11535">
        <f ca="1"/>
        <v>16.600000000000001</v>
      </c>
    </row>
    <row r="328" spans="1:2" x14ac:dyDescent="0.3">
      <c r="A328" s="46" vm="11540">
        <f ca="1"/>
        <v>43656</v>
      </c>
      <c r="B328" s="46" vm="11544">
        <f ca="1"/>
        <v>16.59</v>
      </c>
    </row>
    <row r="329" spans="1:2" x14ac:dyDescent="0.3">
      <c r="A329" s="46" vm="11548">
        <f ca="1"/>
        <v>43657</v>
      </c>
      <c r="B329" s="46" vm="11552">
        <f ca="1"/>
        <v>16.47</v>
      </c>
    </row>
    <row r="330" spans="1:2" x14ac:dyDescent="0.3">
      <c r="A330" s="46" vm="11556">
        <f ca="1"/>
        <v>43658</v>
      </c>
      <c r="B330" s="46" vm="9493">
        <f ca="1"/>
        <v>16.399999999999999</v>
      </c>
    </row>
    <row r="331" spans="1:2" x14ac:dyDescent="0.3">
      <c r="A331" s="46" vm="11562">
        <f ca="1"/>
        <v>43661</v>
      </c>
      <c r="B331" s="46" vm="11565">
        <f ca="1"/>
        <v>16.45</v>
      </c>
    </row>
    <row r="332" spans="1:2" x14ac:dyDescent="0.3">
      <c r="A332" s="46" vm="11569">
        <f ca="1"/>
        <v>43662</v>
      </c>
      <c r="B332" s="46" vm="11454">
        <f ca="1"/>
        <v>16.07</v>
      </c>
    </row>
    <row r="333" spans="1:2" x14ac:dyDescent="0.3">
      <c r="A333" s="46" vm="11577">
        <f ca="1"/>
        <v>43663</v>
      </c>
      <c r="B333" s="46" vm="11437">
        <f ca="1"/>
        <v>15.58</v>
      </c>
    </row>
    <row r="334" spans="1:2" x14ac:dyDescent="0.3">
      <c r="A334" s="46" vm="11585">
        <f ca="1"/>
        <v>43664</v>
      </c>
      <c r="B334" s="46" vm="11257">
        <f ca="1"/>
        <v>15.53</v>
      </c>
    </row>
    <row r="335" spans="1:2" x14ac:dyDescent="0.3">
      <c r="A335" s="46" vm="11593">
        <f ca="1"/>
        <v>43665</v>
      </c>
      <c r="B335" s="46" vm="11597">
        <f ca="1"/>
        <v>15.54</v>
      </c>
    </row>
    <row r="336" spans="1:2" x14ac:dyDescent="0.3">
      <c r="A336" s="46" vm="11600">
        <f ca="1"/>
        <v>43668</v>
      </c>
      <c r="B336" s="46" vm="9557">
        <f ca="1"/>
        <v>15.56</v>
      </c>
    </row>
    <row r="337" spans="1:2" x14ac:dyDescent="0.3">
      <c r="A337" s="46" vm="11608">
        <f ca="1"/>
        <v>43669</v>
      </c>
      <c r="B337" s="46" vm="6904">
        <f ca="1"/>
        <v>15.71</v>
      </c>
    </row>
    <row r="338" spans="1:2" x14ac:dyDescent="0.3">
      <c r="A338" s="46" vm="11616">
        <f ca="1"/>
        <v>43670</v>
      </c>
      <c r="B338" s="46" vm="11620">
        <f ca="1"/>
        <v>15.8</v>
      </c>
    </row>
    <row r="339" spans="1:2" x14ac:dyDescent="0.3">
      <c r="A339" s="46" vm="11625">
        <f ca="1"/>
        <v>43671</v>
      </c>
      <c r="B339" s="46" vm="11629">
        <f ca="1"/>
        <v>15.7</v>
      </c>
    </row>
    <row r="340" spans="1:2" x14ac:dyDescent="0.3">
      <c r="A340" s="46" vm="11634">
        <f ca="1"/>
        <v>43672</v>
      </c>
      <c r="B340" s="46" vm="9542">
        <f ca="1"/>
        <v>15.96</v>
      </c>
    </row>
    <row r="341" spans="1:2" x14ac:dyDescent="0.3">
      <c r="A341" s="46" vm="11642">
        <f ca="1"/>
        <v>43675</v>
      </c>
      <c r="B341" s="46" vm="11646">
        <f ca="1"/>
        <v>16.13</v>
      </c>
    </row>
    <row r="342" spans="1:2" x14ac:dyDescent="0.3">
      <c r="A342" s="46" vm="11650">
        <f ca="1"/>
        <v>43676</v>
      </c>
      <c r="B342" s="46" vm="8606">
        <f ca="1"/>
        <v>15.49</v>
      </c>
    </row>
    <row r="343" spans="1:2" x14ac:dyDescent="0.3">
      <c r="A343" s="46" vm="11656">
        <f ca="1"/>
        <v>43677</v>
      </c>
      <c r="B343" s="46" vm="10301">
        <f ca="1"/>
        <v>15.15</v>
      </c>
    </row>
    <row r="344" spans="1:2" x14ac:dyDescent="0.3">
      <c r="A344" s="46" vm="11663">
        <f ca="1"/>
        <v>43678</v>
      </c>
      <c r="B344" s="46" vm="9802">
        <f ca="1"/>
        <v>14.75</v>
      </c>
    </row>
    <row r="345" spans="1:2" x14ac:dyDescent="0.3">
      <c r="A345" s="46" vm="11669">
        <f ca="1"/>
        <v>43679</v>
      </c>
      <c r="B345" s="46" vm="8568">
        <f ca="1"/>
        <v>14.72</v>
      </c>
    </row>
    <row r="346" spans="1:2" x14ac:dyDescent="0.3">
      <c r="A346" s="46" vm="11677">
        <f ca="1"/>
        <v>43682</v>
      </c>
      <c r="B346" s="46" vm="11681">
        <f ca="1"/>
        <v>13.81</v>
      </c>
    </row>
    <row r="347" spans="1:2" x14ac:dyDescent="0.3">
      <c r="A347" s="46" vm="11684">
        <f ca="1"/>
        <v>43683</v>
      </c>
      <c r="B347" s="46" vm="9843">
        <f ca="1"/>
        <v>13.95</v>
      </c>
    </row>
    <row r="348" spans="1:2" x14ac:dyDescent="0.3">
      <c r="A348" s="46" vm="11692">
        <f ca="1"/>
        <v>43684</v>
      </c>
      <c r="B348" s="46" vm="11696">
        <f ca="1"/>
        <v>14.04</v>
      </c>
    </row>
    <row r="349" spans="1:2" x14ac:dyDescent="0.3">
      <c r="A349" s="46" vm="11702">
        <f ca="1"/>
        <v>43685</v>
      </c>
      <c r="B349" s="46" vm="9838">
        <f ca="1"/>
        <v>14.19</v>
      </c>
    </row>
    <row r="350" spans="1:2" x14ac:dyDescent="0.3">
      <c r="A350" s="46" vm="11710">
        <f ca="1"/>
        <v>43686</v>
      </c>
      <c r="B350" s="46" vm="11714">
        <f ca="1"/>
        <v>13.91</v>
      </c>
    </row>
    <row r="351" spans="1:2" x14ac:dyDescent="0.3">
      <c r="A351" s="46" vm="11717">
        <f ca="1"/>
        <v>43689</v>
      </c>
      <c r="B351" s="46" vm="9831">
        <f ca="1"/>
        <v>13.84</v>
      </c>
    </row>
    <row r="352" spans="1:2" x14ac:dyDescent="0.3">
      <c r="A352" s="46" vm="11722">
        <f ca="1"/>
        <v>43690</v>
      </c>
      <c r="B352" s="46" vm="6718">
        <f ca="1"/>
        <v>14.01</v>
      </c>
    </row>
    <row r="353" spans="1:2" x14ac:dyDescent="0.3">
      <c r="A353" s="46" vm="11729">
        <f ca="1"/>
        <v>43691</v>
      </c>
      <c r="B353" s="46" vm="11681">
        <f ca="1"/>
        <v>13.81</v>
      </c>
    </row>
    <row r="354" spans="1:2" x14ac:dyDescent="0.3">
      <c r="A354" s="46" vm="11737">
        <f ca="1"/>
        <v>43692</v>
      </c>
      <c r="B354" s="46" vm="6718">
        <f ca="1"/>
        <v>14.01</v>
      </c>
    </row>
    <row r="355" spans="1:2" x14ac:dyDescent="0.3">
      <c r="A355" s="46" vm="11744">
        <f ca="1"/>
        <v>43693</v>
      </c>
      <c r="B355" s="46" vm="11748">
        <f ca="1"/>
        <v>14.52</v>
      </c>
    </row>
    <row r="356" spans="1:2" x14ac:dyDescent="0.3">
      <c r="A356" s="46" vm="11753">
        <f ca="1"/>
        <v>43696</v>
      </c>
      <c r="B356" s="46" vm="8562">
        <f ca="1"/>
        <v>14.5</v>
      </c>
    </row>
    <row r="357" spans="1:2" x14ac:dyDescent="0.3">
      <c r="A357" s="46" vm="11761">
        <f ca="1"/>
        <v>43697</v>
      </c>
      <c r="B357" s="46" vm="11765">
        <f ca="1"/>
        <v>14.31</v>
      </c>
    </row>
    <row r="358" spans="1:2" x14ac:dyDescent="0.3">
      <c r="A358" s="46" vm="11770">
        <f ca="1"/>
        <v>43698</v>
      </c>
      <c r="B358" s="46" vm="9722">
        <f ca="1"/>
        <v>14.41</v>
      </c>
    </row>
    <row r="359" spans="1:2" x14ac:dyDescent="0.3">
      <c r="A359" s="46" vm="11778">
        <f ca="1"/>
        <v>43699</v>
      </c>
      <c r="B359" s="46" vm="11782">
        <f ca="1"/>
        <v>14.7</v>
      </c>
    </row>
    <row r="360" spans="1:2" x14ac:dyDescent="0.3">
      <c r="A360" s="46" vm="11786">
        <f ca="1"/>
        <v>43700</v>
      </c>
      <c r="B360" s="46" vm="11782">
        <f ca="1"/>
        <v>14.7</v>
      </c>
    </row>
    <row r="361" spans="1:2" x14ac:dyDescent="0.3">
      <c r="A361" s="46" vm="11793">
        <f ca="1"/>
        <v>43703</v>
      </c>
      <c r="B361" s="46" vm="8562">
        <f ca="1"/>
        <v>14.5</v>
      </c>
    </row>
    <row r="362" spans="1:2" x14ac:dyDescent="0.3">
      <c r="A362" s="46" vm="11799">
        <f ca="1"/>
        <v>43704</v>
      </c>
      <c r="B362" s="46" vm="6684">
        <f ca="1"/>
        <v>13.92</v>
      </c>
    </row>
    <row r="363" spans="1:2" x14ac:dyDescent="0.3">
      <c r="A363" s="46" vm="11804">
        <f ca="1"/>
        <v>43705</v>
      </c>
      <c r="B363" s="46" vm="11808">
        <f ca="1"/>
        <v>13.53</v>
      </c>
    </row>
    <row r="364" spans="1:2" x14ac:dyDescent="0.3">
      <c r="A364" s="46" vm="11813">
        <f ca="1"/>
        <v>43706</v>
      </c>
      <c r="B364" s="46" vm="10581">
        <f ca="1"/>
        <v>13.7</v>
      </c>
    </row>
    <row r="365" spans="1:2" x14ac:dyDescent="0.3">
      <c r="A365" s="46" vm="11821">
        <f ca="1"/>
        <v>43707</v>
      </c>
      <c r="B365" s="46" vm="11306">
        <f ca="1"/>
        <v>14.05</v>
      </c>
    </row>
    <row r="366" spans="1:2" x14ac:dyDescent="0.3">
      <c r="A366" s="46" vm="11828">
        <f ca="1"/>
        <v>43711</v>
      </c>
      <c r="B366" s="46" vm="10077">
        <f ca="1"/>
        <v>14.16</v>
      </c>
    </row>
    <row r="367" spans="1:2" x14ac:dyDescent="0.3">
      <c r="A367" s="46" vm="11836">
        <f ca="1"/>
        <v>43712</v>
      </c>
      <c r="B367" s="46" vm="10325">
        <f ca="1"/>
        <v>13.77</v>
      </c>
    </row>
    <row r="368" spans="1:2" x14ac:dyDescent="0.3">
      <c r="A368" s="46" vm="11842">
        <f ca="1"/>
        <v>43713</v>
      </c>
      <c r="B368" s="46" vm="10561">
        <f ca="1"/>
        <v>14.59</v>
      </c>
    </row>
    <row r="369" spans="1:2" x14ac:dyDescent="0.3">
      <c r="A369" s="46" vm="11849">
        <f ca="1"/>
        <v>43714</v>
      </c>
      <c r="B369" s="46" vm="9741">
        <f ca="1"/>
        <v>14.46</v>
      </c>
    </row>
    <row r="370" spans="1:2" x14ac:dyDescent="0.3">
      <c r="A370" s="46" vm="11857">
        <f ca="1"/>
        <v>43717</v>
      </c>
      <c r="B370" s="46" vm="9817">
        <f ca="1"/>
        <v>14.34</v>
      </c>
    </row>
    <row r="371" spans="1:2" x14ac:dyDescent="0.3">
      <c r="A371" s="46" vm="11864">
        <f ca="1"/>
        <v>43718</v>
      </c>
      <c r="B371" s="46" vm="9638">
        <f ca="1"/>
        <v>14.87</v>
      </c>
    </row>
    <row r="372" spans="1:2" x14ac:dyDescent="0.3">
      <c r="A372" s="46" vm="11871">
        <f ca="1"/>
        <v>43719</v>
      </c>
      <c r="B372" s="46" vm="11875">
        <f ca="1"/>
        <v>15.21</v>
      </c>
    </row>
    <row r="373" spans="1:2" x14ac:dyDescent="0.3">
      <c r="A373" s="46" vm="11878">
        <f ca="1"/>
        <v>43720</v>
      </c>
      <c r="B373" s="46" vm="10373">
        <f ca="1"/>
        <v>15.14</v>
      </c>
    </row>
    <row r="374" spans="1:2" x14ac:dyDescent="0.3">
      <c r="A374" s="46" vm="11885">
        <f ca="1"/>
        <v>43721</v>
      </c>
      <c r="B374" s="46" vm="10627">
        <f ca="1"/>
        <v>15.06</v>
      </c>
    </row>
    <row r="375" spans="1:2" x14ac:dyDescent="0.3">
      <c r="A375" s="46" vm="11893">
        <f ca="1"/>
        <v>43724</v>
      </c>
      <c r="B375" s="46" vm="8549">
        <f ca="1"/>
        <v>15</v>
      </c>
    </row>
    <row r="376" spans="1:2" x14ac:dyDescent="0.3">
      <c r="A376" s="46" vm="11901">
        <f ca="1"/>
        <v>43725</v>
      </c>
      <c r="B376" s="46" vm="8484">
        <f ca="1"/>
        <v>15.24</v>
      </c>
    </row>
    <row r="377" spans="1:2" x14ac:dyDescent="0.3">
      <c r="A377" s="46" vm="11907">
        <f ca="1"/>
        <v>43726</v>
      </c>
      <c r="B377" s="46" vm="11875">
        <f ca="1"/>
        <v>15.21</v>
      </c>
    </row>
    <row r="378" spans="1:2" x14ac:dyDescent="0.3">
      <c r="A378" s="46" vm="11915">
        <f ca="1"/>
        <v>43727</v>
      </c>
      <c r="B378" s="46" vm="6892">
        <f ca="1"/>
        <v>15.1</v>
      </c>
    </row>
    <row r="379" spans="1:2" x14ac:dyDescent="0.3">
      <c r="A379" s="46" vm="11922">
        <f ca="1"/>
        <v>43728</v>
      </c>
      <c r="B379" s="46" vm="8477">
        <f ca="1"/>
        <v>15.26</v>
      </c>
    </row>
    <row r="380" spans="1:2" x14ac:dyDescent="0.3">
      <c r="A380" s="46" vm="11930">
        <f ca="1"/>
        <v>43731</v>
      </c>
      <c r="B380" s="46" vm="6892">
        <f ca="1"/>
        <v>15.1</v>
      </c>
    </row>
    <row r="381" spans="1:2" x14ac:dyDescent="0.3">
      <c r="A381" s="46" vm="11938">
        <f ca="1"/>
        <v>43732</v>
      </c>
      <c r="B381" s="46" vm="10047">
        <f ca="1"/>
        <v>14.6</v>
      </c>
    </row>
    <row r="382" spans="1:2" x14ac:dyDescent="0.3">
      <c r="A382" s="46" vm="11944">
        <f ca="1"/>
        <v>43733</v>
      </c>
      <c r="B382" s="46" vm="11947">
        <f ca="1"/>
        <v>14.89</v>
      </c>
    </row>
    <row r="383" spans="1:2" x14ac:dyDescent="0.3">
      <c r="A383" s="46" vm="11952">
        <f ca="1"/>
        <v>43734</v>
      </c>
      <c r="B383" s="46" vm="10739">
        <f ca="1"/>
        <v>15.02</v>
      </c>
    </row>
    <row r="384" spans="1:2" x14ac:dyDescent="0.3">
      <c r="A384" s="46" vm="11960">
        <f ca="1"/>
        <v>43735</v>
      </c>
      <c r="B384" s="46" vm="10435">
        <f ca="1"/>
        <v>14.33</v>
      </c>
    </row>
    <row r="385" spans="1:2" x14ac:dyDescent="0.3">
      <c r="A385" s="46" vm="11968">
        <f ca="1"/>
        <v>43738</v>
      </c>
      <c r="B385" s="46" vm="11971">
        <f ca="1"/>
        <v>14.12</v>
      </c>
    </row>
    <row r="386" spans="1:2" x14ac:dyDescent="0.3">
      <c r="A386" s="46" vm="11975">
        <f ca="1"/>
        <v>43739</v>
      </c>
      <c r="B386" s="46" vm="9639">
        <f ca="1"/>
        <v>13.8</v>
      </c>
    </row>
    <row r="387" spans="1:2" x14ac:dyDescent="0.3">
      <c r="A387" s="46" vm="11984">
        <f ca="1"/>
        <v>43740</v>
      </c>
      <c r="B387" s="46" vm="9639">
        <f ca="1"/>
        <v>13.8</v>
      </c>
    </row>
    <row r="388" spans="1:2" x14ac:dyDescent="0.3">
      <c r="A388" s="46" vm="11992">
        <f ca="1"/>
        <v>43741</v>
      </c>
      <c r="B388" s="46" vm="10068">
        <f ca="1"/>
        <v>14.22</v>
      </c>
    </row>
    <row r="389" spans="1:2" x14ac:dyDescent="0.3">
      <c r="A389" s="46" vm="12001">
        <f ca="1"/>
        <v>43742</v>
      </c>
      <c r="B389" s="46" vm="6684">
        <f ca="1"/>
        <v>13.92</v>
      </c>
    </row>
    <row r="390" spans="1:2" x14ac:dyDescent="0.3">
      <c r="A390" s="46" vm="12007">
        <f ca="1"/>
        <v>43745</v>
      </c>
      <c r="B390" s="46" vm="12010">
        <f ca="1"/>
        <v>13.64</v>
      </c>
    </row>
    <row r="391" spans="1:2" x14ac:dyDescent="0.3">
      <c r="A391" s="46" vm="12015">
        <f ca="1"/>
        <v>43746</v>
      </c>
      <c r="B391" s="46" vm="10032">
        <f ca="1"/>
        <v>13.44</v>
      </c>
    </row>
    <row r="392" spans="1:2" x14ac:dyDescent="0.3">
      <c r="A392" s="46" vm="12022">
        <f ca="1"/>
        <v>43747</v>
      </c>
      <c r="B392" s="46" vm="12026">
        <f ca="1"/>
        <v>13.79</v>
      </c>
    </row>
    <row r="393" spans="1:2" x14ac:dyDescent="0.3">
      <c r="A393" s="46" vm="12030">
        <f ca="1"/>
        <v>43748</v>
      </c>
      <c r="B393" s="46" vm="6718">
        <f ca="1"/>
        <v>14.01</v>
      </c>
    </row>
    <row r="394" spans="1:2" x14ac:dyDescent="0.3">
      <c r="A394" s="46" vm="12035">
        <f ca="1"/>
        <v>43749</v>
      </c>
      <c r="B394" s="46" vm="10108">
        <f ca="1"/>
        <v>14.37</v>
      </c>
    </row>
    <row r="395" spans="1:2" x14ac:dyDescent="0.3">
      <c r="A395" s="46" vm="12042">
        <f ca="1"/>
        <v>43752</v>
      </c>
      <c r="B395" s="46" vm="9748">
        <f ca="1"/>
        <v>14.35</v>
      </c>
    </row>
    <row r="396" spans="1:2" x14ac:dyDescent="0.3">
      <c r="A396" s="46" vm="12050">
        <f ca="1"/>
        <v>43753</v>
      </c>
      <c r="B396" s="46" vm="9631">
        <f ca="1"/>
        <v>14.51</v>
      </c>
    </row>
    <row r="397" spans="1:2" x14ac:dyDescent="0.3">
      <c r="A397" s="46" vm="12058">
        <f ca="1"/>
        <v>43754</v>
      </c>
      <c r="B397" s="46" vm="9449">
        <f ca="1"/>
        <v>14.56</v>
      </c>
    </row>
    <row r="398" spans="1:2" x14ac:dyDescent="0.3">
      <c r="A398" s="46" vm="12066">
        <f ca="1"/>
        <v>43755</v>
      </c>
      <c r="B398" s="46" vm="9748">
        <f ca="1"/>
        <v>14.35</v>
      </c>
    </row>
    <row r="399" spans="1:2" x14ac:dyDescent="0.3">
      <c r="A399" s="46" vm="12072">
        <f ca="1"/>
        <v>43756</v>
      </c>
      <c r="B399" s="46" vm="9722">
        <f ca="1"/>
        <v>14.41</v>
      </c>
    </row>
    <row r="400" spans="1:2" x14ac:dyDescent="0.3">
      <c r="A400" s="46" vm="12078">
        <f ca="1"/>
        <v>43759</v>
      </c>
      <c r="B400" s="46" vm="12082">
        <f ca="1"/>
        <v>14.86</v>
      </c>
    </row>
    <row r="401" spans="1:2" x14ac:dyDescent="0.3">
      <c r="A401" s="46" vm="12087">
        <f ca="1"/>
        <v>43760</v>
      </c>
      <c r="B401" s="46" vm="9449">
        <f ca="1"/>
        <v>14.56</v>
      </c>
    </row>
    <row r="402" spans="1:2" x14ac:dyDescent="0.3">
      <c r="A402" s="46" vm="12092">
        <f ca="1"/>
        <v>43761</v>
      </c>
      <c r="B402" s="46" vm="12096">
        <f ca="1"/>
        <v>14.42</v>
      </c>
    </row>
    <row r="403" spans="1:2" x14ac:dyDescent="0.3">
      <c r="A403" s="46" vm="12101">
        <f ca="1"/>
        <v>43762</v>
      </c>
      <c r="B403" s="46" vm="8477">
        <f ca="1"/>
        <v>15.26</v>
      </c>
    </row>
    <row r="404" spans="1:2" x14ac:dyDescent="0.3">
      <c r="A404" s="46" vm="12109">
        <f ca="1"/>
        <v>43763</v>
      </c>
      <c r="B404" s="46" vm="12111">
        <f ca="1"/>
        <v>15.52</v>
      </c>
    </row>
    <row r="405" spans="1:2" x14ac:dyDescent="0.3">
      <c r="A405" s="46" vm="12115">
        <f ca="1"/>
        <v>43766</v>
      </c>
      <c r="B405" s="46" vm="12119">
        <f ca="1"/>
        <v>15.72</v>
      </c>
    </row>
    <row r="406" spans="1:2" x14ac:dyDescent="0.3">
      <c r="A406" s="46" vm="12123">
        <f ca="1"/>
        <v>43767</v>
      </c>
      <c r="B406" s="46" vm="12127">
        <f ca="1"/>
        <v>15.57</v>
      </c>
    </row>
    <row r="407" spans="1:2" x14ac:dyDescent="0.3">
      <c r="A407" s="46" vm="12133">
        <f ca="1"/>
        <v>43768</v>
      </c>
      <c r="B407" s="46" vm="6904">
        <f ca="1"/>
        <v>15.71</v>
      </c>
    </row>
    <row r="408" spans="1:2" x14ac:dyDescent="0.3">
      <c r="A408" s="46" vm="12141">
        <f ca="1"/>
        <v>43769</v>
      </c>
      <c r="B408" s="46" vm="12145">
        <f ca="1"/>
        <v>15.79</v>
      </c>
    </row>
    <row r="409" spans="1:2" x14ac:dyDescent="0.3">
      <c r="A409" s="46" vm="12148">
        <f ca="1"/>
        <v>43770</v>
      </c>
      <c r="B409" s="46" vm="12152">
        <f ca="1"/>
        <v>16.46</v>
      </c>
    </row>
    <row r="410" spans="1:2" x14ac:dyDescent="0.3">
      <c r="A410" s="46" vm="12156">
        <f ca="1"/>
        <v>43773</v>
      </c>
      <c r="B410" s="46" vm="12160">
        <f ca="1"/>
        <v>16.78</v>
      </c>
    </row>
    <row r="411" spans="1:2" x14ac:dyDescent="0.3">
      <c r="A411" s="46" vm="12166">
        <f ca="1"/>
        <v>43774</v>
      </c>
      <c r="B411" s="46" vm="12170">
        <f ca="1"/>
        <v>16.420000000000002</v>
      </c>
    </row>
    <row r="412" spans="1:2" x14ac:dyDescent="0.3">
      <c r="A412" s="46" vm="12174">
        <f ca="1"/>
        <v>43775</v>
      </c>
      <c r="B412" s="46" vm="9581">
        <f ca="1"/>
        <v>16.440000000000001</v>
      </c>
    </row>
    <row r="413" spans="1:2" x14ac:dyDescent="0.3">
      <c r="A413" s="46" vm="12182">
        <f ca="1"/>
        <v>43776</v>
      </c>
      <c r="B413" s="46" vm="12185">
        <f ca="1"/>
        <v>16.95</v>
      </c>
    </row>
    <row r="414" spans="1:2" x14ac:dyDescent="0.3">
      <c r="A414" s="46" vm="12190">
        <f ca="1"/>
        <v>43777</v>
      </c>
      <c r="B414" s="46" vm="12194">
        <f ca="1"/>
        <v>16.579999999999998</v>
      </c>
    </row>
    <row r="415" spans="1:2" x14ac:dyDescent="0.3">
      <c r="A415" s="46" vm="12200">
        <f ca="1"/>
        <v>43780</v>
      </c>
      <c r="B415" s="46" vm="12203">
        <f ca="1"/>
        <v>16.77</v>
      </c>
    </row>
    <row r="416" spans="1:2" x14ac:dyDescent="0.3">
      <c r="A416" s="46" vm="12209">
        <f ca="1"/>
        <v>43781</v>
      </c>
      <c r="B416" s="46" vm="12212">
        <f ca="1"/>
        <v>16.68</v>
      </c>
    </row>
    <row r="417" spans="1:2" x14ac:dyDescent="0.3">
      <c r="A417" s="46" vm="12215">
        <f ca="1"/>
        <v>43782</v>
      </c>
      <c r="B417" s="46" vm="12203">
        <f ca="1"/>
        <v>16.77</v>
      </c>
    </row>
    <row r="418" spans="1:2" x14ac:dyDescent="0.3">
      <c r="A418" s="46" vm="12223">
        <f ca="1"/>
        <v>43783</v>
      </c>
      <c r="B418" s="46" vm="12227">
        <f ca="1"/>
        <v>16.329999999999998</v>
      </c>
    </row>
    <row r="419" spans="1:2" x14ac:dyDescent="0.3">
      <c r="A419" s="46" vm="12232">
        <f ca="1"/>
        <v>43784</v>
      </c>
      <c r="B419" s="46" vm="9495">
        <f ca="1"/>
        <v>16.71</v>
      </c>
    </row>
    <row r="420" spans="1:2" x14ac:dyDescent="0.3">
      <c r="A420" s="46" vm="12238">
        <f ca="1"/>
        <v>43787</v>
      </c>
      <c r="B420" s="46" vm="12242">
        <f ca="1"/>
        <v>16.38</v>
      </c>
    </row>
    <row r="421" spans="1:2" x14ac:dyDescent="0.3">
      <c r="A421" s="46" vm="12248">
        <f ca="1"/>
        <v>43788</v>
      </c>
      <c r="B421" s="46" vm="12251">
        <f ca="1"/>
        <v>15.73</v>
      </c>
    </row>
    <row r="422" spans="1:2" x14ac:dyDescent="0.3">
      <c r="A422" s="46" vm="12256">
        <f ca="1"/>
        <v>43789</v>
      </c>
      <c r="B422" s="46" vm="12259">
        <f ca="1"/>
        <v>16.29</v>
      </c>
    </row>
    <row r="423" spans="1:2" x14ac:dyDescent="0.3">
      <c r="A423" s="46" vm="12265">
        <f ca="1"/>
        <v>43790</v>
      </c>
      <c r="B423" s="46" vm="12269">
        <f ca="1"/>
        <v>16.920000000000002</v>
      </c>
    </row>
    <row r="424" spans="1:2" x14ac:dyDescent="0.3">
      <c r="A424" s="46" vm="12274">
        <f ca="1"/>
        <v>43791</v>
      </c>
      <c r="B424" s="46" vm="11544">
        <f ca="1"/>
        <v>16.59</v>
      </c>
    </row>
    <row r="425" spans="1:2" x14ac:dyDescent="0.3">
      <c r="A425" s="46" vm="12281">
        <f ca="1"/>
        <v>43794</v>
      </c>
      <c r="B425" s="46" vm="12285">
        <f ca="1"/>
        <v>16.809999999999999</v>
      </c>
    </row>
    <row r="426" spans="1:2" x14ac:dyDescent="0.3">
      <c r="A426" s="46" vm="12290">
        <f ca="1"/>
        <v>43795</v>
      </c>
      <c r="B426" s="46" vm="12294">
        <f ca="1"/>
        <v>16.8</v>
      </c>
    </row>
    <row r="427" spans="1:2" x14ac:dyDescent="0.3">
      <c r="A427" s="46" vm="12299">
        <f ca="1"/>
        <v>43796</v>
      </c>
      <c r="B427" s="46" vm="12303">
        <f ca="1"/>
        <v>17</v>
      </c>
    </row>
    <row r="428" spans="1:2" x14ac:dyDescent="0.3">
      <c r="A428" s="46" vm="12307">
        <f ca="1"/>
        <v>43798</v>
      </c>
      <c r="B428" s="46" vm="12311">
        <f ca="1"/>
        <v>17.28</v>
      </c>
    </row>
    <row r="429" spans="1:2" x14ac:dyDescent="0.3">
      <c r="A429" s="46" vm="12316">
        <f ca="1"/>
        <v>43801</v>
      </c>
      <c r="B429" s="46" vm="12320">
        <f ca="1"/>
        <v>17.41</v>
      </c>
    </row>
    <row r="430" spans="1:2" x14ac:dyDescent="0.3">
      <c r="A430" s="46" vm="12326">
        <f ca="1"/>
        <v>43802</v>
      </c>
      <c r="B430" s="46" vm="12212">
        <f ca="1"/>
        <v>16.68</v>
      </c>
    </row>
    <row r="431" spans="1:2" x14ac:dyDescent="0.3">
      <c r="A431" s="46" vm="12333">
        <f ca="1"/>
        <v>43803</v>
      </c>
      <c r="B431" s="46" vm="12170">
        <f ca="1"/>
        <v>16.420000000000002</v>
      </c>
    </row>
    <row r="432" spans="1:2" x14ac:dyDescent="0.3">
      <c r="A432" s="46" vm="12339">
        <f ca="1"/>
        <v>43804</v>
      </c>
      <c r="B432" s="46" vm="12185">
        <f ca="1"/>
        <v>16.95</v>
      </c>
    </row>
    <row r="433" spans="1:2" x14ac:dyDescent="0.3">
      <c r="A433" s="46" vm="12347">
        <f ca="1"/>
        <v>43805</v>
      </c>
      <c r="B433" s="46" vm="12350">
        <f ca="1"/>
        <v>17.170000000000002</v>
      </c>
    </row>
    <row r="434" spans="1:2" x14ac:dyDescent="0.3">
      <c r="A434" s="46" vm="12355">
        <f ca="1"/>
        <v>43808</v>
      </c>
      <c r="B434" s="46" vm="7097">
        <f ca="1"/>
        <v>16.989999999999998</v>
      </c>
    </row>
    <row r="435" spans="1:2" x14ac:dyDescent="0.3">
      <c r="A435" s="46" vm="12361">
        <f ca="1"/>
        <v>43809</v>
      </c>
      <c r="B435" s="46" vm="12364">
        <f ca="1"/>
        <v>16.96</v>
      </c>
    </row>
    <row r="436" spans="1:2" x14ac:dyDescent="0.3">
      <c r="A436" s="46" vm="12369">
        <f ca="1"/>
        <v>43810</v>
      </c>
      <c r="B436" s="46" vm="12372">
        <f ca="1"/>
        <v>17.54</v>
      </c>
    </row>
    <row r="437" spans="1:2" x14ac:dyDescent="0.3">
      <c r="A437" s="46" vm="12377">
        <f ca="1"/>
        <v>43811</v>
      </c>
      <c r="B437" s="46" vm="10796">
        <f ca="1"/>
        <v>17.739999999999998</v>
      </c>
    </row>
    <row r="438" spans="1:2" x14ac:dyDescent="0.3">
      <c r="A438" s="46" vm="12386">
        <f ca="1"/>
        <v>43812</v>
      </c>
      <c r="B438" s="46" vm="12389">
        <f ca="1"/>
        <v>17.899999999999999</v>
      </c>
    </row>
    <row r="439" spans="1:2" x14ac:dyDescent="0.3">
      <c r="A439" s="46" vm="12394">
        <f ca="1"/>
        <v>43815</v>
      </c>
      <c r="B439" s="46" vm="12398">
        <f ca="1"/>
        <v>17.96</v>
      </c>
    </row>
    <row r="440" spans="1:2" x14ac:dyDescent="0.3">
      <c r="A440" s="46" vm="12403">
        <f ca="1"/>
        <v>43816</v>
      </c>
      <c r="B440" s="46" vm="12406">
        <f ca="1"/>
        <v>17.850000000000001</v>
      </c>
    </row>
    <row r="441" spans="1:2" x14ac:dyDescent="0.3">
      <c r="A441" s="46" vm="12411">
        <f ca="1"/>
        <v>43817</v>
      </c>
      <c r="B441" s="46" vm="12414">
        <f ca="1"/>
        <v>17.690000000000001</v>
      </c>
    </row>
    <row r="442" spans="1:2" x14ac:dyDescent="0.3">
      <c r="A442" s="46" vm="12420">
        <f ca="1"/>
        <v>43818</v>
      </c>
      <c r="B442" s="46" vm="7062">
        <f ca="1"/>
        <v>18.04</v>
      </c>
    </row>
    <row r="443" spans="1:2" x14ac:dyDescent="0.3">
      <c r="A443" s="46" vm="12427">
        <f ca="1"/>
        <v>43819</v>
      </c>
      <c r="B443" s="46" vm="10905">
        <f ca="1"/>
        <v>17.940000000000001</v>
      </c>
    </row>
    <row r="444" spans="1:2" x14ac:dyDescent="0.3">
      <c r="A444" s="46" vm="12436">
        <f ca="1"/>
        <v>43822</v>
      </c>
      <c r="B444" s="46" vm="9524">
        <f ca="1"/>
        <v>18.420000000000002</v>
      </c>
    </row>
    <row r="445" spans="1:2" x14ac:dyDescent="0.3">
      <c r="A445" s="46" vm="12444">
        <f ca="1"/>
        <v>43823</v>
      </c>
      <c r="B445" s="46" vm="12447">
        <f ca="1"/>
        <v>18.440000000000001</v>
      </c>
    </row>
    <row r="446" spans="1:2" x14ac:dyDescent="0.3">
      <c r="A446" s="46" vm="12452">
        <f ca="1"/>
        <v>43825</v>
      </c>
      <c r="B446" s="46" vm="12456">
        <f ca="1"/>
        <v>18.34</v>
      </c>
    </row>
    <row r="447" spans="1:2" x14ac:dyDescent="0.3">
      <c r="A447" s="46" vm="12461">
        <f ca="1"/>
        <v>43826</v>
      </c>
      <c r="B447" s="46" vm="12464">
        <f ca="1"/>
        <v>18.239999999999998</v>
      </c>
    </row>
    <row r="448" spans="1:2" x14ac:dyDescent="0.3">
      <c r="A448" s="46" vm="12470">
        <f ca="1"/>
        <v>43829</v>
      </c>
      <c r="B448" s="46" vm="12474">
        <f ca="1"/>
        <v>18.45</v>
      </c>
    </row>
    <row r="449" spans="1:2" x14ac:dyDescent="0.3">
      <c r="A449" s="46" vm="12479">
        <f ca="1"/>
        <v>43830</v>
      </c>
      <c r="B449" s="46" vm="12483">
        <f ca="1"/>
        <v>18.62</v>
      </c>
    </row>
    <row r="450" spans="1:2" x14ac:dyDescent="0.3">
      <c r="A450" s="46" vm="12487">
        <f ca="1"/>
        <v>43832</v>
      </c>
      <c r="B450" s="46" vm="11439">
        <f ca="1"/>
        <v>20.95</v>
      </c>
    </row>
    <row r="451" spans="1:2" x14ac:dyDescent="0.3">
      <c r="A451" s="46" vm="12493">
        <f ca="1"/>
        <v>43833</v>
      </c>
      <c r="B451" s="46" vm="12497">
        <f ca="1"/>
        <v>22.08</v>
      </c>
    </row>
    <row r="452" spans="1:2" x14ac:dyDescent="0.3">
      <c r="A452" s="46" vm="12502">
        <f ca="1"/>
        <v>43836</v>
      </c>
      <c r="B452" s="46" vm="10592">
        <f ca="1"/>
        <v>23.21</v>
      </c>
    </row>
    <row r="453" spans="1:2" x14ac:dyDescent="0.3">
      <c r="A453" s="46" vm="12511">
        <f ca="1"/>
        <v>43837</v>
      </c>
      <c r="B453" s="46" vm="11190">
        <f ca="1"/>
        <v>23.13</v>
      </c>
    </row>
    <row r="454" spans="1:2" x14ac:dyDescent="0.3">
      <c r="A454" s="46" vm="12519">
        <f ca="1"/>
        <v>43838</v>
      </c>
      <c r="B454" s="46" vm="12523">
        <f ca="1"/>
        <v>23.84</v>
      </c>
    </row>
    <row r="455" spans="1:2" x14ac:dyDescent="0.3">
      <c r="A455" s="46" vm="12528">
        <f ca="1"/>
        <v>43839</v>
      </c>
      <c r="B455" s="46" vm="12532">
        <f ca="1"/>
        <v>23.16</v>
      </c>
    </row>
    <row r="456" spans="1:2" x14ac:dyDescent="0.3">
      <c r="A456" s="46" vm="12537">
        <f ca="1"/>
        <v>43840</v>
      </c>
      <c r="B456" s="46" vm="12540">
        <f ca="1"/>
        <v>21.55</v>
      </c>
    </row>
    <row r="457" spans="1:2" x14ac:dyDescent="0.3">
      <c r="A457" s="46" vm="12545">
        <f ca="1"/>
        <v>43843</v>
      </c>
      <c r="B457" s="46" vm="1420">
        <f ca="1"/>
        <v>21.99</v>
      </c>
    </row>
    <row r="458" spans="1:2" x14ac:dyDescent="0.3">
      <c r="A458" s="46" vm="12553">
        <f ca="1"/>
        <v>43844</v>
      </c>
      <c r="B458" s="46" vm="12557">
        <f ca="1"/>
        <v>22.87</v>
      </c>
    </row>
    <row r="459" spans="1:2" x14ac:dyDescent="0.3">
      <c r="A459" s="46" vm="12563">
        <f ca="1"/>
        <v>43845</v>
      </c>
      <c r="B459" s="46" vm="12567">
        <f ca="1"/>
        <v>23.03</v>
      </c>
    </row>
    <row r="460" spans="1:2" x14ac:dyDescent="0.3">
      <c r="A460" s="46" vm="12572">
        <f ca="1"/>
        <v>43846</v>
      </c>
      <c r="B460" s="46" vm="2321">
        <f ca="1"/>
        <v>22.97</v>
      </c>
    </row>
    <row r="461" spans="1:2" x14ac:dyDescent="0.3">
      <c r="A461" s="46" vm="12581">
        <f ca="1"/>
        <v>43847</v>
      </c>
      <c r="B461" s="46" vm="12583">
        <f ca="1"/>
        <v>22.8</v>
      </c>
    </row>
    <row r="462" spans="1:2" x14ac:dyDescent="0.3">
      <c r="A462" s="46" vm="12588">
        <f ca="1"/>
        <v>43851</v>
      </c>
      <c r="B462" s="46" vm="12592">
        <f ca="1"/>
        <v>22.61</v>
      </c>
    </row>
    <row r="463" spans="1:2" x14ac:dyDescent="0.3">
      <c r="A463" s="46" vm="12596">
        <f ca="1"/>
        <v>43852</v>
      </c>
      <c r="B463" s="46" vm="12600">
        <f ca="1"/>
        <v>22.53</v>
      </c>
    </row>
    <row r="464" spans="1:2" x14ac:dyDescent="0.3">
      <c r="A464" s="46" vm="12605">
        <f ca="1"/>
        <v>43853</v>
      </c>
      <c r="B464" s="46" vm="12608">
        <f ca="1"/>
        <v>22.51</v>
      </c>
    </row>
    <row r="465" spans="1:2" x14ac:dyDescent="0.3">
      <c r="A465" s="46" vm="12614">
        <f ca="1"/>
        <v>43854</v>
      </c>
      <c r="B465" s="46" vm="12617">
        <f ca="1"/>
        <v>21.82</v>
      </c>
    </row>
    <row r="466" spans="1:2" x14ac:dyDescent="0.3">
      <c r="A466" s="46" vm="12622">
        <f ca="1"/>
        <v>43857</v>
      </c>
      <c r="B466" s="46" vm="12626">
        <f ca="1"/>
        <v>22.3</v>
      </c>
    </row>
    <row r="467" spans="1:2" x14ac:dyDescent="0.3">
      <c r="A467" s="46" vm="12631">
        <f ca="1"/>
        <v>43858</v>
      </c>
      <c r="B467" s="46" vm="12635">
        <f ca="1"/>
        <v>22.41</v>
      </c>
    </row>
    <row r="468" spans="1:2" x14ac:dyDescent="0.3">
      <c r="A468" s="46" vm="12640">
        <f ca="1"/>
        <v>43859</v>
      </c>
      <c r="B468" s="46" vm="12644">
        <f ca="1"/>
        <v>22.38</v>
      </c>
    </row>
    <row r="469" spans="1:2" x14ac:dyDescent="0.3">
      <c r="A469" s="46" vm="12648">
        <f ca="1"/>
        <v>43860</v>
      </c>
      <c r="B469" s="46" vm="12652">
        <f ca="1"/>
        <v>21.26</v>
      </c>
    </row>
    <row r="470" spans="1:2" x14ac:dyDescent="0.3">
      <c r="A470" s="46" vm="12658">
        <f ca="1"/>
        <v>43861</v>
      </c>
      <c r="B470" s="46" vm="12540">
        <f ca="1"/>
        <v>21.55</v>
      </c>
    </row>
    <row r="471" spans="1:2" x14ac:dyDescent="0.3">
      <c r="A471" s="46" vm="12667">
        <f ca="1"/>
        <v>43864</v>
      </c>
      <c r="B471" s="46" vm="9995">
        <f ca="1"/>
        <v>23.04</v>
      </c>
    </row>
    <row r="472" spans="1:2" x14ac:dyDescent="0.3">
      <c r="A472" s="46" vm="12675">
        <f ca="1"/>
        <v>43865</v>
      </c>
      <c r="B472" s="46" vm="12679">
        <f ca="1"/>
        <v>23.58</v>
      </c>
    </row>
    <row r="473" spans="1:2" x14ac:dyDescent="0.3">
      <c r="A473" s="46" vm="12685">
        <f ca="1"/>
        <v>43866</v>
      </c>
      <c r="B473" s="46" vm="12689">
        <f ca="1"/>
        <v>23.26</v>
      </c>
    </row>
    <row r="474" spans="1:2" x14ac:dyDescent="0.3">
      <c r="A474" s="46" vm="12694">
        <f ca="1"/>
        <v>43867</v>
      </c>
      <c r="B474" s="46" vm="10011">
        <f ca="1"/>
        <v>26.34</v>
      </c>
    </row>
    <row r="475" spans="1:2" x14ac:dyDescent="0.3">
      <c r="A475" s="46" vm="12701">
        <f ca="1"/>
        <v>43868</v>
      </c>
      <c r="B475" s="46" vm="10654">
        <f ca="1"/>
        <v>24.99</v>
      </c>
    </row>
    <row r="476" spans="1:2" x14ac:dyDescent="0.3">
      <c r="A476" s="46" vm="12708">
        <f ca="1"/>
        <v>43871</v>
      </c>
      <c r="B476" s="46" vm="12712">
        <f ca="1"/>
        <v>25.46</v>
      </c>
    </row>
    <row r="477" spans="1:2" x14ac:dyDescent="0.3">
      <c r="A477" s="46" vm="12717">
        <f ca="1"/>
        <v>43872</v>
      </c>
      <c r="B477" s="46" vm="2033">
        <f ca="1"/>
        <v>26.55</v>
      </c>
    </row>
    <row r="478" spans="1:2" x14ac:dyDescent="0.3">
      <c r="A478" s="46" vm="12724">
        <f ca="1"/>
        <v>43873</v>
      </c>
      <c r="B478" s="46" vm="12728">
        <f ca="1"/>
        <v>27.53</v>
      </c>
    </row>
    <row r="479" spans="1:2" x14ac:dyDescent="0.3">
      <c r="A479" s="46" vm="12734">
        <f ca="1"/>
        <v>43874</v>
      </c>
      <c r="B479" s="46" vm="12738">
        <f ca="1"/>
        <v>27.76</v>
      </c>
    </row>
    <row r="480" spans="1:2" x14ac:dyDescent="0.3">
      <c r="A480" s="46" vm="12743">
        <f ca="1"/>
        <v>43875</v>
      </c>
      <c r="B480" s="46" vm="12747">
        <f ca="1"/>
        <v>28.69</v>
      </c>
    </row>
    <row r="481" spans="1:2" x14ac:dyDescent="0.3">
      <c r="A481" s="46" vm="12753">
        <f ca="1"/>
        <v>43879</v>
      </c>
      <c r="B481" s="46" vm="1944">
        <f ca="1"/>
        <v>27.13</v>
      </c>
    </row>
    <row r="482" spans="1:2" x14ac:dyDescent="0.3">
      <c r="A482" s="46" vm="12761">
        <f ca="1"/>
        <v>43880</v>
      </c>
      <c r="B482" s="46" vm="966">
        <f ca="1"/>
        <v>27.72</v>
      </c>
    </row>
    <row r="483" spans="1:2" x14ac:dyDescent="0.3">
      <c r="A483" s="46" vm="12770">
        <f ca="1"/>
        <v>43881</v>
      </c>
      <c r="B483" s="46" vm="12774">
        <f ca="1"/>
        <v>27.94</v>
      </c>
    </row>
    <row r="484" spans="1:2" x14ac:dyDescent="0.3">
      <c r="A484" s="46" vm="12779">
        <f ca="1"/>
        <v>43882</v>
      </c>
      <c r="B484" s="46" vm="12783">
        <f ca="1"/>
        <v>26.88</v>
      </c>
    </row>
    <row r="485" spans="1:2" x14ac:dyDescent="0.3">
      <c r="A485" s="46" vm="12788">
        <f ca="1"/>
        <v>43885</v>
      </c>
      <c r="B485" s="46" vm="2131">
        <f ca="1"/>
        <v>26.92</v>
      </c>
    </row>
    <row r="486" spans="1:2" x14ac:dyDescent="0.3">
      <c r="A486" s="46" vm="12796">
        <f ca="1"/>
        <v>43886</v>
      </c>
      <c r="B486" s="46" vm="12799">
        <f ca="1"/>
        <v>26.72</v>
      </c>
    </row>
    <row r="487" spans="1:2" x14ac:dyDescent="0.3">
      <c r="A487" s="46" vm="12804">
        <f ca="1"/>
        <v>43887</v>
      </c>
      <c r="B487" s="46" vm="2112">
        <f ca="1"/>
        <v>27.57</v>
      </c>
    </row>
    <row r="488" spans="1:2" x14ac:dyDescent="0.3">
      <c r="A488" s="46" vm="12812">
        <f ca="1"/>
        <v>43888</v>
      </c>
      <c r="B488" s="46" vm="12815">
        <f ca="1"/>
        <v>26.63</v>
      </c>
    </row>
    <row r="489" spans="1:2" x14ac:dyDescent="0.3">
      <c r="A489" s="46" vm="12820">
        <f ca="1"/>
        <v>43889</v>
      </c>
      <c r="B489" s="46" vm="12824">
        <f ca="1"/>
        <v>25.68</v>
      </c>
    </row>
    <row r="490" spans="1:2" x14ac:dyDescent="0.3">
      <c r="A490" s="46" vm="12829">
        <f ca="1"/>
        <v>43892</v>
      </c>
      <c r="B490" s="46" vm="12080">
        <f ca="1"/>
        <v>27.23</v>
      </c>
    </row>
    <row r="491" spans="1:2" x14ac:dyDescent="0.3">
      <c r="A491" s="46" vm="12836">
        <f ca="1"/>
        <v>43893</v>
      </c>
      <c r="B491" s="46" vm="12839">
        <f ca="1"/>
        <v>26.24</v>
      </c>
    </row>
    <row r="492" spans="1:2" x14ac:dyDescent="0.3">
      <c r="A492" s="46" vm="12844">
        <f ca="1"/>
        <v>43894</v>
      </c>
      <c r="B492" s="46" vm="12848">
        <f ca="1"/>
        <v>27.55</v>
      </c>
    </row>
    <row r="493" spans="1:2" x14ac:dyDescent="0.3">
      <c r="A493" s="46" vm="12854">
        <f ca="1"/>
        <v>43895</v>
      </c>
      <c r="B493" s="46" vm="12858">
        <f ca="1"/>
        <v>28.11</v>
      </c>
    </row>
    <row r="494" spans="1:2" x14ac:dyDescent="0.3">
      <c r="A494" s="46" vm="12863">
        <f ca="1"/>
        <v>43896</v>
      </c>
      <c r="B494" s="46" vm="2228">
        <f ca="1"/>
        <v>26.68</v>
      </c>
    </row>
    <row r="495" spans="1:2" x14ac:dyDescent="0.3">
      <c r="A495" s="46" vm="12869">
        <f ca="1"/>
        <v>43899</v>
      </c>
      <c r="B495" s="46" vm="10925">
        <f ca="1"/>
        <v>25.12</v>
      </c>
    </row>
    <row r="496" spans="1:2" x14ac:dyDescent="0.3">
      <c r="A496" s="46" vm="12876">
        <f ca="1"/>
        <v>43900</v>
      </c>
      <c r="B496" s="46" vm="12880">
        <f ca="1"/>
        <v>26</v>
      </c>
    </row>
    <row r="497" spans="1:2" x14ac:dyDescent="0.3">
      <c r="A497" s="46" vm="12885">
        <f ca="1"/>
        <v>43901</v>
      </c>
      <c r="B497" s="46" vm="12888">
        <f ca="1"/>
        <v>25.67</v>
      </c>
    </row>
    <row r="498" spans="1:2" x14ac:dyDescent="0.3">
      <c r="A498" s="46" vm="12893">
        <f ca="1"/>
        <v>43902</v>
      </c>
      <c r="B498" s="46" vm="10997">
        <f ca="1"/>
        <v>23.8</v>
      </c>
    </row>
    <row r="499" spans="1:2" x14ac:dyDescent="0.3">
      <c r="A499" s="46" vm="12902">
        <f ca="1"/>
        <v>43903</v>
      </c>
      <c r="B499" s="46" vm="7229">
        <f ca="1"/>
        <v>23.37</v>
      </c>
    </row>
    <row r="500" spans="1:2" x14ac:dyDescent="0.3">
      <c r="A500" s="46" vm="12910">
        <f ca="1"/>
        <v>43906</v>
      </c>
      <c r="B500" s="46" vm="12914">
        <f ca="1"/>
        <v>22.16</v>
      </c>
    </row>
    <row r="501" spans="1:2" x14ac:dyDescent="0.3">
      <c r="A501" s="46" vm="12920">
        <f ca="1"/>
        <v>43907</v>
      </c>
      <c r="B501" s="46" vm="11151">
        <f ca="1"/>
        <v>24.35</v>
      </c>
    </row>
    <row r="502" spans="1:2" x14ac:dyDescent="0.3">
      <c r="A502" s="46" vm="12928">
        <f ca="1"/>
        <v>43908</v>
      </c>
      <c r="B502" s="46" vm="1231">
        <f ca="1"/>
        <v>21.01</v>
      </c>
    </row>
    <row r="503" spans="1:2" x14ac:dyDescent="0.3">
      <c r="A503" s="46" vm="12934">
        <f ca="1"/>
        <v>43909</v>
      </c>
      <c r="B503" s="46" vm="12938">
        <f ca="1"/>
        <v>20.84</v>
      </c>
    </row>
    <row r="504" spans="1:2" x14ac:dyDescent="0.3">
      <c r="A504" s="46" vm="12943">
        <f ca="1"/>
        <v>43910</v>
      </c>
      <c r="B504" s="46" vm="11590">
        <f ca="1"/>
        <v>20.190000000000001</v>
      </c>
    </row>
    <row r="505" spans="1:2" x14ac:dyDescent="0.3">
      <c r="A505" s="46" vm="12950">
        <f ca="1"/>
        <v>43913</v>
      </c>
      <c r="B505" s="46" vm="10832">
        <f ca="1"/>
        <v>20.260000000000002</v>
      </c>
    </row>
    <row r="506" spans="1:2" x14ac:dyDescent="0.3">
      <c r="A506" s="46" vm="12957">
        <f ca="1"/>
        <v>43914</v>
      </c>
      <c r="B506" s="46" vm="12961">
        <f ca="1"/>
        <v>22.2</v>
      </c>
    </row>
    <row r="507" spans="1:2" x14ac:dyDescent="0.3">
      <c r="A507" s="46" vm="12966">
        <f ca="1"/>
        <v>43915</v>
      </c>
      <c r="B507" s="46" vm="12557">
        <f ca="1"/>
        <v>22.87</v>
      </c>
    </row>
    <row r="508" spans="1:2" x14ac:dyDescent="0.3">
      <c r="A508" s="46" vm="12973">
        <f ca="1"/>
        <v>43916</v>
      </c>
      <c r="B508" s="46" vm="9995">
        <f ca="1"/>
        <v>23.04</v>
      </c>
    </row>
    <row r="509" spans="1:2" x14ac:dyDescent="0.3">
      <c r="A509" s="46" vm="12981">
        <f ca="1"/>
        <v>43917</v>
      </c>
      <c r="B509" s="46" vm="12985">
        <f ca="1"/>
        <v>22.11</v>
      </c>
    </row>
    <row r="510" spans="1:2" x14ac:dyDescent="0.3">
      <c r="A510" s="46" vm="12989">
        <f ca="1"/>
        <v>43920</v>
      </c>
      <c r="B510" s="46" vm="10421">
        <f ca="1"/>
        <v>22.96</v>
      </c>
    </row>
    <row r="511" spans="1:2" x14ac:dyDescent="0.3">
      <c r="A511" s="46" vm="12997">
        <f ca="1"/>
        <v>43921</v>
      </c>
      <c r="B511" s="46" vm="13000">
        <f ca="1"/>
        <v>23.42</v>
      </c>
    </row>
    <row r="512" spans="1:2" x14ac:dyDescent="0.3">
      <c r="A512" s="46" vm="13006">
        <f ca="1"/>
        <v>43922</v>
      </c>
      <c r="B512" s="46" vm="10880">
        <f ca="1"/>
        <v>24.06</v>
      </c>
    </row>
    <row r="513" spans="1:2" x14ac:dyDescent="0.3">
      <c r="A513" s="46" vm="13013">
        <f ca="1"/>
        <v>43923</v>
      </c>
      <c r="B513" s="46" vm="11135">
        <f ca="1"/>
        <v>24.42</v>
      </c>
    </row>
    <row r="514" spans="1:2" x14ac:dyDescent="0.3">
      <c r="A514" s="46" vm="13021">
        <f ca="1"/>
        <v>43924</v>
      </c>
      <c r="B514" s="46" vm="13024">
        <f ca="1"/>
        <v>24.11</v>
      </c>
    </row>
    <row r="515" spans="1:2" x14ac:dyDescent="0.3">
      <c r="A515" s="46" vm="13029">
        <f ca="1"/>
        <v>43927</v>
      </c>
      <c r="B515" s="46" vm="13032">
        <f ca="1"/>
        <v>25.56</v>
      </c>
    </row>
    <row r="516" spans="1:2" x14ac:dyDescent="0.3">
      <c r="A516" s="46" vm="13036">
        <f ca="1"/>
        <v>43928</v>
      </c>
      <c r="B516" s="46" vm="2028">
        <f ca="1"/>
        <v>26.49</v>
      </c>
    </row>
    <row r="517" spans="1:2" x14ac:dyDescent="0.3">
      <c r="A517" s="46" vm="13043">
        <f ca="1"/>
        <v>43929</v>
      </c>
      <c r="B517" s="46" vm="13047">
        <f ca="1"/>
        <v>26.2</v>
      </c>
    </row>
    <row r="518" spans="1:2" x14ac:dyDescent="0.3">
      <c r="A518" s="46" vm="13052">
        <f ca="1"/>
        <v>43930</v>
      </c>
      <c r="B518" s="46" vm="13054">
        <f ca="1"/>
        <v>26.83</v>
      </c>
    </row>
    <row r="519" spans="1:2" x14ac:dyDescent="0.3">
      <c r="A519" s="46" vm="13059">
        <f ca="1"/>
        <v>43934</v>
      </c>
      <c r="B519" s="46" vm="13062">
        <f ca="1"/>
        <v>26.21</v>
      </c>
    </row>
    <row r="520" spans="1:2" x14ac:dyDescent="0.3">
      <c r="A520" s="46" vm="13066">
        <f ca="1"/>
        <v>43935</v>
      </c>
      <c r="B520" s="46" vm="13070">
        <f ca="1"/>
        <v>27.48</v>
      </c>
    </row>
    <row r="521" spans="1:2" x14ac:dyDescent="0.3">
      <c r="A521" s="46" vm="13075">
        <f ca="1"/>
        <v>43936</v>
      </c>
      <c r="B521" s="46" vm="13079">
        <f ca="1"/>
        <v>28.1</v>
      </c>
    </row>
    <row r="522" spans="1:2" x14ac:dyDescent="0.3">
      <c r="A522" s="46" vm="13084">
        <f ca="1"/>
        <v>43937</v>
      </c>
      <c r="B522" s="46" vm="13088">
        <f ca="1"/>
        <v>28.78</v>
      </c>
    </row>
    <row r="523" spans="1:2" x14ac:dyDescent="0.3">
      <c r="A523" s="46" vm="13094">
        <f ca="1"/>
        <v>43938</v>
      </c>
      <c r="B523" s="46" vm="1150">
        <f ca="1"/>
        <v>29</v>
      </c>
    </row>
    <row r="524" spans="1:2" x14ac:dyDescent="0.3">
      <c r="A524" s="46" vm="13101">
        <f ca="1"/>
        <v>43941</v>
      </c>
      <c r="B524" s="46" vm="13104">
        <f ca="1"/>
        <v>29.68</v>
      </c>
    </row>
    <row r="525" spans="1:2" x14ac:dyDescent="0.3">
      <c r="A525" s="46" vm="13110">
        <f ca="1"/>
        <v>43942</v>
      </c>
      <c r="B525" s="46" vm="13114">
        <f ca="1"/>
        <v>28.57</v>
      </c>
    </row>
    <row r="526" spans="1:2" x14ac:dyDescent="0.3">
      <c r="A526" s="46" vm="13119">
        <f ca="1"/>
        <v>43943</v>
      </c>
      <c r="B526" s="46" vm="13123">
        <f ca="1"/>
        <v>30.2</v>
      </c>
    </row>
    <row r="527" spans="1:2" x14ac:dyDescent="0.3">
      <c r="A527" s="46" vm="13128">
        <f ca="1"/>
        <v>43944</v>
      </c>
      <c r="B527" s="46" vm="13132">
        <f ca="1"/>
        <v>28.01</v>
      </c>
    </row>
    <row r="528" spans="1:2" x14ac:dyDescent="0.3">
      <c r="A528" s="46" vm="13138">
        <f ca="1"/>
        <v>43945</v>
      </c>
      <c r="B528" s="46" vm="13142">
        <f ca="1"/>
        <v>27.74</v>
      </c>
    </row>
    <row r="529" spans="1:2" x14ac:dyDescent="0.3">
      <c r="A529" s="46" vm="13147">
        <f ca="1"/>
        <v>43948</v>
      </c>
      <c r="B529" s="46" vm="1668">
        <f ca="1"/>
        <v>27.71</v>
      </c>
    </row>
    <row r="530" spans="1:2" x14ac:dyDescent="0.3">
      <c r="A530" s="46" vm="13155">
        <f ca="1"/>
        <v>43949</v>
      </c>
      <c r="B530" s="46" vm="13159">
        <f ca="1"/>
        <v>26.96</v>
      </c>
    </row>
    <row r="531" spans="1:2" x14ac:dyDescent="0.3">
      <c r="A531" s="46" vm="13163">
        <f ca="1"/>
        <v>43950</v>
      </c>
      <c r="B531" s="46" vm="12738">
        <f ca="1"/>
        <v>27.76</v>
      </c>
    </row>
    <row r="532" spans="1:2" x14ac:dyDescent="0.3">
      <c r="A532" s="46" vm="13172">
        <f ca="1"/>
        <v>43951</v>
      </c>
      <c r="B532" s="46" vm="1954">
        <f ca="1"/>
        <v>27.39</v>
      </c>
    </row>
    <row r="533" spans="1:2" x14ac:dyDescent="0.3">
      <c r="A533" s="46" vm="13181">
        <f ca="1"/>
        <v>43952</v>
      </c>
      <c r="B533" s="46" vm="10642">
        <f ca="1"/>
        <v>25.14</v>
      </c>
    </row>
    <row r="534" spans="1:2" x14ac:dyDescent="0.3">
      <c r="A534" s="46" vm="13189">
        <f ca="1"/>
        <v>43955</v>
      </c>
      <c r="B534" s="46" vm="13193">
        <f ca="1"/>
        <v>26.53</v>
      </c>
    </row>
    <row r="535" spans="1:2" x14ac:dyDescent="0.3">
      <c r="A535" s="46" vm="13197">
        <f ca="1"/>
        <v>43956</v>
      </c>
      <c r="B535" s="46" vm="13201">
        <f ca="1"/>
        <v>27.51</v>
      </c>
    </row>
    <row r="536" spans="1:2" x14ac:dyDescent="0.3">
      <c r="A536" s="46" vm="13206">
        <f ca="1"/>
        <v>43957</v>
      </c>
      <c r="B536" s="46" vm="1690">
        <f ca="1"/>
        <v>27.98</v>
      </c>
    </row>
    <row r="537" spans="1:2" x14ac:dyDescent="0.3">
      <c r="A537" s="46" vm="13213">
        <f ca="1"/>
        <v>43958</v>
      </c>
      <c r="B537" s="46" vm="1892">
        <f ca="1"/>
        <v>28.65</v>
      </c>
    </row>
    <row r="538" spans="1:2" x14ac:dyDescent="0.3">
      <c r="A538" s="46" vm="13221">
        <f ca="1"/>
        <v>43959</v>
      </c>
      <c r="B538" s="46" vm="1150">
        <f ca="1"/>
        <v>29</v>
      </c>
    </row>
    <row r="539" spans="1:2" x14ac:dyDescent="0.3">
      <c r="A539" s="46" vm="13228">
        <f ca="1"/>
        <v>43962</v>
      </c>
      <c r="B539" s="46" vm="13232">
        <f ca="1"/>
        <v>28.68</v>
      </c>
    </row>
    <row r="540" spans="1:2" x14ac:dyDescent="0.3">
      <c r="A540" s="46" vm="13237">
        <f ca="1"/>
        <v>43963</v>
      </c>
      <c r="B540" s="46" vm="13241">
        <f ca="1"/>
        <v>29.24</v>
      </c>
    </row>
    <row r="541" spans="1:2" x14ac:dyDescent="0.3">
      <c r="A541" s="46" vm="13247">
        <f ca="1"/>
        <v>43964</v>
      </c>
      <c r="B541" s="46" vm="13251">
        <f ca="1"/>
        <v>30.68</v>
      </c>
    </row>
    <row r="542" spans="1:2" x14ac:dyDescent="0.3">
      <c r="A542" s="46" vm="13256">
        <f ca="1"/>
        <v>43965</v>
      </c>
      <c r="B542" s="46" vm="11887">
        <f ca="1"/>
        <v>31.03</v>
      </c>
    </row>
    <row r="543" spans="1:2" x14ac:dyDescent="0.3">
      <c r="A543" s="46" vm="13264">
        <f ca="1"/>
        <v>43966</v>
      </c>
      <c r="B543" s="46" vm="11830">
        <f ca="1"/>
        <v>30.88</v>
      </c>
    </row>
    <row r="544" spans="1:2" x14ac:dyDescent="0.3">
      <c r="A544" s="46" vm="13270">
        <f ca="1"/>
        <v>43969</v>
      </c>
      <c r="B544" s="46" vm="13274">
        <f ca="1"/>
        <v>33.659999999999997</v>
      </c>
    </row>
    <row r="545" spans="1:2" x14ac:dyDescent="0.3">
      <c r="A545" s="46" vm="13280">
        <f ca="1"/>
        <v>43970</v>
      </c>
      <c r="B545" s="46" vm="12664">
        <f ca="1"/>
        <v>35.22</v>
      </c>
    </row>
    <row r="546" spans="1:2" x14ac:dyDescent="0.3">
      <c r="A546" s="46" vm="13289">
        <f ca="1"/>
        <v>43971</v>
      </c>
      <c r="B546" s="46" vm="13293">
        <f ca="1"/>
        <v>32.700000000000003</v>
      </c>
    </row>
    <row r="547" spans="1:2" x14ac:dyDescent="0.3">
      <c r="A547" s="46" vm="13299">
        <f ca="1"/>
        <v>43972</v>
      </c>
      <c r="B547" s="46" vm="13303">
        <f ca="1"/>
        <v>33.93</v>
      </c>
    </row>
    <row r="548" spans="1:2" x14ac:dyDescent="0.3">
      <c r="A548" s="46" vm="13309">
        <f ca="1"/>
        <v>43973</v>
      </c>
      <c r="B548" s="46" vm="13312">
        <f ca="1"/>
        <v>33.04</v>
      </c>
    </row>
    <row r="549" spans="1:2" x14ac:dyDescent="0.3">
      <c r="A549" s="46" vm="13317">
        <f ca="1"/>
        <v>43977</v>
      </c>
      <c r="B549" s="46" vm="13321">
        <f ca="1"/>
        <v>33.130000000000003</v>
      </c>
    </row>
    <row r="550" spans="1:2" x14ac:dyDescent="0.3">
      <c r="A550" s="46" vm="13324">
        <f ca="1"/>
        <v>43978</v>
      </c>
      <c r="B550" s="46" vm="11435">
        <f ca="1"/>
        <v>32.299999999999997</v>
      </c>
    </row>
    <row r="551" spans="1:2" x14ac:dyDescent="0.3">
      <c r="A551" s="46" vm="13333">
        <f ca="1"/>
        <v>43979</v>
      </c>
      <c r="B551" s="46" vm="13337">
        <f ca="1"/>
        <v>30.74</v>
      </c>
    </row>
    <row r="552" spans="1:2" x14ac:dyDescent="0.3">
      <c r="A552" s="46" vm="13343">
        <f ca="1"/>
        <v>43980</v>
      </c>
      <c r="B552" s="46" vm="13347">
        <f ca="1"/>
        <v>32.43</v>
      </c>
    </row>
    <row r="553" spans="1:2" x14ac:dyDescent="0.3">
      <c r="A553" s="46" vm="13352">
        <f ca="1"/>
        <v>43983</v>
      </c>
      <c r="B553" s="46" vm="13356">
        <f ca="1"/>
        <v>33.06</v>
      </c>
    </row>
    <row r="554" spans="1:2" x14ac:dyDescent="0.3">
      <c r="A554" s="46" vm="13361">
        <f ca="1"/>
        <v>43984</v>
      </c>
      <c r="B554" s="46" vm="11452">
        <f ca="1"/>
        <v>34.19</v>
      </c>
    </row>
    <row r="555" spans="1:2" x14ac:dyDescent="0.3">
      <c r="A555" s="46" vm="13369">
        <f ca="1"/>
        <v>43985</v>
      </c>
      <c r="B555" s="46" vm="13373">
        <f ca="1"/>
        <v>34.15</v>
      </c>
    </row>
    <row r="556" spans="1:2" x14ac:dyDescent="0.3">
      <c r="A556" s="46" vm="13378">
        <f ca="1"/>
        <v>43986</v>
      </c>
      <c r="B556" s="46" vm="13381">
        <f ca="1"/>
        <v>33.56</v>
      </c>
    </row>
    <row r="557" spans="1:2" x14ac:dyDescent="0.3">
      <c r="A557" s="46" vm="13386">
        <f ca="1"/>
        <v>43987</v>
      </c>
      <c r="B557" s="46" vm="12714">
        <f ca="1"/>
        <v>34.5</v>
      </c>
    </row>
    <row r="558" spans="1:2" x14ac:dyDescent="0.3">
      <c r="A558" s="46" vm="13392">
        <f ca="1"/>
        <v>43990</v>
      </c>
      <c r="B558" s="46" vm="13396">
        <f ca="1"/>
        <v>34.96</v>
      </c>
    </row>
    <row r="559" spans="1:2" x14ac:dyDescent="0.3">
      <c r="A559" s="46" vm="13401">
        <f ca="1"/>
        <v>43991</v>
      </c>
      <c r="B559" s="46" vm="13404">
        <f ca="1"/>
        <v>33.869999999999997</v>
      </c>
    </row>
    <row r="560" spans="1:2" x14ac:dyDescent="0.3">
      <c r="A560" s="46" vm="13410">
        <f ca="1"/>
        <v>43992</v>
      </c>
      <c r="B560" s="46" vm="13414">
        <f ca="1"/>
        <v>35.479999999999997</v>
      </c>
    </row>
    <row r="561" spans="1:2" x14ac:dyDescent="0.3">
      <c r="A561" s="46" vm="13420">
        <f ca="1"/>
        <v>43993</v>
      </c>
      <c r="B561" s="46" vm="13424">
        <f ca="1"/>
        <v>33.9</v>
      </c>
    </row>
    <row r="562" spans="1:2" x14ac:dyDescent="0.3">
      <c r="A562" s="46" vm="13429">
        <f ca="1"/>
        <v>43994</v>
      </c>
      <c r="B562" s="46" vm="8045">
        <f ca="1"/>
        <v>35.869999999999997</v>
      </c>
    </row>
    <row r="563" spans="1:2" x14ac:dyDescent="0.3">
      <c r="A563" s="46" vm="13438">
        <f ca="1"/>
        <v>43997</v>
      </c>
      <c r="B563" s="46" vm="13442">
        <f ca="1"/>
        <v>38.21</v>
      </c>
    </row>
    <row r="564" spans="1:2" x14ac:dyDescent="0.3">
      <c r="A564" s="46" vm="13448">
        <f ca="1"/>
        <v>43998</v>
      </c>
      <c r="B564" s="46" vm="10409">
        <f ca="1"/>
        <v>39.340000000000003</v>
      </c>
    </row>
    <row r="565" spans="1:2" x14ac:dyDescent="0.3">
      <c r="A565" s="46" vm="13456">
        <f ca="1"/>
        <v>43999</v>
      </c>
      <c r="B565" s="46" vm="13460">
        <f ca="1"/>
        <v>41.11</v>
      </c>
    </row>
    <row r="566" spans="1:2" x14ac:dyDescent="0.3">
      <c r="A566" s="46" vm="13464">
        <f ca="1"/>
        <v>44000</v>
      </c>
      <c r="B566" s="46" vm="13468">
        <f ca="1"/>
        <v>42.61</v>
      </c>
    </row>
    <row r="567" spans="1:2" x14ac:dyDescent="0.3">
      <c r="A567" s="46" vm="13473">
        <f ca="1"/>
        <v>44001</v>
      </c>
      <c r="B567" s="46" vm="13477">
        <f ca="1"/>
        <v>44.72</v>
      </c>
    </row>
    <row r="568" spans="1:2" x14ac:dyDescent="0.3">
      <c r="A568" s="46" vm="13482">
        <f ca="1"/>
        <v>44004</v>
      </c>
      <c r="B568" s="46" vm="13486">
        <f ca="1"/>
        <v>42.89</v>
      </c>
    </row>
    <row r="569" spans="1:2" x14ac:dyDescent="0.3">
      <c r="A569" s="46" vm="13491">
        <f ca="1"/>
        <v>44005</v>
      </c>
      <c r="B569" s="46" vm="13495">
        <f ca="1"/>
        <v>44.64</v>
      </c>
    </row>
    <row r="570" spans="1:2" x14ac:dyDescent="0.3">
      <c r="A570" s="46" vm="13500">
        <f ca="1"/>
        <v>44006</v>
      </c>
      <c r="B570" s="46" vm="13504">
        <f ca="1"/>
        <v>44.03</v>
      </c>
    </row>
    <row r="571" spans="1:2" x14ac:dyDescent="0.3">
      <c r="A571" s="46" vm="13510">
        <f ca="1"/>
        <v>44007</v>
      </c>
      <c r="B571" s="46" vm="13514">
        <f ca="1"/>
        <v>44.57</v>
      </c>
    </row>
    <row r="572" spans="1:2" x14ac:dyDescent="0.3">
      <c r="A572" s="46" vm="13520">
        <f ca="1"/>
        <v>44008</v>
      </c>
      <c r="B572" s="46" vm="13523">
        <f ca="1"/>
        <v>44.52</v>
      </c>
    </row>
    <row r="573" spans="1:2" x14ac:dyDescent="0.3">
      <c r="A573" s="46" vm="13527">
        <f ca="1"/>
        <v>44011</v>
      </c>
      <c r="B573" s="46" vm="13531">
        <f ca="1"/>
        <v>45.5</v>
      </c>
    </row>
    <row r="574" spans="1:2" x14ac:dyDescent="0.3">
      <c r="A574" s="46" vm="13537">
        <f ca="1"/>
        <v>44012</v>
      </c>
      <c r="B574" s="46" vm="13541">
        <f ca="1"/>
        <v>46.32</v>
      </c>
    </row>
    <row r="575" spans="1:2" x14ac:dyDescent="0.3">
      <c r="A575" s="46" vm="13547">
        <f ca="1"/>
        <v>44013</v>
      </c>
      <c r="B575" s="46" vm="13551">
        <f ca="1"/>
        <v>47.15</v>
      </c>
    </row>
    <row r="576" spans="1:2" x14ac:dyDescent="0.3">
      <c r="A576" s="46" vm="13556">
        <f ca="1"/>
        <v>44014</v>
      </c>
      <c r="B576" s="46" vm="13560">
        <f ca="1"/>
        <v>48.18</v>
      </c>
    </row>
    <row r="577" spans="1:2" x14ac:dyDescent="0.3">
      <c r="A577" s="46" vm="13565">
        <f ca="1"/>
        <v>44018</v>
      </c>
      <c r="B577" s="46" vm="13569">
        <f ca="1"/>
        <v>44.14</v>
      </c>
    </row>
    <row r="578" spans="1:2" x14ac:dyDescent="0.3">
      <c r="A578" s="46" vm="13574">
        <f ca="1"/>
        <v>44019</v>
      </c>
      <c r="B578" s="46" vm="2957">
        <f ca="1"/>
        <v>46.23</v>
      </c>
    </row>
    <row r="579" spans="1:2" x14ac:dyDescent="0.3">
      <c r="A579" s="46" vm="13583">
        <f ca="1"/>
        <v>44020</v>
      </c>
      <c r="B579" s="46" vm="13586">
        <f ca="1"/>
        <v>46.67</v>
      </c>
    </row>
    <row r="580" spans="1:2" x14ac:dyDescent="0.3">
      <c r="A580" s="46" vm="13589">
        <f ca="1"/>
        <v>44021</v>
      </c>
      <c r="B580" s="46" vm="13593">
        <f ca="1"/>
        <v>48.23</v>
      </c>
    </row>
    <row r="581" spans="1:2" x14ac:dyDescent="0.3">
      <c r="A581" s="46" vm="13599">
        <f ca="1"/>
        <v>44022</v>
      </c>
      <c r="B581" s="46" vm="13602">
        <f ca="1"/>
        <v>47.55</v>
      </c>
    </row>
    <row r="582" spans="1:2" x14ac:dyDescent="0.3">
      <c r="A582" s="46" vm="13607">
        <f ca="1"/>
        <v>44025</v>
      </c>
      <c r="B582" s="46" vm="13611">
        <f ca="1"/>
        <v>45.31</v>
      </c>
    </row>
    <row r="583" spans="1:2" x14ac:dyDescent="0.3">
      <c r="A583" s="46" vm="13616">
        <f ca="1"/>
        <v>44026</v>
      </c>
      <c r="B583" s="46" vm="13619">
        <f ca="1"/>
        <v>43.98</v>
      </c>
    </row>
    <row r="584" spans="1:2" x14ac:dyDescent="0.3">
      <c r="A584" s="46" vm="13625">
        <f ca="1"/>
        <v>44027</v>
      </c>
      <c r="B584" s="46" vm="13629">
        <f ca="1"/>
        <v>43.22</v>
      </c>
    </row>
    <row r="585" spans="1:2" x14ac:dyDescent="0.3">
      <c r="A585" s="46" vm="13634">
        <f ca="1"/>
        <v>44028</v>
      </c>
      <c r="B585" s="46" vm="13638">
        <f ca="1"/>
        <v>42.54</v>
      </c>
    </row>
    <row r="586" spans="1:2" x14ac:dyDescent="0.3">
      <c r="A586" s="46" vm="13644">
        <f ca="1"/>
        <v>44029</v>
      </c>
      <c r="B586" s="46" vm="13648">
        <f ca="1"/>
        <v>41.9</v>
      </c>
    </row>
    <row r="587" spans="1:2" x14ac:dyDescent="0.3">
      <c r="A587" s="46" vm="13652">
        <f ca="1"/>
        <v>44032</v>
      </c>
      <c r="B587" s="46" vm="13656">
        <f ca="1"/>
        <v>42.38</v>
      </c>
    </row>
    <row r="588" spans="1:2" x14ac:dyDescent="0.3">
      <c r="A588" s="46" vm="13662">
        <f ca="1"/>
        <v>44033</v>
      </c>
      <c r="B588" s="46" vm="13666">
        <f ca="1"/>
        <v>44.16</v>
      </c>
    </row>
    <row r="589" spans="1:2" x14ac:dyDescent="0.3">
      <c r="A589" s="46" vm="13672">
        <f ca="1"/>
        <v>44034</v>
      </c>
      <c r="B589" s="46" vm="13676">
        <f ca="1"/>
        <v>42.31</v>
      </c>
    </row>
    <row r="590" spans="1:2" x14ac:dyDescent="0.3">
      <c r="A590" s="46" vm="13681">
        <f ca="1"/>
        <v>44035</v>
      </c>
      <c r="B590" s="46" vm="13685">
        <f ca="1"/>
        <v>41</v>
      </c>
    </row>
    <row r="591" spans="1:2" x14ac:dyDescent="0.3">
      <c r="A591" s="46" vm="13691">
        <f ca="1"/>
        <v>44036</v>
      </c>
      <c r="B591" s="46" vm="13694">
        <f ca="1"/>
        <v>40.1</v>
      </c>
    </row>
    <row r="592" spans="1:2" x14ac:dyDescent="0.3">
      <c r="A592" s="46" vm="13699">
        <f ca="1"/>
        <v>44039</v>
      </c>
      <c r="B592" s="46" vm="12229">
        <f ca="1"/>
        <v>41.32</v>
      </c>
    </row>
    <row r="593" spans="1:2" x14ac:dyDescent="0.3">
      <c r="A593" s="46" vm="13708">
        <f ca="1"/>
        <v>44040</v>
      </c>
      <c r="B593" s="46" vm="13712">
        <f ca="1"/>
        <v>40.86</v>
      </c>
    </row>
    <row r="594" spans="1:2" x14ac:dyDescent="0.3">
      <c r="A594" s="46" vm="13718">
        <f ca="1"/>
        <v>44041</v>
      </c>
      <c r="B594" s="46" vm="11572">
        <f ca="1"/>
        <v>41.77</v>
      </c>
    </row>
    <row r="595" spans="1:2" x14ac:dyDescent="0.3">
      <c r="A595" s="46" vm="13726">
        <f ca="1"/>
        <v>44042</v>
      </c>
      <c r="B595" s="46" vm="13730">
        <f ca="1"/>
        <v>41.3</v>
      </c>
    </row>
    <row r="596" spans="1:2" x14ac:dyDescent="0.3">
      <c r="A596" s="46" vm="13735">
        <f ca="1"/>
        <v>44043</v>
      </c>
      <c r="B596" s="46" vm="13738">
        <f ca="1"/>
        <v>43.58</v>
      </c>
    </row>
    <row r="597" spans="1:2" x14ac:dyDescent="0.3">
      <c r="A597" s="46" vm="13743">
        <f ca="1"/>
        <v>44046</v>
      </c>
      <c r="B597" s="46" vm="13747">
        <f ca="1"/>
        <v>46.03</v>
      </c>
    </row>
    <row r="598" spans="1:2" x14ac:dyDescent="0.3">
      <c r="A598" s="46" vm="13752">
        <f ca="1"/>
        <v>44047</v>
      </c>
      <c r="B598" s="46" vm="8352">
        <f ca="1"/>
        <v>45.19</v>
      </c>
    </row>
    <row r="599" spans="1:2" x14ac:dyDescent="0.3">
      <c r="A599" s="46" vm="13760">
        <f ca="1"/>
        <v>44048</v>
      </c>
      <c r="B599" s="46" vm="13763">
        <f ca="1"/>
        <v>45.52</v>
      </c>
    </row>
    <row r="600" spans="1:2" x14ac:dyDescent="0.3">
      <c r="A600" s="46" vm="13769">
        <f ca="1"/>
        <v>44049</v>
      </c>
      <c r="B600" s="46" vm="13773">
        <f ca="1"/>
        <v>44.44</v>
      </c>
    </row>
    <row r="601" spans="1:2" x14ac:dyDescent="0.3">
      <c r="A601" s="46" vm="13779">
        <f ca="1"/>
        <v>44050</v>
      </c>
      <c r="B601" s="46" vm="13782">
        <f ca="1"/>
        <v>41.61</v>
      </c>
    </row>
    <row r="602" spans="1:2" x14ac:dyDescent="0.3">
      <c r="A602" s="46" vm="13788">
        <f ca="1"/>
        <v>44053</v>
      </c>
      <c r="B602" s="46" vm="13685">
        <f ca="1"/>
        <v>41</v>
      </c>
    </row>
    <row r="603" spans="1:2" x14ac:dyDescent="0.3">
      <c r="A603" s="46" vm="13795">
        <f ca="1"/>
        <v>44054</v>
      </c>
      <c r="B603" s="46" vm="13798">
        <f ca="1"/>
        <v>40.340000000000003</v>
      </c>
    </row>
    <row r="604" spans="1:2" x14ac:dyDescent="0.3">
      <c r="A604" s="46" vm="13804">
        <f ca="1"/>
        <v>44055</v>
      </c>
      <c r="B604" s="46" vm="13808">
        <f ca="1"/>
        <v>40.94</v>
      </c>
    </row>
    <row r="605" spans="1:2" x14ac:dyDescent="0.3">
      <c r="A605" s="46" vm="13813">
        <f ca="1"/>
        <v>44056</v>
      </c>
      <c r="B605" s="46" vm="11816">
        <f ca="1"/>
        <v>41.75</v>
      </c>
    </row>
    <row r="606" spans="1:2" x14ac:dyDescent="0.3">
      <c r="A606" s="46" vm="13820">
        <f ca="1"/>
        <v>44057</v>
      </c>
      <c r="B606" s="46" vm="13823">
        <f ca="1"/>
        <v>41.58</v>
      </c>
    </row>
    <row r="607" spans="1:2" x14ac:dyDescent="0.3">
      <c r="A607" s="46" vm="13829">
        <f ca="1"/>
        <v>44060</v>
      </c>
      <c r="B607" s="46" vm="12179">
        <f ca="1"/>
        <v>43.49</v>
      </c>
    </row>
    <row r="608" spans="1:2" x14ac:dyDescent="0.3">
      <c r="A608" s="46" vm="13838">
        <f ca="1"/>
        <v>44061</v>
      </c>
      <c r="B608" s="46" vm="13611">
        <f ca="1"/>
        <v>45.31</v>
      </c>
    </row>
    <row r="609" spans="1:2" x14ac:dyDescent="0.3">
      <c r="A609" s="46" vm="13846">
        <f ca="1"/>
        <v>44062</v>
      </c>
      <c r="B609" s="46" vm="13850">
        <f ca="1"/>
        <v>45.27</v>
      </c>
    </row>
    <row r="610" spans="1:2" x14ac:dyDescent="0.3">
      <c r="A610" s="46" vm="13856">
        <f ca="1"/>
        <v>44063</v>
      </c>
      <c r="B610" s="46" vm="2696">
        <f ca="1"/>
        <v>45.07</v>
      </c>
    </row>
    <row r="611" spans="1:2" x14ac:dyDescent="0.3">
      <c r="A611" s="46" vm="13863">
        <f ca="1"/>
        <v>44064</v>
      </c>
      <c r="B611" s="46" vm="13867">
        <f ca="1"/>
        <v>44.99</v>
      </c>
    </row>
    <row r="612" spans="1:2" x14ac:dyDescent="0.3">
      <c r="A612" s="46" vm="13872">
        <f ca="1"/>
        <v>44067</v>
      </c>
      <c r="B612" s="46" vm="13876">
        <f ca="1"/>
        <v>46.12</v>
      </c>
    </row>
    <row r="613" spans="1:2" x14ac:dyDescent="0.3">
      <c r="A613" s="46" vm="13881">
        <f ca="1"/>
        <v>44068</v>
      </c>
      <c r="B613" s="46" vm="13885">
        <f ca="1"/>
        <v>47</v>
      </c>
    </row>
    <row r="614" spans="1:2" x14ac:dyDescent="0.3">
      <c r="A614" s="46" vm="13891">
        <f ca="1"/>
        <v>44069</v>
      </c>
      <c r="B614" s="46" vm="13203">
        <f ca="1"/>
        <v>48.72</v>
      </c>
    </row>
    <row r="615" spans="1:2" x14ac:dyDescent="0.3">
      <c r="A615" s="46" vm="13898">
        <f ca="1"/>
        <v>44070</v>
      </c>
      <c r="B615" s="46" vm="12642">
        <f ca="1"/>
        <v>45.14</v>
      </c>
    </row>
    <row r="616" spans="1:2" x14ac:dyDescent="0.3">
      <c r="A616" s="46" vm="13905">
        <f ca="1"/>
        <v>44071</v>
      </c>
      <c r="B616" s="46" vm="13909">
        <f ca="1"/>
        <v>47.39</v>
      </c>
    </row>
    <row r="617" spans="1:2" x14ac:dyDescent="0.3">
      <c r="A617" s="46" vm="13913">
        <f ca="1"/>
        <v>44074</v>
      </c>
      <c r="B617" s="46" vm="13916">
        <f ca="1"/>
        <v>47.25</v>
      </c>
    </row>
    <row r="618" spans="1:2" x14ac:dyDescent="0.3">
      <c r="A618" s="46" vm="13921">
        <f ca="1"/>
        <v>44075</v>
      </c>
      <c r="B618" s="46" vm="13924">
        <f ca="1"/>
        <v>52.25</v>
      </c>
    </row>
    <row r="619" spans="1:2" x14ac:dyDescent="0.3">
      <c r="A619" s="46" vm="13930">
        <f ca="1"/>
        <v>44076</v>
      </c>
      <c r="B619" s="46" vm="13934">
        <f ca="1"/>
        <v>50.88</v>
      </c>
    </row>
    <row r="620" spans="1:2" x14ac:dyDescent="0.3">
      <c r="A620" s="46" vm="13940">
        <f ca="1"/>
        <v>44077</v>
      </c>
      <c r="B620" s="46" vm="13943">
        <f ca="1"/>
        <v>47.27</v>
      </c>
    </row>
    <row r="621" spans="1:2" x14ac:dyDescent="0.3">
      <c r="A621" s="46" vm="13948">
        <f ca="1"/>
        <v>44078</v>
      </c>
      <c r="B621" s="46" vm="13952">
        <f ca="1"/>
        <v>47.02</v>
      </c>
    </row>
    <row r="622" spans="1:2" x14ac:dyDescent="0.3">
      <c r="A622" s="46" vm="13957">
        <f ca="1"/>
        <v>44082</v>
      </c>
      <c r="B622" s="46" vm="13961">
        <f ca="1"/>
        <v>44.39</v>
      </c>
    </row>
    <row r="623" spans="1:2" x14ac:dyDescent="0.3">
      <c r="A623" s="46" vm="13966">
        <f ca="1"/>
        <v>44083</v>
      </c>
      <c r="B623" s="46" vm="13970">
        <f ca="1"/>
        <v>45.1</v>
      </c>
    </row>
    <row r="624" spans="1:2" x14ac:dyDescent="0.3">
      <c r="A624" s="46" vm="13976">
        <f ca="1"/>
        <v>44084</v>
      </c>
      <c r="B624" s="46" vm="13978">
        <f ca="1"/>
        <v>42.97</v>
      </c>
    </row>
    <row r="625" spans="1:2" x14ac:dyDescent="0.3">
      <c r="A625" s="46" vm="13983">
        <f ca="1"/>
        <v>44085</v>
      </c>
      <c r="B625" s="46" vm="13987">
        <f ca="1"/>
        <v>43.02</v>
      </c>
    </row>
    <row r="626" spans="1:2" x14ac:dyDescent="0.3">
      <c r="A626" s="46" vm="13992">
        <f ca="1"/>
        <v>44088</v>
      </c>
      <c r="B626" s="46" vm="2656">
        <f ca="1"/>
        <v>43.95</v>
      </c>
    </row>
    <row r="627" spans="1:2" x14ac:dyDescent="0.3">
      <c r="A627" s="46" vm="14000">
        <f ca="1"/>
        <v>44089</v>
      </c>
      <c r="B627" s="46" vm="14004">
        <f ca="1"/>
        <v>45.39</v>
      </c>
    </row>
    <row r="628" spans="1:2" x14ac:dyDescent="0.3">
      <c r="A628" s="46" vm="14010">
        <f ca="1"/>
        <v>44090</v>
      </c>
      <c r="B628" s="46" vm="14014">
        <f ca="1"/>
        <v>44.15</v>
      </c>
    </row>
    <row r="629" spans="1:2" x14ac:dyDescent="0.3">
      <c r="A629" s="46" vm="14019">
        <f ca="1"/>
        <v>44091</v>
      </c>
      <c r="B629" s="46" vm="14023">
        <f ca="1"/>
        <v>44.22</v>
      </c>
    </row>
    <row r="630" spans="1:2" x14ac:dyDescent="0.3">
      <c r="A630" s="46" vm="14029">
        <f ca="1"/>
        <v>44092</v>
      </c>
      <c r="B630" s="46" vm="14034">
        <f ca="1"/>
        <v>43.08</v>
      </c>
    </row>
    <row r="631" spans="1:2" x14ac:dyDescent="0.3">
      <c r="A631" s="46" vm="14040">
        <f ca="1"/>
        <v>44095</v>
      </c>
      <c r="B631" s="46" vm="14045">
        <f ca="1"/>
        <v>43.09</v>
      </c>
    </row>
    <row r="632" spans="1:2" x14ac:dyDescent="0.3">
      <c r="A632" s="46" vm="14050">
        <f ca="1"/>
        <v>44096</v>
      </c>
      <c r="B632" s="46" vm="12187">
        <f ca="1"/>
        <v>43.31</v>
      </c>
    </row>
    <row r="633" spans="1:2" x14ac:dyDescent="0.3">
      <c r="A633" s="46" vm="14058">
        <f ca="1"/>
        <v>44097</v>
      </c>
      <c r="B633" s="46" vm="14063">
        <f ca="1"/>
        <v>41.85</v>
      </c>
    </row>
    <row r="634" spans="1:2" x14ac:dyDescent="0.3">
      <c r="A634" s="46" vm="14069">
        <f ca="1"/>
        <v>44098</v>
      </c>
      <c r="B634" s="46" vm="14073">
        <f ca="1"/>
        <v>41.89</v>
      </c>
    </row>
    <row r="635" spans="1:2" x14ac:dyDescent="0.3">
      <c r="A635" s="46" vm="14078">
        <f ca="1"/>
        <v>44099</v>
      </c>
      <c r="B635" s="46" vm="14083">
        <f ca="1"/>
        <v>42.2</v>
      </c>
    </row>
    <row r="636" spans="1:2" x14ac:dyDescent="0.3">
      <c r="A636" s="46" vm="14088">
        <f ca="1"/>
        <v>44102</v>
      </c>
      <c r="B636" s="46" vm="14092">
        <f ca="1"/>
        <v>41.81</v>
      </c>
    </row>
    <row r="637" spans="1:2" x14ac:dyDescent="0.3">
      <c r="A637" s="46" vm="14097">
        <f ca="1"/>
        <v>44103</v>
      </c>
      <c r="B637" s="46" vm="14102">
        <f ca="1"/>
        <v>40.659999999999997</v>
      </c>
    </row>
    <row r="638" spans="1:2" x14ac:dyDescent="0.3">
      <c r="A638" s="46" vm="14108">
        <f ca="1"/>
        <v>44104</v>
      </c>
      <c r="B638" s="46" vm="14112">
        <f ca="1"/>
        <v>41.6</v>
      </c>
    </row>
    <row r="639" spans="1:2" x14ac:dyDescent="0.3">
      <c r="A639" s="46" vm="14117">
        <f ca="1"/>
        <v>44105</v>
      </c>
      <c r="B639" s="46" vm="2690">
        <f ca="1"/>
        <v>42.51</v>
      </c>
    </row>
    <row r="640" spans="1:2" x14ac:dyDescent="0.3">
      <c r="A640" s="46" vm="14127">
        <f ca="1"/>
        <v>44106</v>
      </c>
      <c r="B640" s="46" vm="14132">
        <f ca="1"/>
        <v>41.8</v>
      </c>
    </row>
    <row r="641" spans="1:2" x14ac:dyDescent="0.3">
      <c r="A641" s="46" vm="14138">
        <f ca="1"/>
        <v>44109</v>
      </c>
      <c r="B641" s="46" vm="13970">
        <f ca="1"/>
        <v>45.1</v>
      </c>
    </row>
    <row r="642" spans="1:2" x14ac:dyDescent="0.3">
      <c r="A642" s="46" vm="14147">
        <f ca="1"/>
        <v>44110</v>
      </c>
      <c r="B642" s="46" vm="14152">
        <f ca="1"/>
        <v>48.17</v>
      </c>
    </row>
    <row r="643" spans="1:2" x14ac:dyDescent="0.3">
      <c r="A643" s="46" vm="14157">
        <f ca="1"/>
        <v>44111</v>
      </c>
      <c r="B643" s="46" vm="14162">
        <f ca="1"/>
        <v>47.67</v>
      </c>
    </row>
    <row r="644" spans="1:2" x14ac:dyDescent="0.3">
      <c r="A644" s="46" vm="14168">
        <f ca="1"/>
        <v>44112</v>
      </c>
      <c r="B644" s="46" vm="14173">
        <f ca="1"/>
        <v>46.6</v>
      </c>
    </row>
    <row r="645" spans="1:2" x14ac:dyDescent="0.3">
      <c r="A645" s="46" vm="14179">
        <f ca="1"/>
        <v>44113</v>
      </c>
      <c r="B645" s="46" vm="14183">
        <f ca="1"/>
        <v>48.42</v>
      </c>
    </row>
    <row r="646" spans="1:2" x14ac:dyDescent="0.3">
      <c r="A646" s="46" vm="14189">
        <f ca="1"/>
        <v>44116</v>
      </c>
      <c r="B646" s="46" vm="14193">
        <f ca="1"/>
        <v>47.88</v>
      </c>
    </row>
    <row r="647" spans="1:2" x14ac:dyDescent="0.3">
      <c r="A647" s="46" vm="14199">
        <f ca="1"/>
        <v>44117</v>
      </c>
      <c r="B647" s="46" vm="14203">
        <f ca="1"/>
        <v>47.66</v>
      </c>
    </row>
    <row r="648" spans="1:2" x14ac:dyDescent="0.3">
      <c r="A648" s="46" vm="14208">
        <f ca="1"/>
        <v>44118</v>
      </c>
      <c r="B648" s="46" vm="14212">
        <f ca="1"/>
        <v>43.69</v>
      </c>
    </row>
    <row r="649" spans="1:2" x14ac:dyDescent="0.3">
      <c r="A649" s="46" vm="14217">
        <f ca="1"/>
        <v>44119</v>
      </c>
      <c r="B649" s="46" vm="14221">
        <f ca="1"/>
        <v>43.76</v>
      </c>
    </row>
    <row r="650" spans="1:2" x14ac:dyDescent="0.3">
      <c r="A650" s="46" vm="14225">
        <f ca="1"/>
        <v>44120</v>
      </c>
      <c r="B650" s="46" vm="14230">
        <f ca="1"/>
        <v>43.82</v>
      </c>
    </row>
    <row r="651" spans="1:2" x14ac:dyDescent="0.3">
      <c r="A651" s="46" vm="14236">
        <f ca="1"/>
        <v>44123</v>
      </c>
      <c r="B651" s="46" vm="14241">
        <f ca="1"/>
        <v>44</v>
      </c>
    </row>
    <row r="652" spans="1:2" x14ac:dyDescent="0.3">
      <c r="A652" s="46" vm="14246">
        <f ca="1"/>
        <v>44124</v>
      </c>
      <c r="B652" s="46" vm="12660">
        <f ca="1"/>
        <v>45.24</v>
      </c>
    </row>
    <row r="653" spans="1:2" x14ac:dyDescent="0.3">
      <c r="A653" s="46" vm="14255">
        <f ca="1"/>
        <v>44125</v>
      </c>
      <c r="B653" s="46" vm="12710">
        <f ca="1"/>
        <v>45.16</v>
      </c>
    </row>
    <row r="654" spans="1:2" x14ac:dyDescent="0.3">
      <c r="A654" s="46" vm="14264">
        <f ca="1"/>
        <v>44126</v>
      </c>
      <c r="B654" s="46" vm="14269">
        <f ca="1"/>
        <v>45.3</v>
      </c>
    </row>
    <row r="655" spans="1:2" x14ac:dyDescent="0.3">
      <c r="A655" s="46" vm="14275">
        <f ca="1"/>
        <v>44127</v>
      </c>
      <c r="B655" s="46" vm="13773">
        <f ca="1"/>
        <v>44.44</v>
      </c>
    </row>
    <row r="656" spans="1:2" x14ac:dyDescent="0.3">
      <c r="A656" s="46" vm="14284">
        <f ca="1"/>
        <v>44130</v>
      </c>
      <c r="B656" s="46" vm="14222">
        <f ca="1"/>
        <v>45</v>
      </c>
    </row>
    <row r="657" spans="1:2" x14ac:dyDescent="0.3">
      <c r="A657" s="46" vm="14293">
        <f ca="1"/>
        <v>44131</v>
      </c>
      <c r="B657" s="46" vm="14297">
        <f ca="1"/>
        <v>45.82</v>
      </c>
    </row>
    <row r="658" spans="1:2" x14ac:dyDescent="0.3">
      <c r="A658" s="46" vm="14303">
        <f ca="1"/>
        <v>44132</v>
      </c>
      <c r="B658" s="46" vm="14308">
        <f ca="1"/>
        <v>44.37</v>
      </c>
    </row>
    <row r="659" spans="1:2" x14ac:dyDescent="0.3">
      <c r="A659" s="46" vm="14312">
        <f ca="1"/>
        <v>44133</v>
      </c>
      <c r="B659" s="46" vm="14315">
        <f ca="1"/>
        <v>46.41</v>
      </c>
    </row>
    <row r="660" spans="1:2" x14ac:dyDescent="0.3">
      <c r="A660" s="46" vm="14320">
        <f ca="1"/>
        <v>44134</v>
      </c>
      <c r="B660" s="46" vm="14324">
        <f ca="1"/>
        <v>44.67</v>
      </c>
    </row>
    <row r="661" spans="1:2" x14ac:dyDescent="0.3">
      <c r="A661" s="46" vm="14329">
        <f ca="1"/>
        <v>44137</v>
      </c>
      <c r="B661" s="46" vm="12991">
        <f ca="1"/>
        <v>44.46</v>
      </c>
    </row>
    <row r="662" spans="1:2" x14ac:dyDescent="0.3">
      <c r="A662" s="46" vm="14337">
        <f ca="1"/>
        <v>44138</v>
      </c>
      <c r="B662" s="46" vm="14342">
        <f ca="1"/>
        <v>44.62</v>
      </c>
    </row>
    <row r="663" spans="1:2" x14ac:dyDescent="0.3">
      <c r="A663" s="46" vm="14347">
        <f ca="1"/>
        <v>44139</v>
      </c>
      <c r="B663" s="46" vm="14351">
        <f ca="1"/>
        <v>48.16</v>
      </c>
    </row>
    <row r="664" spans="1:2" x14ac:dyDescent="0.3">
      <c r="A664" s="46" vm="14356">
        <f ca="1"/>
        <v>44140</v>
      </c>
      <c r="B664" s="46" vm="14361">
        <f ca="1"/>
        <v>46.06</v>
      </c>
    </row>
    <row r="665" spans="1:2" x14ac:dyDescent="0.3">
      <c r="A665" s="46" vm="14366">
        <f ca="1"/>
        <v>44141</v>
      </c>
      <c r="B665" s="46" vm="14371">
        <f ca="1"/>
        <v>48.87</v>
      </c>
    </row>
    <row r="666" spans="1:2" x14ac:dyDescent="0.3">
      <c r="A666" s="46" vm="14377">
        <f ca="1"/>
        <v>44144</v>
      </c>
      <c r="B666" s="46" vm="14382">
        <f ca="1"/>
        <v>46.04</v>
      </c>
    </row>
    <row r="667" spans="1:2" x14ac:dyDescent="0.3">
      <c r="A667" s="46" vm="14386">
        <f ca="1"/>
        <v>44145</v>
      </c>
      <c r="B667" s="46" vm="13357">
        <f ca="1"/>
        <v>43.7</v>
      </c>
    </row>
    <row r="668" spans="1:2" x14ac:dyDescent="0.3">
      <c r="A668" s="46" vm="14396">
        <f ca="1"/>
        <v>44146</v>
      </c>
      <c r="B668" s="46" vm="14399">
        <f ca="1"/>
        <v>44.2</v>
      </c>
    </row>
    <row r="669" spans="1:2" x14ac:dyDescent="0.3">
      <c r="A669" s="46" vm="14405">
        <f ca="1"/>
        <v>44147</v>
      </c>
      <c r="B669" s="46" vm="14409">
        <f ca="1"/>
        <v>45.9</v>
      </c>
    </row>
    <row r="670" spans="1:2" x14ac:dyDescent="0.3">
      <c r="A670" s="46" vm="14415">
        <f ca="1"/>
        <v>44148</v>
      </c>
      <c r="B670" s="46" vm="14419">
        <f ca="1"/>
        <v>48.9</v>
      </c>
    </row>
    <row r="671" spans="1:2" x14ac:dyDescent="0.3">
      <c r="A671" s="46" vm="14424">
        <f ca="1"/>
        <v>44151</v>
      </c>
      <c r="B671" s="46" vm="13218">
        <f ca="1"/>
        <v>50.05</v>
      </c>
    </row>
    <row r="672" spans="1:2" x14ac:dyDescent="0.3">
      <c r="A672" s="46" vm="14432">
        <f ca="1"/>
        <v>44152</v>
      </c>
      <c r="B672" s="46" vm="13218">
        <f ca="1"/>
        <v>50.05</v>
      </c>
    </row>
    <row r="673" spans="1:2" x14ac:dyDescent="0.3">
      <c r="A673" s="46" vm="14442">
        <f ca="1"/>
        <v>44153</v>
      </c>
      <c r="B673" s="46" vm="14447">
        <f ca="1"/>
        <v>47.85</v>
      </c>
    </row>
    <row r="674" spans="1:2" x14ac:dyDescent="0.3">
      <c r="A674" s="46" vm="14453">
        <f ca="1"/>
        <v>44154</v>
      </c>
      <c r="B674" s="46" vm="14458">
        <f ca="1"/>
        <v>58.46</v>
      </c>
    </row>
    <row r="675" spans="1:2" x14ac:dyDescent="0.3">
      <c r="A675" s="46" vm="14463">
        <f ca="1"/>
        <v>44155</v>
      </c>
      <c r="B675" s="46" vm="13306">
        <f ca="1"/>
        <v>60</v>
      </c>
    </row>
    <row r="676" spans="1:2" x14ac:dyDescent="0.3">
      <c r="A676" s="46" vm="14472">
        <f ca="1"/>
        <v>44158</v>
      </c>
      <c r="B676" s="46" vm="14475">
        <f ca="1"/>
        <v>63.32</v>
      </c>
    </row>
    <row r="677" spans="1:2" x14ac:dyDescent="0.3">
      <c r="A677" s="46" vm="14481">
        <f ca="1"/>
        <v>44159</v>
      </c>
      <c r="B677" s="46" vm="14486">
        <f ca="1"/>
        <v>62.84</v>
      </c>
    </row>
    <row r="678" spans="1:2" x14ac:dyDescent="0.3">
      <c r="A678" s="46" vm="14491">
        <f ca="1"/>
        <v>44160</v>
      </c>
      <c r="B678" s="46" vm="14496">
        <f ca="1"/>
        <v>62.01</v>
      </c>
    </row>
    <row r="679" spans="1:2" x14ac:dyDescent="0.3">
      <c r="A679" s="46" vm="14500">
        <f ca="1"/>
        <v>44162</v>
      </c>
      <c r="B679" s="46" vm="14505">
        <f ca="1"/>
        <v>64.86</v>
      </c>
    </row>
    <row r="680" spans="1:2" x14ac:dyDescent="0.3">
      <c r="A680" s="46" vm="14511">
        <f ca="1"/>
        <v>44165</v>
      </c>
      <c r="B680" s="46" vm="14516">
        <f ca="1"/>
        <v>62.86</v>
      </c>
    </row>
    <row r="681" spans="1:2" x14ac:dyDescent="0.3">
      <c r="A681" s="46" vm="14522">
        <f ca="1"/>
        <v>44166</v>
      </c>
      <c r="B681" s="46" vm="14526">
        <f ca="1"/>
        <v>60.82</v>
      </c>
    </row>
    <row r="682" spans="1:2" x14ac:dyDescent="0.3">
      <c r="A682" s="46" vm="14531">
        <f ca="1"/>
        <v>44167</v>
      </c>
      <c r="B682" s="46" vm="14535">
        <f ca="1"/>
        <v>61.79</v>
      </c>
    </row>
    <row r="683" spans="1:2" x14ac:dyDescent="0.3">
      <c r="A683" s="46" vm="14540">
        <f ca="1"/>
        <v>44168</v>
      </c>
      <c r="B683" s="46" vm="9688">
        <f ca="1"/>
        <v>62.33</v>
      </c>
    </row>
    <row r="684" spans="1:2" x14ac:dyDescent="0.3">
      <c r="A684" s="46" vm="14550">
        <f ca="1"/>
        <v>44169</v>
      </c>
      <c r="B684" s="46" vm="14554">
        <f ca="1"/>
        <v>67.790000000000006</v>
      </c>
    </row>
    <row r="685" spans="1:2" x14ac:dyDescent="0.3">
      <c r="A685" s="46" vm="14559">
        <f ca="1"/>
        <v>44172</v>
      </c>
      <c r="B685" s="46" vm="14563">
        <f ca="1"/>
        <v>72.55</v>
      </c>
    </row>
    <row r="686" spans="1:2" x14ac:dyDescent="0.3">
      <c r="A686" s="46" vm="14569">
        <f ca="1"/>
        <v>44173</v>
      </c>
      <c r="B686" s="46" vm="14574">
        <f ca="1"/>
        <v>75.3</v>
      </c>
    </row>
    <row r="687" spans="1:2" x14ac:dyDescent="0.3">
      <c r="A687" s="46" vm="14580">
        <f ca="1"/>
        <v>44174</v>
      </c>
      <c r="B687" s="46" vm="3948">
        <f ca="1"/>
        <v>73.06</v>
      </c>
    </row>
    <row r="688" spans="1:2" x14ac:dyDescent="0.3">
      <c r="A688" s="46" vm="14589">
        <f ca="1"/>
        <v>44175</v>
      </c>
      <c r="B688" s="46" vm="14594">
        <f ca="1"/>
        <v>75.709999999999994</v>
      </c>
    </row>
    <row r="689" spans="1:2" x14ac:dyDescent="0.3">
      <c r="A689" s="46" vm="14599">
        <f ca="1"/>
        <v>44176</v>
      </c>
      <c r="B689" s="46" vm="4184">
        <f ca="1"/>
        <v>75.91</v>
      </c>
    </row>
    <row r="690" spans="1:2" x14ac:dyDescent="0.3">
      <c r="A690" s="46" vm="14609">
        <f ca="1"/>
        <v>44179</v>
      </c>
      <c r="B690" s="46" vm="14613">
        <f ca="1"/>
        <v>78.2</v>
      </c>
    </row>
    <row r="691" spans="1:2" x14ac:dyDescent="0.3">
      <c r="A691" s="46" vm="14618">
        <f ca="1"/>
        <v>44180</v>
      </c>
      <c r="B691" s="46" vm="14623">
        <f ca="1"/>
        <v>76.66</v>
      </c>
    </row>
    <row r="692" spans="1:2" x14ac:dyDescent="0.3">
      <c r="A692" s="46" vm="14628">
        <f ca="1"/>
        <v>44181</v>
      </c>
      <c r="B692" s="46" vm="14632">
        <f ca="1"/>
        <v>78.83</v>
      </c>
    </row>
    <row r="693" spans="1:2" x14ac:dyDescent="0.3">
      <c r="A693" s="46" vm="14636">
        <f ca="1"/>
        <v>44182</v>
      </c>
      <c r="B693" s="46" vm="14640">
        <f ca="1"/>
        <v>82.19</v>
      </c>
    </row>
    <row r="694" spans="1:2" x14ac:dyDescent="0.3">
      <c r="A694" s="46" vm="14646">
        <f ca="1"/>
        <v>44183</v>
      </c>
      <c r="B694" s="46" vm="14651">
        <f ca="1"/>
        <v>84.68</v>
      </c>
    </row>
    <row r="695" spans="1:2" x14ac:dyDescent="0.3">
      <c r="A695" s="46" vm="14657">
        <f ca="1"/>
        <v>44186</v>
      </c>
      <c r="B695" s="46" vm="14662">
        <f ca="1"/>
        <v>87.61</v>
      </c>
    </row>
    <row r="696" spans="1:2" x14ac:dyDescent="0.3">
      <c r="A696" s="46" vm="14667">
        <f ca="1"/>
        <v>44187</v>
      </c>
      <c r="B696" s="46" vm="5217">
        <f ca="1"/>
        <v>85.88</v>
      </c>
    </row>
    <row r="697" spans="1:2" x14ac:dyDescent="0.3">
      <c r="A697" s="46" vm="14675">
        <f ca="1"/>
        <v>44188</v>
      </c>
      <c r="B697" s="46" vm="14680">
        <f ca="1"/>
        <v>82.78</v>
      </c>
    </row>
    <row r="698" spans="1:2" x14ac:dyDescent="0.3">
      <c r="A698" s="46" vm="14685">
        <f ca="1"/>
        <v>44189</v>
      </c>
      <c r="B698" s="46" vm="14690">
        <f ca="1"/>
        <v>82.01</v>
      </c>
    </row>
    <row r="699" spans="1:2" x14ac:dyDescent="0.3">
      <c r="A699" s="46" vm="14695">
        <f ca="1"/>
        <v>44193</v>
      </c>
      <c r="B699" s="46" vm="14699">
        <f ca="1"/>
        <v>81.38</v>
      </c>
    </row>
    <row r="700" spans="1:2" x14ac:dyDescent="0.3">
      <c r="A700" s="46" vm="14704">
        <f ca="1"/>
        <v>44194</v>
      </c>
      <c r="B700" s="46" vm="14708">
        <f ca="1"/>
        <v>82.45</v>
      </c>
    </row>
    <row r="701" spans="1:2" x14ac:dyDescent="0.3">
      <c r="A701" s="46" vm="14713">
        <f ca="1"/>
        <v>44195</v>
      </c>
      <c r="B701" s="46" vm="5962">
        <f ca="1"/>
        <v>94.35</v>
      </c>
    </row>
    <row r="702" spans="1:2" x14ac:dyDescent="0.3">
      <c r="A702" s="46" vm="14720">
        <f ca="1"/>
        <v>44196</v>
      </c>
      <c r="B702" s="46" vm="14724">
        <f ca="1"/>
        <v>85.72</v>
      </c>
    </row>
    <row r="703" spans="1:2" x14ac:dyDescent="0.3">
      <c r="A703" s="46" vm="21">
        <f ca="1"/>
        <v>44200</v>
      </c>
      <c r="B703" s="46" vm="7">
        <f ca="1"/>
        <v>94.74</v>
      </c>
    </row>
    <row r="704" spans="1:2" x14ac:dyDescent="0.3">
      <c r="A704" s="46" vm="22">
        <f ca="1"/>
        <v>44201</v>
      </c>
      <c r="B704" s="46" vm="14736">
        <f ca="1"/>
        <v>102.46</v>
      </c>
    </row>
    <row r="705" spans="1:2" x14ac:dyDescent="0.3">
      <c r="A705" s="46" vm="23">
        <f ca="1"/>
        <v>44202</v>
      </c>
      <c r="B705" s="46" vm="14746">
        <f ca="1"/>
        <v>105.6</v>
      </c>
    </row>
    <row r="706" spans="1:2" x14ac:dyDescent="0.3">
      <c r="A706" s="46" vm="24">
        <f ca="1"/>
        <v>44203</v>
      </c>
      <c r="B706" s="46" vm="14755">
        <f ca="1"/>
        <v>111.4</v>
      </c>
    </row>
    <row r="707" spans="1:2" x14ac:dyDescent="0.3">
      <c r="A707" s="46" vm="25">
        <f ca="1"/>
        <v>44204</v>
      </c>
      <c r="B707" s="46" vm="6486">
        <f ca="1"/>
        <v>118.47</v>
      </c>
    </row>
    <row r="708" spans="1:2" x14ac:dyDescent="0.3">
      <c r="A708" s="46" vm="26">
        <f ca="1"/>
        <v>44207</v>
      </c>
      <c r="B708" s="46" vm="14774">
        <f ca="1"/>
        <v>112.47</v>
      </c>
    </row>
    <row r="709" spans="1:2" x14ac:dyDescent="0.3">
      <c r="A709" s="46" vm="27">
        <f ca="1"/>
        <v>44208</v>
      </c>
      <c r="B709" s="46" vm="14782">
        <f ca="1"/>
        <v>115.44</v>
      </c>
    </row>
    <row r="710" spans="1:2" x14ac:dyDescent="0.3">
      <c r="A710" s="46" vm="28">
        <f ca="1"/>
        <v>44209</v>
      </c>
      <c r="B710" s="46" vm="14791">
        <f ca="1"/>
        <v>119.31</v>
      </c>
    </row>
    <row r="711" spans="1:2" x14ac:dyDescent="0.3">
      <c r="A711" s="46" vm="29">
        <f ca="1"/>
        <v>44210</v>
      </c>
      <c r="B711" s="46" vm="14799">
        <f ca="1"/>
        <v>123.22</v>
      </c>
    </row>
    <row r="712" spans="1:2" x14ac:dyDescent="0.3">
      <c r="A712" s="46" vm="30">
        <f ca="1"/>
        <v>44211</v>
      </c>
      <c r="B712" s="46" vm="14809">
        <f ca="1"/>
        <v>122.63</v>
      </c>
    </row>
    <row r="713" spans="1:2" x14ac:dyDescent="0.3">
      <c r="A713" s="46" vm="31">
        <f ca="1"/>
        <v>44215</v>
      </c>
      <c r="B713" s="46" vm="774">
        <f ca="1"/>
        <v>127.88</v>
      </c>
    </row>
    <row r="714" spans="1:2" x14ac:dyDescent="0.3">
      <c r="A714" s="46" vm="32">
        <f ca="1"/>
        <v>44216</v>
      </c>
      <c r="B714" s="46" vm="14827">
        <f ca="1"/>
        <v>127.8</v>
      </c>
    </row>
    <row r="715" spans="1:2" x14ac:dyDescent="0.3">
      <c r="A715" s="46" vm="33">
        <f ca="1"/>
        <v>44217</v>
      </c>
      <c r="B715" s="46" vm="14835">
        <f ca="1"/>
        <v>123.88</v>
      </c>
    </row>
    <row r="716" spans="1:2" x14ac:dyDescent="0.3">
      <c r="A716" s="46" vm="34">
        <f ca="1"/>
        <v>44218</v>
      </c>
      <c r="B716" s="46" vm="14844">
        <f ca="1"/>
        <v>133.75</v>
      </c>
    </row>
    <row r="717" spans="1:2" x14ac:dyDescent="0.3">
      <c r="A717" s="46" vm="35">
        <f ca="1"/>
        <v>44221</v>
      </c>
      <c r="B717" s="46" vm="14853">
        <f ca="1"/>
        <v>134.27000000000001</v>
      </c>
    </row>
    <row r="718" spans="1:2" x14ac:dyDescent="0.3">
      <c r="A718" s="46" vm="36">
        <f ca="1"/>
        <v>44222</v>
      </c>
      <c r="B718" s="46" vm="659">
        <f ca="1"/>
        <v>126</v>
      </c>
    </row>
    <row r="719" spans="1:2" x14ac:dyDescent="0.3">
      <c r="A719" s="46" vm="37">
        <f ca="1"/>
        <v>44223</v>
      </c>
      <c r="B719" s="46" vm="14871">
        <f ca="1"/>
        <v>120.43</v>
      </c>
    </row>
    <row r="720" spans="1:2" x14ac:dyDescent="0.3">
      <c r="A720" s="46" vm="38">
        <f ca="1"/>
        <v>44224</v>
      </c>
      <c r="B720" s="46" vm="14369">
        <f ca="1"/>
        <v>119</v>
      </c>
    </row>
    <row r="721" spans="1:2" x14ac:dyDescent="0.3">
      <c r="A721" s="46" vm="39">
        <f ca="1"/>
        <v>44225</v>
      </c>
      <c r="B721" s="46" vm="14888">
        <f ca="1"/>
        <v>113.89</v>
      </c>
    </row>
    <row r="722" spans="1:2" x14ac:dyDescent="0.3">
      <c r="A722" s="46" vm="40">
        <f ca="1"/>
        <v>44228</v>
      </c>
      <c r="B722" s="46" vm="14896">
        <f ca="1"/>
        <v>121.64</v>
      </c>
    </row>
    <row r="723" spans="1:2" x14ac:dyDescent="0.3">
      <c r="A723" s="46" vm="41">
        <f ca="1"/>
        <v>44229</v>
      </c>
      <c r="B723" s="46" vm="1672">
        <f ca="1"/>
        <v>129.97999999999999</v>
      </c>
    </row>
    <row r="724" spans="1:2" x14ac:dyDescent="0.3">
      <c r="A724" s="46" vm="42">
        <f ca="1"/>
        <v>44230</v>
      </c>
      <c r="B724" s="46" vm="14912">
        <f ca="1"/>
        <v>135.19</v>
      </c>
    </row>
    <row r="725" spans="1:2" x14ac:dyDescent="0.3">
      <c r="A725" s="46" vm="43">
        <f ca="1"/>
        <v>44231</v>
      </c>
      <c r="B725" s="46" vm="14921">
        <f ca="1"/>
        <v>142.57</v>
      </c>
    </row>
    <row r="726" spans="1:2" x14ac:dyDescent="0.3">
      <c r="A726" s="46" vm="44">
        <f ca="1"/>
        <v>44232</v>
      </c>
      <c r="B726" s="46" vm="14929">
        <f ca="1"/>
        <v>138.97999999999999</v>
      </c>
    </row>
    <row r="727" spans="1:2" x14ac:dyDescent="0.3">
      <c r="A727" s="46" vm="45">
        <f ca="1"/>
        <v>44235</v>
      </c>
      <c r="B727" s="46" vm="14939">
        <f ca="1"/>
        <v>144.04</v>
      </c>
    </row>
    <row r="728" spans="1:2" x14ac:dyDescent="0.3">
      <c r="A728" s="46" vm="46">
        <f ca="1"/>
        <v>44236</v>
      </c>
      <c r="B728" s="46" vm="14948">
        <f ca="1"/>
        <v>140.12</v>
      </c>
    </row>
    <row r="729" spans="1:2" x14ac:dyDescent="0.3">
      <c r="A729" s="46" vm="47">
        <f ca="1"/>
        <v>44237</v>
      </c>
      <c r="B729" s="46" vm="14955">
        <f ca="1"/>
        <v>156.37</v>
      </c>
    </row>
    <row r="730" spans="1:2" x14ac:dyDescent="0.3">
      <c r="A730" s="46" vm="48">
        <f ca="1"/>
        <v>44238</v>
      </c>
      <c r="B730" s="46" vm="14963">
        <f ca="1"/>
        <v>148.52000000000001</v>
      </c>
    </row>
    <row r="731" spans="1:2" x14ac:dyDescent="0.3">
      <c r="A731" s="46" vm="49">
        <f ca="1"/>
        <v>44239</v>
      </c>
      <c r="B731" s="46" vm="7929">
        <f ca="1"/>
        <v>153.12</v>
      </c>
    </row>
    <row r="732" spans="1:2" x14ac:dyDescent="0.3">
      <c r="A732" s="46" vm="50">
        <f ca="1"/>
        <v>44243</v>
      </c>
      <c r="B732" s="46" vm="14982">
        <f ca="1"/>
        <v>148.84</v>
      </c>
    </row>
    <row r="733" spans="1:2" x14ac:dyDescent="0.3">
      <c r="A733" s="46" vm="51">
        <f ca="1"/>
        <v>44244</v>
      </c>
      <c r="B733" s="46" vm="14989">
        <f ca="1"/>
        <v>146.84</v>
      </c>
    </row>
    <row r="734" spans="1:2" x14ac:dyDescent="0.3">
      <c r="A734" s="46" vm="52">
        <f ca="1"/>
        <v>44245</v>
      </c>
      <c r="B734" s="46" vm="14998">
        <f ca="1"/>
        <v>143.47</v>
      </c>
    </row>
    <row r="735" spans="1:2" x14ac:dyDescent="0.3">
      <c r="A735" s="46" vm="53">
        <f ca="1"/>
        <v>44246</v>
      </c>
      <c r="B735" s="46" vm="15008">
        <f ca="1"/>
        <v>143.6</v>
      </c>
    </row>
    <row r="736" spans="1:2" x14ac:dyDescent="0.3">
      <c r="A736" s="46" vm="54">
        <f ca="1"/>
        <v>44249</v>
      </c>
      <c r="B736" s="46" vm="15017">
        <f ca="1"/>
        <v>129.11000000000001</v>
      </c>
    </row>
    <row r="737" spans="1:2" x14ac:dyDescent="0.3">
      <c r="A737" s="46" vm="55">
        <f ca="1"/>
        <v>44250</v>
      </c>
      <c r="B737" s="46" vm="1531">
        <f ca="1"/>
        <v>129.26</v>
      </c>
    </row>
    <row r="738" spans="1:2" x14ac:dyDescent="0.3">
      <c r="A738" s="46" vm="56">
        <f ca="1"/>
        <v>44251</v>
      </c>
      <c r="B738" s="46" vm="15029">
        <f ca="1"/>
        <v>127.14</v>
      </c>
    </row>
    <row r="739" spans="1:2" x14ac:dyDescent="0.3">
      <c r="A739" s="46" vm="57">
        <f ca="1"/>
        <v>44252</v>
      </c>
      <c r="B739" s="46" vm="1412">
        <f ca="1"/>
        <v>131.84</v>
      </c>
    </row>
    <row r="740" spans="1:2" x14ac:dyDescent="0.3">
      <c r="A740" s="46" vm="58">
        <f ca="1"/>
        <v>44253</v>
      </c>
      <c r="B740" s="46" vm="15046">
        <f ca="1"/>
        <v>125.97</v>
      </c>
    </row>
    <row r="741" spans="1:2" x14ac:dyDescent="0.3">
      <c r="A741" s="46" vm="59">
        <f ca="1"/>
        <v>44256</v>
      </c>
      <c r="B741" s="46" vm="15055">
        <f ca="1"/>
        <v>144.66999999999999</v>
      </c>
    </row>
    <row r="742" spans="1:2" x14ac:dyDescent="0.3">
      <c r="A742" s="46" vm="60">
        <f ca="1"/>
        <v>44257</v>
      </c>
      <c r="B742" s="46" vm="15064">
        <f ca="1"/>
        <v>137.94</v>
      </c>
    </row>
    <row r="743" spans="1:2" x14ac:dyDescent="0.3">
      <c r="A743" s="46" vm="61">
        <f ca="1"/>
        <v>44258</v>
      </c>
      <c r="B743" s="46" vm="15073">
        <f ca="1"/>
        <v>138.78</v>
      </c>
    </row>
    <row r="744" spans="1:2" x14ac:dyDescent="0.3">
      <c r="A744" s="46" vm="62">
        <f ca="1"/>
        <v>44259</v>
      </c>
      <c r="B744" s="46" vm="15082">
        <f ca="1"/>
        <v>126.66</v>
      </c>
    </row>
    <row r="745" spans="1:2" x14ac:dyDescent="0.3">
      <c r="A745" s="46" vm="63">
        <f ca="1"/>
        <v>44260</v>
      </c>
      <c r="B745" s="46" vm="15092">
        <f ca="1"/>
        <v>118.84</v>
      </c>
    </row>
    <row r="746" spans="1:2" x14ac:dyDescent="0.3">
      <c r="A746" s="46" vm="64">
        <f ca="1"/>
        <v>44263</v>
      </c>
      <c r="B746" s="46" vm="15102">
        <f ca="1"/>
        <v>98.59</v>
      </c>
    </row>
    <row r="747" spans="1:2" x14ac:dyDescent="0.3">
      <c r="A747" s="46" vm="65">
        <f ca="1"/>
        <v>44264</v>
      </c>
      <c r="B747" s="46" vm="15110">
        <f ca="1"/>
        <v>107.4</v>
      </c>
    </row>
    <row r="748" spans="1:2" x14ac:dyDescent="0.3">
      <c r="A748" s="46" vm="20">
        <f ca="1"/>
        <v>44265</v>
      </c>
      <c r="B748" s="46" vm="15118">
        <f ca="1"/>
        <v>103.1</v>
      </c>
    </row>
    <row r="749" spans="1:2" x14ac:dyDescent="0.3">
      <c r="A749" s="46" vm="66">
        <f ca="1"/>
        <v>44266</v>
      </c>
      <c r="B749" s="46" vm="15127">
        <f ca="1"/>
        <v>110.44</v>
      </c>
    </row>
    <row r="750" spans="1:2" x14ac:dyDescent="0.3">
      <c r="A750" s="46" vm="67">
        <f ca="1"/>
        <v>44267</v>
      </c>
      <c r="B750" s="46" vm="15136">
        <f ca="1"/>
        <v>109.99</v>
      </c>
    </row>
    <row r="751" spans="1:2" x14ac:dyDescent="0.3">
      <c r="A751" s="46" vm="68">
        <f ca="1"/>
        <v>44270</v>
      </c>
      <c r="B751" s="46" vm="13790">
        <f ca="1"/>
        <v>111.65</v>
      </c>
    </row>
    <row r="752" spans="1:2" x14ac:dyDescent="0.3">
      <c r="A752" s="46" vm="69">
        <f ca="1"/>
        <v>44271</v>
      </c>
      <c r="B752" s="46" vm="15155">
        <f ca="1"/>
        <v>113.31</v>
      </c>
    </row>
    <row r="753" spans="1:2" x14ac:dyDescent="0.3">
      <c r="A753" s="46" vm="70">
        <f ca="1"/>
        <v>44272</v>
      </c>
      <c r="B753" s="46" vm="15164">
        <f ca="1"/>
        <v>111.35</v>
      </c>
    </row>
    <row r="754" spans="1:2" x14ac:dyDescent="0.3">
      <c r="A754" s="46" vm="71">
        <f ca="1"/>
        <v>44273</v>
      </c>
      <c r="B754" s="46" vm="15174">
        <f ca="1"/>
        <v>108.82</v>
      </c>
    </row>
    <row r="755" spans="1:2" x14ac:dyDescent="0.3">
      <c r="A755" s="46" vm="72">
        <f ca="1"/>
        <v>44274</v>
      </c>
      <c r="B755" s="46" vm="15183">
        <f ca="1"/>
        <v>108.86</v>
      </c>
    </row>
    <row r="756" spans="1:2" x14ac:dyDescent="0.3">
      <c r="A756" s="46" vm="73">
        <f ca="1"/>
        <v>44277</v>
      </c>
      <c r="B756" s="46" vm="6098">
        <f ca="1"/>
        <v>106.88</v>
      </c>
    </row>
    <row r="757" spans="1:2" x14ac:dyDescent="0.3">
      <c r="A757" s="46" vm="74">
        <f ca="1"/>
        <v>44278</v>
      </c>
      <c r="B757" s="46" vm="15203">
        <f ca="1"/>
        <v>105.99</v>
      </c>
    </row>
    <row r="758" spans="1:2" x14ac:dyDescent="0.3">
      <c r="A758" s="46" vm="75">
        <f ca="1"/>
        <v>44279</v>
      </c>
      <c r="B758" s="46" vm="15214">
        <f ca="1"/>
        <v>95.7</v>
      </c>
    </row>
    <row r="759" spans="1:2" x14ac:dyDescent="0.3">
      <c r="A759" s="46" vm="76">
        <f ca="1"/>
        <v>44280</v>
      </c>
      <c r="B759" s="46" vm="15222">
        <f ca="1"/>
        <v>95.65</v>
      </c>
    </row>
    <row r="760" spans="1:2" x14ac:dyDescent="0.3">
      <c r="A760" s="46" vm="77">
        <f ca="1"/>
        <v>44281</v>
      </c>
      <c r="B760" s="46" vm="15233">
        <f ca="1"/>
        <v>97.08</v>
      </c>
    </row>
    <row r="761" spans="1:2" x14ac:dyDescent="0.3">
      <c r="A761" s="46" vm="78">
        <f ca="1"/>
        <v>44284</v>
      </c>
      <c r="B761" s="46" vm="15242">
        <f ca="1"/>
        <v>101.54</v>
      </c>
    </row>
    <row r="762" spans="1:2" x14ac:dyDescent="0.3">
      <c r="A762" s="46" vm="79">
        <f ca="1"/>
        <v>44285</v>
      </c>
      <c r="B762" s="46" vm="15253">
        <f ca="1"/>
        <v>105.05</v>
      </c>
    </row>
    <row r="763" spans="1:2" x14ac:dyDescent="0.3">
      <c r="A763" s="46" vm="80">
        <f ca="1"/>
        <v>44286</v>
      </c>
      <c r="B763" s="46" vm="15262">
        <f ca="1"/>
        <v>107.06</v>
      </c>
    </row>
    <row r="764" spans="1:2" x14ac:dyDescent="0.3">
      <c r="A764" s="46" vm="81">
        <f ca="1"/>
        <v>44287</v>
      </c>
      <c r="B764" s="46" vm="15273">
        <f ca="1"/>
        <v>111.98</v>
      </c>
    </row>
    <row r="765" spans="1:2" x14ac:dyDescent="0.3">
      <c r="A765" s="46" vm="82">
        <f ca="1"/>
        <v>44291</v>
      </c>
      <c r="B765" s="46" vm="15283">
        <f ca="1"/>
        <v>110.42</v>
      </c>
    </row>
    <row r="766" spans="1:2" x14ac:dyDescent="0.3">
      <c r="A766" s="46" vm="83">
        <f ca="1"/>
        <v>44292</v>
      </c>
      <c r="B766" s="46" vm="15294">
        <f ca="1"/>
        <v>114.15</v>
      </c>
    </row>
    <row r="767" spans="1:2" x14ac:dyDescent="0.3">
      <c r="A767" s="46" vm="84">
        <f ca="1"/>
        <v>44293</v>
      </c>
      <c r="B767" s="46" vm="15305">
        <f ca="1"/>
        <v>106.75</v>
      </c>
    </row>
    <row r="768" spans="1:2" x14ac:dyDescent="0.3">
      <c r="A768" s="46" vm="85">
        <f ca="1"/>
        <v>44294</v>
      </c>
      <c r="B768" s="46" vm="15316">
        <f ca="1"/>
        <v>109.15</v>
      </c>
    </row>
    <row r="769" spans="1:2" x14ac:dyDescent="0.3">
      <c r="A769" s="46" vm="86">
        <f ca="1"/>
        <v>44295</v>
      </c>
      <c r="B769" s="46" vm="15326">
        <f ca="1"/>
        <v>105.8</v>
      </c>
    </row>
    <row r="770" spans="1:2" x14ac:dyDescent="0.3">
      <c r="A770" s="46" vm="87">
        <f ca="1"/>
        <v>44298</v>
      </c>
      <c r="B770" s="46" vm="15337">
        <f ca="1"/>
        <v>103</v>
      </c>
    </row>
    <row r="771" spans="1:2" x14ac:dyDescent="0.3">
      <c r="A771" s="46" vm="88">
        <f ca="1"/>
        <v>44299</v>
      </c>
      <c r="B771" s="46" vm="15347">
        <f ca="1"/>
        <v>104.43</v>
      </c>
    </row>
    <row r="772" spans="1:2" x14ac:dyDescent="0.3">
      <c r="A772" s="46" vm="89">
        <f ca="1"/>
        <v>44300</v>
      </c>
      <c r="B772" s="46" vm="15355">
        <f ca="1"/>
        <v>103.04</v>
      </c>
    </row>
    <row r="773" spans="1:2" x14ac:dyDescent="0.3">
      <c r="A773" s="46" vm="90">
        <f ca="1"/>
        <v>44301</v>
      </c>
      <c r="B773" s="46" vm="15337">
        <f ca="1"/>
        <v>103</v>
      </c>
    </row>
    <row r="774" spans="1:2" x14ac:dyDescent="0.3">
      <c r="A774" s="46" vm="91">
        <f ca="1"/>
        <v>44302</v>
      </c>
      <c r="B774" s="46" vm="15375">
        <f ca="1"/>
        <v>103.48</v>
      </c>
    </row>
    <row r="775" spans="1:2" x14ac:dyDescent="0.3">
      <c r="A775" s="46" vm="92">
        <f ca="1"/>
        <v>44305</v>
      </c>
      <c r="B775" s="46" vm="15385">
        <f ca="1"/>
        <v>105.72</v>
      </c>
    </row>
    <row r="776" spans="1:2" x14ac:dyDescent="0.3">
      <c r="A776" s="46" vm="93">
        <f ca="1"/>
        <v>44306</v>
      </c>
      <c r="B776" s="46" vm="15395">
        <f ca="1"/>
        <v>100.64</v>
      </c>
    </row>
    <row r="777" spans="1:2" x14ac:dyDescent="0.3">
      <c r="A777" s="46" vm="94">
        <f ca="1"/>
        <v>44307</v>
      </c>
      <c r="B777" s="46" vm="15406">
        <f ca="1"/>
        <v>104.16</v>
      </c>
    </row>
    <row r="778" spans="1:2" x14ac:dyDescent="0.3">
      <c r="A778" s="46" vm="95">
        <f ca="1"/>
        <v>44308</v>
      </c>
      <c r="B778" s="46" vm="15417">
        <f ca="1"/>
        <v>108.15</v>
      </c>
    </row>
    <row r="779" spans="1:2" x14ac:dyDescent="0.3">
      <c r="A779" s="46" vm="96">
        <f ca="1"/>
        <v>44309</v>
      </c>
      <c r="B779" s="46" vm="15425">
        <f ca="1"/>
        <v>116.66</v>
      </c>
    </row>
    <row r="780" spans="1:2" x14ac:dyDescent="0.3">
      <c r="A780" s="46" vm="97">
        <f ca="1"/>
        <v>44312</v>
      </c>
      <c r="B780" s="46" vm="15435">
        <f ca="1"/>
        <v>118.46</v>
      </c>
    </row>
    <row r="781" spans="1:2" x14ac:dyDescent="0.3">
      <c r="A781" s="46" vm="98">
        <f ca="1"/>
        <v>44313</v>
      </c>
      <c r="B781" s="46" vm="1056">
        <f ca="1"/>
        <v>120.16</v>
      </c>
    </row>
    <row r="782" spans="1:2" x14ac:dyDescent="0.3">
      <c r="A782" s="46" vm="99">
        <f ca="1"/>
        <v>44314</v>
      </c>
      <c r="B782" s="46" vm="15454">
        <f ca="1"/>
        <v>120.64</v>
      </c>
    </row>
    <row r="783" spans="1:2" x14ac:dyDescent="0.3">
      <c r="A783" s="46" vm="100">
        <f ca="1"/>
        <v>44315</v>
      </c>
      <c r="B783" s="46" vm="15465">
        <f ca="1"/>
        <v>114.62</v>
      </c>
    </row>
    <row r="784" spans="1:2" x14ac:dyDescent="0.3">
      <c r="A784" s="46" vm="101">
        <f ca="1"/>
        <v>44316</v>
      </c>
      <c r="B784" s="46" vm="15476">
        <f ca="1"/>
        <v>110.86</v>
      </c>
    </row>
    <row r="785" spans="1:2" x14ac:dyDescent="0.3">
      <c r="A785" s="46" vm="102">
        <f ca="1"/>
        <v>44319</v>
      </c>
      <c r="B785" s="46" vm="15487">
        <f ca="1"/>
        <v>106.13</v>
      </c>
    </row>
    <row r="786" spans="1:2" x14ac:dyDescent="0.3">
      <c r="A786" s="46" vm="103">
        <f ca="1"/>
        <v>44320</v>
      </c>
      <c r="B786" s="46" vm="15498">
        <f ca="1"/>
        <v>106.34</v>
      </c>
    </row>
    <row r="787" spans="1:2" x14ac:dyDescent="0.3">
      <c r="A787" s="46" vm="104">
        <f ca="1"/>
        <v>44321</v>
      </c>
      <c r="B787" s="46" vm="15508">
        <f ca="1"/>
        <v>105.07</v>
      </c>
    </row>
    <row r="788" spans="1:2" x14ac:dyDescent="0.3">
      <c r="A788" s="46" vm="105">
        <f ca="1"/>
        <v>44322</v>
      </c>
      <c r="B788" s="46" vm="15518">
        <f ca="1"/>
        <v>104.11</v>
      </c>
    </row>
    <row r="789" spans="1:2" x14ac:dyDescent="0.3">
      <c r="A789" s="46" vm="106">
        <f ca="1"/>
        <v>44323</v>
      </c>
      <c r="B789" s="46" vm="15172">
        <f ca="1"/>
        <v>101.67</v>
      </c>
    </row>
    <row r="790" spans="1:2" x14ac:dyDescent="0.3">
      <c r="A790" s="46" vm="107">
        <f ca="1"/>
        <v>44326</v>
      </c>
      <c r="B790" s="46" vm="15535">
        <f ca="1"/>
        <v>94.64</v>
      </c>
    </row>
    <row r="791" spans="1:2" x14ac:dyDescent="0.3">
      <c r="A791" s="46" vm="108">
        <f ca="1"/>
        <v>44327</v>
      </c>
      <c r="B791" s="46" vm="15545">
        <f ca="1"/>
        <v>97.85</v>
      </c>
    </row>
    <row r="792" spans="1:2" x14ac:dyDescent="0.3">
      <c r="A792" s="46" vm="109">
        <f ca="1"/>
        <v>44328</v>
      </c>
      <c r="B792" s="46" vm="15555">
        <f ca="1"/>
        <v>93.9</v>
      </c>
    </row>
    <row r="793" spans="1:2" x14ac:dyDescent="0.3">
      <c r="A793" s="46" vm="110">
        <f ca="1"/>
        <v>44329</v>
      </c>
      <c r="B793" s="46" vm="15564">
        <f ca="1"/>
        <v>87.49</v>
      </c>
    </row>
    <row r="794" spans="1:2" x14ac:dyDescent="0.3">
      <c r="A794" s="46" vm="111">
        <f ca="1"/>
        <v>44330</v>
      </c>
      <c r="B794" s="46" vm="15575">
        <f ca="1"/>
        <v>96.87</v>
      </c>
    </row>
    <row r="795" spans="1:2" x14ac:dyDescent="0.3">
      <c r="A795" s="46" vm="112">
        <f ca="1"/>
        <v>44333</v>
      </c>
      <c r="B795" s="46" vm="15585">
        <f ca="1"/>
        <v>98.24</v>
      </c>
    </row>
    <row r="796" spans="1:2" x14ac:dyDescent="0.3">
      <c r="A796" s="46" vm="113">
        <f ca="1"/>
        <v>44334</v>
      </c>
      <c r="B796" s="46" vm="15596">
        <f ca="1"/>
        <v>101.06</v>
      </c>
    </row>
    <row r="797" spans="1:2" x14ac:dyDescent="0.3">
      <c r="A797" s="46" vm="114">
        <f ca="1"/>
        <v>44335</v>
      </c>
      <c r="B797" s="46" vm="14736">
        <f ca="1"/>
        <v>102.46</v>
      </c>
    </row>
    <row r="798" spans="1:2" x14ac:dyDescent="0.3">
      <c r="A798" s="46" vm="115">
        <f ca="1"/>
        <v>44336</v>
      </c>
      <c r="B798" s="46" vm="15071">
        <f ca="1"/>
        <v>102.8</v>
      </c>
    </row>
    <row r="799" spans="1:2" x14ac:dyDescent="0.3">
      <c r="A799" s="46" vm="116">
        <f ca="1"/>
        <v>44337</v>
      </c>
      <c r="B799" s="46" vm="15625">
        <f ca="1"/>
        <v>102.43</v>
      </c>
    </row>
    <row r="800" spans="1:2" x14ac:dyDescent="0.3">
      <c r="A800" s="46" vm="117">
        <f ca="1"/>
        <v>44340</v>
      </c>
      <c r="B800" s="46" vm="15636">
        <f ca="1"/>
        <v>101.18</v>
      </c>
    </row>
    <row r="801" spans="1:2" x14ac:dyDescent="0.3">
      <c r="A801" s="46" vm="118">
        <f ca="1"/>
        <v>44341</v>
      </c>
      <c r="B801" s="46" vm="15647">
        <f ca="1"/>
        <v>102.47</v>
      </c>
    </row>
    <row r="802" spans="1:2" x14ac:dyDescent="0.3">
      <c r="A802" s="46" vm="119">
        <f ca="1"/>
        <v>44342</v>
      </c>
      <c r="B802" s="46" vm="15657">
        <f ca="1"/>
        <v>103.6</v>
      </c>
    </row>
    <row r="803" spans="1:2" x14ac:dyDescent="0.3">
      <c r="A803" s="46" vm="120">
        <f ca="1"/>
        <v>44343</v>
      </c>
      <c r="B803" s="46" vm="14295">
        <f ca="1"/>
        <v>104</v>
      </c>
    </row>
    <row r="804" spans="1:2" x14ac:dyDescent="0.3">
      <c r="A804" s="46" vm="121">
        <f ca="1"/>
        <v>44344</v>
      </c>
      <c r="B804" s="46" vm="15675">
        <f ca="1"/>
        <v>107.18</v>
      </c>
    </row>
    <row r="805" spans="1:2" x14ac:dyDescent="0.3">
      <c r="A805" s="46" vm="122">
        <f ca="1"/>
        <v>44348</v>
      </c>
      <c r="B805" s="46" vm="15685">
        <f ca="1"/>
        <v>113.53</v>
      </c>
    </row>
    <row r="806" spans="1:2" x14ac:dyDescent="0.3">
      <c r="A806" s="46" vm="123">
        <f ca="1"/>
        <v>44349</v>
      </c>
      <c r="B806" s="46" vm="15695">
        <f ca="1"/>
        <v>111.93</v>
      </c>
    </row>
    <row r="807" spans="1:2" x14ac:dyDescent="0.3">
      <c r="A807" s="46" vm="124">
        <f ca="1"/>
        <v>44350</v>
      </c>
      <c r="B807" s="46" vm="15706">
        <f ca="1"/>
        <v>105.24</v>
      </c>
    </row>
    <row r="808" spans="1:2" x14ac:dyDescent="0.3">
      <c r="A808" s="46" vm="125">
        <f ca="1"/>
        <v>44351</v>
      </c>
      <c r="B808" s="46" vm="15716">
        <f ca="1"/>
        <v>108.93</v>
      </c>
    </row>
    <row r="809" spans="1:2" x14ac:dyDescent="0.3">
      <c r="A809" s="46" vm="126">
        <f ca="1"/>
        <v>44354</v>
      </c>
      <c r="B809" s="46" vm="5871">
        <f ca="1"/>
        <v>104.63</v>
      </c>
    </row>
    <row r="810" spans="1:2" x14ac:dyDescent="0.3">
      <c r="A810" s="46" vm="127">
        <f ca="1"/>
        <v>44355</v>
      </c>
      <c r="B810" s="46" vm="15734">
        <f ca="1"/>
        <v>107.75</v>
      </c>
    </row>
    <row r="811" spans="1:2" x14ac:dyDescent="0.3">
      <c r="A811" s="46" vm="128">
        <f ca="1"/>
        <v>44356</v>
      </c>
      <c r="B811" s="46" vm="15743">
        <f ca="1"/>
        <v>107.04</v>
      </c>
    </row>
    <row r="812" spans="1:2" x14ac:dyDescent="0.3">
      <c r="A812" s="46" vm="129">
        <f ca="1"/>
        <v>44357</v>
      </c>
      <c r="B812" s="46" vm="6000">
        <f ca="1"/>
        <v>112.21</v>
      </c>
    </row>
    <row r="813" spans="1:2" x14ac:dyDescent="0.3">
      <c r="A813" s="46" vm="130">
        <f ca="1"/>
        <v>44358</v>
      </c>
      <c r="B813" s="46" vm="15762">
        <f ca="1"/>
        <v>111.41</v>
      </c>
    </row>
    <row r="814" spans="1:2" x14ac:dyDescent="0.3">
      <c r="A814" s="46" vm="131">
        <f ca="1"/>
        <v>44361</v>
      </c>
      <c r="B814" s="46" vm="13664">
        <f ca="1"/>
        <v>115.45</v>
      </c>
    </row>
    <row r="815" spans="1:2" x14ac:dyDescent="0.3">
      <c r="A815" s="46" vm="132">
        <f ca="1"/>
        <v>44362</v>
      </c>
      <c r="B815" s="46" vm="15783">
        <f ca="1"/>
        <v>111.11</v>
      </c>
    </row>
    <row r="816" spans="1:2" x14ac:dyDescent="0.3">
      <c r="A816" s="46" vm="133">
        <f ca="1"/>
        <v>44363</v>
      </c>
      <c r="B816" s="46" vm="6194">
        <f ca="1"/>
        <v>111.45</v>
      </c>
    </row>
    <row r="817" spans="1:2" x14ac:dyDescent="0.3">
      <c r="A817" s="46" vm="134">
        <f ca="1"/>
        <v>44364</v>
      </c>
      <c r="B817" s="46" vm="6537">
        <f ca="1"/>
        <v>114.39</v>
      </c>
    </row>
    <row r="818" spans="1:2" x14ac:dyDescent="0.3">
      <c r="A818" s="46" vm="135">
        <f ca="1"/>
        <v>44365</v>
      </c>
      <c r="B818" s="46" vm="15811">
        <f ca="1"/>
        <v>118.38</v>
      </c>
    </row>
    <row r="819" spans="1:2" x14ac:dyDescent="0.3">
      <c r="A819" s="46" vm="136">
        <f ca="1"/>
        <v>44368</v>
      </c>
      <c r="B819" s="46" vm="15821">
        <f ca="1"/>
        <v>113.58</v>
      </c>
    </row>
    <row r="820" spans="1:2" x14ac:dyDescent="0.3">
      <c r="A820" s="46" vm="137">
        <f ca="1"/>
        <v>44369</v>
      </c>
      <c r="B820" s="46" vm="15830">
        <f ca="1"/>
        <v>110.13</v>
      </c>
    </row>
    <row r="821" spans="1:2" x14ac:dyDescent="0.3">
      <c r="A821" s="46" vm="138">
        <f ca="1"/>
        <v>44370</v>
      </c>
      <c r="B821" s="46" vm="15839">
        <f ca="1"/>
        <v>114.36</v>
      </c>
    </row>
    <row r="822" spans="1:2" x14ac:dyDescent="0.3">
      <c r="A822" s="46" vm="139">
        <f ca="1"/>
        <v>44371</v>
      </c>
      <c r="B822" s="46" vm="15849">
        <f ca="1"/>
        <v>121.59</v>
      </c>
    </row>
    <row r="823" spans="1:2" x14ac:dyDescent="0.3">
      <c r="A823" s="46" vm="140">
        <f ca="1"/>
        <v>44372</v>
      </c>
      <c r="B823" s="46" vm="15858">
        <f ca="1"/>
        <v>124.45</v>
      </c>
    </row>
    <row r="824" spans="1:2" x14ac:dyDescent="0.3">
      <c r="A824" s="46" vm="141">
        <f ca="1"/>
        <v>44375</v>
      </c>
      <c r="B824" s="46" vm="15867">
        <f ca="1"/>
        <v>126.85</v>
      </c>
    </row>
    <row r="825" spans="1:2" x14ac:dyDescent="0.3">
      <c r="A825" s="46" vm="142">
        <f ca="1"/>
        <v>44376</v>
      </c>
      <c r="B825" s="46" vm="15878">
        <f ca="1"/>
        <v>125.56</v>
      </c>
    </row>
    <row r="826" spans="1:2" x14ac:dyDescent="0.3">
      <c r="A826" s="46" vm="143">
        <f ca="1"/>
        <v>44377</v>
      </c>
      <c r="B826" s="46" vm="15889">
        <f ca="1"/>
        <v>121.84</v>
      </c>
    </row>
    <row r="827" spans="1:2" x14ac:dyDescent="0.3">
      <c r="A827" s="46" vm="144">
        <f ca="1"/>
        <v>44378</v>
      </c>
      <c r="B827" s="46" vm="15899">
        <f ca="1"/>
        <v>121.11</v>
      </c>
    </row>
    <row r="828" spans="1:2" x14ac:dyDescent="0.3">
      <c r="A828" s="46" vm="145">
        <f ca="1"/>
        <v>44379</v>
      </c>
      <c r="B828" s="46" vm="15907">
        <f ca="1"/>
        <v>119.58</v>
      </c>
    </row>
    <row r="829" spans="1:2" x14ac:dyDescent="0.3">
      <c r="A829" s="46" vm="146">
        <f ca="1"/>
        <v>44383</v>
      </c>
      <c r="B829" s="46" vm="15918">
        <f ca="1"/>
        <v>108.66</v>
      </c>
    </row>
    <row r="830" spans="1:2" x14ac:dyDescent="0.3">
      <c r="A830" s="46" vm="147">
        <f ca="1"/>
        <v>44384</v>
      </c>
      <c r="B830" s="46" vm="15928">
        <f ca="1"/>
        <v>103.98</v>
      </c>
    </row>
    <row r="831" spans="1:2" x14ac:dyDescent="0.3">
      <c r="A831" s="46" vm="148">
        <f ca="1"/>
        <v>44385</v>
      </c>
      <c r="B831" s="46" vm="15939">
        <f ca="1"/>
        <v>100.2</v>
      </c>
    </row>
    <row r="832" spans="1:2" x14ac:dyDescent="0.3">
      <c r="A832" s="46" vm="149">
        <f ca="1"/>
        <v>44386</v>
      </c>
      <c r="B832" s="46" vm="15949">
        <f ca="1"/>
        <v>106.74</v>
      </c>
    </row>
    <row r="833" spans="1:2" x14ac:dyDescent="0.3">
      <c r="A833" s="46" vm="150">
        <f ca="1"/>
        <v>44389</v>
      </c>
      <c r="B833" s="46" vm="15959">
        <f ca="1"/>
        <v>106.98</v>
      </c>
    </row>
    <row r="834" spans="1:2" x14ac:dyDescent="0.3">
      <c r="A834" s="46" vm="151">
        <f ca="1"/>
        <v>44390</v>
      </c>
      <c r="B834" s="46" vm="15968">
        <f ca="1"/>
        <v>110.38</v>
      </c>
    </row>
    <row r="835" spans="1:2" x14ac:dyDescent="0.3">
      <c r="A835" s="46" vm="152">
        <f ca="1"/>
        <v>44391</v>
      </c>
      <c r="B835" s="46" vm="15977">
        <f ca="1"/>
        <v>108.59</v>
      </c>
    </row>
    <row r="836" spans="1:2" x14ac:dyDescent="0.3">
      <c r="A836" s="46" vm="153">
        <f ca="1"/>
        <v>44392</v>
      </c>
      <c r="B836" s="46" vm="15988">
        <f ca="1"/>
        <v>110.12</v>
      </c>
    </row>
    <row r="837" spans="1:2" x14ac:dyDescent="0.3">
      <c r="A837" s="46" vm="154">
        <f ca="1"/>
        <v>44393</v>
      </c>
      <c r="B837" s="46" vm="5715">
        <f ca="1"/>
        <v>109.01</v>
      </c>
    </row>
    <row r="838" spans="1:2" x14ac:dyDescent="0.3">
      <c r="A838" s="46" vm="155">
        <f ca="1"/>
        <v>44396</v>
      </c>
      <c r="B838" s="46" vm="16007">
        <f ca="1"/>
        <v>108.48</v>
      </c>
    </row>
    <row r="839" spans="1:2" x14ac:dyDescent="0.3">
      <c r="A839" s="46" vm="156">
        <f ca="1"/>
        <v>44397</v>
      </c>
      <c r="B839" s="46" vm="16018">
        <f ca="1"/>
        <v>111.92</v>
      </c>
    </row>
    <row r="840" spans="1:2" x14ac:dyDescent="0.3">
      <c r="A840" s="46" vm="157">
        <f ca="1"/>
        <v>44398</v>
      </c>
      <c r="B840" s="46" vm="16027">
        <f ca="1"/>
        <v>115.58</v>
      </c>
    </row>
    <row r="841" spans="1:2" x14ac:dyDescent="0.3">
      <c r="A841" s="46" vm="158">
        <f ca="1"/>
        <v>44399</v>
      </c>
      <c r="B841" s="46" vm="15918">
        <f ca="1"/>
        <v>108.66</v>
      </c>
    </row>
    <row r="842" spans="1:2" x14ac:dyDescent="0.3">
      <c r="A842" s="46" vm="159">
        <f ca="1"/>
        <v>44400</v>
      </c>
      <c r="B842" s="46" vm="5299">
        <f ca="1"/>
        <v>95.21</v>
      </c>
    </row>
    <row r="843" spans="1:2" x14ac:dyDescent="0.3">
      <c r="A843" s="46" vm="160">
        <f ca="1"/>
        <v>44403</v>
      </c>
      <c r="B843" s="46" vm="16053">
        <f ca="1"/>
        <v>87.46</v>
      </c>
    </row>
    <row r="844" spans="1:2" x14ac:dyDescent="0.3">
      <c r="A844" s="46" vm="161">
        <f ca="1"/>
        <v>44404</v>
      </c>
      <c r="B844" s="46" vm="16064">
        <f ca="1"/>
        <v>82.73</v>
      </c>
    </row>
    <row r="845" spans="1:2" x14ac:dyDescent="0.3">
      <c r="A845" s="46" vm="162">
        <f ca="1"/>
        <v>44405</v>
      </c>
      <c r="B845" s="46" vm="14228">
        <f ca="1"/>
        <v>92.56</v>
      </c>
    </row>
    <row r="846" spans="1:2" x14ac:dyDescent="0.3">
      <c r="A846" s="46" vm="163">
        <f ca="1"/>
        <v>44406</v>
      </c>
      <c r="B846" s="46" vm="16085">
        <f ca="1"/>
        <v>89.38</v>
      </c>
    </row>
    <row r="847" spans="1:2" x14ac:dyDescent="0.3">
      <c r="A847" s="46" vm="164">
        <f ca="1"/>
        <v>44407</v>
      </c>
      <c r="B847" s="46" vm="16094">
        <f ca="1"/>
        <v>85.58</v>
      </c>
    </row>
    <row r="848" spans="1:2" x14ac:dyDescent="0.3">
      <c r="A848" s="46" vm="165">
        <f ca="1"/>
        <v>44410</v>
      </c>
      <c r="B848" s="46" vm="16103">
        <f ca="1"/>
        <v>90.38</v>
      </c>
    </row>
    <row r="849" spans="1:2" x14ac:dyDescent="0.3">
      <c r="A849" s="46" vm="166">
        <f ca="1"/>
        <v>44411</v>
      </c>
      <c r="B849" s="46" vm="13869">
        <f ca="1"/>
        <v>84</v>
      </c>
    </row>
    <row r="850" spans="1:2" x14ac:dyDescent="0.3">
      <c r="A850" s="46" vm="167">
        <f ca="1"/>
        <v>44412</v>
      </c>
      <c r="B850" s="46" vm="16121">
        <f ca="1"/>
        <v>82.91</v>
      </c>
    </row>
    <row r="851" spans="1:2" x14ac:dyDescent="0.3">
      <c r="A851" s="46" vm="168">
        <f ca="1"/>
        <v>44413</v>
      </c>
      <c r="B851" s="46" vm="16131">
        <f ca="1"/>
        <v>80.34</v>
      </c>
    </row>
    <row r="852" spans="1:2" x14ac:dyDescent="0.3">
      <c r="A852" s="46" vm="169">
        <f ca="1"/>
        <v>44414</v>
      </c>
      <c r="B852" s="46" vm="16142">
        <f ca="1"/>
        <v>78.680000000000007</v>
      </c>
    </row>
    <row r="853" spans="1:2" x14ac:dyDescent="0.3">
      <c r="A853" s="46" vm="170">
        <f ca="1"/>
        <v>44417</v>
      </c>
      <c r="B853" s="46" vm="16151">
        <f ca="1"/>
        <v>82</v>
      </c>
    </row>
    <row r="854" spans="1:2" x14ac:dyDescent="0.3">
      <c r="A854" s="46" vm="171">
        <f ca="1"/>
        <v>44418</v>
      </c>
      <c r="B854" s="46" vm="16159">
        <f ca="1"/>
        <v>80.19</v>
      </c>
    </row>
    <row r="855" spans="1:2" x14ac:dyDescent="0.3">
      <c r="A855" s="46" vm="172">
        <f ca="1"/>
        <v>44419</v>
      </c>
      <c r="B855" s="46" vm="16168">
        <f ca="1"/>
        <v>80.37</v>
      </c>
    </row>
    <row r="856" spans="1:2" x14ac:dyDescent="0.3">
      <c r="A856" s="46" vm="173">
        <f ca="1"/>
        <v>44420</v>
      </c>
      <c r="B856" s="46" vm="16178">
        <f ca="1"/>
        <v>79.94</v>
      </c>
    </row>
    <row r="857" spans="1:2" x14ac:dyDescent="0.3">
      <c r="A857" s="46" vm="174">
        <f ca="1"/>
        <v>44421</v>
      </c>
      <c r="B857" s="46" vm="16188">
        <f ca="1"/>
        <v>74.099999999999994</v>
      </c>
    </row>
    <row r="858" spans="1:2" x14ac:dyDescent="0.3">
      <c r="A858" s="46" vm="175">
        <f ca="1"/>
        <v>44424</v>
      </c>
      <c r="B858" s="46" vm="16199">
        <f ca="1"/>
        <v>69.459999999999994</v>
      </c>
    </row>
    <row r="859" spans="1:2" x14ac:dyDescent="0.3">
      <c r="A859" s="46" vm="176">
        <f ca="1"/>
        <v>44425</v>
      </c>
      <c r="B859" s="46" vm="16209">
        <f ca="1"/>
        <v>67.78</v>
      </c>
    </row>
    <row r="860" spans="1:2" x14ac:dyDescent="0.3">
      <c r="A860" s="46" vm="177">
        <f ca="1"/>
        <v>44426</v>
      </c>
      <c r="B860" s="46" vm="3316">
        <f ca="1"/>
        <v>68.459999999999994</v>
      </c>
    </row>
    <row r="861" spans="1:2" x14ac:dyDescent="0.3">
      <c r="A861" s="46" vm="178">
        <f ca="1"/>
        <v>44427</v>
      </c>
      <c r="B861" s="46" vm="16228">
        <f ca="1"/>
        <v>64.33</v>
      </c>
    </row>
    <row r="862" spans="1:2" x14ac:dyDescent="0.3">
      <c r="A862" s="46" vm="179">
        <f ca="1"/>
        <v>44428</v>
      </c>
      <c r="B862" s="46" vm="16237">
        <f ca="1"/>
        <v>66.540000000000006</v>
      </c>
    </row>
    <row r="863" spans="1:2" x14ac:dyDescent="0.3">
      <c r="A863" s="46" vm="180">
        <f ca="1"/>
        <v>44431</v>
      </c>
      <c r="B863" s="46" vm="16248">
        <f ca="1"/>
        <v>70.12</v>
      </c>
    </row>
    <row r="864" spans="1:2" x14ac:dyDescent="0.3">
      <c r="A864" s="46" vm="181">
        <f ca="1"/>
        <v>44432</v>
      </c>
      <c r="B864" s="46" vm="16258">
        <f ca="1"/>
        <v>78.41</v>
      </c>
    </row>
    <row r="865" spans="1:2" x14ac:dyDescent="0.3">
      <c r="A865" s="46" vm="182">
        <f ca="1"/>
        <v>44433</v>
      </c>
      <c r="B865" s="46" vm="16268">
        <f ca="1"/>
        <v>79.62</v>
      </c>
    </row>
    <row r="866" spans="1:2" x14ac:dyDescent="0.3">
      <c r="A866" s="46" vm="183">
        <f ca="1"/>
        <v>44434</v>
      </c>
      <c r="B866" s="46" vm="16117">
        <f ca="1"/>
        <v>77.489999999999995</v>
      </c>
    </row>
    <row r="867" spans="1:2" x14ac:dyDescent="0.3">
      <c r="A867" s="46" vm="184">
        <f ca="1"/>
        <v>44435</v>
      </c>
      <c r="B867" s="46" vm="16288">
        <f ca="1"/>
        <v>75.33</v>
      </c>
    </row>
    <row r="868" spans="1:2" x14ac:dyDescent="0.3">
      <c r="A868" s="46" vm="185">
        <f ca="1"/>
        <v>44438</v>
      </c>
      <c r="B868" s="46" vm="16297">
        <f ca="1"/>
        <v>74.13</v>
      </c>
    </row>
    <row r="869" spans="1:2" x14ac:dyDescent="0.3">
      <c r="A869" s="46" vm="186">
        <f ca="1"/>
        <v>44439</v>
      </c>
      <c r="B869" s="46" vm="16308">
        <f ca="1"/>
        <v>80.23</v>
      </c>
    </row>
    <row r="870" spans="1:2" x14ac:dyDescent="0.3">
      <c r="A870" s="46" vm="187">
        <f ca="1"/>
        <v>44440</v>
      </c>
      <c r="B870" s="46" vm="14120">
        <f ca="1"/>
        <v>84.56</v>
      </c>
    </row>
    <row r="871" spans="1:2" x14ac:dyDescent="0.3">
      <c r="A871" s="46" vm="188">
        <f ca="1"/>
        <v>44441</v>
      </c>
      <c r="B871" s="46" vm="16325">
        <f ca="1"/>
        <v>83.73</v>
      </c>
    </row>
    <row r="872" spans="1:2" x14ac:dyDescent="0.3">
      <c r="A872" s="46" vm="189">
        <f ca="1"/>
        <v>44442</v>
      </c>
      <c r="B872" s="46" vm="16334">
        <f ca="1"/>
        <v>85.95</v>
      </c>
    </row>
    <row r="873" spans="1:2" x14ac:dyDescent="0.3">
      <c r="A873" s="46" vm="190">
        <f ca="1"/>
        <v>44446</v>
      </c>
      <c r="B873" s="46" vm="16343">
        <f ca="1"/>
        <v>91.14</v>
      </c>
    </row>
    <row r="874" spans="1:2" x14ac:dyDescent="0.3">
      <c r="A874" s="46" vm="191">
        <f ca="1"/>
        <v>44447</v>
      </c>
      <c r="B874" s="46" vm="5181">
        <f ca="1"/>
        <v>85.8</v>
      </c>
    </row>
    <row r="875" spans="1:2" x14ac:dyDescent="0.3">
      <c r="A875" s="46" vm="192">
        <f ca="1"/>
        <v>44448</v>
      </c>
      <c r="B875" s="46" vm="16362">
        <f ca="1"/>
        <v>83.83</v>
      </c>
    </row>
    <row r="876" spans="1:2" x14ac:dyDescent="0.3">
      <c r="A876" s="46" vm="193">
        <f ca="1"/>
        <v>44449</v>
      </c>
      <c r="B876" s="46" vm="16223">
        <f ca="1"/>
        <v>83.46</v>
      </c>
    </row>
    <row r="877" spans="1:2" x14ac:dyDescent="0.3">
      <c r="A877" s="46" vm="194">
        <f ca="1"/>
        <v>44452</v>
      </c>
      <c r="B877" s="46" vm="16382">
        <f ca="1"/>
        <v>80.53</v>
      </c>
    </row>
    <row r="878" spans="1:2" x14ac:dyDescent="0.3">
      <c r="A878" s="46" vm="195">
        <f ca="1"/>
        <v>44453</v>
      </c>
      <c r="B878" s="46" vm="16388">
        <f ca="1"/>
        <v>79.5</v>
      </c>
    </row>
    <row r="879" spans="1:2" x14ac:dyDescent="0.3">
      <c r="A879" s="46" vm="196">
        <f ca="1"/>
        <v>44454</v>
      </c>
      <c r="B879" s="46" vm="4572">
        <f ca="1"/>
        <v>76.239999999999995</v>
      </c>
    </row>
    <row r="880" spans="1:2" x14ac:dyDescent="0.3">
      <c r="A880" s="46" vm="197">
        <f ca="1"/>
        <v>44455</v>
      </c>
      <c r="B880" s="46" vm="16407">
        <f ca="1"/>
        <v>72.72</v>
      </c>
    </row>
    <row r="881" spans="1:2" x14ac:dyDescent="0.3">
      <c r="A881" s="46" vm="198">
        <f ca="1"/>
        <v>44456</v>
      </c>
      <c r="B881" s="46" vm="4646">
        <f ca="1"/>
        <v>74.44</v>
      </c>
    </row>
    <row r="882" spans="1:2" x14ac:dyDescent="0.3">
      <c r="A882" s="46" vm="199">
        <f ca="1"/>
        <v>44459</v>
      </c>
      <c r="B882" s="46" vm="16425">
        <f ca="1"/>
        <v>69.78</v>
      </c>
    </row>
    <row r="883" spans="1:2" x14ac:dyDescent="0.3">
      <c r="A883" s="46" vm="200">
        <f ca="1"/>
        <v>44460</v>
      </c>
      <c r="B883" s="46" vm="16435">
        <f ca="1"/>
        <v>70.56</v>
      </c>
    </row>
    <row r="884" spans="1:2" x14ac:dyDescent="0.3">
      <c r="A884" s="46" vm="201">
        <f ca="1"/>
        <v>44461</v>
      </c>
      <c r="B884" s="46" vm="16445">
        <f ca="1"/>
        <v>73.78</v>
      </c>
    </row>
    <row r="885" spans="1:2" x14ac:dyDescent="0.3">
      <c r="A885" s="46" vm="202">
        <f ca="1"/>
        <v>44462</v>
      </c>
      <c r="B885" s="46" vm="4338">
        <f ca="1"/>
        <v>74.34</v>
      </c>
    </row>
    <row r="886" spans="1:2" x14ac:dyDescent="0.3">
      <c r="A886" s="46" vm="203">
        <f ca="1"/>
        <v>44463</v>
      </c>
      <c r="B886" s="46" vm="16466">
        <f ca="1"/>
        <v>70.73</v>
      </c>
    </row>
    <row r="887" spans="1:2" x14ac:dyDescent="0.3">
      <c r="A887" s="46" vm="204">
        <f ca="1"/>
        <v>44466</v>
      </c>
      <c r="B887" s="46" vm="16476">
        <f ca="1"/>
        <v>71.36</v>
      </c>
    </row>
    <row r="888" spans="1:2" x14ac:dyDescent="0.3">
      <c r="A888" s="46" vm="205">
        <f ca="1"/>
        <v>44467</v>
      </c>
      <c r="B888" s="46" vm="16237">
        <f ca="1"/>
        <v>66.540000000000006</v>
      </c>
    </row>
    <row r="889" spans="1:2" x14ac:dyDescent="0.3">
      <c r="A889" s="46" vm="206">
        <f ca="1"/>
        <v>44468</v>
      </c>
      <c r="B889" s="46" vm="16495">
        <f ca="1"/>
        <v>64.38</v>
      </c>
    </row>
    <row r="890" spans="1:2" x14ac:dyDescent="0.3">
      <c r="A890" s="46" vm="207">
        <f ca="1"/>
        <v>44469</v>
      </c>
      <c r="B890" s="46" vm="16506">
        <f ca="1"/>
        <v>66.17</v>
      </c>
    </row>
    <row r="891" spans="1:2" x14ac:dyDescent="0.3">
      <c r="A891" s="46" vm="208">
        <f ca="1"/>
        <v>44470</v>
      </c>
      <c r="B891" s="46" vm="16516">
        <f ca="1"/>
        <v>64.88</v>
      </c>
    </row>
    <row r="892" spans="1:2" x14ac:dyDescent="0.3">
      <c r="A892" s="46" vm="209">
        <f ca="1"/>
        <v>44473</v>
      </c>
      <c r="B892" s="46" vm="16526">
        <f ca="1"/>
        <v>61.99</v>
      </c>
    </row>
    <row r="893" spans="1:2" x14ac:dyDescent="0.3">
      <c r="A893" s="46" vm="210">
        <f ca="1"/>
        <v>44474</v>
      </c>
      <c r="B893" s="46" vm="3729">
        <f ca="1"/>
        <v>64.5</v>
      </c>
    </row>
    <row r="894" spans="1:2" x14ac:dyDescent="0.3">
      <c r="A894" s="46" vm="211">
        <f ca="1"/>
        <v>44475</v>
      </c>
      <c r="B894" s="46" vm="16543">
        <f ca="1"/>
        <v>64.27</v>
      </c>
    </row>
    <row r="895" spans="1:2" x14ac:dyDescent="0.3">
      <c r="A895" s="46" vm="212">
        <f ca="1"/>
        <v>44476</v>
      </c>
      <c r="B895" s="46" vm="16551">
        <f ca="1"/>
        <v>70.400000000000006</v>
      </c>
    </row>
    <row r="896" spans="1:2" x14ac:dyDescent="0.3">
      <c r="A896" s="46" vm="213">
        <f ca="1"/>
        <v>44477</v>
      </c>
      <c r="B896" s="46" vm="16561">
        <f ca="1"/>
        <v>70.959999999999994</v>
      </c>
    </row>
    <row r="897" spans="1:2" x14ac:dyDescent="0.3">
      <c r="A897" s="46" vm="214">
        <f ca="1"/>
        <v>44480</v>
      </c>
      <c r="B897" s="46" vm="16435">
        <f ca="1"/>
        <v>70.56</v>
      </c>
    </row>
    <row r="898" spans="1:2" x14ac:dyDescent="0.3">
      <c r="A898" s="46" vm="215">
        <f ca="1"/>
        <v>44481</v>
      </c>
      <c r="B898" s="46" vm="16581">
        <f ca="1"/>
        <v>69</v>
      </c>
    </row>
    <row r="899" spans="1:2" x14ac:dyDescent="0.3">
      <c r="A899" s="46" vm="216">
        <f ca="1"/>
        <v>44482</v>
      </c>
      <c r="B899" s="46" vm="16590">
        <f ca="1"/>
        <v>71.34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33DE-B9C4-4FB0-8909-360B37FE50B5}">
  <sheetPr>
    <tabColor theme="4"/>
  </sheetPr>
  <dimension ref="A1:B2372"/>
  <sheetViews>
    <sheetView workbookViewId="0">
      <selection activeCell="A5" sqref="A5:B2372"/>
    </sheetView>
  </sheetViews>
  <sheetFormatPr defaultRowHeight="14.4" x14ac:dyDescent="0.3"/>
  <cols>
    <col min="1" max="1" width="11.109375" style="46" customWidth="1"/>
    <col min="2" max="2" width="13.44140625" style="46" customWidth="1"/>
  </cols>
  <sheetData>
    <row r="1" spans="1:2" x14ac:dyDescent="0.3">
      <c r="A1" s="46" t="s">
        <v>9</v>
      </c>
      <c r="B1" s="46" t="s">
        <v>85</v>
      </c>
    </row>
    <row r="2" spans="1:2" x14ac:dyDescent="0.3">
      <c r="A2" s="46" t="s">
        <v>91</v>
      </c>
      <c r="B2" s="54">
        <f ca="1">B3-365*10</f>
        <v>40833</v>
      </c>
    </row>
    <row r="3" spans="1:2" x14ac:dyDescent="0.3">
      <c r="A3" s="46" t="s">
        <v>92</v>
      </c>
      <c r="B3" s="54">
        <f ca="1">TODAY()</f>
        <v>44483</v>
      </c>
    </row>
    <row r="5" spans="1:2" x14ac:dyDescent="0.3">
      <c r="A5" s="46" t="str" cm="1">
        <f t="array" aca="1" ref="A5:B2372" ca="1">_xlfn.STOCKHISTORY(B1,$B$2,$B$3,0,1,0,1)</f>
        <v>Date</v>
      </c>
      <c r="B5" s="46" t="str">
        <f ca="1"/>
        <v>Close</v>
      </c>
    </row>
    <row r="6" spans="1:2" x14ac:dyDescent="0.3">
      <c r="A6" s="46" vm="910">
        <f ca="1"/>
        <v>41047</v>
      </c>
      <c r="B6" s="46" vm="913">
        <f ca="1"/>
        <v>38.2318</v>
      </c>
    </row>
    <row r="7" spans="1:2" x14ac:dyDescent="0.3">
      <c r="A7" s="46" vm="916">
        <f ca="1"/>
        <v>41050</v>
      </c>
      <c r="B7" s="46" vm="919">
        <f ca="1"/>
        <v>34.03</v>
      </c>
    </row>
    <row r="8" spans="1:2" x14ac:dyDescent="0.3">
      <c r="A8" s="46" vm="922">
        <f ca="1"/>
        <v>41051</v>
      </c>
      <c r="B8" s="46" vm="925">
        <f ca="1"/>
        <v>31</v>
      </c>
    </row>
    <row r="9" spans="1:2" x14ac:dyDescent="0.3">
      <c r="A9" s="46" vm="928">
        <f ca="1"/>
        <v>41052</v>
      </c>
      <c r="B9" s="46" vm="930">
        <f ca="1"/>
        <v>32</v>
      </c>
    </row>
    <row r="10" spans="1:2" x14ac:dyDescent="0.3">
      <c r="A10" s="46" vm="933">
        <f ca="1"/>
        <v>41053</v>
      </c>
      <c r="B10" s="46" vm="936">
        <f ca="1"/>
        <v>33.03</v>
      </c>
    </row>
    <row r="11" spans="1:2" x14ac:dyDescent="0.3">
      <c r="A11" s="46" vm="939">
        <f ca="1"/>
        <v>41054</v>
      </c>
      <c r="B11" s="46" vm="942">
        <f ca="1"/>
        <v>31.91</v>
      </c>
    </row>
    <row r="12" spans="1:2" x14ac:dyDescent="0.3">
      <c r="A12" s="46" vm="945">
        <f ca="1"/>
        <v>41058</v>
      </c>
      <c r="B12" s="46" vm="948">
        <f ca="1"/>
        <v>28.84</v>
      </c>
    </row>
    <row r="13" spans="1:2" x14ac:dyDescent="0.3">
      <c r="A13" s="46" vm="951">
        <f ca="1"/>
        <v>41059</v>
      </c>
      <c r="B13" s="46" vm="954">
        <f ca="1"/>
        <v>28.19</v>
      </c>
    </row>
    <row r="14" spans="1:2" x14ac:dyDescent="0.3">
      <c r="A14" s="46" vm="957">
        <f ca="1"/>
        <v>41060</v>
      </c>
      <c r="B14" s="46" vm="960">
        <f ca="1"/>
        <v>29.6</v>
      </c>
    </row>
    <row r="15" spans="1:2" x14ac:dyDescent="0.3">
      <c r="A15" s="46" vm="963">
        <f ca="1"/>
        <v>41061</v>
      </c>
      <c r="B15" s="46" vm="966">
        <f ca="1"/>
        <v>27.72</v>
      </c>
    </row>
    <row r="16" spans="1:2" x14ac:dyDescent="0.3">
      <c r="A16" s="46" vm="969">
        <f ca="1"/>
        <v>41064</v>
      </c>
      <c r="B16" s="46" vm="972">
        <f ca="1"/>
        <v>26.9</v>
      </c>
    </row>
    <row r="17" spans="1:2" x14ac:dyDescent="0.3">
      <c r="A17" s="46" vm="975">
        <f ca="1"/>
        <v>41065</v>
      </c>
      <c r="B17" s="46" vm="978">
        <f ca="1"/>
        <v>25.869</v>
      </c>
    </row>
    <row r="18" spans="1:2" x14ac:dyDescent="0.3">
      <c r="A18" s="46" vm="981">
        <f ca="1"/>
        <v>41066</v>
      </c>
      <c r="B18" s="46" vm="984">
        <f ca="1"/>
        <v>26.81</v>
      </c>
    </row>
    <row r="19" spans="1:2" x14ac:dyDescent="0.3">
      <c r="A19" s="46" vm="987">
        <f ca="1"/>
        <v>41067</v>
      </c>
      <c r="B19" s="46" vm="990">
        <f ca="1"/>
        <v>26.31</v>
      </c>
    </row>
    <row r="20" spans="1:2" x14ac:dyDescent="0.3">
      <c r="A20" s="46" vm="993">
        <f ca="1"/>
        <v>41068</v>
      </c>
      <c r="B20" s="46" vm="996">
        <f ca="1"/>
        <v>27.1</v>
      </c>
    </row>
    <row r="21" spans="1:2" x14ac:dyDescent="0.3">
      <c r="A21" s="46" vm="999">
        <f ca="1"/>
        <v>41071</v>
      </c>
      <c r="B21" s="46" vm="1001">
        <f ca="1"/>
        <v>27.004999999999999</v>
      </c>
    </row>
    <row r="22" spans="1:2" x14ac:dyDescent="0.3">
      <c r="A22" s="46" vm="1004">
        <f ca="1"/>
        <v>41072</v>
      </c>
      <c r="B22" s="46" vm="1006">
        <f ca="1"/>
        <v>27.4</v>
      </c>
    </row>
    <row r="23" spans="1:2" x14ac:dyDescent="0.3">
      <c r="A23" s="46" vm="1009">
        <f ca="1"/>
        <v>41073</v>
      </c>
      <c r="B23" s="46" vm="1012">
        <f ca="1"/>
        <v>27.27</v>
      </c>
    </row>
    <row r="24" spans="1:2" x14ac:dyDescent="0.3">
      <c r="A24" s="46" vm="1015">
        <f ca="1"/>
        <v>41074</v>
      </c>
      <c r="B24" s="46" vm="1018">
        <f ca="1"/>
        <v>28.29</v>
      </c>
    </row>
    <row r="25" spans="1:2" x14ac:dyDescent="0.3">
      <c r="A25" s="46" vm="1021">
        <f ca="1"/>
        <v>41075</v>
      </c>
      <c r="B25" s="46" vm="1023">
        <f ca="1"/>
        <v>30.013999999999999</v>
      </c>
    </row>
    <row r="26" spans="1:2" x14ac:dyDescent="0.3">
      <c r="A26" s="46" vm="1026">
        <f ca="1"/>
        <v>41078</v>
      </c>
      <c r="B26" s="46" vm="1028">
        <f ca="1"/>
        <v>31.41</v>
      </c>
    </row>
    <row r="27" spans="1:2" x14ac:dyDescent="0.3">
      <c r="A27" s="46" vm="1031">
        <f ca="1"/>
        <v>41079</v>
      </c>
      <c r="B27" s="46" vm="1034">
        <f ca="1"/>
        <v>31.911000000000001</v>
      </c>
    </row>
    <row r="28" spans="1:2" x14ac:dyDescent="0.3">
      <c r="A28" s="46" vm="1037">
        <f ca="1"/>
        <v>41080</v>
      </c>
      <c r="B28" s="46" vm="1040">
        <f ca="1"/>
        <v>31.6</v>
      </c>
    </row>
    <row r="29" spans="1:2" x14ac:dyDescent="0.3">
      <c r="A29" s="46" vm="1043">
        <f ca="1"/>
        <v>41081</v>
      </c>
      <c r="B29" s="46" vm="1046">
        <f ca="1"/>
        <v>31.84</v>
      </c>
    </row>
    <row r="30" spans="1:2" x14ac:dyDescent="0.3">
      <c r="A30" s="46" vm="1049">
        <f ca="1"/>
        <v>41082</v>
      </c>
      <c r="B30" s="46" vm="1052">
        <f ca="1"/>
        <v>33.049999999999997</v>
      </c>
    </row>
    <row r="31" spans="1:2" x14ac:dyDescent="0.3">
      <c r="A31" s="46" vm="1055">
        <f ca="1"/>
        <v>41085</v>
      </c>
      <c r="B31" s="46" vm="1058">
        <f ca="1"/>
        <v>32.06</v>
      </c>
    </row>
    <row r="32" spans="1:2" x14ac:dyDescent="0.3">
      <c r="A32" s="46" vm="1061">
        <f ca="1"/>
        <v>41086</v>
      </c>
      <c r="B32" s="46" vm="1063">
        <f ca="1"/>
        <v>33.1</v>
      </c>
    </row>
    <row r="33" spans="1:2" x14ac:dyDescent="0.3">
      <c r="A33" s="46" vm="1066">
        <f ca="1"/>
        <v>41087</v>
      </c>
      <c r="B33" s="46" vm="1069">
        <f ca="1"/>
        <v>32.229999999999997</v>
      </c>
    </row>
    <row r="34" spans="1:2" x14ac:dyDescent="0.3">
      <c r="A34" s="46" vm="1072">
        <f ca="1"/>
        <v>41088</v>
      </c>
      <c r="B34" s="46" vm="1075">
        <f ca="1"/>
        <v>31.36</v>
      </c>
    </row>
    <row r="35" spans="1:2" x14ac:dyDescent="0.3">
      <c r="A35" s="46" vm="1078">
        <f ca="1"/>
        <v>41089</v>
      </c>
      <c r="B35" s="46" vm="1081">
        <f ca="1"/>
        <v>31.094999999999999</v>
      </c>
    </row>
    <row r="36" spans="1:2" x14ac:dyDescent="0.3">
      <c r="A36" s="46" vm="1084">
        <f ca="1"/>
        <v>41092</v>
      </c>
      <c r="B36" s="46" vm="1086">
        <f ca="1"/>
        <v>30.771000000000001</v>
      </c>
    </row>
    <row r="37" spans="1:2" x14ac:dyDescent="0.3">
      <c r="A37" s="46" vm="1089">
        <f ca="1"/>
        <v>41093</v>
      </c>
      <c r="B37" s="46" vm="1092">
        <f ca="1"/>
        <v>31.2</v>
      </c>
    </row>
    <row r="38" spans="1:2" x14ac:dyDescent="0.3">
      <c r="A38" s="46" vm="1095">
        <f ca="1"/>
        <v>41095</v>
      </c>
      <c r="B38" s="46" vm="1097">
        <f ca="1"/>
        <v>31.47</v>
      </c>
    </row>
    <row r="39" spans="1:2" x14ac:dyDescent="0.3">
      <c r="A39" s="46" vm="1100">
        <f ca="1"/>
        <v>41096</v>
      </c>
      <c r="B39" s="46" vm="1102">
        <f ca="1"/>
        <v>31.73</v>
      </c>
    </row>
    <row r="40" spans="1:2" x14ac:dyDescent="0.3">
      <c r="A40" s="46" vm="1105">
        <f ca="1"/>
        <v>41099</v>
      </c>
      <c r="B40" s="46" vm="1108">
        <f ca="1"/>
        <v>32.17</v>
      </c>
    </row>
    <row r="41" spans="1:2" x14ac:dyDescent="0.3">
      <c r="A41" s="46" vm="1110">
        <f ca="1"/>
        <v>41100</v>
      </c>
      <c r="B41" s="46" vm="1097">
        <f ca="1"/>
        <v>31.47</v>
      </c>
    </row>
    <row r="42" spans="1:2" x14ac:dyDescent="0.3">
      <c r="A42" s="46" vm="1114">
        <f ca="1"/>
        <v>41101</v>
      </c>
      <c r="B42" s="46" vm="1116">
        <f ca="1"/>
        <v>30.97</v>
      </c>
    </row>
    <row r="43" spans="1:2" x14ac:dyDescent="0.3">
      <c r="A43" s="46" vm="1119">
        <f ca="1"/>
        <v>41102</v>
      </c>
      <c r="B43" s="46" vm="1121">
        <f ca="1"/>
        <v>30.81</v>
      </c>
    </row>
    <row r="44" spans="1:2" x14ac:dyDescent="0.3">
      <c r="A44" s="46" vm="1124">
        <f ca="1"/>
        <v>41103</v>
      </c>
      <c r="B44" s="46" vm="1127">
        <f ca="1"/>
        <v>30.72</v>
      </c>
    </row>
    <row r="45" spans="1:2" x14ac:dyDescent="0.3">
      <c r="A45" s="46" vm="1130">
        <f ca="1"/>
        <v>41106</v>
      </c>
      <c r="B45" s="46" vm="1133">
        <f ca="1"/>
        <v>28.245000000000001</v>
      </c>
    </row>
    <row r="46" spans="1:2" x14ac:dyDescent="0.3">
      <c r="A46" s="46" vm="1136">
        <f ca="1"/>
        <v>41107</v>
      </c>
      <c r="B46" s="46" vm="1139">
        <f ca="1"/>
        <v>28.09</v>
      </c>
    </row>
    <row r="47" spans="1:2" x14ac:dyDescent="0.3">
      <c r="A47" s="46" vm="1142">
        <f ca="1"/>
        <v>41108</v>
      </c>
      <c r="B47" s="46" vm="1145">
        <f ca="1"/>
        <v>29.11</v>
      </c>
    </row>
    <row r="48" spans="1:2" x14ac:dyDescent="0.3">
      <c r="A48" s="46" vm="1148">
        <f ca="1"/>
        <v>41109</v>
      </c>
      <c r="B48" s="46" vm="1150">
        <f ca="1"/>
        <v>29</v>
      </c>
    </row>
    <row r="49" spans="1:2" x14ac:dyDescent="0.3">
      <c r="A49" s="46" vm="1153">
        <f ca="1"/>
        <v>41110</v>
      </c>
      <c r="B49" s="46" vm="1155">
        <f ca="1"/>
        <v>28.76</v>
      </c>
    </row>
    <row r="50" spans="1:2" x14ac:dyDescent="0.3">
      <c r="A50" s="46" vm="1158">
        <f ca="1"/>
        <v>41113</v>
      </c>
      <c r="B50" s="46" vm="1159">
        <f ca="1"/>
        <v>28.75</v>
      </c>
    </row>
    <row r="51" spans="1:2" x14ac:dyDescent="0.3">
      <c r="A51" s="46" vm="1162">
        <f ca="1"/>
        <v>41114</v>
      </c>
      <c r="B51" s="46" vm="1165">
        <f ca="1"/>
        <v>28.45</v>
      </c>
    </row>
    <row r="52" spans="1:2" x14ac:dyDescent="0.3">
      <c r="A52" s="46" vm="1168">
        <f ca="1"/>
        <v>41115</v>
      </c>
      <c r="B52" s="46" vm="1170">
        <f ca="1"/>
        <v>29.34</v>
      </c>
    </row>
    <row r="53" spans="1:2" x14ac:dyDescent="0.3">
      <c r="A53" s="46" vm="1173">
        <f ca="1"/>
        <v>41116</v>
      </c>
      <c r="B53" s="46" vm="1176">
        <f ca="1"/>
        <v>26.844999999999999</v>
      </c>
    </row>
    <row r="54" spans="1:2" x14ac:dyDescent="0.3">
      <c r="A54" s="46" vm="1179">
        <f ca="1"/>
        <v>41117</v>
      </c>
      <c r="B54" s="46" vm="1182">
        <f ca="1"/>
        <v>23.704999999999998</v>
      </c>
    </row>
    <row r="55" spans="1:2" x14ac:dyDescent="0.3">
      <c r="A55" s="46" vm="1185">
        <f ca="1"/>
        <v>41120</v>
      </c>
      <c r="B55" s="46" vm="1188">
        <f ca="1"/>
        <v>23.15</v>
      </c>
    </row>
    <row r="56" spans="1:2" x14ac:dyDescent="0.3">
      <c r="A56" s="46" vm="1191">
        <f ca="1"/>
        <v>41121</v>
      </c>
      <c r="B56" s="46" vm="1194">
        <f ca="1"/>
        <v>21.71</v>
      </c>
    </row>
    <row r="57" spans="1:2" x14ac:dyDescent="0.3">
      <c r="A57" s="46" vm="1197">
        <f ca="1"/>
        <v>41122</v>
      </c>
      <c r="B57" s="46" vm="1199">
        <f ca="1"/>
        <v>20.88</v>
      </c>
    </row>
    <row r="58" spans="1:2" x14ac:dyDescent="0.3">
      <c r="A58" s="46" vm="1202">
        <f ca="1"/>
        <v>41123</v>
      </c>
      <c r="B58" s="46" vm="1205">
        <f ca="1"/>
        <v>20.04</v>
      </c>
    </row>
    <row r="59" spans="1:2" x14ac:dyDescent="0.3">
      <c r="A59" s="46" vm="1208">
        <f ca="1"/>
        <v>41124</v>
      </c>
      <c r="B59" s="46" vm="1210">
        <f ca="1"/>
        <v>21.09</v>
      </c>
    </row>
    <row r="60" spans="1:2" x14ac:dyDescent="0.3">
      <c r="A60" s="46" vm="1213">
        <f ca="1"/>
        <v>41127</v>
      </c>
      <c r="B60" s="46" vm="1216">
        <f ca="1"/>
        <v>21.92</v>
      </c>
    </row>
    <row r="61" spans="1:2" x14ac:dyDescent="0.3">
      <c r="A61" s="46" vm="1219">
        <f ca="1"/>
        <v>41128</v>
      </c>
      <c r="B61" s="46" vm="1222">
        <f ca="1"/>
        <v>20.72</v>
      </c>
    </row>
    <row r="62" spans="1:2" x14ac:dyDescent="0.3">
      <c r="A62" s="46" vm="1225">
        <f ca="1"/>
        <v>41129</v>
      </c>
      <c r="B62" s="46" vm="1222">
        <f ca="1"/>
        <v>20.72</v>
      </c>
    </row>
    <row r="63" spans="1:2" x14ac:dyDescent="0.3">
      <c r="A63" s="46" vm="1229">
        <f ca="1"/>
        <v>41130</v>
      </c>
      <c r="B63" s="46" vm="1231">
        <f ca="1"/>
        <v>21.01</v>
      </c>
    </row>
    <row r="64" spans="1:2" x14ac:dyDescent="0.3">
      <c r="A64" s="46" vm="1234">
        <f ca="1"/>
        <v>41131</v>
      </c>
      <c r="B64" s="46" vm="1236">
        <f ca="1"/>
        <v>21.806999999999999</v>
      </c>
    </row>
    <row r="65" spans="1:2" x14ac:dyDescent="0.3">
      <c r="A65" s="46" vm="1239">
        <f ca="1"/>
        <v>41134</v>
      </c>
      <c r="B65" s="46" vm="1241">
        <f ca="1"/>
        <v>21.6</v>
      </c>
    </row>
    <row r="66" spans="1:2" x14ac:dyDescent="0.3">
      <c r="A66" s="46" vm="1244">
        <f ca="1"/>
        <v>41135</v>
      </c>
      <c r="B66" s="46" vm="1247">
        <f ca="1"/>
        <v>20.38</v>
      </c>
    </row>
    <row r="67" spans="1:2" x14ac:dyDescent="0.3">
      <c r="A67" s="46" vm="1250">
        <f ca="1"/>
        <v>41136</v>
      </c>
      <c r="B67" s="46" vm="1252">
        <f ca="1"/>
        <v>21.2</v>
      </c>
    </row>
    <row r="68" spans="1:2" x14ac:dyDescent="0.3">
      <c r="A68" s="46" vm="1255">
        <f ca="1"/>
        <v>41137</v>
      </c>
      <c r="B68" s="46" vm="1258">
        <f ca="1"/>
        <v>19.87</v>
      </c>
    </row>
    <row r="69" spans="1:2" x14ac:dyDescent="0.3">
      <c r="A69" s="46" vm="1261">
        <f ca="1"/>
        <v>41138</v>
      </c>
      <c r="B69" s="46" vm="1263">
        <f ca="1"/>
        <v>19.05</v>
      </c>
    </row>
    <row r="70" spans="1:2" x14ac:dyDescent="0.3">
      <c r="A70" s="46" vm="1266">
        <f ca="1"/>
        <v>41141</v>
      </c>
      <c r="B70" s="46" vm="1268">
        <f ca="1"/>
        <v>20.010999999999999</v>
      </c>
    </row>
    <row r="71" spans="1:2" x14ac:dyDescent="0.3">
      <c r="A71" s="46" vm="1271">
        <f ca="1"/>
        <v>41142</v>
      </c>
      <c r="B71" s="46" vm="1273">
        <f ca="1"/>
        <v>19.158999999999999</v>
      </c>
    </row>
    <row r="72" spans="1:2" x14ac:dyDescent="0.3">
      <c r="A72" s="46" vm="1276">
        <f ca="1"/>
        <v>41143</v>
      </c>
      <c r="B72" s="46" vm="1278">
        <f ca="1"/>
        <v>19.439</v>
      </c>
    </row>
    <row r="73" spans="1:2" x14ac:dyDescent="0.3">
      <c r="A73" s="46" vm="1281">
        <f ca="1"/>
        <v>41144</v>
      </c>
      <c r="B73" s="46" vm="1283">
        <f ca="1"/>
        <v>19.440000000000001</v>
      </c>
    </row>
    <row r="74" spans="1:2" x14ac:dyDescent="0.3">
      <c r="A74" s="46" vm="1286">
        <f ca="1"/>
        <v>41145</v>
      </c>
      <c r="B74" s="46" vm="1287">
        <f ca="1"/>
        <v>19.408999999999999</v>
      </c>
    </row>
    <row r="75" spans="1:2" x14ac:dyDescent="0.3">
      <c r="A75" s="46" vm="1290">
        <f ca="1"/>
        <v>41148</v>
      </c>
      <c r="B75" s="46" vm="1291">
        <f ca="1"/>
        <v>19.149999999999999</v>
      </c>
    </row>
    <row r="76" spans="1:2" x14ac:dyDescent="0.3">
      <c r="A76" s="46" vm="1294">
        <f ca="1"/>
        <v>41149</v>
      </c>
      <c r="B76" s="46" vm="1297">
        <f ca="1"/>
        <v>19.34</v>
      </c>
    </row>
    <row r="77" spans="1:2" x14ac:dyDescent="0.3">
      <c r="A77" s="46" vm="1300">
        <f ca="1"/>
        <v>41150</v>
      </c>
      <c r="B77" s="46" vm="1301">
        <f ca="1"/>
        <v>19.100000000000001</v>
      </c>
    </row>
    <row r="78" spans="1:2" x14ac:dyDescent="0.3">
      <c r="A78" s="46" vm="1304">
        <f ca="1"/>
        <v>41151</v>
      </c>
      <c r="B78" s="46" vm="1306">
        <f ca="1"/>
        <v>19.0885</v>
      </c>
    </row>
    <row r="79" spans="1:2" x14ac:dyDescent="0.3">
      <c r="A79" s="46" vm="1309">
        <f ca="1"/>
        <v>41152</v>
      </c>
      <c r="B79" s="46" vm="1312">
        <f ca="1"/>
        <v>18.058</v>
      </c>
    </row>
    <row r="80" spans="1:2" x14ac:dyDescent="0.3">
      <c r="A80" s="46" vm="1315">
        <f ca="1"/>
        <v>41156</v>
      </c>
      <c r="B80" s="46" vm="1317">
        <f ca="1"/>
        <v>17.728999999999999</v>
      </c>
    </row>
    <row r="81" spans="1:2" x14ac:dyDescent="0.3">
      <c r="A81" s="46" vm="1320">
        <f ca="1"/>
        <v>41157</v>
      </c>
      <c r="B81" s="46" vm="1322">
        <f ca="1"/>
        <v>18.579999999999998</v>
      </c>
    </row>
    <row r="82" spans="1:2" x14ac:dyDescent="0.3">
      <c r="A82" s="46" vm="1324">
        <f ca="1"/>
        <v>41158</v>
      </c>
      <c r="B82" s="46" vm="1326">
        <f ca="1"/>
        <v>18.96</v>
      </c>
    </row>
    <row r="83" spans="1:2" x14ac:dyDescent="0.3">
      <c r="A83" s="46" vm="1329">
        <f ca="1"/>
        <v>41159</v>
      </c>
      <c r="B83" s="46" vm="1331">
        <f ca="1"/>
        <v>18.98</v>
      </c>
    </row>
    <row r="84" spans="1:2" x14ac:dyDescent="0.3">
      <c r="A84" s="46" vm="1334">
        <f ca="1"/>
        <v>41162</v>
      </c>
      <c r="B84" s="46" vm="1337">
        <f ca="1"/>
        <v>18.809999999999999</v>
      </c>
    </row>
    <row r="85" spans="1:2" x14ac:dyDescent="0.3">
      <c r="A85" s="46" vm="1340">
        <f ca="1"/>
        <v>41163</v>
      </c>
      <c r="B85" s="46" vm="1342">
        <f ca="1"/>
        <v>19.43</v>
      </c>
    </row>
    <row r="86" spans="1:2" x14ac:dyDescent="0.3">
      <c r="A86" s="46" vm="1345">
        <f ca="1"/>
        <v>41164</v>
      </c>
      <c r="B86" s="46" vm="1347">
        <f ca="1"/>
        <v>20.931000000000001</v>
      </c>
    </row>
    <row r="87" spans="1:2" x14ac:dyDescent="0.3">
      <c r="A87" s="46" vm="1350">
        <f ca="1"/>
        <v>41165</v>
      </c>
      <c r="B87" s="46" vm="1353">
        <f ca="1"/>
        <v>20.713000000000001</v>
      </c>
    </row>
    <row r="88" spans="1:2" x14ac:dyDescent="0.3">
      <c r="A88" s="46" vm="1356">
        <f ca="1"/>
        <v>41166</v>
      </c>
      <c r="B88" s="46" vm="1359">
        <f ca="1"/>
        <v>22</v>
      </c>
    </row>
    <row r="89" spans="1:2" x14ac:dyDescent="0.3">
      <c r="A89" s="46" vm="1362">
        <f ca="1"/>
        <v>41169</v>
      </c>
      <c r="B89" s="46" vm="1364">
        <f ca="1"/>
        <v>21.52</v>
      </c>
    </row>
    <row r="90" spans="1:2" x14ac:dyDescent="0.3">
      <c r="A90" s="46" vm="1367">
        <f ca="1"/>
        <v>41170</v>
      </c>
      <c r="B90" s="46" vm="1370">
        <f ca="1"/>
        <v>21.87</v>
      </c>
    </row>
    <row r="91" spans="1:2" x14ac:dyDescent="0.3">
      <c r="A91" s="46" vm="1373">
        <f ca="1"/>
        <v>41171</v>
      </c>
      <c r="B91" s="46" vm="1375">
        <f ca="1"/>
        <v>23.29</v>
      </c>
    </row>
    <row r="92" spans="1:2" x14ac:dyDescent="0.3">
      <c r="A92" s="46" vm="1378">
        <f ca="1"/>
        <v>41172</v>
      </c>
      <c r="B92" s="46" vm="1381">
        <f ca="1"/>
        <v>22.59</v>
      </c>
    </row>
    <row r="93" spans="1:2" x14ac:dyDescent="0.3">
      <c r="A93" s="46" vm="1384">
        <f ca="1"/>
        <v>41173</v>
      </c>
      <c r="B93" s="46" vm="1386">
        <f ca="1"/>
        <v>22.86</v>
      </c>
    </row>
    <row r="94" spans="1:2" x14ac:dyDescent="0.3">
      <c r="A94" s="46" vm="1389">
        <f ca="1"/>
        <v>41176</v>
      </c>
      <c r="B94" s="46" vm="1391">
        <f ca="1"/>
        <v>20.79</v>
      </c>
    </row>
    <row r="95" spans="1:2" x14ac:dyDescent="0.3">
      <c r="A95" s="46" vm="1394">
        <f ca="1"/>
        <v>41177</v>
      </c>
      <c r="B95" s="46" vm="1397">
        <f ca="1"/>
        <v>20.28</v>
      </c>
    </row>
    <row r="96" spans="1:2" x14ac:dyDescent="0.3">
      <c r="A96" s="46" vm="1400">
        <f ca="1"/>
        <v>41178</v>
      </c>
      <c r="B96" s="46" vm="1403">
        <f ca="1"/>
        <v>20.62</v>
      </c>
    </row>
    <row r="97" spans="1:2" x14ac:dyDescent="0.3">
      <c r="A97" s="46" vm="1406">
        <f ca="1"/>
        <v>41179</v>
      </c>
      <c r="B97" s="46" vm="1408">
        <f ca="1"/>
        <v>20.32</v>
      </c>
    </row>
    <row r="98" spans="1:2" x14ac:dyDescent="0.3">
      <c r="A98" s="46" vm="1411">
        <f ca="1"/>
        <v>41180</v>
      </c>
      <c r="B98" s="46" vm="1414">
        <f ca="1"/>
        <v>21.66</v>
      </c>
    </row>
    <row r="99" spans="1:2" x14ac:dyDescent="0.3">
      <c r="A99" s="46" vm="1417">
        <f ca="1"/>
        <v>41183</v>
      </c>
      <c r="B99" s="46" vm="1420">
        <f ca="1"/>
        <v>21.99</v>
      </c>
    </row>
    <row r="100" spans="1:2" x14ac:dyDescent="0.3">
      <c r="A100" s="46" vm="1423">
        <f ca="1"/>
        <v>41184</v>
      </c>
      <c r="B100" s="46" vm="1426">
        <f ca="1"/>
        <v>22.27</v>
      </c>
    </row>
    <row r="101" spans="1:2" x14ac:dyDescent="0.3">
      <c r="A101" s="46" vm="1429">
        <f ca="1"/>
        <v>41185</v>
      </c>
      <c r="B101" s="46" vm="1432">
        <f ca="1"/>
        <v>21.83</v>
      </c>
    </row>
    <row r="102" spans="1:2" x14ac:dyDescent="0.3">
      <c r="A102" s="46" vm="1435">
        <f ca="1"/>
        <v>41186</v>
      </c>
      <c r="B102" s="46" vm="1438">
        <f ca="1"/>
        <v>21.947500000000002</v>
      </c>
    </row>
    <row r="103" spans="1:2" x14ac:dyDescent="0.3">
      <c r="A103" s="46" vm="1441">
        <f ca="1"/>
        <v>41187</v>
      </c>
      <c r="B103" s="46" vm="1444">
        <f ca="1"/>
        <v>20.91</v>
      </c>
    </row>
    <row r="104" spans="1:2" x14ac:dyDescent="0.3">
      <c r="A104" s="46" vm="1447">
        <f ca="1"/>
        <v>41190</v>
      </c>
      <c r="B104" s="46" vm="1449">
        <f ca="1"/>
        <v>20.399999999999999</v>
      </c>
    </row>
    <row r="105" spans="1:2" x14ac:dyDescent="0.3">
      <c r="A105" s="46" vm="1452">
        <f ca="1"/>
        <v>41191</v>
      </c>
      <c r="B105" s="46" vm="1454">
        <f ca="1"/>
        <v>20.227</v>
      </c>
    </row>
    <row r="106" spans="1:2" x14ac:dyDescent="0.3">
      <c r="A106" s="46" vm="1457">
        <f ca="1"/>
        <v>41192</v>
      </c>
      <c r="B106" s="46" vm="1460">
        <f ca="1"/>
        <v>19.64</v>
      </c>
    </row>
    <row r="107" spans="1:2" x14ac:dyDescent="0.3">
      <c r="A107" s="46" vm="1463">
        <f ca="1"/>
        <v>41193</v>
      </c>
      <c r="B107" s="46" vm="1466">
        <f ca="1"/>
        <v>19.75</v>
      </c>
    </row>
    <row r="108" spans="1:2" x14ac:dyDescent="0.3">
      <c r="A108" s="46" vm="1469">
        <f ca="1"/>
        <v>41194</v>
      </c>
      <c r="B108" s="46" vm="1471">
        <f ca="1"/>
        <v>19.5181</v>
      </c>
    </row>
    <row r="109" spans="1:2" x14ac:dyDescent="0.3">
      <c r="A109" s="46" vm="1474">
        <f ca="1"/>
        <v>41197</v>
      </c>
      <c r="B109" s="46" vm="1477">
        <f ca="1"/>
        <v>19.52</v>
      </c>
    </row>
    <row r="110" spans="1:2" x14ac:dyDescent="0.3">
      <c r="A110" s="46" vm="1480">
        <f ca="1"/>
        <v>41198</v>
      </c>
      <c r="B110" s="46" vm="1483">
        <f ca="1"/>
        <v>19.48</v>
      </c>
    </row>
    <row r="111" spans="1:2" x14ac:dyDescent="0.3">
      <c r="A111" s="46" vm="1486">
        <f ca="1"/>
        <v>41199</v>
      </c>
      <c r="B111" s="46" vm="1488">
        <f ca="1"/>
        <v>19.88</v>
      </c>
    </row>
    <row r="112" spans="1:2" x14ac:dyDescent="0.3">
      <c r="A112" s="46" vm="1491">
        <f ca="1"/>
        <v>41200</v>
      </c>
      <c r="B112" s="46" vm="1494">
        <f ca="1"/>
        <v>18.975000000000001</v>
      </c>
    </row>
    <row r="113" spans="1:2" x14ac:dyDescent="0.3">
      <c r="A113" s="46" vm="1497">
        <f ca="1"/>
        <v>41201</v>
      </c>
      <c r="B113" s="46" vm="1500">
        <f ca="1"/>
        <v>19</v>
      </c>
    </row>
    <row r="114" spans="1:2" x14ac:dyDescent="0.3">
      <c r="A114" s="46" vm="1503">
        <f ca="1"/>
        <v>41204</v>
      </c>
      <c r="B114" s="46" vm="1505">
        <f ca="1"/>
        <v>19.321000000000002</v>
      </c>
    </row>
    <row r="115" spans="1:2" x14ac:dyDescent="0.3">
      <c r="A115" s="46" vm="1508">
        <f ca="1"/>
        <v>41205</v>
      </c>
      <c r="B115" s="46" vm="1510">
        <f ca="1"/>
        <v>19.5</v>
      </c>
    </row>
    <row r="116" spans="1:2" x14ac:dyDescent="0.3">
      <c r="A116" s="46" vm="1513">
        <f ca="1"/>
        <v>41206</v>
      </c>
      <c r="B116" s="46" vm="1516">
        <f ca="1"/>
        <v>23.229900000000001</v>
      </c>
    </row>
    <row r="117" spans="1:2" x14ac:dyDescent="0.3">
      <c r="A117" s="46" vm="1519">
        <f ca="1"/>
        <v>41207</v>
      </c>
      <c r="B117" s="46" vm="1521">
        <f ca="1"/>
        <v>22.56</v>
      </c>
    </row>
    <row r="118" spans="1:2" x14ac:dyDescent="0.3">
      <c r="A118" s="46" vm="1524">
        <f ca="1"/>
        <v>41208</v>
      </c>
      <c r="B118" s="46" vm="1527">
        <f ca="1"/>
        <v>21.942499999999999</v>
      </c>
    </row>
    <row r="119" spans="1:2" x14ac:dyDescent="0.3">
      <c r="A119" s="46" vm="1530">
        <f ca="1"/>
        <v>41213</v>
      </c>
      <c r="B119" s="46" vm="1533">
        <f ca="1"/>
        <v>21.11</v>
      </c>
    </row>
    <row r="120" spans="1:2" x14ac:dyDescent="0.3">
      <c r="A120" s="46" vm="1536">
        <f ca="1"/>
        <v>41214</v>
      </c>
      <c r="B120" s="46" vm="1539">
        <f ca="1"/>
        <v>21.21</v>
      </c>
    </row>
    <row r="121" spans="1:2" x14ac:dyDescent="0.3">
      <c r="A121" s="46" vm="1542">
        <f ca="1"/>
        <v>41215</v>
      </c>
      <c r="B121" s="46" vm="1545">
        <f ca="1"/>
        <v>21.18</v>
      </c>
    </row>
    <row r="122" spans="1:2" x14ac:dyDescent="0.3">
      <c r="A122" s="46" vm="1548">
        <f ca="1"/>
        <v>41218</v>
      </c>
      <c r="B122" s="46" vm="1551">
        <f ca="1"/>
        <v>21.25</v>
      </c>
    </row>
    <row r="123" spans="1:2" x14ac:dyDescent="0.3">
      <c r="A123" s="46" vm="1554">
        <f ca="1"/>
        <v>41219</v>
      </c>
      <c r="B123" s="46" vm="1557">
        <f ca="1"/>
        <v>21.171199999999999</v>
      </c>
    </row>
    <row r="124" spans="1:2" x14ac:dyDescent="0.3">
      <c r="A124" s="46" vm="1560">
        <f ca="1"/>
        <v>41220</v>
      </c>
      <c r="B124" s="46" vm="1562">
        <f ca="1"/>
        <v>20.47</v>
      </c>
    </row>
    <row r="125" spans="1:2" x14ac:dyDescent="0.3">
      <c r="A125" s="46" vm="1565">
        <f ca="1"/>
        <v>41221</v>
      </c>
      <c r="B125" s="46" vm="1568">
        <f ca="1"/>
        <v>19.989999999999998</v>
      </c>
    </row>
    <row r="126" spans="1:2" x14ac:dyDescent="0.3">
      <c r="A126" s="46" vm="1571">
        <f ca="1"/>
        <v>41222</v>
      </c>
      <c r="B126" s="46" vm="1574">
        <f ca="1"/>
        <v>19.21</v>
      </c>
    </row>
    <row r="127" spans="1:2" x14ac:dyDescent="0.3">
      <c r="A127" s="46" vm="1577">
        <f ca="1"/>
        <v>41225</v>
      </c>
      <c r="B127" s="46" vm="1580">
        <f ca="1"/>
        <v>20.07</v>
      </c>
    </row>
    <row r="128" spans="1:2" x14ac:dyDescent="0.3">
      <c r="A128" s="46" vm="1583">
        <f ca="1"/>
        <v>41226</v>
      </c>
      <c r="B128" s="46" vm="1586">
        <f ca="1"/>
        <v>19.86</v>
      </c>
    </row>
    <row r="129" spans="1:2" x14ac:dyDescent="0.3">
      <c r="A129" s="46" vm="1589">
        <f ca="1"/>
        <v>41227</v>
      </c>
      <c r="B129" s="46" vm="1592">
        <f ca="1"/>
        <v>22.36</v>
      </c>
    </row>
    <row r="130" spans="1:2" x14ac:dyDescent="0.3">
      <c r="A130" s="46" vm="1595">
        <f ca="1"/>
        <v>41228</v>
      </c>
      <c r="B130" s="46" vm="1597">
        <f ca="1"/>
        <v>22.17</v>
      </c>
    </row>
    <row r="131" spans="1:2" x14ac:dyDescent="0.3">
      <c r="A131" s="46" vm="1600">
        <f ca="1"/>
        <v>41229</v>
      </c>
      <c r="B131" s="46" vm="1602">
        <f ca="1"/>
        <v>23.560700000000001</v>
      </c>
    </row>
    <row r="132" spans="1:2" x14ac:dyDescent="0.3">
      <c r="A132" s="46" vm="1605">
        <f ca="1"/>
        <v>41232</v>
      </c>
      <c r="B132" s="46" vm="1608">
        <f ca="1"/>
        <v>22.92</v>
      </c>
    </row>
    <row r="133" spans="1:2" x14ac:dyDescent="0.3">
      <c r="A133" s="46" vm="1611">
        <f ca="1"/>
        <v>41233</v>
      </c>
      <c r="B133" s="46" vm="1614">
        <f ca="1"/>
        <v>23.1</v>
      </c>
    </row>
    <row r="134" spans="1:2" x14ac:dyDescent="0.3">
      <c r="A134" s="46" vm="1616">
        <f ca="1"/>
        <v>41234</v>
      </c>
      <c r="B134" s="46" vm="1619">
        <f ca="1"/>
        <v>24.32</v>
      </c>
    </row>
    <row r="135" spans="1:2" x14ac:dyDescent="0.3">
      <c r="A135" s="46" vm="1622">
        <f ca="1"/>
        <v>41236</v>
      </c>
      <c r="B135" s="46" vm="1625">
        <f ca="1"/>
        <v>23.998000000000001</v>
      </c>
    </row>
    <row r="136" spans="1:2" x14ac:dyDescent="0.3">
      <c r="A136" s="46" vm="1628">
        <f ca="1"/>
        <v>41239</v>
      </c>
      <c r="B136" s="46" vm="1630">
        <f ca="1"/>
        <v>25.94</v>
      </c>
    </row>
    <row r="137" spans="1:2" x14ac:dyDescent="0.3">
      <c r="A137" s="46" vm="1633">
        <f ca="1"/>
        <v>41240</v>
      </c>
      <c r="B137" s="46" vm="1636">
        <f ca="1"/>
        <v>26.15</v>
      </c>
    </row>
    <row r="138" spans="1:2" x14ac:dyDescent="0.3">
      <c r="A138" s="46" vm="1639">
        <f ca="1"/>
        <v>41241</v>
      </c>
      <c r="B138" s="46" vm="1641">
        <f ca="1"/>
        <v>26.36</v>
      </c>
    </row>
    <row r="139" spans="1:2" x14ac:dyDescent="0.3">
      <c r="A139" s="46" vm="1644">
        <f ca="1"/>
        <v>41242</v>
      </c>
      <c r="B139" s="46" vm="1646">
        <f ca="1"/>
        <v>27.32</v>
      </c>
    </row>
    <row r="140" spans="1:2" x14ac:dyDescent="0.3">
      <c r="A140" s="46" vm="1649">
        <f ca="1"/>
        <v>41243</v>
      </c>
      <c r="B140" s="46" vm="1651">
        <f ca="1"/>
        <v>28</v>
      </c>
    </row>
    <row r="141" spans="1:2" x14ac:dyDescent="0.3">
      <c r="A141" s="46" vm="1654">
        <f ca="1"/>
        <v>41246</v>
      </c>
      <c r="B141" s="46" vm="1656">
        <f ca="1"/>
        <v>27.04</v>
      </c>
    </row>
    <row r="142" spans="1:2" x14ac:dyDescent="0.3">
      <c r="A142" s="46" vm="1659">
        <f ca="1"/>
        <v>41247</v>
      </c>
      <c r="B142" s="46" vm="1662">
        <f ca="1"/>
        <v>27.46</v>
      </c>
    </row>
    <row r="143" spans="1:2" x14ac:dyDescent="0.3">
      <c r="A143" s="46" vm="1665">
        <f ca="1"/>
        <v>41248</v>
      </c>
      <c r="B143" s="46" vm="1668">
        <f ca="1"/>
        <v>27.71</v>
      </c>
    </row>
    <row r="144" spans="1:2" x14ac:dyDescent="0.3">
      <c r="A144" s="46" vm="1671">
        <f ca="1"/>
        <v>41249</v>
      </c>
      <c r="B144" s="46" vm="1673">
        <f ca="1"/>
        <v>26.97</v>
      </c>
    </row>
    <row r="145" spans="1:2" x14ac:dyDescent="0.3">
      <c r="A145" s="46" vm="1676">
        <f ca="1"/>
        <v>41250</v>
      </c>
      <c r="B145" s="46" vm="1679">
        <f ca="1"/>
        <v>27.484999999999999</v>
      </c>
    </row>
    <row r="146" spans="1:2" x14ac:dyDescent="0.3">
      <c r="A146" s="46" vm="1682">
        <f ca="1"/>
        <v>41253</v>
      </c>
      <c r="B146" s="46" vm="1685">
        <f ca="1"/>
        <v>27.84</v>
      </c>
    </row>
    <row r="147" spans="1:2" x14ac:dyDescent="0.3">
      <c r="A147" s="46" vm="1688">
        <f ca="1"/>
        <v>41254</v>
      </c>
      <c r="B147" s="46" vm="1690">
        <f ca="1"/>
        <v>27.98</v>
      </c>
    </row>
    <row r="148" spans="1:2" x14ac:dyDescent="0.3">
      <c r="A148" s="46" vm="1693">
        <f ca="1"/>
        <v>41255</v>
      </c>
      <c r="B148" s="46" vm="1696">
        <f ca="1"/>
        <v>27.580100000000002</v>
      </c>
    </row>
    <row r="149" spans="1:2" x14ac:dyDescent="0.3">
      <c r="A149" s="46" vm="1699">
        <f ca="1"/>
        <v>41256</v>
      </c>
      <c r="B149" s="46" vm="1702">
        <f ca="1"/>
        <v>28.24</v>
      </c>
    </row>
    <row r="150" spans="1:2" x14ac:dyDescent="0.3">
      <c r="A150" s="46" vm="1705">
        <f ca="1"/>
        <v>41257</v>
      </c>
      <c r="B150" s="46" vm="1707">
        <f ca="1"/>
        <v>26.812000000000001</v>
      </c>
    </row>
    <row r="151" spans="1:2" x14ac:dyDescent="0.3">
      <c r="A151" s="46" vm="1710">
        <f ca="1"/>
        <v>41260</v>
      </c>
      <c r="B151" s="46" vm="1713">
        <f ca="1"/>
        <v>26.75</v>
      </c>
    </row>
    <row r="152" spans="1:2" x14ac:dyDescent="0.3">
      <c r="A152" s="46" vm="1716">
        <f ca="1"/>
        <v>41261</v>
      </c>
      <c r="B152" s="46" vm="1668">
        <f ca="1"/>
        <v>27.71</v>
      </c>
    </row>
    <row r="153" spans="1:2" x14ac:dyDescent="0.3">
      <c r="A153" s="46" vm="1721">
        <f ca="1"/>
        <v>41262</v>
      </c>
      <c r="B153" s="46" vm="1722">
        <f ca="1"/>
        <v>27.41</v>
      </c>
    </row>
    <row r="154" spans="1:2" x14ac:dyDescent="0.3">
      <c r="A154" s="46" vm="1725">
        <f ca="1"/>
        <v>41263</v>
      </c>
      <c r="B154" s="46" vm="1728">
        <f ca="1"/>
        <v>27.36</v>
      </c>
    </row>
    <row r="155" spans="1:2" x14ac:dyDescent="0.3">
      <c r="A155" s="46" vm="1731">
        <f ca="1"/>
        <v>41264</v>
      </c>
      <c r="B155" s="46" vm="1733">
        <f ca="1"/>
        <v>26.26</v>
      </c>
    </row>
    <row r="156" spans="1:2" x14ac:dyDescent="0.3">
      <c r="A156" s="46" vm="1736">
        <f ca="1"/>
        <v>41267</v>
      </c>
      <c r="B156" s="46" vm="1739">
        <f ca="1"/>
        <v>26.93</v>
      </c>
    </row>
    <row r="157" spans="1:2" x14ac:dyDescent="0.3">
      <c r="A157" s="46" vm="1742">
        <f ca="1"/>
        <v>41269</v>
      </c>
      <c r="B157" s="46" vm="1744">
        <f ca="1"/>
        <v>26.51</v>
      </c>
    </row>
    <row r="158" spans="1:2" x14ac:dyDescent="0.3">
      <c r="A158" s="46" vm="1747">
        <f ca="1"/>
        <v>41270</v>
      </c>
      <c r="B158" s="46" vm="1750">
        <f ca="1"/>
        <v>26.05</v>
      </c>
    </row>
    <row r="159" spans="1:2" x14ac:dyDescent="0.3">
      <c r="A159" s="46" vm="1753">
        <f ca="1"/>
        <v>41271</v>
      </c>
      <c r="B159" s="46" vm="1756">
        <f ca="1"/>
        <v>25.911200000000001</v>
      </c>
    </row>
    <row r="160" spans="1:2" x14ac:dyDescent="0.3">
      <c r="A160" s="46" vm="1759">
        <f ca="1"/>
        <v>41274</v>
      </c>
      <c r="B160" s="46" vm="1760">
        <f ca="1"/>
        <v>26.619700000000002</v>
      </c>
    </row>
    <row r="161" spans="1:2" x14ac:dyDescent="0.3">
      <c r="A161" s="46" vm="1763">
        <f ca="1"/>
        <v>41276</v>
      </c>
      <c r="B161" s="46" vm="1651">
        <f ca="1"/>
        <v>28</v>
      </c>
    </row>
    <row r="162" spans="1:2" x14ac:dyDescent="0.3">
      <c r="A162" s="46" vm="1767">
        <f ca="1"/>
        <v>41277</v>
      </c>
      <c r="B162" s="46" vm="1769">
        <f ca="1"/>
        <v>27.77</v>
      </c>
    </row>
    <row r="163" spans="1:2" x14ac:dyDescent="0.3">
      <c r="A163" s="46" vm="1772">
        <f ca="1"/>
        <v>41278</v>
      </c>
      <c r="B163" s="46" vm="1155">
        <f ca="1"/>
        <v>28.76</v>
      </c>
    </row>
    <row r="164" spans="1:2" x14ac:dyDescent="0.3">
      <c r="A164" s="46" vm="1776">
        <f ca="1"/>
        <v>41281</v>
      </c>
      <c r="B164" s="46" vm="1779">
        <f ca="1"/>
        <v>29.421299999999999</v>
      </c>
    </row>
    <row r="165" spans="1:2" x14ac:dyDescent="0.3">
      <c r="A165" s="46" vm="1782">
        <f ca="1"/>
        <v>41282</v>
      </c>
      <c r="B165" s="46" vm="1785">
        <f ca="1"/>
        <v>29.060700000000001</v>
      </c>
    </row>
    <row r="166" spans="1:2" x14ac:dyDescent="0.3">
      <c r="A166" s="46" vm="1788">
        <f ca="1"/>
        <v>41283</v>
      </c>
      <c r="B166" s="46" vm="1790">
        <f ca="1"/>
        <v>30.59</v>
      </c>
    </row>
    <row r="167" spans="1:2" x14ac:dyDescent="0.3">
      <c r="A167" s="46" vm="1793">
        <f ca="1"/>
        <v>41284</v>
      </c>
      <c r="B167" s="46" vm="1796">
        <f ca="1"/>
        <v>31.3</v>
      </c>
    </row>
    <row r="168" spans="1:2" x14ac:dyDescent="0.3">
      <c r="A168" s="46" vm="1799">
        <f ca="1"/>
        <v>41285</v>
      </c>
      <c r="B168" s="46" vm="1801">
        <f ca="1"/>
        <v>31.72</v>
      </c>
    </row>
    <row r="169" spans="1:2" x14ac:dyDescent="0.3">
      <c r="A169" s="46" vm="1804">
        <f ca="1"/>
        <v>41288</v>
      </c>
      <c r="B169" s="46" vm="1807">
        <f ca="1"/>
        <v>30.947500000000002</v>
      </c>
    </row>
    <row r="170" spans="1:2" x14ac:dyDescent="0.3">
      <c r="A170" s="46" vm="1809">
        <f ca="1"/>
        <v>41289</v>
      </c>
      <c r="B170" s="46" vm="1810">
        <f ca="1"/>
        <v>30.1</v>
      </c>
    </row>
    <row r="171" spans="1:2" x14ac:dyDescent="0.3">
      <c r="A171" s="46" vm="1813">
        <f ca="1"/>
        <v>41290</v>
      </c>
      <c r="B171" s="46" vm="1815">
        <f ca="1"/>
        <v>29.85</v>
      </c>
    </row>
    <row r="172" spans="1:2" x14ac:dyDescent="0.3">
      <c r="A172" s="46" vm="1818">
        <f ca="1"/>
        <v>41291</v>
      </c>
      <c r="B172" s="46" vm="1820">
        <f ca="1"/>
        <v>30.14</v>
      </c>
    </row>
    <row r="173" spans="1:2" x14ac:dyDescent="0.3">
      <c r="A173" s="46" vm="1823">
        <f ca="1"/>
        <v>41292</v>
      </c>
      <c r="B173" s="46" vm="1825">
        <f ca="1"/>
        <v>29.66</v>
      </c>
    </row>
    <row r="174" spans="1:2" x14ac:dyDescent="0.3">
      <c r="A174" s="46" vm="1828">
        <f ca="1"/>
        <v>41296</v>
      </c>
      <c r="B174" s="46" vm="1830">
        <f ca="1"/>
        <v>30.728999999999999</v>
      </c>
    </row>
    <row r="175" spans="1:2" x14ac:dyDescent="0.3">
      <c r="A175" s="46" vm="1833">
        <f ca="1"/>
        <v>41297</v>
      </c>
      <c r="B175" s="46" vm="1836">
        <f ca="1"/>
        <v>30.82</v>
      </c>
    </row>
    <row r="176" spans="1:2" x14ac:dyDescent="0.3">
      <c r="A176" s="46" vm="1839">
        <f ca="1"/>
        <v>41298</v>
      </c>
      <c r="B176" s="46" vm="1841">
        <f ca="1"/>
        <v>31.08</v>
      </c>
    </row>
    <row r="177" spans="1:2" x14ac:dyDescent="0.3">
      <c r="A177" s="46" vm="1844">
        <f ca="1"/>
        <v>41299</v>
      </c>
      <c r="B177" s="46" vm="1847">
        <f ca="1"/>
        <v>31.54</v>
      </c>
    </row>
    <row r="178" spans="1:2" x14ac:dyDescent="0.3">
      <c r="A178" s="46" vm="1850">
        <f ca="1"/>
        <v>41302</v>
      </c>
      <c r="B178" s="46" vm="1852">
        <f ca="1"/>
        <v>32.469000000000001</v>
      </c>
    </row>
    <row r="179" spans="1:2" x14ac:dyDescent="0.3">
      <c r="A179" s="46" vm="1855">
        <f ca="1"/>
        <v>41303</v>
      </c>
      <c r="B179" s="46" vm="1858">
        <f ca="1"/>
        <v>30.79</v>
      </c>
    </row>
    <row r="180" spans="1:2" x14ac:dyDescent="0.3">
      <c r="A180" s="46" vm="1861">
        <f ca="1"/>
        <v>41304</v>
      </c>
      <c r="B180" s="46" vm="1864">
        <f ca="1"/>
        <v>31.24</v>
      </c>
    </row>
    <row r="181" spans="1:2" x14ac:dyDescent="0.3">
      <c r="A181" s="46" vm="1866">
        <f ca="1"/>
        <v>41305</v>
      </c>
      <c r="B181" s="46" vm="1868">
        <f ca="1"/>
        <v>30.981000000000002</v>
      </c>
    </row>
    <row r="182" spans="1:2" x14ac:dyDescent="0.3">
      <c r="A182" s="46" vm="1871">
        <f ca="1"/>
        <v>41306</v>
      </c>
      <c r="B182" s="46" vm="1873">
        <f ca="1"/>
        <v>29.73</v>
      </c>
    </row>
    <row r="183" spans="1:2" x14ac:dyDescent="0.3">
      <c r="A183" s="46" vm="1876">
        <f ca="1"/>
        <v>41309</v>
      </c>
      <c r="B183" s="46" vm="1878">
        <f ca="1"/>
        <v>28.109000000000002</v>
      </c>
    </row>
    <row r="184" spans="1:2" x14ac:dyDescent="0.3">
      <c r="A184" s="46" vm="1881">
        <f ca="1"/>
        <v>41310</v>
      </c>
      <c r="B184" s="46" vm="1883">
        <f ca="1"/>
        <v>28.64</v>
      </c>
    </row>
    <row r="185" spans="1:2" x14ac:dyDescent="0.3">
      <c r="A185" s="46" vm="1886">
        <f ca="1"/>
        <v>41311</v>
      </c>
      <c r="B185" s="46" vm="1887">
        <f ca="1"/>
        <v>29.05</v>
      </c>
    </row>
    <row r="186" spans="1:2" x14ac:dyDescent="0.3">
      <c r="A186" s="46" vm="1890">
        <f ca="1"/>
        <v>41312</v>
      </c>
      <c r="B186" s="46" vm="1892">
        <f ca="1"/>
        <v>28.65</v>
      </c>
    </row>
    <row r="187" spans="1:2" x14ac:dyDescent="0.3">
      <c r="A187" s="46" vm="1895">
        <f ca="1"/>
        <v>41313</v>
      </c>
      <c r="B187" s="46" vm="1897">
        <f ca="1"/>
        <v>28.545000000000002</v>
      </c>
    </row>
    <row r="188" spans="1:2" x14ac:dyDescent="0.3">
      <c r="A188" s="46" vm="1900">
        <f ca="1"/>
        <v>41316</v>
      </c>
      <c r="B188" s="46" vm="1902">
        <f ca="1"/>
        <v>28.26</v>
      </c>
    </row>
    <row r="189" spans="1:2" x14ac:dyDescent="0.3">
      <c r="A189" s="46" vm="1905">
        <f ca="1"/>
        <v>41317</v>
      </c>
      <c r="B189" s="46" vm="1907">
        <f ca="1"/>
        <v>27.37</v>
      </c>
    </row>
    <row r="190" spans="1:2" x14ac:dyDescent="0.3">
      <c r="A190" s="46" vm="1910">
        <f ca="1"/>
        <v>41318</v>
      </c>
      <c r="B190" s="46" vm="1912">
        <f ca="1"/>
        <v>27.907499999999999</v>
      </c>
    </row>
    <row r="191" spans="1:2" x14ac:dyDescent="0.3">
      <c r="A191" s="46" vm="1915">
        <f ca="1"/>
        <v>41319</v>
      </c>
      <c r="B191" s="46" vm="1917">
        <f ca="1"/>
        <v>28.5</v>
      </c>
    </row>
    <row r="192" spans="1:2" x14ac:dyDescent="0.3">
      <c r="A192" s="46" vm="1920">
        <f ca="1"/>
        <v>41320</v>
      </c>
      <c r="B192" s="46" vm="1923">
        <f ca="1"/>
        <v>28.32</v>
      </c>
    </row>
    <row r="193" spans="1:2" x14ac:dyDescent="0.3">
      <c r="A193" s="46" vm="1926">
        <f ca="1"/>
        <v>41324</v>
      </c>
      <c r="B193" s="46" vm="1928">
        <f ca="1"/>
        <v>28.93</v>
      </c>
    </row>
    <row r="194" spans="1:2" x14ac:dyDescent="0.3">
      <c r="A194" s="46" vm="1931">
        <f ca="1"/>
        <v>41325</v>
      </c>
      <c r="B194" s="46" vm="1934">
        <f ca="1"/>
        <v>28.462</v>
      </c>
    </row>
    <row r="195" spans="1:2" x14ac:dyDescent="0.3">
      <c r="A195" s="46" vm="1937">
        <f ca="1"/>
        <v>41326</v>
      </c>
      <c r="B195" s="46" vm="1939">
        <f ca="1"/>
        <v>27.283000000000001</v>
      </c>
    </row>
    <row r="196" spans="1:2" x14ac:dyDescent="0.3">
      <c r="A196" s="46" vm="1942">
        <f ca="1"/>
        <v>41327</v>
      </c>
      <c r="B196" s="46" vm="1944">
        <f ca="1"/>
        <v>27.13</v>
      </c>
    </row>
    <row r="197" spans="1:2" x14ac:dyDescent="0.3">
      <c r="A197" s="46" vm="1947">
        <f ca="1"/>
        <v>41330</v>
      </c>
      <c r="B197" s="46" vm="1012">
        <f ca="1"/>
        <v>27.27</v>
      </c>
    </row>
    <row r="198" spans="1:2" x14ac:dyDescent="0.3">
      <c r="A198" s="46" vm="1952">
        <f ca="1"/>
        <v>41331</v>
      </c>
      <c r="B198" s="46" vm="1954">
        <f ca="1"/>
        <v>27.39</v>
      </c>
    </row>
    <row r="199" spans="1:2" x14ac:dyDescent="0.3">
      <c r="A199" s="46" vm="1957">
        <f ca="1"/>
        <v>41332</v>
      </c>
      <c r="B199" s="46" vm="1960">
        <f ca="1"/>
        <v>26.87</v>
      </c>
    </row>
    <row r="200" spans="1:2" x14ac:dyDescent="0.3">
      <c r="A200" s="46" vm="1963">
        <f ca="1"/>
        <v>41333</v>
      </c>
      <c r="B200" s="46" vm="1966">
        <f ca="1"/>
        <v>27.25</v>
      </c>
    </row>
    <row r="201" spans="1:2" x14ac:dyDescent="0.3">
      <c r="A201" s="46" vm="1969">
        <f ca="1"/>
        <v>41334</v>
      </c>
      <c r="B201" s="46" vm="1971">
        <f ca="1"/>
        <v>27.78</v>
      </c>
    </row>
    <row r="202" spans="1:2" x14ac:dyDescent="0.3">
      <c r="A202" s="46" vm="1974">
        <f ca="1"/>
        <v>41337</v>
      </c>
      <c r="B202" s="46" vm="966">
        <f ca="1"/>
        <v>27.72</v>
      </c>
    </row>
    <row r="203" spans="1:2" x14ac:dyDescent="0.3">
      <c r="A203" s="46" vm="1979">
        <f ca="1"/>
        <v>41338</v>
      </c>
      <c r="B203" s="46" vm="1982">
        <f ca="1"/>
        <v>27.52</v>
      </c>
    </row>
    <row r="204" spans="1:2" x14ac:dyDescent="0.3">
      <c r="A204" s="46" vm="1985">
        <f ca="1"/>
        <v>41339</v>
      </c>
      <c r="B204" s="46" vm="1987">
        <f ca="1"/>
        <v>27.452500000000001</v>
      </c>
    </row>
    <row r="205" spans="1:2" x14ac:dyDescent="0.3">
      <c r="A205" s="46" vm="1990">
        <f ca="1"/>
        <v>41340</v>
      </c>
      <c r="B205" s="46" vm="1993">
        <f ca="1"/>
        <v>28.577999999999999</v>
      </c>
    </row>
    <row r="206" spans="1:2" x14ac:dyDescent="0.3">
      <c r="A206" s="46" vm="1996">
        <f ca="1"/>
        <v>41341</v>
      </c>
      <c r="B206" s="46" vm="1998">
        <f ca="1"/>
        <v>27.96</v>
      </c>
    </row>
    <row r="207" spans="1:2" x14ac:dyDescent="0.3">
      <c r="A207" s="46" vm="2001">
        <f ca="1"/>
        <v>41344</v>
      </c>
      <c r="B207" s="46" vm="2004">
        <f ca="1"/>
        <v>28.14</v>
      </c>
    </row>
    <row r="208" spans="1:2" x14ac:dyDescent="0.3">
      <c r="A208" s="46" vm="2007">
        <f ca="1"/>
        <v>41345</v>
      </c>
      <c r="B208" s="46" vm="2009">
        <f ca="1"/>
        <v>27.83</v>
      </c>
    </row>
    <row r="209" spans="1:2" x14ac:dyDescent="0.3">
      <c r="A209" s="46" vm="2012">
        <f ca="1"/>
        <v>41346</v>
      </c>
      <c r="B209" s="46" vm="2014">
        <f ca="1"/>
        <v>27.08</v>
      </c>
    </row>
    <row r="210" spans="1:2" x14ac:dyDescent="0.3">
      <c r="A210" s="46" vm="2017">
        <f ca="1"/>
        <v>41347</v>
      </c>
      <c r="B210" s="46" vm="1656">
        <f ca="1"/>
        <v>27.04</v>
      </c>
    </row>
    <row r="211" spans="1:2" x14ac:dyDescent="0.3">
      <c r="A211" s="46" vm="2021">
        <f ca="1"/>
        <v>41348</v>
      </c>
      <c r="B211" s="46" vm="2023">
        <f ca="1"/>
        <v>26.645</v>
      </c>
    </row>
    <row r="212" spans="1:2" x14ac:dyDescent="0.3">
      <c r="A212" s="46" vm="2026">
        <f ca="1"/>
        <v>41351</v>
      </c>
      <c r="B212" s="46" vm="2028">
        <f ca="1"/>
        <v>26.49</v>
      </c>
    </row>
    <row r="213" spans="1:2" x14ac:dyDescent="0.3">
      <c r="A213" s="46" vm="2031">
        <f ca="1"/>
        <v>41352</v>
      </c>
      <c r="B213" s="46" vm="2033">
        <f ca="1"/>
        <v>26.55</v>
      </c>
    </row>
    <row r="214" spans="1:2" x14ac:dyDescent="0.3">
      <c r="A214" s="46" vm="2036">
        <f ca="1"/>
        <v>41353</v>
      </c>
      <c r="B214" s="46" vm="2039">
        <f ca="1"/>
        <v>25.86</v>
      </c>
    </row>
    <row r="215" spans="1:2" x14ac:dyDescent="0.3">
      <c r="A215" s="46" vm="2042">
        <f ca="1"/>
        <v>41354</v>
      </c>
      <c r="B215" s="46" vm="2044">
        <f ca="1"/>
        <v>25.74</v>
      </c>
    </row>
    <row r="216" spans="1:2" x14ac:dyDescent="0.3">
      <c r="A216" s="46" vm="2047">
        <f ca="1"/>
        <v>41355</v>
      </c>
      <c r="B216" s="46" vm="2050">
        <f ca="1"/>
        <v>25.73</v>
      </c>
    </row>
    <row r="217" spans="1:2" x14ac:dyDescent="0.3">
      <c r="A217" s="46" vm="2053">
        <f ca="1"/>
        <v>41358</v>
      </c>
      <c r="B217" s="46" vm="2055">
        <f ca="1"/>
        <v>25.131</v>
      </c>
    </row>
    <row r="218" spans="1:2" x14ac:dyDescent="0.3">
      <c r="A218" s="46" vm="2058">
        <f ca="1"/>
        <v>41359</v>
      </c>
      <c r="B218" s="46" vm="2061">
        <f ca="1"/>
        <v>25.204999999999998</v>
      </c>
    </row>
    <row r="219" spans="1:2" x14ac:dyDescent="0.3">
      <c r="A219" s="46" vm="2064">
        <f ca="1"/>
        <v>41360</v>
      </c>
      <c r="B219" s="46" vm="2066">
        <f ca="1"/>
        <v>26.09</v>
      </c>
    </row>
    <row r="220" spans="1:2" x14ac:dyDescent="0.3">
      <c r="A220" s="46" vm="2069">
        <f ca="1"/>
        <v>41361</v>
      </c>
      <c r="B220" s="46" vm="2072">
        <f ca="1"/>
        <v>25.58</v>
      </c>
    </row>
    <row r="221" spans="1:2" x14ac:dyDescent="0.3">
      <c r="A221" s="46" vm="2075">
        <f ca="1"/>
        <v>41365</v>
      </c>
      <c r="B221" s="46" vm="2076">
        <f ca="1"/>
        <v>25.53</v>
      </c>
    </row>
    <row r="222" spans="1:2" x14ac:dyDescent="0.3">
      <c r="A222" s="46" vm="2079">
        <f ca="1"/>
        <v>41366</v>
      </c>
      <c r="B222" s="46" vm="2082">
        <f ca="1"/>
        <v>25.42</v>
      </c>
    </row>
    <row r="223" spans="1:2" x14ac:dyDescent="0.3">
      <c r="A223" s="46" vm="2085">
        <f ca="1"/>
        <v>41367</v>
      </c>
      <c r="B223" s="46" vm="2088">
        <f ca="1"/>
        <v>26.25</v>
      </c>
    </row>
    <row r="224" spans="1:2" x14ac:dyDescent="0.3">
      <c r="A224" s="46" vm="2091">
        <f ca="1"/>
        <v>41368</v>
      </c>
      <c r="B224" s="46" vm="2094">
        <f ca="1"/>
        <v>27.072500000000002</v>
      </c>
    </row>
    <row r="225" spans="1:2" x14ac:dyDescent="0.3">
      <c r="A225" s="46" vm="2097">
        <f ca="1"/>
        <v>41369</v>
      </c>
      <c r="B225" s="46" vm="1954">
        <f ca="1"/>
        <v>27.39</v>
      </c>
    </row>
    <row r="226" spans="1:2" x14ac:dyDescent="0.3">
      <c r="A226" s="46" vm="2100">
        <f ca="1"/>
        <v>41372</v>
      </c>
      <c r="B226" s="46" vm="2102">
        <f ca="1"/>
        <v>26.849</v>
      </c>
    </row>
    <row r="227" spans="1:2" x14ac:dyDescent="0.3">
      <c r="A227" s="46" vm="2105">
        <f ca="1"/>
        <v>41373</v>
      </c>
      <c r="B227" s="46" vm="2107">
        <f ca="1"/>
        <v>26.59</v>
      </c>
    </row>
    <row r="228" spans="1:2" x14ac:dyDescent="0.3">
      <c r="A228" s="46" vm="2110">
        <f ca="1"/>
        <v>41374</v>
      </c>
      <c r="B228" s="46" vm="2112">
        <f ca="1"/>
        <v>27.57</v>
      </c>
    </row>
    <row r="229" spans="1:2" x14ac:dyDescent="0.3">
      <c r="A229" s="46" vm="2115">
        <f ca="1"/>
        <v>41375</v>
      </c>
      <c r="B229" s="46" vm="2117">
        <f ca="1"/>
        <v>28.017499999999998</v>
      </c>
    </row>
    <row r="230" spans="1:2" x14ac:dyDescent="0.3">
      <c r="A230" s="46" vm="2120">
        <f ca="1"/>
        <v>41376</v>
      </c>
      <c r="B230" s="46" vm="1006">
        <f ca="1"/>
        <v>27.4</v>
      </c>
    </row>
    <row r="231" spans="1:2" x14ac:dyDescent="0.3">
      <c r="A231" s="46" vm="2124">
        <f ca="1"/>
        <v>41379</v>
      </c>
      <c r="B231" s="46" vm="2125">
        <f ca="1"/>
        <v>26.52</v>
      </c>
    </row>
    <row r="232" spans="1:2" x14ac:dyDescent="0.3">
      <c r="A232" s="46" vm="2128">
        <f ca="1"/>
        <v>41380</v>
      </c>
      <c r="B232" s="46" vm="2131">
        <f ca="1"/>
        <v>26.92</v>
      </c>
    </row>
    <row r="233" spans="1:2" x14ac:dyDescent="0.3">
      <c r="A233" s="46" vm="2134">
        <f ca="1"/>
        <v>41381</v>
      </c>
      <c r="B233" s="46" vm="2136">
        <f ca="1"/>
        <v>26.625</v>
      </c>
    </row>
    <row r="234" spans="1:2" x14ac:dyDescent="0.3">
      <c r="A234" s="46" vm="2139">
        <f ca="1"/>
        <v>41382</v>
      </c>
      <c r="B234" s="46" vm="2142">
        <f ca="1"/>
        <v>25.69</v>
      </c>
    </row>
    <row r="235" spans="1:2" x14ac:dyDescent="0.3">
      <c r="A235" s="46" vm="2145">
        <f ca="1"/>
        <v>41383</v>
      </c>
      <c r="B235" s="46" vm="2050">
        <f ca="1"/>
        <v>25.73</v>
      </c>
    </row>
    <row r="236" spans="1:2" x14ac:dyDescent="0.3">
      <c r="A236" s="46" vm="2148">
        <f ca="1"/>
        <v>41386</v>
      </c>
      <c r="B236" s="46" vm="2150">
        <f ca="1"/>
        <v>25.97</v>
      </c>
    </row>
    <row r="237" spans="1:2" x14ac:dyDescent="0.3">
      <c r="A237" s="46" vm="2153">
        <f ca="1"/>
        <v>41387</v>
      </c>
      <c r="B237" s="46" vm="2156">
        <f ca="1"/>
        <v>25.98</v>
      </c>
    </row>
    <row r="238" spans="1:2" x14ac:dyDescent="0.3">
      <c r="A238" s="46" vm="2159">
        <f ca="1"/>
        <v>41388</v>
      </c>
      <c r="B238" s="46" vm="2162">
        <f ca="1"/>
        <v>26.11</v>
      </c>
    </row>
    <row r="239" spans="1:2" x14ac:dyDescent="0.3">
      <c r="A239" s="46" vm="2165">
        <f ca="1"/>
        <v>41389</v>
      </c>
      <c r="B239" s="46" vm="2168">
        <f ca="1"/>
        <v>26.14</v>
      </c>
    </row>
    <row r="240" spans="1:2" x14ac:dyDescent="0.3">
      <c r="A240" s="46" vm="2171">
        <f ca="1"/>
        <v>41390</v>
      </c>
      <c r="B240" s="46" vm="2173">
        <f ca="1"/>
        <v>26.85</v>
      </c>
    </row>
    <row r="241" spans="1:2" x14ac:dyDescent="0.3">
      <c r="A241" s="46" vm="2176">
        <f ca="1"/>
        <v>41393</v>
      </c>
      <c r="B241" s="46" vm="2179">
        <f ca="1"/>
        <v>26.98</v>
      </c>
    </row>
    <row r="242" spans="1:2" x14ac:dyDescent="0.3">
      <c r="A242" s="46" vm="2182">
        <f ca="1"/>
        <v>41394</v>
      </c>
      <c r="B242" s="46" vm="2185">
        <f ca="1"/>
        <v>27.768999999999998</v>
      </c>
    </row>
    <row r="243" spans="1:2" x14ac:dyDescent="0.3">
      <c r="A243" s="46" vm="2188">
        <f ca="1"/>
        <v>41395</v>
      </c>
      <c r="B243" s="46" vm="2191">
        <f ca="1"/>
        <v>27.43</v>
      </c>
    </row>
    <row r="244" spans="1:2" x14ac:dyDescent="0.3">
      <c r="A244" s="46" vm="2194">
        <f ca="1"/>
        <v>41396</v>
      </c>
      <c r="B244" s="46" vm="2197">
        <f ca="1"/>
        <v>28.97</v>
      </c>
    </row>
    <row r="245" spans="1:2" x14ac:dyDescent="0.3">
      <c r="A245" s="46" vm="2200">
        <f ca="1"/>
        <v>41397</v>
      </c>
      <c r="B245" s="46" vm="2202">
        <f ca="1"/>
        <v>28.311</v>
      </c>
    </row>
    <row r="246" spans="1:2" x14ac:dyDescent="0.3">
      <c r="A246" s="46" vm="2205">
        <f ca="1"/>
        <v>41400</v>
      </c>
      <c r="B246" s="46" vm="2112">
        <f ca="1"/>
        <v>27.57</v>
      </c>
    </row>
    <row r="247" spans="1:2" x14ac:dyDescent="0.3">
      <c r="A247" s="46" vm="2210">
        <f ca="1"/>
        <v>41401</v>
      </c>
      <c r="B247" s="46" vm="2212">
        <f ca="1"/>
        <v>26.888999999999999</v>
      </c>
    </row>
    <row r="248" spans="1:2" x14ac:dyDescent="0.3">
      <c r="A248" s="46" vm="2215">
        <f ca="1"/>
        <v>41402</v>
      </c>
      <c r="B248" s="46" vm="2218">
        <f ca="1"/>
        <v>27.12</v>
      </c>
    </row>
    <row r="249" spans="1:2" x14ac:dyDescent="0.3">
      <c r="A249" s="46" vm="2221">
        <f ca="1"/>
        <v>41403</v>
      </c>
      <c r="B249" s="46" vm="1656">
        <f ca="1"/>
        <v>27.04</v>
      </c>
    </row>
    <row r="250" spans="1:2" x14ac:dyDescent="0.3">
      <c r="A250" s="46" vm="2226">
        <f ca="1"/>
        <v>41404</v>
      </c>
      <c r="B250" s="46" vm="2228">
        <f ca="1"/>
        <v>26.68</v>
      </c>
    </row>
    <row r="251" spans="1:2" x14ac:dyDescent="0.3">
      <c r="A251" s="46" vm="2231">
        <f ca="1"/>
        <v>41407</v>
      </c>
      <c r="B251" s="46" vm="2234">
        <f ca="1"/>
        <v>26.82</v>
      </c>
    </row>
    <row r="252" spans="1:2" x14ac:dyDescent="0.3">
      <c r="A252" s="46" vm="2237">
        <f ca="1"/>
        <v>41408</v>
      </c>
      <c r="B252" s="46" vm="2239">
        <f ca="1"/>
        <v>27.07</v>
      </c>
    </row>
    <row r="253" spans="1:2" x14ac:dyDescent="0.3">
      <c r="A253" s="46" vm="2242">
        <f ca="1"/>
        <v>41409</v>
      </c>
      <c r="B253" s="46" vm="2245">
        <f ca="1"/>
        <v>26.6</v>
      </c>
    </row>
    <row r="254" spans="1:2" x14ac:dyDescent="0.3">
      <c r="A254" s="46" vm="2248">
        <f ca="1"/>
        <v>41410</v>
      </c>
      <c r="B254" s="46" vm="2250">
        <f ca="1"/>
        <v>26.13</v>
      </c>
    </row>
    <row r="255" spans="1:2" x14ac:dyDescent="0.3">
      <c r="A255" s="46" vm="2253">
        <f ca="1"/>
        <v>41411</v>
      </c>
      <c r="B255" s="46" vm="2088">
        <f ca="1"/>
        <v>26.25</v>
      </c>
    </row>
    <row r="256" spans="1:2" x14ac:dyDescent="0.3">
      <c r="A256" s="46" vm="2258">
        <f ca="1"/>
        <v>41414</v>
      </c>
      <c r="B256" s="46" vm="2260">
        <f ca="1"/>
        <v>25.759</v>
      </c>
    </row>
    <row r="257" spans="1:2" x14ac:dyDescent="0.3">
      <c r="A257" s="46" vm="2263">
        <f ca="1"/>
        <v>41415</v>
      </c>
      <c r="B257" s="46" vm="2266">
        <f ca="1"/>
        <v>25.66</v>
      </c>
    </row>
    <row r="258" spans="1:2" x14ac:dyDescent="0.3">
      <c r="A258" s="46" vm="2269">
        <f ca="1"/>
        <v>41416</v>
      </c>
      <c r="B258" s="46" vm="2271">
        <f ca="1"/>
        <v>25.158999999999999</v>
      </c>
    </row>
    <row r="259" spans="1:2" x14ac:dyDescent="0.3">
      <c r="A259" s="46" vm="2274">
        <f ca="1"/>
        <v>41417</v>
      </c>
      <c r="B259" s="46" vm="2276">
        <f ca="1"/>
        <v>25.06</v>
      </c>
    </row>
    <row r="260" spans="1:2" x14ac:dyDescent="0.3">
      <c r="A260" s="46" vm="2279">
        <f ca="1"/>
        <v>41418</v>
      </c>
      <c r="B260" s="46" vm="2281">
        <f ca="1"/>
        <v>24.3125</v>
      </c>
    </row>
    <row r="261" spans="1:2" x14ac:dyDescent="0.3">
      <c r="A261" s="46" vm="2284">
        <f ca="1"/>
        <v>41422</v>
      </c>
      <c r="B261" s="46" vm="2286">
        <f ca="1"/>
        <v>24.1</v>
      </c>
    </row>
    <row r="262" spans="1:2" x14ac:dyDescent="0.3">
      <c r="A262" s="46" vm="2289">
        <f ca="1"/>
        <v>41423</v>
      </c>
      <c r="B262" s="46" vm="2291">
        <f ca="1"/>
        <v>23.32</v>
      </c>
    </row>
    <row r="263" spans="1:2" x14ac:dyDescent="0.3">
      <c r="A263" s="46" vm="2294">
        <f ca="1"/>
        <v>41424</v>
      </c>
      <c r="B263" s="46" vm="2296">
        <f ca="1"/>
        <v>24.55</v>
      </c>
    </row>
    <row r="264" spans="1:2" x14ac:dyDescent="0.3">
      <c r="A264" s="46" vm="2299">
        <f ca="1"/>
        <v>41425</v>
      </c>
      <c r="B264" s="46" vm="2301">
        <f ca="1"/>
        <v>24.347999999999999</v>
      </c>
    </row>
    <row r="265" spans="1:2" x14ac:dyDescent="0.3">
      <c r="A265" s="46" vm="2304">
        <f ca="1"/>
        <v>41428</v>
      </c>
      <c r="B265" s="46" vm="2306">
        <f ca="1"/>
        <v>23.847999999999999</v>
      </c>
    </row>
    <row r="266" spans="1:2" x14ac:dyDescent="0.3">
      <c r="A266" s="46" vm="2309">
        <f ca="1"/>
        <v>41429</v>
      </c>
      <c r="B266" s="46" vm="2311">
        <f ca="1"/>
        <v>23.52</v>
      </c>
    </row>
    <row r="267" spans="1:2" x14ac:dyDescent="0.3">
      <c r="A267" s="46" vm="2314">
        <f ca="1"/>
        <v>41430</v>
      </c>
      <c r="B267" s="46" vm="2316">
        <f ca="1"/>
        <v>22.899000000000001</v>
      </c>
    </row>
    <row r="268" spans="1:2" x14ac:dyDescent="0.3">
      <c r="A268" s="46" vm="2319">
        <f ca="1"/>
        <v>41431</v>
      </c>
      <c r="B268" s="46" vm="2321">
        <f ca="1"/>
        <v>22.97</v>
      </c>
    </row>
    <row r="269" spans="1:2" x14ac:dyDescent="0.3">
      <c r="A269" s="46" vm="2324">
        <f ca="1"/>
        <v>41432</v>
      </c>
      <c r="B269" s="46" vm="2327">
        <f ca="1"/>
        <v>23.291</v>
      </c>
    </row>
    <row r="270" spans="1:2" x14ac:dyDescent="0.3">
      <c r="A270" s="46" vm="2330">
        <f ca="1"/>
        <v>41435</v>
      </c>
      <c r="B270" s="46" vm="2332">
        <f ca="1"/>
        <v>24.33</v>
      </c>
    </row>
    <row r="271" spans="1:2" x14ac:dyDescent="0.3">
      <c r="A271" s="46" vm="2335">
        <f ca="1"/>
        <v>41436</v>
      </c>
      <c r="B271" s="46" vm="2337">
        <f ca="1"/>
        <v>24.03</v>
      </c>
    </row>
    <row r="272" spans="1:2" x14ac:dyDescent="0.3">
      <c r="A272" s="46" vm="2340">
        <f ca="1"/>
        <v>41437</v>
      </c>
      <c r="B272" s="46" vm="2342">
        <f ca="1"/>
        <v>23.77</v>
      </c>
    </row>
    <row r="273" spans="1:2" x14ac:dyDescent="0.3">
      <c r="A273" s="46" vm="2345">
        <f ca="1"/>
        <v>41438</v>
      </c>
      <c r="B273" s="46" vm="2348">
        <f ca="1"/>
        <v>23.73</v>
      </c>
    </row>
    <row r="274" spans="1:2" x14ac:dyDescent="0.3">
      <c r="A274" s="46" vm="2351">
        <f ca="1"/>
        <v>41439</v>
      </c>
      <c r="B274" s="46" vm="2353">
        <f ca="1"/>
        <v>23.63</v>
      </c>
    </row>
    <row r="275" spans="1:2" x14ac:dyDescent="0.3">
      <c r="A275" s="46" vm="2356">
        <f ca="1"/>
        <v>41442</v>
      </c>
      <c r="B275" s="46" vm="2359">
        <f ca="1"/>
        <v>24.021999999999998</v>
      </c>
    </row>
    <row r="276" spans="1:2" x14ac:dyDescent="0.3">
      <c r="A276" s="46" vm="2362">
        <f ca="1"/>
        <v>41443</v>
      </c>
      <c r="B276" s="46" vm="2364">
        <f ca="1"/>
        <v>24.21</v>
      </c>
    </row>
    <row r="277" spans="1:2" x14ac:dyDescent="0.3">
      <c r="A277" s="46" vm="2367">
        <f ca="1"/>
        <v>41444</v>
      </c>
      <c r="B277" s="46" vm="2369">
        <f ca="1"/>
        <v>24.309000000000001</v>
      </c>
    </row>
    <row r="278" spans="1:2" x14ac:dyDescent="0.3">
      <c r="A278" s="46" vm="2372">
        <f ca="1"/>
        <v>41445</v>
      </c>
      <c r="B278" s="46" vm="2374">
        <f ca="1"/>
        <v>23.9</v>
      </c>
    </row>
    <row r="279" spans="1:2" x14ac:dyDescent="0.3">
      <c r="A279" s="46" vm="2377">
        <f ca="1"/>
        <v>41446</v>
      </c>
      <c r="B279" s="46" vm="2380">
        <f ca="1"/>
        <v>24.53</v>
      </c>
    </row>
    <row r="280" spans="1:2" x14ac:dyDescent="0.3">
      <c r="A280" s="46" vm="2383">
        <f ca="1"/>
        <v>41449</v>
      </c>
      <c r="B280" s="46" vm="2386">
        <f ca="1"/>
        <v>23.934999999999999</v>
      </c>
    </row>
    <row r="281" spans="1:2" x14ac:dyDescent="0.3">
      <c r="A281" s="46" vm="2389">
        <f ca="1"/>
        <v>41450</v>
      </c>
      <c r="B281" s="46" vm="2391">
        <f ca="1"/>
        <v>24.25</v>
      </c>
    </row>
    <row r="282" spans="1:2" x14ac:dyDescent="0.3">
      <c r="A282" s="46" vm="2394">
        <f ca="1"/>
        <v>41451</v>
      </c>
      <c r="B282" s="46" vm="2397">
        <f ca="1"/>
        <v>24.16</v>
      </c>
    </row>
    <row r="283" spans="1:2" x14ac:dyDescent="0.3">
      <c r="A283" s="46" vm="2400">
        <f ca="1"/>
        <v>41452</v>
      </c>
      <c r="B283" s="46" vm="2402">
        <f ca="1"/>
        <v>24.66</v>
      </c>
    </row>
    <row r="284" spans="1:2" x14ac:dyDescent="0.3">
      <c r="A284" s="46" vm="2405">
        <f ca="1"/>
        <v>41453</v>
      </c>
      <c r="B284" s="46" vm="2407">
        <f ca="1"/>
        <v>24.88</v>
      </c>
    </row>
    <row r="285" spans="1:2" x14ac:dyDescent="0.3">
      <c r="A285" s="46" vm="2410">
        <f ca="1"/>
        <v>41456</v>
      </c>
      <c r="B285" s="46" vm="2412">
        <f ca="1"/>
        <v>24.81</v>
      </c>
    </row>
    <row r="286" spans="1:2" x14ac:dyDescent="0.3">
      <c r="A286" s="46" vm="2415">
        <f ca="1"/>
        <v>41457</v>
      </c>
      <c r="B286" s="46" vm="2418">
        <f ca="1"/>
        <v>24.41</v>
      </c>
    </row>
    <row r="287" spans="1:2" x14ac:dyDescent="0.3">
      <c r="A287" s="46" vm="2421">
        <f ca="1"/>
        <v>41458</v>
      </c>
      <c r="B287" s="46" vm="2422">
        <f ca="1"/>
        <v>24.52</v>
      </c>
    </row>
    <row r="288" spans="1:2" x14ac:dyDescent="0.3">
      <c r="A288" s="46" vm="2425">
        <f ca="1"/>
        <v>41460</v>
      </c>
      <c r="B288" s="46" vm="2426">
        <f ca="1"/>
        <v>24.37</v>
      </c>
    </row>
    <row r="289" spans="1:2" x14ac:dyDescent="0.3">
      <c r="A289" s="46" vm="2429">
        <f ca="1"/>
        <v>41463</v>
      </c>
      <c r="B289" s="46" vm="2432">
        <f ca="1"/>
        <v>24.71</v>
      </c>
    </row>
    <row r="290" spans="1:2" x14ac:dyDescent="0.3">
      <c r="A290" s="46" vm="2435">
        <f ca="1"/>
        <v>41464</v>
      </c>
      <c r="B290" s="46" vm="2438">
        <f ca="1"/>
        <v>25.48</v>
      </c>
    </row>
    <row r="291" spans="1:2" x14ac:dyDescent="0.3">
      <c r="A291" s="46" vm="2441">
        <f ca="1"/>
        <v>41465</v>
      </c>
      <c r="B291" s="46" vm="2444">
        <f ca="1"/>
        <v>25.8</v>
      </c>
    </row>
    <row r="292" spans="1:2" x14ac:dyDescent="0.3">
      <c r="A292" s="46" vm="2447">
        <f ca="1"/>
        <v>41466</v>
      </c>
      <c r="B292" s="46" vm="2449">
        <f ca="1"/>
        <v>25.81</v>
      </c>
    </row>
    <row r="293" spans="1:2" x14ac:dyDescent="0.3">
      <c r="A293" s="46" vm="2452">
        <f ca="1"/>
        <v>41467</v>
      </c>
      <c r="B293" s="46" vm="2454">
        <f ca="1"/>
        <v>25.91</v>
      </c>
    </row>
    <row r="294" spans="1:2" x14ac:dyDescent="0.3">
      <c r="A294" s="46" vm="2457">
        <f ca="1"/>
        <v>41470</v>
      </c>
      <c r="B294" s="46" vm="2459">
        <f ca="1"/>
        <v>26.28</v>
      </c>
    </row>
    <row r="295" spans="1:2" x14ac:dyDescent="0.3">
      <c r="A295" s="46" vm="2462">
        <f ca="1"/>
        <v>41471</v>
      </c>
      <c r="B295" s="46" vm="2464">
        <f ca="1"/>
        <v>26.32</v>
      </c>
    </row>
    <row r="296" spans="1:2" x14ac:dyDescent="0.3">
      <c r="A296" s="46" vm="2467">
        <f ca="1"/>
        <v>41472</v>
      </c>
      <c r="B296" s="46" vm="2469">
        <f ca="1"/>
        <v>26.65</v>
      </c>
    </row>
    <row r="297" spans="1:2" x14ac:dyDescent="0.3">
      <c r="A297" s="46" vm="2472">
        <f ca="1"/>
        <v>41473</v>
      </c>
      <c r="B297" s="46" vm="2475">
        <f ca="1"/>
        <v>26.18</v>
      </c>
    </row>
    <row r="298" spans="1:2" x14ac:dyDescent="0.3">
      <c r="A298" s="46" vm="2478">
        <f ca="1"/>
        <v>41474</v>
      </c>
      <c r="B298" s="46" vm="2480">
        <f ca="1"/>
        <v>25.881</v>
      </c>
    </row>
    <row r="299" spans="1:2" x14ac:dyDescent="0.3">
      <c r="A299" s="46" vm="2483">
        <f ca="1"/>
        <v>41477</v>
      </c>
      <c r="B299" s="46" vm="2485">
        <f ca="1"/>
        <v>26.045000000000002</v>
      </c>
    </row>
    <row r="300" spans="1:2" x14ac:dyDescent="0.3">
      <c r="A300" s="46" vm="2488">
        <f ca="1"/>
        <v>41478</v>
      </c>
      <c r="B300" s="46" vm="2250">
        <f ca="1"/>
        <v>26.13</v>
      </c>
    </row>
    <row r="301" spans="1:2" x14ac:dyDescent="0.3">
      <c r="A301" s="46" vm="2493">
        <f ca="1"/>
        <v>41479</v>
      </c>
      <c r="B301" s="46" vm="1744">
        <f ca="1"/>
        <v>26.51</v>
      </c>
    </row>
    <row r="302" spans="1:2" x14ac:dyDescent="0.3">
      <c r="A302" s="46" vm="2497">
        <f ca="1"/>
        <v>41480</v>
      </c>
      <c r="B302" s="46" vm="2500">
        <f ca="1"/>
        <v>34.359000000000002</v>
      </c>
    </row>
    <row r="303" spans="1:2" x14ac:dyDescent="0.3">
      <c r="A303" s="46" vm="2503">
        <f ca="1"/>
        <v>41481</v>
      </c>
      <c r="B303" s="46" vm="2505">
        <f ca="1"/>
        <v>34.01</v>
      </c>
    </row>
    <row r="304" spans="1:2" x14ac:dyDescent="0.3">
      <c r="A304" s="46" vm="2508">
        <f ca="1"/>
        <v>41484</v>
      </c>
      <c r="B304" s="46" vm="2510">
        <f ca="1"/>
        <v>35.43</v>
      </c>
    </row>
    <row r="305" spans="1:2" x14ac:dyDescent="0.3">
      <c r="A305" s="46" vm="2513">
        <f ca="1"/>
        <v>41485</v>
      </c>
      <c r="B305" s="46" vm="2515">
        <f ca="1"/>
        <v>37.627000000000002</v>
      </c>
    </row>
    <row r="306" spans="1:2" x14ac:dyDescent="0.3">
      <c r="A306" s="46" vm="2518">
        <f ca="1"/>
        <v>41486</v>
      </c>
      <c r="B306" s="46" vm="2521">
        <f ca="1"/>
        <v>36.799999999999997</v>
      </c>
    </row>
    <row r="307" spans="1:2" x14ac:dyDescent="0.3">
      <c r="A307" s="46" vm="2524">
        <f ca="1"/>
        <v>41487</v>
      </c>
      <c r="B307" s="46" vm="2526">
        <f ca="1"/>
        <v>37.488999999999997</v>
      </c>
    </row>
    <row r="308" spans="1:2" x14ac:dyDescent="0.3">
      <c r="A308" s="46" vm="2529">
        <f ca="1"/>
        <v>41488</v>
      </c>
      <c r="B308" s="46" vm="2532">
        <f ca="1"/>
        <v>38.049999999999997</v>
      </c>
    </row>
    <row r="309" spans="1:2" x14ac:dyDescent="0.3">
      <c r="A309" s="46" vm="2535">
        <f ca="1"/>
        <v>41491</v>
      </c>
      <c r="B309" s="46" vm="2537">
        <f ca="1"/>
        <v>39.189</v>
      </c>
    </row>
    <row r="310" spans="1:2" x14ac:dyDescent="0.3">
      <c r="A310" s="46" vm="2540">
        <f ca="1"/>
        <v>41492</v>
      </c>
      <c r="B310" s="46" vm="2542">
        <f ca="1"/>
        <v>38.549999999999997</v>
      </c>
    </row>
    <row r="311" spans="1:2" x14ac:dyDescent="0.3">
      <c r="A311" s="46" vm="2545">
        <f ca="1"/>
        <v>41493</v>
      </c>
      <c r="B311" s="46" vm="2546">
        <f ca="1"/>
        <v>38.869999999999997</v>
      </c>
    </row>
    <row r="312" spans="1:2" x14ac:dyDescent="0.3">
      <c r="A312" s="46" vm="2549">
        <f ca="1"/>
        <v>41494</v>
      </c>
      <c r="B312" s="46" vm="2551">
        <f ca="1"/>
        <v>38.54</v>
      </c>
    </row>
    <row r="313" spans="1:2" x14ac:dyDescent="0.3">
      <c r="A313" s="46" vm="2554">
        <f ca="1"/>
        <v>41495</v>
      </c>
      <c r="B313" s="46" vm="2556">
        <f ca="1"/>
        <v>38.5</v>
      </c>
    </row>
    <row r="314" spans="1:2" x14ac:dyDescent="0.3">
      <c r="A314" s="46" vm="2559">
        <f ca="1"/>
        <v>41498</v>
      </c>
      <c r="B314" s="46" vm="2561">
        <f ca="1"/>
        <v>38.22</v>
      </c>
    </row>
    <row r="315" spans="1:2" x14ac:dyDescent="0.3">
      <c r="A315" s="46" vm="2564">
        <f ca="1"/>
        <v>41499</v>
      </c>
      <c r="B315" s="46" vm="2567">
        <f ca="1"/>
        <v>37.018999999999998</v>
      </c>
    </row>
    <row r="316" spans="1:2" x14ac:dyDescent="0.3">
      <c r="A316" s="46" vm="2570">
        <f ca="1"/>
        <v>41500</v>
      </c>
      <c r="B316" s="46" vm="2573">
        <f ca="1"/>
        <v>36.65</v>
      </c>
    </row>
    <row r="317" spans="1:2" x14ac:dyDescent="0.3">
      <c r="A317" s="46" vm="2576">
        <f ca="1"/>
        <v>41501</v>
      </c>
      <c r="B317" s="46" vm="2579">
        <f ca="1"/>
        <v>36.56</v>
      </c>
    </row>
    <row r="318" spans="1:2" x14ac:dyDescent="0.3">
      <c r="A318" s="46" vm="2582">
        <f ca="1"/>
        <v>41502</v>
      </c>
      <c r="B318" s="46" vm="2585">
        <f ca="1"/>
        <v>37.08</v>
      </c>
    </row>
    <row r="319" spans="1:2" x14ac:dyDescent="0.3">
      <c r="A319" s="46" vm="2588">
        <f ca="1"/>
        <v>41505</v>
      </c>
      <c r="B319" s="46" vm="2591">
        <f ca="1"/>
        <v>37.81</v>
      </c>
    </row>
    <row r="320" spans="1:2" x14ac:dyDescent="0.3">
      <c r="A320" s="46" vm="2594">
        <f ca="1"/>
        <v>41506</v>
      </c>
      <c r="B320" s="46" vm="2596">
        <f ca="1"/>
        <v>38.409999999999997</v>
      </c>
    </row>
    <row r="321" spans="1:2" x14ac:dyDescent="0.3">
      <c r="A321" s="46" vm="2599">
        <f ca="1"/>
        <v>41507</v>
      </c>
      <c r="B321" s="46" vm="2601">
        <f ca="1"/>
        <v>38.32</v>
      </c>
    </row>
    <row r="322" spans="1:2" x14ac:dyDescent="0.3">
      <c r="A322" s="46" vm="2604">
        <f ca="1"/>
        <v>41508</v>
      </c>
      <c r="B322" s="46" vm="2542">
        <f ca="1"/>
        <v>38.549999999999997</v>
      </c>
    </row>
    <row r="323" spans="1:2" x14ac:dyDescent="0.3">
      <c r="A323" s="46" vm="2609">
        <f ca="1"/>
        <v>41509</v>
      </c>
      <c r="B323" s="46" vm="2611">
        <f ca="1"/>
        <v>40.549999999999997</v>
      </c>
    </row>
    <row r="324" spans="1:2" x14ac:dyDescent="0.3">
      <c r="A324" s="46" vm="2614">
        <f ca="1"/>
        <v>41512</v>
      </c>
      <c r="B324" s="46" vm="2617">
        <f ca="1"/>
        <v>41.34</v>
      </c>
    </row>
    <row r="325" spans="1:2" x14ac:dyDescent="0.3">
      <c r="A325" s="46" vm="2620">
        <f ca="1"/>
        <v>41513</v>
      </c>
      <c r="B325" s="46" vm="2623">
        <f ca="1"/>
        <v>39.64</v>
      </c>
    </row>
    <row r="326" spans="1:2" x14ac:dyDescent="0.3">
      <c r="A326" s="46" vm="2626">
        <f ca="1"/>
        <v>41514</v>
      </c>
      <c r="B326" s="46" vm="2627">
        <f ca="1"/>
        <v>40.548000000000002</v>
      </c>
    </row>
    <row r="327" spans="1:2" x14ac:dyDescent="0.3">
      <c r="A327" s="46" vm="2630">
        <f ca="1"/>
        <v>41515</v>
      </c>
      <c r="B327" s="46" vm="2632">
        <f ca="1"/>
        <v>41.28</v>
      </c>
    </row>
    <row r="328" spans="1:2" x14ac:dyDescent="0.3">
      <c r="A328" s="46" vm="2635">
        <f ca="1"/>
        <v>41516</v>
      </c>
      <c r="B328" s="46" vm="2637">
        <f ca="1"/>
        <v>41.293999999999997</v>
      </c>
    </row>
    <row r="329" spans="1:2" x14ac:dyDescent="0.3">
      <c r="A329" s="46" vm="2640">
        <f ca="1"/>
        <v>41520</v>
      </c>
      <c r="B329" s="46" vm="2642">
        <f ca="1"/>
        <v>41.87</v>
      </c>
    </row>
    <row r="330" spans="1:2" x14ac:dyDescent="0.3">
      <c r="A330" s="46" vm="2645">
        <f ca="1"/>
        <v>41521</v>
      </c>
      <c r="B330" s="46" vm="2647">
        <f ca="1"/>
        <v>41.78</v>
      </c>
    </row>
    <row r="331" spans="1:2" x14ac:dyDescent="0.3">
      <c r="A331" s="46" vm="2650">
        <f ca="1"/>
        <v>41522</v>
      </c>
      <c r="B331" s="46" vm="2652">
        <f ca="1"/>
        <v>42.66</v>
      </c>
    </row>
    <row r="332" spans="1:2" x14ac:dyDescent="0.3">
      <c r="A332" s="46" vm="2655">
        <f ca="1"/>
        <v>41523</v>
      </c>
      <c r="B332" s="46" vm="2656">
        <f ca="1"/>
        <v>43.95</v>
      </c>
    </row>
    <row r="333" spans="1:2" x14ac:dyDescent="0.3">
      <c r="A333" s="46" vm="2659">
        <f ca="1"/>
        <v>41526</v>
      </c>
      <c r="B333" s="46" vm="2661">
        <f ca="1"/>
        <v>44.04</v>
      </c>
    </row>
    <row r="334" spans="1:2" x14ac:dyDescent="0.3">
      <c r="A334" s="46" vm="2664">
        <f ca="1"/>
        <v>41527</v>
      </c>
      <c r="B334" s="46" vm="2666">
        <f ca="1"/>
        <v>43.6</v>
      </c>
    </row>
    <row r="335" spans="1:2" x14ac:dyDescent="0.3">
      <c r="A335" s="46" vm="2669">
        <f ca="1"/>
        <v>41528</v>
      </c>
      <c r="B335" s="46" vm="2672">
        <f ca="1"/>
        <v>45.04</v>
      </c>
    </row>
    <row r="336" spans="1:2" x14ac:dyDescent="0.3">
      <c r="A336" s="46" vm="2675">
        <f ca="1"/>
        <v>41529</v>
      </c>
      <c r="B336" s="46" vm="2678">
        <f ca="1"/>
        <v>44.75</v>
      </c>
    </row>
    <row r="337" spans="1:2" x14ac:dyDescent="0.3">
      <c r="A337" s="46" vm="2681">
        <f ca="1"/>
        <v>41530</v>
      </c>
      <c r="B337" s="46" vm="2684">
        <f ca="1"/>
        <v>44.31</v>
      </c>
    </row>
    <row r="338" spans="1:2" x14ac:dyDescent="0.3">
      <c r="A338" s="46" vm="2687">
        <f ca="1"/>
        <v>41533</v>
      </c>
      <c r="B338" s="46" vm="2690">
        <f ca="1"/>
        <v>42.51</v>
      </c>
    </row>
    <row r="339" spans="1:2" x14ac:dyDescent="0.3">
      <c r="A339" s="46" vm="2693">
        <f ca="1"/>
        <v>41534</v>
      </c>
      <c r="B339" s="46" vm="2696">
        <f ca="1"/>
        <v>45.07</v>
      </c>
    </row>
    <row r="340" spans="1:2" x14ac:dyDescent="0.3">
      <c r="A340" s="46" vm="2699">
        <f ca="1"/>
        <v>41535</v>
      </c>
      <c r="B340" s="46" vm="2702">
        <f ca="1"/>
        <v>45.23</v>
      </c>
    </row>
    <row r="341" spans="1:2" x14ac:dyDescent="0.3">
      <c r="A341" s="46" vm="2705">
        <f ca="1"/>
        <v>41536</v>
      </c>
      <c r="B341" s="46" vm="2707">
        <f ca="1"/>
        <v>45.98</v>
      </c>
    </row>
    <row r="342" spans="1:2" x14ac:dyDescent="0.3">
      <c r="A342" s="46" vm="2710">
        <f ca="1"/>
        <v>41537</v>
      </c>
      <c r="B342" s="46" vm="2713">
        <f ca="1"/>
        <v>47.49</v>
      </c>
    </row>
    <row r="343" spans="1:2" x14ac:dyDescent="0.3">
      <c r="A343" s="46" vm="2716">
        <f ca="1"/>
        <v>41540</v>
      </c>
      <c r="B343" s="46" vm="2719">
        <f ca="1"/>
        <v>47.19</v>
      </c>
    </row>
    <row r="344" spans="1:2" x14ac:dyDescent="0.3">
      <c r="A344" s="46" vm="2722">
        <f ca="1"/>
        <v>41541</v>
      </c>
      <c r="B344" s="46" vm="2724">
        <f ca="1"/>
        <v>48.45</v>
      </c>
    </row>
    <row r="345" spans="1:2" x14ac:dyDescent="0.3">
      <c r="A345" s="46" vm="2727">
        <f ca="1"/>
        <v>41542</v>
      </c>
      <c r="B345" s="46" vm="2729">
        <f ca="1"/>
        <v>49.46</v>
      </c>
    </row>
    <row r="346" spans="1:2" x14ac:dyDescent="0.3">
      <c r="A346" s="46" vm="2732">
        <f ca="1"/>
        <v>41543</v>
      </c>
      <c r="B346" s="46" vm="2735">
        <f ca="1"/>
        <v>50.39</v>
      </c>
    </row>
    <row r="347" spans="1:2" x14ac:dyDescent="0.3">
      <c r="A347" s="46" vm="2738">
        <f ca="1"/>
        <v>41544</v>
      </c>
      <c r="B347" s="46" vm="2740">
        <f ca="1"/>
        <v>51.24</v>
      </c>
    </row>
    <row r="348" spans="1:2" x14ac:dyDescent="0.3">
      <c r="A348" s="46" vm="2743">
        <f ca="1"/>
        <v>41547</v>
      </c>
      <c r="B348" s="46" vm="2746">
        <f ca="1"/>
        <v>50.23</v>
      </c>
    </row>
    <row r="349" spans="1:2" x14ac:dyDescent="0.3">
      <c r="A349" s="46" vm="2749">
        <f ca="1"/>
        <v>41548</v>
      </c>
      <c r="B349" s="46" vm="2752">
        <f ca="1"/>
        <v>50.42</v>
      </c>
    </row>
    <row r="350" spans="1:2" x14ac:dyDescent="0.3">
      <c r="A350" s="46" vm="2755">
        <f ca="1"/>
        <v>41549</v>
      </c>
      <c r="B350" s="46" vm="2758">
        <f ca="1"/>
        <v>50.28</v>
      </c>
    </row>
    <row r="351" spans="1:2" x14ac:dyDescent="0.3">
      <c r="A351" s="46" vm="2761">
        <f ca="1"/>
        <v>41550</v>
      </c>
      <c r="B351" s="46" vm="2763">
        <f ca="1"/>
        <v>49.183</v>
      </c>
    </row>
    <row r="352" spans="1:2" x14ac:dyDescent="0.3">
      <c r="A352" s="46" vm="2766">
        <f ca="1"/>
        <v>41551</v>
      </c>
      <c r="B352" s="46" vm="2768">
        <f ca="1"/>
        <v>51.04</v>
      </c>
    </row>
    <row r="353" spans="1:2" x14ac:dyDescent="0.3">
      <c r="A353" s="46" vm="2771">
        <f ca="1"/>
        <v>41554</v>
      </c>
      <c r="B353" s="46" vm="2773">
        <f ca="1"/>
        <v>50.515000000000001</v>
      </c>
    </row>
    <row r="354" spans="1:2" x14ac:dyDescent="0.3">
      <c r="A354" s="46" vm="2776">
        <f ca="1"/>
        <v>41555</v>
      </c>
      <c r="B354" s="46" vm="2779">
        <f ca="1"/>
        <v>47.14</v>
      </c>
    </row>
    <row r="355" spans="1:2" x14ac:dyDescent="0.3">
      <c r="A355" s="46" vm="2782">
        <f ca="1"/>
        <v>41556</v>
      </c>
      <c r="B355" s="46" vm="2784">
        <f ca="1"/>
        <v>46.77</v>
      </c>
    </row>
    <row r="356" spans="1:2" x14ac:dyDescent="0.3">
      <c r="A356" s="46" vm="2787">
        <f ca="1"/>
        <v>41557</v>
      </c>
      <c r="B356" s="46" vm="2790">
        <f ca="1"/>
        <v>49.05</v>
      </c>
    </row>
    <row r="357" spans="1:2" x14ac:dyDescent="0.3">
      <c r="A357" s="46" vm="2793">
        <f ca="1"/>
        <v>41558</v>
      </c>
      <c r="B357" s="46" vm="2795">
        <f ca="1"/>
        <v>49.11</v>
      </c>
    </row>
    <row r="358" spans="1:2" x14ac:dyDescent="0.3">
      <c r="A358" s="46" vm="2798">
        <f ca="1"/>
        <v>41561</v>
      </c>
      <c r="B358" s="46" vm="2801">
        <f ca="1"/>
        <v>49.51</v>
      </c>
    </row>
    <row r="359" spans="1:2" x14ac:dyDescent="0.3">
      <c r="A359" s="46" vm="2804">
        <f ca="1"/>
        <v>41562</v>
      </c>
      <c r="B359" s="46" vm="2807">
        <f ca="1"/>
        <v>49.5</v>
      </c>
    </row>
    <row r="360" spans="1:2" x14ac:dyDescent="0.3">
      <c r="A360" s="46" vm="2810">
        <f ca="1"/>
        <v>41563</v>
      </c>
      <c r="B360" s="46" vm="2812">
        <f ca="1"/>
        <v>51.134999999999998</v>
      </c>
    </row>
    <row r="361" spans="1:2" x14ac:dyDescent="0.3">
      <c r="A361" s="46" vm="2815">
        <f ca="1"/>
        <v>41564</v>
      </c>
      <c r="B361" s="46" vm="2817">
        <f ca="1"/>
        <v>52.21</v>
      </c>
    </row>
    <row r="362" spans="1:2" x14ac:dyDescent="0.3">
      <c r="A362" s="46" vm="2820">
        <f ca="1"/>
        <v>41565</v>
      </c>
      <c r="B362" s="46" vm="2822">
        <f ca="1"/>
        <v>54.22</v>
      </c>
    </row>
    <row r="363" spans="1:2" x14ac:dyDescent="0.3">
      <c r="A363" s="46" vm="2825">
        <f ca="1"/>
        <v>41568</v>
      </c>
      <c r="B363" s="46" vm="2827">
        <f ca="1"/>
        <v>53.85</v>
      </c>
    </row>
    <row r="364" spans="1:2" x14ac:dyDescent="0.3">
      <c r="A364" s="46" vm="2830">
        <f ca="1"/>
        <v>41569</v>
      </c>
      <c r="B364" s="46" vm="2833">
        <f ca="1"/>
        <v>52.674999999999997</v>
      </c>
    </row>
    <row r="365" spans="1:2" x14ac:dyDescent="0.3">
      <c r="A365" s="46" vm="2836">
        <f ca="1"/>
        <v>41570</v>
      </c>
      <c r="B365" s="46" vm="2839">
        <f ca="1"/>
        <v>51.9</v>
      </c>
    </row>
    <row r="366" spans="1:2" x14ac:dyDescent="0.3">
      <c r="A366" s="46" vm="2842">
        <f ca="1"/>
        <v>41571</v>
      </c>
      <c r="B366" s="46" vm="2844">
        <f ca="1"/>
        <v>52.445</v>
      </c>
    </row>
    <row r="367" spans="1:2" x14ac:dyDescent="0.3">
      <c r="A367" s="46" vm="2847">
        <f ca="1"/>
        <v>41572</v>
      </c>
      <c r="B367" s="46" vm="2850">
        <f ca="1"/>
        <v>51.95</v>
      </c>
    </row>
    <row r="368" spans="1:2" x14ac:dyDescent="0.3">
      <c r="A368" s="46" vm="2853">
        <f ca="1"/>
        <v>41575</v>
      </c>
      <c r="B368" s="46" vm="2856">
        <f ca="1"/>
        <v>50.228999999999999</v>
      </c>
    </row>
    <row r="369" spans="1:2" x14ac:dyDescent="0.3">
      <c r="A369" s="46" vm="2859">
        <f ca="1"/>
        <v>41576</v>
      </c>
      <c r="B369" s="46" vm="2861">
        <f ca="1"/>
        <v>49.395000000000003</v>
      </c>
    </row>
    <row r="370" spans="1:2" x14ac:dyDescent="0.3">
      <c r="A370" s="46" vm="2864">
        <f ca="1"/>
        <v>41577</v>
      </c>
      <c r="B370" s="46" vm="2866">
        <f ca="1"/>
        <v>49.01</v>
      </c>
    </row>
    <row r="371" spans="1:2" x14ac:dyDescent="0.3">
      <c r="A371" s="46" vm="2869">
        <f ca="1"/>
        <v>41578</v>
      </c>
      <c r="B371" s="46" vm="2871">
        <f ca="1"/>
        <v>50.204999999999998</v>
      </c>
    </row>
    <row r="372" spans="1:2" x14ac:dyDescent="0.3">
      <c r="A372" s="46" vm="2874">
        <f ca="1"/>
        <v>41579</v>
      </c>
      <c r="B372" s="46" vm="2877">
        <f ca="1"/>
        <v>49.75</v>
      </c>
    </row>
    <row r="373" spans="1:2" x14ac:dyDescent="0.3">
      <c r="A373" s="46" vm="2880">
        <f ca="1"/>
        <v>41582</v>
      </c>
      <c r="B373" s="46" vm="2882">
        <f ca="1"/>
        <v>48.22</v>
      </c>
    </row>
    <row r="374" spans="1:2" x14ac:dyDescent="0.3">
      <c r="A374" s="46" vm="2885">
        <f ca="1"/>
        <v>41583</v>
      </c>
      <c r="B374" s="46" vm="2887">
        <f ca="1"/>
        <v>50.104999999999997</v>
      </c>
    </row>
    <row r="375" spans="1:2" x14ac:dyDescent="0.3">
      <c r="A375" s="46" vm="2890">
        <f ca="1"/>
        <v>41584</v>
      </c>
      <c r="B375" s="46" vm="2892">
        <f ca="1"/>
        <v>49.12</v>
      </c>
    </row>
    <row r="376" spans="1:2" x14ac:dyDescent="0.3">
      <c r="A376" s="46" vm="2895">
        <f ca="1"/>
        <v>41585</v>
      </c>
      <c r="B376" s="46" vm="2897">
        <f ca="1"/>
        <v>47.56</v>
      </c>
    </row>
    <row r="377" spans="1:2" x14ac:dyDescent="0.3">
      <c r="A377" s="46" vm="2900">
        <f ca="1"/>
        <v>41586</v>
      </c>
      <c r="B377" s="46" vm="2902">
        <f ca="1"/>
        <v>47.53</v>
      </c>
    </row>
    <row r="378" spans="1:2" x14ac:dyDescent="0.3">
      <c r="A378" s="46" vm="2905">
        <f ca="1"/>
        <v>41589</v>
      </c>
      <c r="B378" s="46" vm="2908">
        <f ca="1"/>
        <v>46.2</v>
      </c>
    </row>
    <row r="379" spans="1:2" x14ac:dyDescent="0.3">
      <c r="A379" s="46" vm="2911">
        <f ca="1"/>
        <v>41590</v>
      </c>
      <c r="B379" s="46" vm="2914">
        <f ca="1"/>
        <v>46.604999999999997</v>
      </c>
    </row>
    <row r="380" spans="1:2" x14ac:dyDescent="0.3">
      <c r="A380" s="46" vm="2917">
        <f ca="1"/>
        <v>41591</v>
      </c>
      <c r="B380" s="46" vm="2919">
        <f ca="1"/>
        <v>48.71</v>
      </c>
    </row>
    <row r="381" spans="1:2" x14ac:dyDescent="0.3">
      <c r="A381" s="46" vm="2922">
        <f ca="1"/>
        <v>41592</v>
      </c>
      <c r="B381" s="46" vm="2925">
        <f ca="1"/>
        <v>48.99</v>
      </c>
    </row>
    <row r="382" spans="1:2" x14ac:dyDescent="0.3">
      <c r="A382" s="46" vm="2928">
        <f ca="1"/>
        <v>41593</v>
      </c>
      <c r="B382" s="46" vm="2866">
        <f ca="1"/>
        <v>49.01</v>
      </c>
    </row>
    <row r="383" spans="1:2" x14ac:dyDescent="0.3">
      <c r="A383" s="46" vm="2932">
        <f ca="1"/>
        <v>41596</v>
      </c>
      <c r="B383" s="46" vm="2935">
        <f ca="1"/>
        <v>45.83</v>
      </c>
    </row>
    <row r="384" spans="1:2" x14ac:dyDescent="0.3">
      <c r="A384" s="46" vm="2938">
        <f ca="1"/>
        <v>41597</v>
      </c>
      <c r="B384" s="46" vm="2941">
        <f ca="1"/>
        <v>46.36</v>
      </c>
    </row>
    <row r="385" spans="1:2" x14ac:dyDescent="0.3">
      <c r="A385" s="46" vm="2944">
        <f ca="1"/>
        <v>41598</v>
      </c>
      <c r="B385" s="46" vm="2946">
        <f ca="1"/>
        <v>46.43</v>
      </c>
    </row>
    <row r="386" spans="1:2" x14ac:dyDescent="0.3">
      <c r="A386" s="46" vm="2949">
        <f ca="1"/>
        <v>41599</v>
      </c>
      <c r="B386" s="46" vm="2951">
        <f ca="1"/>
        <v>46.7</v>
      </c>
    </row>
    <row r="387" spans="1:2" x14ac:dyDescent="0.3">
      <c r="A387" s="46" vm="2954">
        <f ca="1"/>
        <v>41600</v>
      </c>
      <c r="B387" s="46" vm="2957">
        <f ca="1"/>
        <v>46.23</v>
      </c>
    </row>
    <row r="388" spans="1:2" x14ac:dyDescent="0.3">
      <c r="A388" s="46" vm="2960">
        <f ca="1"/>
        <v>41603</v>
      </c>
      <c r="B388" s="46" vm="2963">
        <f ca="1"/>
        <v>44.82</v>
      </c>
    </row>
    <row r="389" spans="1:2" x14ac:dyDescent="0.3">
      <c r="A389" s="46" vm="2966">
        <f ca="1"/>
        <v>41604</v>
      </c>
      <c r="B389" s="46" vm="2968">
        <f ca="1"/>
        <v>45.89</v>
      </c>
    </row>
    <row r="390" spans="1:2" x14ac:dyDescent="0.3">
      <c r="A390" s="46" vm="2971">
        <f ca="1"/>
        <v>41605</v>
      </c>
      <c r="B390" s="46" vm="2973">
        <f ca="1"/>
        <v>46.49</v>
      </c>
    </row>
    <row r="391" spans="1:2" x14ac:dyDescent="0.3">
      <c r="A391" s="46" vm="2976">
        <f ca="1"/>
        <v>41607</v>
      </c>
      <c r="B391" s="46" vm="2978">
        <f ca="1"/>
        <v>47.01</v>
      </c>
    </row>
    <row r="392" spans="1:2" x14ac:dyDescent="0.3">
      <c r="A392" s="46" vm="2981">
        <f ca="1"/>
        <v>41610</v>
      </c>
      <c r="B392" s="46" vm="2984">
        <f ca="1"/>
        <v>47.06</v>
      </c>
    </row>
    <row r="393" spans="1:2" x14ac:dyDescent="0.3">
      <c r="A393" s="46" vm="2987">
        <f ca="1"/>
        <v>41611</v>
      </c>
      <c r="B393" s="46" vm="2989">
        <f ca="1"/>
        <v>46.73</v>
      </c>
    </row>
    <row r="394" spans="1:2" x14ac:dyDescent="0.3">
      <c r="A394" s="46" vm="2992">
        <f ca="1"/>
        <v>41612</v>
      </c>
      <c r="B394" s="46" vm="2995">
        <f ca="1"/>
        <v>48.62</v>
      </c>
    </row>
    <row r="395" spans="1:2" x14ac:dyDescent="0.3">
      <c r="A395" s="46" vm="2998">
        <f ca="1"/>
        <v>41613</v>
      </c>
      <c r="B395" s="46" vm="3000">
        <f ca="1"/>
        <v>48.34</v>
      </c>
    </row>
    <row r="396" spans="1:2" x14ac:dyDescent="0.3">
      <c r="A396" s="46" vm="3003">
        <f ca="1"/>
        <v>41614</v>
      </c>
      <c r="B396" s="46" vm="3005">
        <f ca="1"/>
        <v>47.94</v>
      </c>
    </row>
    <row r="397" spans="1:2" x14ac:dyDescent="0.3">
      <c r="A397" s="46" vm="3008">
        <f ca="1"/>
        <v>41617</v>
      </c>
      <c r="B397" s="46" vm="3011">
        <f ca="1"/>
        <v>48.84</v>
      </c>
    </row>
    <row r="398" spans="1:2" x14ac:dyDescent="0.3">
      <c r="A398" s="46" vm="3014">
        <f ca="1"/>
        <v>41618</v>
      </c>
      <c r="B398" s="46" vm="3016">
        <f ca="1"/>
        <v>50.244999999999997</v>
      </c>
    </row>
    <row r="399" spans="1:2" x14ac:dyDescent="0.3">
      <c r="A399" s="46" vm="3019">
        <f ca="1"/>
        <v>41619</v>
      </c>
      <c r="B399" s="46" vm="3021">
        <f ca="1"/>
        <v>49.38</v>
      </c>
    </row>
    <row r="400" spans="1:2" x14ac:dyDescent="0.3">
      <c r="A400" s="46" vm="3024">
        <f ca="1"/>
        <v>41620</v>
      </c>
      <c r="B400" s="46" vm="3027">
        <f ca="1"/>
        <v>51.83</v>
      </c>
    </row>
    <row r="401" spans="1:2" x14ac:dyDescent="0.3">
      <c r="A401" s="46" vm="3030">
        <f ca="1"/>
        <v>41621</v>
      </c>
      <c r="B401" s="46" vm="3032">
        <f ca="1"/>
        <v>53.32</v>
      </c>
    </row>
    <row r="402" spans="1:2" x14ac:dyDescent="0.3">
      <c r="A402" s="46" vm="3035">
        <f ca="1"/>
        <v>41624</v>
      </c>
      <c r="B402" s="46" vm="3038">
        <f ca="1"/>
        <v>53.81</v>
      </c>
    </row>
    <row r="403" spans="1:2" x14ac:dyDescent="0.3">
      <c r="A403" s="46" vm="3041">
        <f ca="1"/>
        <v>41625</v>
      </c>
      <c r="B403" s="46" vm="3043">
        <f ca="1"/>
        <v>54.86</v>
      </c>
    </row>
    <row r="404" spans="1:2" x14ac:dyDescent="0.3">
      <c r="A404" s="46" vm="3046">
        <f ca="1"/>
        <v>41626</v>
      </c>
      <c r="B404" s="46" vm="3049">
        <f ca="1"/>
        <v>55.57</v>
      </c>
    </row>
    <row r="405" spans="1:2" x14ac:dyDescent="0.3">
      <c r="A405" s="46" vm="3052">
        <f ca="1"/>
        <v>41627</v>
      </c>
      <c r="B405" s="46" vm="3054">
        <f ca="1"/>
        <v>55.05</v>
      </c>
    </row>
    <row r="406" spans="1:2" x14ac:dyDescent="0.3">
      <c r="A406" s="46" vm="3057">
        <f ca="1"/>
        <v>41628</v>
      </c>
      <c r="B406" s="46" vm="3060">
        <f ca="1"/>
        <v>55.12</v>
      </c>
    </row>
    <row r="407" spans="1:2" x14ac:dyDescent="0.3">
      <c r="A407" s="46" vm="3063">
        <f ca="1"/>
        <v>41631</v>
      </c>
      <c r="B407" s="46" vm="3065">
        <f ca="1"/>
        <v>57.77</v>
      </c>
    </row>
    <row r="408" spans="1:2" x14ac:dyDescent="0.3">
      <c r="A408" s="46" vm="3068">
        <f ca="1"/>
        <v>41632</v>
      </c>
      <c r="B408" s="46" vm="3070">
        <f ca="1"/>
        <v>57.96</v>
      </c>
    </row>
    <row r="409" spans="1:2" x14ac:dyDescent="0.3">
      <c r="A409" s="46" vm="3073">
        <f ca="1"/>
        <v>41634</v>
      </c>
      <c r="B409" s="46" vm="3075">
        <f ca="1"/>
        <v>57.73</v>
      </c>
    </row>
    <row r="410" spans="1:2" x14ac:dyDescent="0.3">
      <c r="A410" s="46" vm="3078">
        <f ca="1"/>
        <v>41635</v>
      </c>
      <c r="B410" s="46" vm="3081">
        <f ca="1"/>
        <v>55.44</v>
      </c>
    </row>
    <row r="411" spans="1:2" x14ac:dyDescent="0.3">
      <c r="A411" s="46" vm="3084">
        <f ca="1"/>
        <v>41638</v>
      </c>
      <c r="B411" s="46" vm="3087">
        <f ca="1"/>
        <v>53.71</v>
      </c>
    </row>
    <row r="412" spans="1:2" x14ac:dyDescent="0.3">
      <c r="A412" s="46" vm="3090">
        <f ca="1"/>
        <v>41639</v>
      </c>
      <c r="B412" s="46" vm="3093">
        <f ca="1"/>
        <v>54.649000000000001</v>
      </c>
    </row>
    <row r="413" spans="1:2" x14ac:dyDescent="0.3">
      <c r="A413" s="46" vm="3096">
        <f ca="1"/>
        <v>41641</v>
      </c>
      <c r="B413" s="46" vm="3098">
        <f ca="1"/>
        <v>54.71</v>
      </c>
    </row>
    <row r="414" spans="1:2" x14ac:dyDescent="0.3">
      <c r="A414" s="46" vm="3101">
        <f ca="1"/>
        <v>41642</v>
      </c>
      <c r="B414" s="46" vm="3103">
        <f ca="1"/>
        <v>54.557000000000002</v>
      </c>
    </row>
    <row r="415" spans="1:2" x14ac:dyDescent="0.3">
      <c r="A415" s="46" vm="3106">
        <f ca="1"/>
        <v>41645</v>
      </c>
      <c r="B415" s="46" vm="3109">
        <f ca="1"/>
        <v>57.2</v>
      </c>
    </row>
    <row r="416" spans="1:2" x14ac:dyDescent="0.3">
      <c r="A416" s="46" vm="3112">
        <f ca="1"/>
        <v>41646</v>
      </c>
      <c r="B416" s="46" vm="3115">
        <f ca="1"/>
        <v>57.92</v>
      </c>
    </row>
    <row r="417" spans="1:2" x14ac:dyDescent="0.3">
      <c r="A417" s="46" vm="3118">
        <f ca="1"/>
        <v>41647</v>
      </c>
      <c r="B417" s="46" vm="3121">
        <f ca="1"/>
        <v>58.23</v>
      </c>
    </row>
    <row r="418" spans="1:2" x14ac:dyDescent="0.3">
      <c r="A418" s="46" vm="3124">
        <f ca="1"/>
        <v>41648</v>
      </c>
      <c r="B418" s="46" vm="3126">
        <f ca="1"/>
        <v>57.22</v>
      </c>
    </row>
    <row r="419" spans="1:2" x14ac:dyDescent="0.3">
      <c r="A419" s="46" vm="3129">
        <f ca="1"/>
        <v>41649</v>
      </c>
      <c r="B419" s="46" vm="3132">
        <f ca="1"/>
        <v>57.94</v>
      </c>
    </row>
    <row r="420" spans="1:2" x14ac:dyDescent="0.3">
      <c r="A420" s="46" vm="3135">
        <f ca="1"/>
        <v>41652</v>
      </c>
      <c r="B420" s="46" vm="3138">
        <f ca="1"/>
        <v>55.91</v>
      </c>
    </row>
    <row r="421" spans="1:2" x14ac:dyDescent="0.3">
      <c r="A421" s="46" vm="3141">
        <f ca="1"/>
        <v>41653</v>
      </c>
      <c r="B421" s="46" vm="3144">
        <f ca="1"/>
        <v>57.74</v>
      </c>
    </row>
    <row r="422" spans="1:2" x14ac:dyDescent="0.3">
      <c r="A422" s="46" vm="3147">
        <f ca="1"/>
        <v>41654</v>
      </c>
      <c r="B422" s="46" vm="3150">
        <f ca="1"/>
        <v>57.6</v>
      </c>
    </row>
    <row r="423" spans="1:2" x14ac:dyDescent="0.3">
      <c r="A423" s="46" vm="3153">
        <f ca="1"/>
        <v>41655</v>
      </c>
      <c r="B423" s="46" vm="3156">
        <f ca="1"/>
        <v>57.19</v>
      </c>
    </row>
    <row r="424" spans="1:2" x14ac:dyDescent="0.3">
      <c r="A424" s="46" vm="3159">
        <f ca="1"/>
        <v>41656</v>
      </c>
      <c r="B424" s="46" vm="3162">
        <f ca="1"/>
        <v>56.3</v>
      </c>
    </row>
    <row r="425" spans="1:2" x14ac:dyDescent="0.3">
      <c r="A425" s="46" vm="3165">
        <f ca="1"/>
        <v>41660</v>
      </c>
      <c r="B425" s="46" vm="3168">
        <f ca="1"/>
        <v>58.51</v>
      </c>
    </row>
    <row r="426" spans="1:2" x14ac:dyDescent="0.3">
      <c r="A426" s="46" vm="3171">
        <f ca="1"/>
        <v>41661</v>
      </c>
      <c r="B426" s="46" vm="3174">
        <f ca="1"/>
        <v>57.51</v>
      </c>
    </row>
    <row r="427" spans="1:2" x14ac:dyDescent="0.3">
      <c r="A427" s="46" vm="3177">
        <f ca="1"/>
        <v>41662</v>
      </c>
      <c r="B427" s="46" vm="3178">
        <f ca="1"/>
        <v>56.63</v>
      </c>
    </row>
    <row r="428" spans="1:2" x14ac:dyDescent="0.3">
      <c r="A428" s="46" vm="3181">
        <f ca="1"/>
        <v>41663</v>
      </c>
      <c r="B428" s="46" vm="3183">
        <f ca="1"/>
        <v>54.45</v>
      </c>
    </row>
    <row r="429" spans="1:2" x14ac:dyDescent="0.3">
      <c r="A429" s="46" vm="3186">
        <f ca="1"/>
        <v>41666</v>
      </c>
      <c r="B429" s="46" vm="3188">
        <f ca="1"/>
        <v>53.55</v>
      </c>
    </row>
    <row r="430" spans="1:2" x14ac:dyDescent="0.3">
      <c r="A430" s="46" vm="3191">
        <f ca="1"/>
        <v>41667</v>
      </c>
      <c r="B430" s="46" vm="3194">
        <f ca="1"/>
        <v>55.14</v>
      </c>
    </row>
    <row r="431" spans="1:2" x14ac:dyDescent="0.3">
      <c r="A431" s="46" vm="3197">
        <f ca="1"/>
        <v>41668</v>
      </c>
      <c r="B431" s="46" vm="3199">
        <f ca="1"/>
        <v>53.53</v>
      </c>
    </row>
    <row r="432" spans="1:2" x14ac:dyDescent="0.3">
      <c r="A432" s="46" vm="3202">
        <f ca="1"/>
        <v>41669</v>
      </c>
      <c r="B432" s="46" vm="3204">
        <f ca="1"/>
        <v>61.08</v>
      </c>
    </row>
    <row r="433" spans="1:2" x14ac:dyDescent="0.3">
      <c r="A433" s="46" vm="3207">
        <f ca="1"/>
        <v>41670</v>
      </c>
      <c r="B433" s="46" vm="3208">
        <f ca="1"/>
        <v>62.57</v>
      </c>
    </row>
    <row r="434" spans="1:2" x14ac:dyDescent="0.3">
      <c r="A434" s="46" vm="3211">
        <f ca="1"/>
        <v>41673</v>
      </c>
      <c r="B434" s="46" vm="3213">
        <f ca="1"/>
        <v>61.48</v>
      </c>
    </row>
    <row r="435" spans="1:2" x14ac:dyDescent="0.3">
      <c r="A435" s="46" vm="3216">
        <f ca="1"/>
        <v>41674</v>
      </c>
      <c r="B435" s="46" vm="3218">
        <f ca="1"/>
        <v>62.75</v>
      </c>
    </row>
    <row r="436" spans="1:2" x14ac:dyDescent="0.3">
      <c r="A436" s="46" vm="3221">
        <f ca="1"/>
        <v>41675</v>
      </c>
      <c r="B436" s="46" vm="3223">
        <f ca="1"/>
        <v>62.19</v>
      </c>
    </row>
    <row r="437" spans="1:2" x14ac:dyDescent="0.3">
      <c r="A437" s="46" vm="3226">
        <f ca="1"/>
        <v>41676</v>
      </c>
      <c r="B437" s="46" vm="3228">
        <f ca="1"/>
        <v>62.16</v>
      </c>
    </row>
    <row r="438" spans="1:2" x14ac:dyDescent="0.3">
      <c r="A438" s="46" vm="3231">
        <f ca="1"/>
        <v>41677</v>
      </c>
      <c r="B438" s="46" vm="3234">
        <f ca="1"/>
        <v>64.319999999999993</v>
      </c>
    </row>
    <row r="439" spans="1:2" x14ac:dyDescent="0.3">
      <c r="A439" s="46" vm="3236">
        <f ca="1"/>
        <v>41680</v>
      </c>
      <c r="B439" s="46" vm="3239">
        <f ca="1"/>
        <v>63.548000000000002</v>
      </c>
    </row>
    <row r="440" spans="1:2" x14ac:dyDescent="0.3">
      <c r="A440" s="46" vm="3242">
        <f ca="1"/>
        <v>41681</v>
      </c>
      <c r="B440" s="46" vm="3245">
        <f ca="1"/>
        <v>64.850999999999999</v>
      </c>
    </row>
    <row r="441" spans="1:2" x14ac:dyDescent="0.3">
      <c r="A441" s="46" vm="3248">
        <f ca="1"/>
        <v>41682</v>
      </c>
      <c r="B441" s="46" vm="3251">
        <f ca="1"/>
        <v>64.45</v>
      </c>
    </row>
    <row r="442" spans="1:2" x14ac:dyDescent="0.3">
      <c r="A442" s="46" vm="3254">
        <f ca="1"/>
        <v>41683</v>
      </c>
      <c r="B442" s="46" vm="3257">
        <f ca="1"/>
        <v>67.33</v>
      </c>
    </row>
    <row r="443" spans="1:2" x14ac:dyDescent="0.3">
      <c r="A443" s="46" vm="3260">
        <f ca="1"/>
        <v>41684</v>
      </c>
      <c r="B443" s="46" vm="3263">
        <f ca="1"/>
        <v>67.09</v>
      </c>
    </row>
    <row r="444" spans="1:2" x14ac:dyDescent="0.3">
      <c r="A444" s="46" vm="3266">
        <f ca="1"/>
        <v>41688</v>
      </c>
      <c r="B444" s="46" vm="3269">
        <f ca="1"/>
        <v>67.3</v>
      </c>
    </row>
    <row r="445" spans="1:2" x14ac:dyDescent="0.3">
      <c r="A445" s="46" vm="3272">
        <f ca="1"/>
        <v>41689</v>
      </c>
      <c r="B445" s="46" vm="3275">
        <f ca="1"/>
        <v>68.06</v>
      </c>
    </row>
    <row r="446" spans="1:2" x14ac:dyDescent="0.3">
      <c r="A446" s="46" vm="3278">
        <f ca="1"/>
        <v>41690</v>
      </c>
      <c r="B446" s="46" vm="3281">
        <f ca="1"/>
        <v>69.63</v>
      </c>
    </row>
    <row r="447" spans="1:2" x14ac:dyDescent="0.3">
      <c r="A447" s="46" vm="3284">
        <f ca="1"/>
        <v>41691</v>
      </c>
      <c r="B447" s="46" vm="3287">
        <f ca="1"/>
        <v>68.59</v>
      </c>
    </row>
    <row r="448" spans="1:2" x14ac:dyDescent="0.3">
      <c r="A448" s="46" vm="3290">
        <f ca="1"/>
        <v>41694</v>
      </c>
      <c r="B448" s="46" vm="3293">
        <f ca="1"/>
        <v>70.78</v>
      </c>
    </row>
    <row r="449" spans="1:2" x14ac:dyDescent="0.3">
      <c r="A449" s="46" vm="3296">
        <f ca="1"/>
        <v>41695</v>
      </c>
      <c r="B449" s="46" vm="3299">
        <f ca="1"/>
        <v>69.849999999999994</v>
      </c>
    </row>
    <row r="450" spans="1:2" x14ac:dyDescent="0.3">
      <c r="A450" s="46" vm="3302">
        <f ca="1"/>
        <v>41696</v>
      </c>
      <c r="B450" s="46" vm="3304">
        <f ca="1"/>
        <v>69.260000000000005</v>
      </c>
    </row>
    <row r="451" spans="1:2" x14ac:dyDescent="0.3">
      <c r="A451" s="46" vm="3307">
        <f ca="1"/>
        <v>41697</v>
      </c>
      <c r="B451" s="46" vm="3310">
        <f ca="1"/>
        <v>68.94</v>
      </c>
    </row>
    <row r="452" spans="1:2" x14ac:dyDescent="0.3">
      <c r="A452" s="46" vm="3313">
        <f ca="1"/>
        <v>41698</v>
      </c>
      <c r="B452" s="46" vm="3316">
        <f ca="1"/>
        <v>68.459999999999994</v>
      </c>
    </row>
    <row r="453" spans="1:2" x14ac:dyDescent="0.3">
      <c r="A453" s="46" vm="3319">
        <f ca="1"/>
        <v>41701</v>
      </c>
      <c r="B453" s="46" vm="3322">
        <f ca="1"/>
        <v>67.41</v>
      </c>
    </row>
    <row r="454" spans="1:2" x14ac:dyDescent="0.3">
      <c r="A454" s="46" vm="3325">
        <f ca="1"/>
        <v>41702</v>
      </c>
      <c r="B454" s="46" vm="3328">
        <f ca="1"/>
        <v>68.8</v>
      </c>
    </row>
    <row r="455" spans="1:2" x14ac:dyDescent="0.3">
      <c r="A455" s="46" vm="3331">
        <f ca="1"/>
        <v>41703</v>
      </c>
      <c r="B455" s="46" vm="3333">
        <f ca="1"/>
        <v>71.569999999999993</v>
      </c>
    </row>
    <row r="456" spans="1:2" x14ac:dyDescent="0.3">
      <c r="A456" s="46" vm="3336">
        <f ca="1"/>
        <v>41704</v>
      </c>
      <c r="B456" s="46" vm="3338">
        <f ca="1"/>
        <v>70.84</v>
      </c>
    </row>
    <row r="457" spans="1:2" x14ac:dyDescent="0.3">
      <c r="A457" s="46" vm="3341">
        <f ca="1"/>
        <v>41705</v>
      </c>
      <c r="B457" s="46" vm="3344">
        <f ca="1"/>
        <v>69.8</v>
      </c>
    </row>
    <row r="458" spans="1:2" x14ac:dyDescent="0.3">
      <c r="A458" s="46" vm="3347">
        <f ca="1"/>
        <v>41708</v>
      </c>
      <c r="B458" s="46" vm="3350">
        <f ca="1"/>
        <v>72.03</v>
      </c>
    </row>
    <row r="459" spans="1:2" x14ac:dyDescent="0.3">
      <c r="A459" s="46" vm="3353">
        <f ca="1"/>
        <v>41709</v>
      </c>
      <c r="B459" s="46" vm="3356">
        <f ca="1"/>
        <v>70.099999999999994</v>
      </c>
    </row>
    <row r="460" spans="1:2" x14ac:dyDescent="0.3">
      <c r="A460" s="46" vm="3359">
        <f ca="1"/>
        <v>41710</v>
      </c>
      <c r="B460" s="46" vm="3362">
        <f ca="1"/>
        <v>70.879900000000006</v>
      </c>
    </row>
    <row r="461" spans="1:2" x14ac:dyDescent="0.3">
      <c r="A461" s="46" vm="3365">
        <f ca="1"/>
        <v>41711</v>
      </c>
      <c r="B461" s="46" vm="3368">
        <f ca="1"/>
        <v>68.83</v>
      </c>
    </row>
    <row r="462" spans="1:2" x14ac:dyDescent="0.3">
      <c r="A462" s="46" vm="3371">
        <f ca="1"/>
        <v>41712</v>
      </c>
      <c r="B462" s="46" vm="3374">
        <f ca="1"/>
        <v>67.72</v>
      </c>
    </row>
    <row r="463" spans="1:2" x14ac:dyDescent="0.3">
      <c r="A463" s="46" vm="3377">
        <f ca="1"/>
        <v>41715</v>
      </c>
      <c r="B463" s="46" vm="3379">
        <f ca="1"/>
        <v>68.739900000000006</v>
      </c>
    </row>
    <row r="464" spans="1:2" x14ac:dyDescent="0.3">
      <c r="A464" s="46" vm="3382">
        <f ca="1"/>
        <v>41716</v>
      </c>
      <c r="B464" s="46" vm="3385">
        <f ca="1"/>
        <v>69.19</v>
      </c>
    </row>
    <row r="465" spans="1:2" x14ac:dyDescent="0.3">
      <c r="A465" s="46" vm="3388">
        <f ca="1"/>
        <v>41717</v>
      </c>
      <c r="B465" s="46" vm="3391">
        <f ca="1"/>
        <v>68.239999999999995</v>
      </c>
    </row>
    <row r="466" spans="1:2" x14ac:dyDescent="0.3">
      <c r="A466" s="46" vm="3394">
        <f ca="1"/>
        <v>41718</v>
      </c>
      <c r="B466" s="46" vm="3397">
        <f ca="1"/>
        <v>66.97</v>
      </c>
    </row>
    <row r="467" spans="1:2" x14ac:dyDescent="0.3">
      <c r="A467" s="46" vm="3400">
        <f ca="1"/>
        <v>41719</v>
      </c>
      <c r="B467" s="46" vm="3403">
        <f ca="1"/>
        <v>67.239999999999995</v>
      </c>
    </row>
    <row r="468" spans="1:2" x14ac:dyDescent="0.3">
      <c r="A468" s="46" vm="3406">
        <f ca="1"/>
        <v>41722</v>
      </c>
      <c r="B468" s="46" vm="3409">
        <f ca="1"/>
        <v>64.099999999999994</v>
      </c>
    </row>
    <row r="469" spans="1:2" x14ac:dyDescent="0.3">
      <c r="A469" s="46" vm="3412">
        <f ca="1"/>
        <v>41723</v>
      </c>
      <c r="B469" s="46" vm="3413">
        <f ca="1"/>
        <v>64.89</v>
      </c>
    </row>
    <row r="470" spans="1:2" x14ac:dyDescent="0.3">
      <c r="A470" s="46" vm="3416">
        <f ca="1"/>
        <v>41724</v>
      </c>
      <c r="B470" s="46" vm="3419">
        <f ca="1"/>
        <v>60.384999999999998</v>
      </c>
    </row>
    <row r="471" spans="1:2" x14ac:dyDescent="0.3">
      <c r="A471" s="46" vm="3422">
        <f ca="1"/>
        <v>41725</v>
      </c>
      <c r="B471" s="46" vm="3424">
        <f ca="1"/>
        <v>60.97</v>
      </c>
    </row>
    <row r="472" spans="1:2" x14ac:dyDescent="0.3">
      <c r="A472" s="46" vm="3427">
        <f ca="1"/>
        <v>41726</v>
      </c>
      <c r="B472" s="46" vm="3429">
        <f ca="1"/>
        <v>60.01</v>
      </c>
    </row>
    <row r="473" spans="1:2" x14ac:dyDescent="0.3">
      <c r="A473" s="46" vm="3432">
        <f ca="1"/>
        <v>41729</v>
      </c>
      <c r="B473" s="46" vm="3434">
        <f ca="1"/>
        <v>60.24</v>
      </c>
    </row>
    <row r="474" spans="1:2" x14ac:dyDescent="0.3">
      <c r="A474" s="46" vm="3437">
        <f ca="1"/>
        <v>41730</v>
      </c>
      <c r="B474" s="46" vm="3440">
        <f ca="1"/>
        <v>62.62</v>
      </c>
    </row>
    <row r="475" spans="1:2" x14ac:dyDescent="0.3">
      <c r="A475" s="46" vm="3443">
        <f ca="1"/>
        <v>41731</v>
      </c>
      <c r="B475" s="46" vm="3446">
        <f ca="1"/>
        <v>62.72</v>
      </c>
    </row>
    <row r="476" spans="1:2" x14ac:dyDescent="0.3">
      <c r="A476" s="46" vm="3449">
        <f ca="1"/>
        <v>41732</v>
      </c>
      <c r="B476" s="46" vm="3452">
        <f ca="1"/>
        <v>59.49</v>
      </c>
    </row>
    <row r="477" spans="1:2" x14ac:dyDescent="0.3">
      <c r="A477" s="46" vm="3455">
        <f ca="1"/>
        <v>41733</v>
      </c>
      <c r="B477" s="46" vm="3458">
        <f ca="1"/>
        <v>56.749000000000002</v>
      </c>
    </row>
    <row r="478" spans="1:2" x14ac:dyDescent="0.3">
      <c r="A478" s="46" vm="3461">
        <f ca="1"/>
        <v>41736</v>
      </c>
      <c r="B478" s="46" vm="3464">
        <f ca="1"/>
        <v>56.95</v>
      </c>
    </row>
    <row r="479" spans="1:2" x14ac:dyDescent="0.3">
      <c r="A479" s="46" vm="3467">
        <f ca="1"/>
        <v>41737</v>
      </c>
      <c r="B479" s="46" vm="3470">
        <f ca="1"/>
        <v>58.190100000000001</v>
      </c>
    </row>
    <row r="480" spans="1:2" x14ac:dyDescent="0.3">
      <c r="A480" s="46" vm="3473">
        <f ca="1"/>
        <v>41738</v>
      </c>
      <c r="B480" s="46" vm="3476">
        <f ca="1"/>
        <v>62.41</v>
      </c>
    </row>
    <row r="481" spans="1:2" x14ac:dyDescent="0.3">
      <c r="A481" s="46" vm="3479">
        <f ca="1"/>
        <v>41739</v>
      </c>
      <c r="B481" s="46" vm="3481">
        <f ca="1"/>
        <v>59.16</v>
      </c>
    </row>
    <row r="482" spans="1:2" x14ac:dyDescent="0.3">
      <c r="A482" s="46" vm="3484">
        <f ca="1"/>
        <v>41740</v>
      </c>
      <c r="B482" s="46" vm="3487">
        <f ca="1"/>
        <v>58.53</v>
      </c>
    </row>
    <row r="483" spans="1:2" x14ac:dyDescent="0.3">
      <c r="A483" s="46" vm="3490">
        <f ca="1"/>
        <v>41743</v>
      </c>
      <c r="B483" s="46" vm="3492">
        <f ca="1"/>
        <v>58.89</v>
      </c>
    </row>
    <row r="484" spans="1:2" x14ac:dyDescent="0.3">
      <c r="A484" s="46" vm="3495">
        <f ca="1"/>
        <v>41744</v>
      </c>
      <c r="B484" s="46" vm="3497">
        <f ca="1"/>
        <v>59.09</v>
      </c>
    </row>
    <row r="485" spans="1:2" x14ac:dyDescent="0.3">
      <c r="A485" s="46" vm="3500">
        <f ca="1"/>
        <v>41745</v>
      </c>
      <c r="B485" s="46" vm="3503">
        <f ca="1"/>
        <v>59.72</v>
      </c>
    </row>
    <row r="486" spans="1:2" x14ac:dyDescent="0.3">
      <c r="A486" s="46" vm="3506">
        <f ca="1"/>
        <v>41746</v>
      </c>
      <c r="B486" s="46" vm="3508">
        <f ca="1"/>
        <v>58.94</v>
      </c>
    </row>
    <row r="487" spans="1:2" x14ac:dyDescent="0.3">
      <c r="A487" s="46" vm="3511">
        <f ca="1"/>
        <v>41750</v>
      </c>
      <c r="B487" s="46" vm="3513">
        <f ca="1"/>
        <v>61.24</v>
      </c>
    </row>
    <row r="488" spans="1:2" x14ac:dyDescent="0.3">
      <c r="A488" s="46" vm="3516">
        <f ca="1"/>
        <v>41751</v>
      </c>
      <c r="B488" s="46" vm="3519">
        <f ca="1"/>
        <v>63.030099999999997</v>
      </c>
    </row>
    <row r="489" spans="1:2" x14ac:dyDescent="0.3">
      <c r="A489" s="46" vm="3522">
        <f ca="1"/>
        <v>41752</v>
      </c>
      <c r="B489" s="46" vm="3525">
        <f ca="1"/>
        <v>61.36</v>
      </c>
    </row>
    <row r="490" spans="1:2" x14ac:dyDescent="0.3">
      <c r="A490" s="46" vm="3528">
        <f ca="1"/>
        <v>41753</v>
      </c>
      <c r="B490" s="46" vm="3531">
        <f ca="1"/>
        <v>60.87</v>
      </c>
    </row>
    <row r="491" spans="1:2" x14ac:dyDescent="0.3">
      <c r="A491" s="46" vm="3534">
        <f ca="1"/>
        <v>41754</v>
      </c>
      <c r="B491" s="46" vm="3536">
        <f ca="1"/>
        <v>57.71</v>
      </c>
    </row>
    <row r="492" spans="1:2" x14ac:dyDescent="0.3">
      <c r="A492" s="46" vm="3539">
        <f ca="1"/>
        <v>41757</v>
      </c>
      <c r="B492" s="46" vm="3541">
        <f ca="1"/>
        <v>56.14</v>
      </c>
    </row>
    <row r="493" spans="1:2" x14ac:dyDescent="0.3">
      <c r="A493" s="46" vm="3544">
        <f ca="1"/>
        <v>41758</v>
      </c>
      <c r="B493" s="46" vm="3547">
        <f ca="1"/>
        <v>58.15</v>
      </c>
    </row>
    <row r="494" spans="1:2" x14ac:dyDescent="0.3">
      <c r="A494" s="46" vm="3550">
        <f ca="1"/>
        <v>41759</v>
      </c>
      <c r="B494" s="46" vm="3553">
        <f ca="1"/>
        <v>59.78</v>
      </c>
    </row>
    <row r="495" spans="1:2" x14ac:dyDescent="0.3">
      <c r="A495" s="46" vm="3556">
        <f ca="1"/>
        <v>41760</v>
      </c>
      <c r="B495" s="46" vm="3558">
        <f ca="1"/>
        <v>61.15</v>
      </c>
    </row>
    <row r="496" spans="1:2" x14ac:dyDescent="0.3">
      <c r="A496" s="46" vm="3561">
        <f ca="1"/>
        <v>41761</v>
      </c>
      <c r="B496" s="46" vm="3564">
        <f ca="1"/>
        <v>60.46</v>
      </c>
    </row>
    <row r="497" spans="1:2" x14ac:dyDescent="0.3">
      <c r="A497" s="46" vm="3567">
        <f ca="1"/>
        <v>41764</v>
      </c>
      <c r="B497" s="46" vm="3570">
        <f ca="1"/>
        <v>61.22</v>
      </c>
    </row>
    <row r="498" spans="1:2" x14ac:dyDescent="0.3">
      <c r="A498" s="46" vm="3573">
        <f ca="1"/>
        <v>41765</v>
      </c>
      <c r="B498" s="46" vm="3487">
        <f ca="1"/>
        <v>58.53</v>
      </c>
    </row>
    <row r="499" spans="1:2" x14ac:dyDescent="0.3">
      <c r="A499" s="46" vm="3578">
        <f ca="1"/>
        <v>41766</v>
      </c>
      <c r="B499" s="46" vm="3581">
        <f ca="1"/>
        <v>57.39</v>
      </c>
    </row>
    <row r="500" spans="1:2" x14ac:dyDescent="0.3">
      <c r="A500" s="46" vm="3584">
        <f ca="1"/>
        <v>41767</v>
      </c>
      <c r="B500" s="46" vm="3586">
        <f ca="1"/>
        <v>56.76</v>
      </c>
    </row>
    <row r="501" spans="1:2" x14ac:dyDescent="0.3">
      <c r="A501" s="46" vm="3589">
        <f ca="1"/>
        <v>41768</v>
      </c>
      <c r="B501" s="46" vm="3592">
        <f ca="1"/>
        <v>57.24</v>
      </c>
    </row>
    <row r="502" spans="1:2" x14ac:dyDescent="0.3">
      <c r="A502" s="46" vm="3595">
        <f ca="1"/>
        <v>41771</v>
      </c>
      <c r="B502" s="46" vm="3598">
        <f ca="1"/>
        <v>59.83</v>
      </c>
    </row>
    <row r="503" spans="1:2" x14ac:dyDescent="0.3">
      <c r="A503" s="46" vm="3601">
        <f ca="1"/>
        <v>41772</v>
      </c>
      <c r="B503" s="46" vm="3598">
        <f ca="1"/>
        <v>59.83</v>
      </c>
    </row>
    <row r="504" spans="1:2" x14ac:dyDescent="0.3">
      <c r="A504" s="46" vm="3606">
        <f ca="1"/>
        <v>41773</v>
      </c>
      <c r="B504" s="46" vm="3609">
        <f ca="1"/>
        <v>59.23</v>
      </c>
    </row>
    <row r="505" spans="1:2" x14ac:dyDescent="0.3">
      <c r="A505" s="46" vm="3612">
        <f ca="1"/>
        <v>41774</v>
      </c>
      <c r="B505" s="46" vm="3615">
        <f ca="1"/>
        <v>57.918999999999997</v>
      </c>
    </row>
    <row r="506" spans="1:2" x14ac:dyDescent="0.3">
      <c r="A506" s="46" vm="3618">
        <f ca="1"/>
        <v>41775</v>
      </c>
      <c r="B506" s="46" vm="3621">
        <f ca="1"/>
        <v>58.0199</v>
      </c>
    </row>
    <row r="507" spans="1:2" x14ac:dyDescent="0.3">
      <c r="A507" s="46" vm="3624">
        <f ca="1"/>
        <v>41778</v>
      </c>
      <c r="B507" s="46" vm="3626">
        <f ca="1"/>
        <v>59.21</v>
      </c>
    </row>
    <row r="508" spans="1:2" x14ac:dyDescent="0.3">
      <c r="A508" s="46" vm="3629">
        <f ca="1"/>
        <v>41779</v>
      </c>
      <c r="B508" s="46" vm="3631">
        <f ca="1"/>
        <v>58.56</v>
      </c>
    </row>
    <row r="509" spans="1:2" x14ac:dyDescent="0.3">
      <c r="A509" s="46" vm="3634">
        <f ca="1"/>
        <v>41780</v>
      </c>
      <c r="B509" s="46" vm="3636">
        <f ca="1"/>
        <v>60.49</v>
      </c>
    </row>
    <row r="510" spans="1:2" x14ac:dyDescent="0.3">
      <c r="A510" s="46" vm="3639">
        <f ca="1"/>
        <v>41781</v>
      </c>
      <c r="B510" s="46" vm="3641">
        <f ca="1"/>
        <v>60.52</v>
      </c>
    </row>
    <row r="511" spans="1:2" x14ac:dyDescent="0.3">
      <c r="A511" s="46" vm="3644">
        <f ca="1"/>
        <v>41782</v>
      </c>
      <c r="B511" s="46" vm="3646">
        <f ca="1"/>
        <v>61.350999999999999</v>
      </c>
    </row>
    <row r="512" spans="1:2" x14ac:dyDescent="0.3">
      <c r="A512" s="46" vm="3649">
        <f ca="1"/>
        <v>41786</v>
      </c>
      <c r="B512" s="46" vm="3652">
        <f ca="1"/>
        <v>63.48</v>
      </c>
    </row>
    <row r="513" spans="1:2" x14ac:dyDescent="0.3">
      <c r="A513" s="46" vm="3655">
        <f ca="1"/>
        <v>41787</v>
      </c>
      <c r="B513" s="46" vm="3658">
        <f ca="1"/>
        <v>63.51</v>
      </c>
    </row>
    <row r="514" spans="1:2" x14ac:dyDescent="0.3">
      <c r="A514" s="46" vm="3661">
        <f ca="1"/>
        <v>41788</v>
      </c>
      <c r="B514" s="46" vm="3664">
        <f ca="1"/>
        <v>63.83</v>
      </c>
    </row>
    <row r="515" spans="1:2" x14ac:dyDescent="0.3">
      <c r="A515" s="46" vm="3667">
        <f ca="1"/>
        <v>41789</v>
      </c>
      <c r="B515" s="46" vm="3670">
        <f ca="1"/>
        <v>63.3</v>
      </c>
    </row>
    <row r="516" spans="1:2" x14ac:dyDescent="0.3">
      <c r="A516" s="46" vm="3673">
        <f ca="1"/>
        <v>41792</v>
      </c>
      <c r="B516" s="46" vm="3676">
        <f ca="1"/>
        <v>63.08</v>
      </c>
    </row>
    <row r="517" spans="1:2" x14ac:dyDescent="0.3">
      <c r="A517" s="46" vm="3679">
        <f ca="1"/>
        <v>41793</v>
      </c>
      <c r="B517" s="46" vm="3681">
        <f ca="1"/>
        <v>62.87</v>
      </c>
    </row>
    <row r="518" spans="1:2" x14ac:dyDescent="0.3">
      <c r="A518" s="46" vm="3684">
        <f ca="1"/>
        <v>41794</v>
      </c>
      <c r="B518" s="46" vm="3687">
        <f ca="1"/>
        <v>63.34</v>
      </c>
    </row>
    <row r="519" spans="1:2" x14ac:dyDescent="0.3">
      <c r="A519" s="46" vm="3690">
        <f ca="1"/>
        <v>41795</v>
      </c>
      <c r="B519" s="46" vm="3693">
        <f ca="1"/>
        <v>63.186</v>
      </c>
    </row>
    <row r="520" spans="1:2" x14ac:dyDescent="0.3">
      <c r="A520" s="46" vm="3696">
        <f ca="1"/>
        <v>41796</v>
      </c>
      <c r="B520" s="46" vm="3699">
        <f ca="1"/>
        <v>62.5</v>
      </c>
    </row>
    <row r="521" spans="1:2" x14ac:dyDescent="0.3">
      <c r="A521" s="46" vm="3702">
        <f ca="1"/>
        <v>41799</v>
      </c>
      <c r="B521" s="46" vm="3705">
        <f ca="1"/>
        <v>62.88</v>
      </c>
    </row>
    <row r="522" spans="1:2" x14ac:dyDescent="0.3">
      <c r="A522" s="46" vm="3708">
        <f ca="1"/>
        <v>41800</v>
      </c>
      <c r="B522" s="46" vm="3711">
        <f ca="1"/>
        <v>65.77</v>
      </c>
    </row>
    <row r="523" spans="1:2" x14ac:dyDescent="0.3">
      <c r="A523" s="46" vm="3714">
        <f ca="1"/>
        <v>41801</v>
      </c>
      <c r="B523" s="46" vm="3717">
        <f ca="1"/>
        <v>65.781000000000006</v>
      </c>
    </row>
    <row r="524" spans="1:2" x14ac:dyDescent="0.3">
      <c r="A524" s="46" vm="3720">
        <f ca="1"/>
        <v>41802</v>
      </c>
      <c r="B524" s="46" vm="3723">
        <f ca="1"/>
        <v>64.290099999999995</v>
      </c>
    </row>
    <row r="525" spans="1:2" x14ac:dyDescent="0.3">
      <c r="A525" s="46" vm="3726">
        <f ca="1"/>
        <v>41803</v>
      </c>
      <c r="B525" s="46" vm="3729">
        <f ca="1"/>
        <v>64.5</v>
      </c>
    </row>
    <row r="526" spans="1:2" x14ac:dyDescent="0.3">
      <c r="A526" s="46" vm="3732">
        <f ca="1"/>
        <v>41806</v>
      </c>
      <c r="B526" s="46" vm="3735">
        <f ca="1"/>
        <v>64.19</v>
      </c>
    </row>
    <row r="527" spans="1:2" x14ac:dyDescent="0.3">
      <c r="A527" s="46" vm="3738">
        <f ca="1"/>
        <v>41807</v>
      </c>
      <c r="B527" s="46" vm="3741">
        <f ca="1"/>
        <v>64.400000000000006</v>
      </c>
    </row>
    <row r="528" spans="1:2" x14ac:dyDescent="0.3">
      <c r="A528" s="46" vm="3744">
        <f ca="1"/>
        <v>41808</v>
      </c>
      <c r="B528" s="46" vm="3747">
        <f ca="1"/>
        <v>65.599999999999994</v>
      </c>
    </row>
    <row r="529" spans="1:2" x14ac:dyDescent="0.3">
      <c r="A529" s="46" vm="3750">
        <f ca="1"/>
        <v>41809</v>
      </c>
      <c r="B529" s="46" vm="3753">
        <f ca="1"/>
        <v>64.341499999999996</v>
      </c>
    </row>
    <row r="530" spans="1:2" x14ac:dyDescent="0.3">
      <c r="A530" s="46" vm="3756">
        <f ca="1"/>
        <v>41810</v>
      </c>
      <c r="B530" s="46" vm="3729">
        <f ca="1"/>
        <v>64.5</v>
      </c>
    </row>
    <row r="531" spans="1:2" x14ac:dyDescent="0.3">
      <c r="A531" s="46" vm="3761">
        <f ca="1"/>
        <v>41813</v>
      </c>
      <c r="B531" s="46" vm="3763">
        <f ca="1"/>
        <v>65.37</v>
      </c>
    </row>
    <row r="532" spans="1:2" x14ac:dyDescent="0.3">
      <c r="A532" s="46" vm="3766">
        <f ca="1"/>
        <v>41814</v>
      </c>
      <c r="B532" s="46" vm="3769">
        <f ca="1"/>
        <v>65.72</v>
      </c>
    </row>
    <row r="533" spans="1:2" x14ac:dyDescent="0.3">
      <c r="A533" s="46" vm="3772">
        <f ca="1"/>
        <v>41815</v>
      </c>
      <c r="B533" s="46" vm="3775">
        <f ca="1"/>
        <v>67.44</v>
      </c>
    </row>
    <row r="534" spans="1:2" x14ac:dyDescent="0.3">
      <c r="A534" s="46" vm="3778">
        <f ca="1"/>
        <v>41816</v>
      </c>
      <c r="B534" s="46" vm="3780">
        <f ca="1"/>
        <v>67.13</v>
      </c>
    </row>
    <row r="535" spans="1:2" x14ac:dyDescent="0.3">
      <c r="A535" s="46" vm="3783">
        <f ca="1"/>
        <v>41817</v>
      </c>
      <c r="B535" s="46" vm="3785">
        <f ca="1"/>
        <v>67.599999999999994</v>
      </c>
    </row>
    <row r="536" spans="1:2" x14ac:dyDescent="0.3">
      <c r="A536" s="46" vm="3788">
        <f ca="1"/>
        <v>41820</v>
      </c>
      <c r="B536" s="46" vm="3790">
        <f ca="1"/>
        <v>67.290000000000006</v>
      </c>
    </row>
    <row r="537" spans="1:2" x14ac:dyDescent="0.3">
      <c r="A537" s="46" vm="3793">
        <f ca="1"/>
        <v>41821</v>
      </c>
      <c r="B537" s="46" vm="3275">
        <f ca="1"/>
        <v>68.06</v>
      </c>
    </row>
    <row r="538" spans="1:2" x14ac:dyDescent="0.3">
      <c r="A538" s="46" vm="3798">
        <f ca="1"/>
        <v>41822</v>
      </c>
      <c r="B538" s="46" vm="3801">
        <f ca="1"/>
        <v>66.45</v>
      </c>
    </row>
    <row r="539" spans="1:2" x14ac:dyDescent="0.3">
      <c r="A539" s="46" vm="3804">
        <f ca="1"/>
        <v>41823</v>
      </c>
      <c r="B539" s="46" vm="3807">
        <f ca="1"/>
        <v>66.290000000000006</v>
      </c>
    </row>
    <row r="540" spans="1:2" x14ac:dyDescent="0.3">
      <c r="A540" s="46" vm="3810">
        <f ca="1"/>
        <v>41827</v>
      </c>
      <c r="B540" s="46" vm="3813">
        <f ca="1"/>
        <v>65.290000000000006</v>
      </c>
    </row>
    <row r="541" spans="1:2" x14ac:dyDescent="0.3">
      <c r="A541" s="46" vm="3816">
        <f ca="1"/>
        <v>41828</v>
      </c>
      <c r="B541" s="46" vm="3819">
        <f ca="1"/>
        <v>62.76</v>
      </c>
    </row>
    <row r="542" spans="1:2" x14ac:dyDescent="0.3">
      <c r="A542" s="46" vm="3822">
        <f ca="1"/>
        <v>41829</v>
      </c>
      <c r="B542" s="46" vm="3825">
        <f ca="1"/>
        <v>64.97</v>
      </c>
    </row>
    <row r="543" spans="1:2" x14ac:dyDescent="0.3">
      <c r="A543" s="46" vm="3828">
        <f ca="1"/>
        <v>41830</v>
      </c>
      <c r="B543" s="46" vm="3831">
        <f ca="1"/>
        <v>64.872500000000002</v>
      </c>
    </row>
    <row r="544" spans="1:2" x14ac:dyDescent="0.3">
      <c r="A544" s="46" vm="3834">
        <f ca="1"/>
        <v>41831</v>
      </c>
      <c r="B544" s="46" vm="3836">
        <f ca="1"/>
        <v>66.34</v>
      </c>
    </row>
    <row r="545" spans="1:2" x14ac:dyDescent="0.3">
      <c r="A545" s="46" vm="3839">
        <f ca="1"/>
        <v>41834</v>
      </c>
      <c r="B545" s="46" vm="3842">
        <f ca="1"/>
        <v>67.900000000000006</v>
      </c>
    </row>
    <row r="546" spans="1:2" x14ac:dyDescent="0.3">
      <c r="A546" s="46" vm="3845">
        <f ca="1"/>
        <v>41835</v>
      </c>
      <c r="B546" s="46" vm="3848">
        <f ca="1"/>
        <v>67.165000000000006</v>
      </c>
    </row>
    <row r="547" spans="1:2" x14ac:dyDescent="0.3">
      <c r="A547" s="46" vm="3851">
        <f ca="1"/>
        <v>41836</v>
      </c>
      <c r="B547" s="46" vm="3854">
        <f ca="1"/>
        <v>67.66</v>
      </c>
    </row>
    <row r="548" spans="1:2" x14ac:dyDescent="0.3">
      <c r="A548" s="46" vm="3857">
        <f ca="1"/>
        <v>41837</v>
      </c>
      <c r="B548" s="46" vm="3860">
        <f ca="1"/>
        <v>66.409899999999993</v>
      </c>
    </row>
    <row r="549" spans="1:2" x14ac:dyDescent="0.3">
      <c r="A549" s="46" vm="3863">
        <f ca="1"/>
        <v>41838</v>
      </c>
      <c r="B549" s="46" vm="3866">
        <f ca="1"/>
        <v>68.419899999999998</v>
      </c>
    </row>
    <row r="550" spans="1:2" x14ac:dyDescent="0.3">
      <c r="A550" s="46" vm="3869">
        <f ca="1"/>
        <v>41841</v>
      </c>
      <c r="B550" s="46" vm="3871">
        <f ca="1"/>
        <v>69.400000000000006</v>
      </c>
    </row>
    <row r="551" spans="1:2" x14ac:dyDescent="0.3">
      <c r="A551" s="46" vm="3874">
        <f ca="1"/>
        <v>41842</v>
      </c>
      <c r="B551" s="46" vm="3875">
        <f ca="1"/>
        <v>69.27</v>
      </c>
    </row>
    <row r="552" spans="1:2" x14ac:dyDescent="0.3">
      <c r="A552" s="46" vm="3878">
        <f ca="1"/>
        <v>41843</v>
      </c>
      <c r="B552" s="46" vm="3881">
        <f ca="1"/>
        <v>71.290000000000006</v>
      </c>
    </row>
    <row r="553" spans="1:2" x14ac:dyDescent="0.3">
      <c r="A553" s="46" vm="3884">
        <f ca="1"/>
        <v>41844</v>
      </c>
      <c r="B553" s="46" vm="3886">
        <f ca="1"/>
        <v>74.98</v>
      </c>
    </row>
    <row r="554" spans="1:2" x14ac:dyDescent="0.3">
      <c r="A554" s="46" vm="3889">
        <f ca="1"/>
        <v>41845</v>
      </c>
      <c r="B554" s="46" vm="3891">
        <f ca="1"/>
        <v>75.19</v>
      </c>
    </row>
    <row r="555" spans="1:2" x14ac:dyDescent="0.3">
      <c r="A555" s="46" vm="3894">
        <f ca="1"/>
        <v>41848</v>
      </c>
      <c r="B555" s="46" vm="3897">
        <f ca="1"/>
        <v>74.92</v>
      </c>
    </row>
    <row r="556" spans="1:2" x14ac:dyDescent="0.3">
      <c r="A556" s="46" vm="3900">
        <f ca="1"/>
        <v>41849</v>
      </c>
      <c r="B556" s="46" vm="3903">
        <f ca="1"/>
        <v>73.709999999999994</v>
      </c>
    </row>
    <row r="557" spans="1:2" x14ac:dyDescent="0.3">
      <c r="A557" s="46" vm="3906">
        <f ca="1"/>
        <v>41850</v>
      </c>
      <c r="B557" s="46" vm="3907">
        <f ca="1"/>
        <v>74.677000000000007</v>
      </c>
    </row>
    <row r="558" spans="1:2" x14ac:dyDescent="0.3">
      <c r="A558" s="46" vm="3910">
        <f ca="1"/>
        <v>41851</v>
      </c>
      <c r="B558" s="46" vm="3913">
        <f ca="1"/>
        <v>72.650000000000006</v>
      </c>
    </row>
    <row r="559" spans="1:2" x14ac:dyDescent="0.3">
      <c r="A559" s="46" vm="3916">
        <f ca="1"/>
        <v>41852</v>
      </c>
      <c r="B559" s="46" vm="3919">
        <f ca="1"/>
        <v>72.36</v>
      </c>
    </row>
    <row r="560" spans="1:2" x14ac:dyDescent="0.3">
      <c r="A560" s="46" vm="3922">
        <f ca="1"/>
        <v>41855</v>
      </c>
      <c r="B560" s="46" vm="3925">
        <f ca="1"/>
        <v>73.510000000000005</v>
      </c>
    </row>
    <row r="561" spans="1:2" x14ac:dyDescent="0.3">
      <c r="A561" s="46" vm="3928">
        <f ca="1"/>
        <v>41856</v>
      </c>
      <c r="B561" s="46" vm="3931">
        <f ca="1"/>
        <v>72.69</v>
      </c>
    </row>
    <row r="562" spans="1:2" x14ac:dyDescent="0.3">
      <c r="A562" s="46" vm="3934">
        <f ca="1"/>
        <v>41857</v>
      </c>
      <c r="B562" s="46" vm="3937">
        <f ca="1"/>
        <v>72.47</v>
      </c>
    </row>
    <row r="563" spans="1:2" x14ac:dyDescent="0.3">
      <c r="A563" s="46" vm="3940">
        <f ca="1"/>
        <v>41858</v>
      </c>
      <c r="B563" s="46" vm="3943">
        <f ca="1"/>
        <v>73.17</v>
      </c>
    </row>
    <row r="564" spans="1:2" x14ac:dyDescent="0.3">
      <c r="A564" s="46" vm="3946">
        <f ca="1"/>
        <v>41859</v>
      </c>
      <c r="B564" s="46" vm="3948">
        <f ca="1"/>
        <v>73.06</v>
      </c>
    </row>
    <row r="565" spans="1:2" x14ac:dyDescent="0.3">
      <c r="A565" s="46" vm="3951">
        <f ca="1"/>
        <v>41862</v>
      </c>
      <c r="B565" s="46" vm="3954">
        <f ca="1"/>
        <v>73.44</v>
      </c>
    </row>
    <row r="566" spans="1:2" x14ac:dyDescent="0.3">
      <c r="A566" s="46" vm="3957">
        <f ca="1"/>
        <v>41863</v>
      </c>
      <c r="B566" s="46" vm="3959">
        <f ca="1"/>
        <v>72.83</v>
      </c>
    </row>
    <row r="567" spans="1:2" x14ac:dyDescent="0.3">
      <c r="A567" s="46" vm="3962">
        <f ca="1"/>
        <v>41864</v>
      </c>
      <c r="B567" s="46" vm="3965">
        <f ca="1"/>
        <v>73.77</v>
      </c>
    </row>
    <row r="568" spans="1:2" x14ac:dyDescent="0.3">
      <c r="A568" s="46" vm="3968">
        <f ca="1"/>
        <v>41865</v>
      </c>
      <c r="B568" s="46" vm="3970">
        <f ca="1"/>
        <v>74.296000000000006</v>
      </c>
    </row>
    <row r="569" spans="1:2" x14ac:dyDescent="0.3">
      <c r="A569" s="46" vm="3973">
        <f ca="1"/>
        <v>41866</v>
      </c>
      <c r="B569" s="46" vm="3975">
        <f ca="1"/>
        <v>73.63</v>
      </c>
    </row>
    <row r="570" spans="1:2" x14ac:dyDescent="0.3">
      <c r="A570" s="46" vm="3978">
        <f ca="1"/>
        <v>41869</v>
      </c>
      <c r="B570" s="46" vm="3980">
        <f ca="1"/>
        <v>74.59</v>
      </c>
    </row>
    <row r="571" spans="1:2" x14ac:dyDescent="0.3">
      <c r="A571" s="46" vm="3983">
        <f ca="1"/>
        <v>41870</v>
      </c>
      <c r="B571" s="46" vm="3985">
        <f ca="1"/>
        <v>75.290000000000006</v>
      </c>
    </row>
    <row r="572" spans="1:2" x14ac:dyDescent="0.3">
      <c r="A572" s="46" vm="3988">
        <f ca="1"/>
        <v>41871</v>
      </c>
      <c r="B572" s="46" vm="3991">
        <f ca="1"/>
        <v>74.81</v>
      </c>
    </row>
    <row r="573" spans="1:2" x14ac:dyDescent="0.3">
      <c r="A573" s="46" vm="3994">
        <f ca="1"/>
        <v>41872</v>
      </c>
      <c r="B573" s="46" vm="3997">
        <f ca="1"/>
        <v>74.569999999999993</v>
      </c>
    </row>
    <row r="574" spans="1:2" x14ac:dyDescent="0.3">
      <c r="A574" s="46" vm="4000">
        <f ca="1"/>
        <v>41873</v>
      </c>
      <c r="B574" s="46" vm="3997">
        <f ca="1"/>
        <v>74.569999999999993</v>
      </c>
    </row>
    <row r="575" spans="1:2" x14ac:dyDescent="0.3">
      <c r="A575" s="46" vm="4004">
        <f ca="1"/>
        <v>41876</v>
      </c>
      <c r="B575" s="46" vm="4006">
        <f ca="1"/>
        <v>75.02</v>
      </c>
    </row>
    <row r="576" spans="1:2" x14ac:dyDescent="0.3">
      <c r="A576" s="46" vm="4009">
        <f ca="1"/>
        <v>41877</v>
      </c>
      <c r="B576" s="46" vm="4012">
        <f ca="1"/>
        <v>75.960099999999997</v>
      </c>
    </row>
    <row r="577" spans="1:2" x14ac:dyDescent="0.3">
      <c r="A577" s="46" vm="4015">
        <f ca="1"/>
        <v>41878</v>
      </c>
      <c r="B577" s="46" vm="4018">
        <f ca="1"/>
        <v>74.63</v>
      </c>
    </row>
    <row r="578" spans="1:2" x14ac:dyDescent="0.3">
      <c r="A578" s="46" vm="4021">
        <f ca="1"/>
        <v>41879</v>
      </c>
      <c r="B578" s="46" vm="4024">
        <f ca="1"/>
        <v>73.855000000000004</v>
      </c>
    </row>
    <row r="579" spans="1:2" x14ac:dyDescent="0.3">
      <c r="A579" s="46" vm="4027">
        <f ca="1"/>
        <v>41880</v>
      </c>
      <c r="B579" s="46" vm="4030">
        <f ca="1"/>
        <v>74.819999999999993</v>
      </c>
    </row>
    <row r="580" spans="1:2" x14ac:dyDescent="0.3">
      <c r="A580" s="46" vm="4033">
        <f ca="1"/>
        <v>41884</v>
      </c>
      <c r="B580" s="46" vm="4036">
        <f ca="1"/>
        <v>76.680000000000007</v>
      </c>
    </row>
    <row r="581" spans="1:2" x14ac:dyDescent="0.3">
      <c r="A581" s="46" vm="4039">
        <f ca="1"/>
        <v>41885</v>
      </c>
      <c r="B581" s="46" vm="4042">
        <f ca="1"/>
        <v>75.83</v>
      </c>
    </row>
    <row r="582" spans="1:2" x14ac:dyDescent="0.3">
      <c r="A582" s="46" vm="4045">
        <f ca="1"/>
        <v>41886</v>
      </c>
      <c r="B582" s="46" vm="4047">
        <f ca="1"/>
        <v>75.95</v>
      </c>
    </row>
    <row r="583" spans="1:2" x14ac:dyDescent="0.3">
      <c r="A583" s="46" vm="4050">
        <f ca="1"/>
        <v>41887</v>
      </c>
      <c r="B583" s="46" vm="4053">
        <f ca="1"/>
        <v>77.260000000000005</v>
      </c>
    </row>
    <row r="584" spans="1:2" x14ac:dyDescent="0.3">
      <c r="A584" s="46" vm="4056">
        <f ca="1"/>
        <v>41890</v>
      </c>
      <c r="B584" s="46" vm="4059">
        <f ca="1"/>
        <v>77.89</v>
      </c>
    </row>
    <row r="585" spans="1:2" x14ac:dyDescent="0.3">
      <c r="A585" s="46" vm="4062">
        <f ca="1"/>
        <v>41891</v>
      </c>
      <c r="B585" s="46" vm="4064">
        <f ca="1"/>
        <v>76.67</v>
      </c>
    </row>
    <row r="586" spans="1:2" x14ac:dyDescent="0.3">
      <c r="A586" s="46" vm="4067">
        <f ca="1"/>
        <v>41892</v>
      </c>
      <c r="B586" s="46" vm="4069">
        <f ca="1"/>
        <v>77.430000000000007</v>
      </c>
    </row>
    <row r="587" spans="1:2" x14ac:dyDescent="0.3">
      <c r="A587" s="46" vm="4072">
        <f ca="1"/>
        <v>41893</v>
      </c>
      <c r="B587" s="46" vm="4075">
        <f ca="1"/>
        <v>77.92</v>
      </c>
    </row>
    <row r="588" spans="1:2" x14ac:dyDescent="0.3">
      <c r="A588" s="46" vm="4078">
        <f ca="1"/>
        <v>41894</v>
      </c>
      <c r="B588" s="46" vm="4081">
        <f ca="1"/>
        <v>77.48</v>
      </c>
    </row>
    <row r="589" spans="1:2" x14ac:dyDescent="0.3">
      <c r="A589" s="46" vm="4084">
        <f ca="1"/>
        <v>41897</v>
      </c>
      <c r="B589" s="46" vm="4086">
        <f ca="1"/>
        <v>74.58</v>
      </c>
    </row>
    <row r="590" spans="1:2" x14ac:dyDescent="0.3">
      <c r="A590" s="46" vm="4089">
        <f ca="1"/>
        <v>41898</v>
      </c>
      <c r="B590" s="46" vm="4092">
        <f ca="1"/>
        <v>76.08</v>
      </c>
    </row>
    <row r="591" spans="1:2" x14ac:dyDescent="0.3">
      <c r="A591" s="46" vm="4095">
        <f ca="1"/>
        <v>41899</v>
      </c>
      <c r="B591" s="46" vm="4097">
        <f ca="1"/>
        <v>76.430000000000007</v>
      </c>
    </row>
    <row r="592" spans="1:2" x14ac:dyDescent="0.3">
      <c r="A592" s="46" vm="4100">
        <f ca="1"/>
        <v>41900</v>
      </c>
      <c r="B592" s="46" vm="4103">
        <f ca="1"/>
        <v>77</v>
      </c>
    </row>
    <row r="593" spans="1:2" x14ac:dyDescent="0.3">
      <c r="A593" s="46" vm="4106">
        <f ca="1"/>
        <v>41901</v>
      </c>
      <c r="B593" s="46" vm="4108">
        <f ca="1"/>
        <v>77.91</v>
      </c>
    </row>
    <row r="594" spans="1:2" x14ac:dyDescent="0.3">
      <c r="A594" s="46" vm="4111">
        <f ca="1"/>
        <v>41904</v>
      </c>
      <c r="B594" s="46" vm="4114">
        <f ca="1"/>
        <v>76.8</v>
      </c>
    </row>
    <row r="595" spans="1:2" x14ac:dyDescent="0.3">
      <c r="A595" s="46" vm="4116">
        <f ca="1"/>
        <v>41905</v>
      </c>
      <c r="B595" s="46" vm="4119">
        <f ca="1"/>
        <v>78.290000000000006</v>
      </c>
    </row>
    <row r="596" spans="1:2" x14ac:dyDescent="0.3">
      <c r="A596" s="46" vm="4122">
        <f ca="1"/>
        <v>41906</v>
      </c>
      <c r="B596" s="46" vm="4125">
        <f ca="1"/>
        <v>78.534999999999997</v>
      </c>
    </row>
    <row r="597" spans="1:2" x14ac:dyDescent="0.3">
      <c r="A597" s="46" vm="4128">
        <f ca="1"/>
        <v>41907</v>
      </c>
      <c r="B597" s="46" vm="4131">
        <f ca="1"/>
        <v>77.22</v>
      </c>
    </row>
    <row r="598" spans="1:2" x14ac:dyDescent="0.3">
      <c r="A598" s="46" vm="4134">
        <f ca="1"/>
        <v>41908</v>
      </c>
      <c r="B598" s="46" vm="4137">
        <f ca="1"/>
        <v>78.790000000000006</v>
      </c>
    </row>
    <row r="599" spans="1:2" x14ac:dyDescent="0.3">
      <c r="A599" s="46" vm="4140">
        <f ca="1"/>
        <v>41911</v>
      </c>
      <c r="B599" s="46" vm="4142">
        <f ca="1"/>
        <v>79</v>
      </c>
    </row>
    <row r="600" spans="1:2" x14ac:dyDescent="0.3">
      <c r="A600" s="46" vm="4145">
        <f ca="1"/>
        <v>41912</v>
      </c>
      <c r="B600" s="46" vm="4146">
        <f ca="1"/>
        <v>79.040000000000006</v>
      </c>
    </row>
    <row r="601" spans="1:2" x14ac:dyDescent="0.3">
      <c r="A601" s="46" vm="4149">
        <f ca="1"/>
        <v>41913</v>
      </c>
      <c r="B601" s="46" vm="4151">
        <f ca="1"/>
        <v>76.55</v>
      </c>
    </row>
    <row r="602" spans="1:2" x14ac:dyDescent="0.3">
      <c r="A602" s="46" vm="4154">
        <f ca="1"/>
        <v>41914</v>
      </c>
      <c r="B602" s="46" vm="4157">
        <f ca="1"/>
        <v>77.08</v>
      </c>
    </row>
    <row r="603" spans="1:2" x14ac:dyDescent="0.3">
      <c r="A603" s="46" vm="4160">
        <f ca="1"/>
        <v>41915</v>
      </c>
      <c r="B603" s="46" vm="4163">
        <f ca="1"/>
        <v>77.44</v>
      </c>
    </row>
    <row r="604" spans="1:2" x14ac:dyDescent="0.3">
      <c r="A604" s="46" vm="4166">
        <f ca="1"/>
        <v>41918</v>
      </c>
      <c r="B604" s="46" vm="4168">
        <f ca="1"/>
        <v>77.555000000000007</v>
      </c>
    </row>
    <row r="605" spans="1:2" x14ac:dyDescent="0.3">
      <c r="A605" s="46" vm="4171">
        <f ca="1"/>
        <v>41919</v>
      </c>
      <c r="B605" s="46" vm="4174">
        <f ca="1"/>
        <v>76.290000000000006</v>
      </c>
    </row>
    <row r="606" spans="1:2" x14ac:dyDescent="0.3">
      <c r="A606" s="46" vm="4177">
        <f ca="1"/>
        <v>41920</v>
      </c>
      <c r="B606" s="46" vm="4180">
        <f ca="1"/>
        <v>77.52</v>
      </c>
    </row>
    <row r="607" spans="1:2" x14ac:dyDescent="0.3">
      <c r="A607" s="46" vm="4183">
        <f ca="1"/>
        <v>41921</v>
      </c>
      <c r="B607" s="46" vm="4184">
        <f ca="1"/>
        <v>75.91</v>
      </c>
    </row>
    <row r="608" spans="1:2" x14ac:dyDescent="0.3">
      <c r="A608" s="46" vm="4187">
        <f ca="1"/>
        <v>41922</v>
      </c>
      <c r="B608" s="46" vm="4190">
        <f ca="1"/>
        <v>72.91</v>
      </c>
    </row>
    <row r="609" spans="1:2" x14ac:dyDescent="0.3">
      <c r="A609" s="46" vm="4193">
        <f ca="1"/>
        <v>41925</v>
      </c>
      <c r="B609" s="46" vm="4196">
        <f ca="1"/>
        <v>72.989999999999995</v>
      </c>
    </row>
    <row r="610" spans="1:2" x14ac:dyDescent="0.3">
      <c r="A610" s="46" vm="4199">
        <f ca="1"/>
        <v>41926</v>
      </c>
      <c r="B610" s="46" vm="4202">
        <f ca="1"/>
        <v>73.59</v>
      </c>
    </row>
    <row r="611" spans="1:2" x14ac:dyDescent="0.3">
      <c r="A611" s="46" vm="4205">
        <f ca="1"/>
        <v>41927</v>
      </c>
      <c r="B611" s="46" vm="4208">
        <f ca="1"/>
        <v>73.209999999999994</v>
      </c>
    </row>
    <row r="612" spans="1:2" x14ac:dyDescent="0.3">
      <c r="A612" s="46" vm="4211">
        <f ca="1"/>
        <v>41928</v>
      </c>
      <c r="B612" s="46" vm="4214">
        <f ca="1"/>
        <v>72.63</v>
      </c>
    </row>
    <row r="613" spans="1:2" x14ac:dyDescent="0.3">
      <c r="A613" s="46" vm="4216">
        <f ca="1"/>
        <v>41929</v>
      </c>
      <c r="B613" s="46" vm="4047">
        <f ca="1"/>
        <v>75.95</v>
      </c>
    </row>
    <row r="614" spans="1:2" x14ac:dyDescent="0.3">
      <c r="A614" s="46" vm="4221">
        <f ca="1"/>
        <v>41932</v>
      </c>
      <c r="B614" s="46" vm="4224">
        <f ca="1"/>
        <v>76.95</v>
      </c>
    </row>
    <row r="615" spans="1:2" x14ac:dyDescent="0.3">
      <c r="A615" s="46" vm="4227">
        <f ca="1"/>
        <v>41933</v>
      </c>
      <c r="B615" s="46" vm="4228">
        <f ca="1"/>
        <v>78.69</v>
      </c>
    </row>
    <row r="616" spans="1:2" x14ac:dyDescent="0.3">
      <c r="A616" s="46" vm="4231">
        <f ca="1"/>
        <v>41934</v>
      </c>
      <c r="B616" s="46" vm="4234">
        <f ca="1"/>
        <v>78.37</v>
      </c>
    </row>
    <row r="617" spans="1:2" x14ac:dyDescent="0.3">
      <c r="A617" s="46" vm="4237">
        <f ca="1"/>
        <v>41935</v>
      </c>
      <c r="B617" s="46" vm="4240">
        <f ca="1"/>
        <v>80.040000000000006</v>
      </c>
    </row>
    <row r="618" spans="1:2" x14ac:dyDescent="0.3">
      <c r="A618" s="46" vm="4243">
        <f ca="1"/>
        <v>41936</v>
      </c>
      <c r="B618" s="46" vm="4245">
        <f ca="1"/>
        <v>80.67</v>
      </c>
    </row>
    <row r="619" spans="1:2" x14ac:dyDescent="0.3">
      <c r="A619" s="46" vm="4248">
        <f ca="1"/>
        <v>41939</v>
      </c>
      <c r="B619" s="46" vm="4250">
        <f ca="1"/>
        <v>80.28</v>
      </c>
    </row>
    <row r="620" spans="1:2" x14ac:dyDescent="0.3">
      <c r="A620" s="46" vm="4253">
        <f ca="1"/>
        <v>41940</v>
      </c>
      <c r="B620" s="46" vm="4255">
        <f ca="1"/>
        <v>80.77</v>
      </c>
    </row>
    <row r="621" spans="1:2" x14ac:dyDescent="0.3">
      <c r="A621" s="46" vm="4258">
        <f ca="1"/>
        <v>41941</v>
      </c>
      <c r="B621" s="46" vm="4261">
        <f ca="1"/>
        <v>75.86</v>
      </c>
    </row>
    <row r="622" spans="1:2" x14ac:dyDescent="0.3">
      <c r="A622" s="46" vm="4264">
        <f ca="1"/>
        <v>41942</v>
      </c>
      <c r="B622" s="46" vm="4266">
        <f ca="1"/>
        <v>74.11</v>
      </c>
    </row>
    <row r="623" spans="1:2" x14ac:dyDescent="0.3">
      <c r="A623" s="46" vm="4269">
        <f ca="1"/>
        <v>41943</v>
      </c>
      <c r="B623" s="46" vm="4271">
        <f ca="1"/>
        <v>74.989999999999995</v>
      </c>
    </row>
    <row r="624" spans="1:2" x14ac:dyDescent="0.3">
      <c r="A624" s="46" vm="4274">
        <f ca="1"/>
        <v>41946</v>
      </c>
      <c r="B624" s="46" vm="4276">
        <f ca="1"/>
        <v>73.88</v>
      </c>
    </row>
    <row r="625" spans="1:2" x14ac:dyDescent="0.3">
      <c r="A625" s="46" vm="4279">
        <f ca="1"/>
        <v>41947</v>
      </c>
      <c r="B625" s="46" vm="4282">
        <f ca="1"/>
        <v>75.760000000000005</v>
      </c>
    </row>
    <row r="626" spans="1:2" x14ac:dyDescent="0.3">
      <c r="A626" s="46" vm="4285">
        <f ca="1"/>
        <v>41948</v>
      </c>
      <c r="B626" s="46" vm="4287">
        <f ca="1"/>
        <v>74.83</v>
      </c>
    </row>
    <row r="627" spans="1:2" x14ac:dyDescent="0.3">
      <c r="A627" s="46" vm="4290">
        <f ca="1"/>
        <v>41949</v>
      </c>
      <c r="B627" s="46" vm="4293">
        <f ca="1"/>
        <v>75.260000000000005</v>
      </c>
    </row>
    <row r="628" spans="1:2" x14ac:dyDescent="0.3">
      <c r="A628" s="46" vm="4296">
        <f ca="1"/>
        <v>41950</v>
      </c>
      <c r="B628" s="46" vm="4298">
        <f ca="1"/>
        <v>75.599999999999994</v>
      </c>
    </row>
    <row r="629" spans="1:2" x14ac:dyDescent="0.3">
      <c r="A629" s="46" vm="4301">
        <f ca="1"/>
        <v>41953</v>
      </c>
      <c r="B629" s="46" vm="4304">
        <f ca="1"/>
        <v>75</v>
      </c>
    </row>
    <row r="630" spans="1:2" x14ac:dyDescent="0.3">
      <c r="A630" s="46" vm="4307">
        <f ca="1"/>
        <v>41954</v>
      </c>
      <c r="B630" s="46" vm="4310">
        <f ca="1"/>
        <v>74.61</v>
      </c>
    </row>
    <row r="631" spans="1:2" x14ac:dyDescent="0.3">
      <c r="A631" s="46" vm="4312">
        <f ca="1"/>
        <v>41955</v>
      </c>
      <c r="B631" s="46" vm="4315">
        <f ca="1"/>
        <v>74.72</v>
      </c>
    </row>
    <row r="632" spans="1:2" x14ac:dyDescent="0.3">
      <c r="A632" s="46" vm="4318">
        <f ca="1"/>
        <v>41956</v>
      </c>
      <c r="B632" s="46" vm="4321">
        <f ca="1"/>
        <v>74.25</v>
      </c>
    </row>
    <row r="633" spans="1:2" x14ac:dyDescent="0.3">
      <c r="A633" s="46" vm="4324">
        <f ca="1"/>
        <v>41957</v>
      </c>
      <c r="B633" s="46" vm="4327">
        <f ca="1"/>
        <v>74.88</v>
      </c>
    </row>
    <row r="634" spans="1:2" x14ac:dyDescent="0.3">
      <c r="A634" s="46" vm="4329">
        <f ca="1"/>
        <v>41960</v>
      </c>
      <c r="B634" s="46" vm="4332">
        <f ca="1"/>
        <v>74.239999999999995</v>
      </c>
    </row>
    <row r="635" spans="1:2" x14ac:dyDescent="0.3">
      <c r="A635" s="46" vm="4335">
        <f ca="1"/>
        <v>41961</v>
      </c>
      <c r="B635" s="46" vm="4338">
        <f ca="1"/>
        <v>74.34</v>
      </c>
    </row>
    <row r="636" spans="1:2" x14ac:dyDescent="0.3">
      <c r="A636" s="46" vm="4341">
        <f ca="1"/>
        <v>41962</v>
      </c>
      <c r="B636" s="46" vm="4344">
        <f ca="1"/>
        <v>73.33</v>
      </c>
    </row>
    <row r="637" spans="1:2" x14ac:dyDescent="0.3">
      <c r="A637" s="46" vm="4347">
        <f ca="1"/>
        <v>41963</v>
      </c>
      <c r="B637" s="46" vm="4349">
        <f ca="1"/>
        <v>73.599999999999994</v>
      </c>
    </row>
    <row r="638" spans="1:2" x14ac:dyDescent="0.3">
      <c r="A638" s="46" vm="4352">
        <f ca="1"/>
        <v>41964</v>
      </c>
      <c r="B638" s="46" vm="4355">
        <f ca="1"/>
        <v>73.75</v>
      </c>
    </row>
    <row r="639" spans="1:2" x14ac:dyDescent="0.3">
      <c r="A639" s="46" vm="4358">
        <f ca="1"/>
        <v>41967</v>
      </c>
      <c r="B639" s="46" vm="4361">
        <f ca="1"/>
        <v>74.010000000000005</v>
      </c>
    </row>
    <row r="640" spans="1:2" x14ac:dyDescent="0.3">
      <c r="A640" s="46" vm="4364">
        <f ca="1"/>
        <v>41968</v>
      </c>
      <c r="B640" s="46" vm="4367">
        <f ca="1"/>
        <v>75.63</v>
      </c>
    </row>
    <row r="641" spans="1:2" x14ac:dyDescent="0.3">
      <c r="A641" s="46" vm="4370">
        <f ca="1"/>
        <v>41969</v>
      </c>
      <c r="B641" s="46" vm="4373">
        <f ca="1"/>
        <v>77.62</v>
      </c>
    </row>
    <row r="642" spans="1:2" x14ac:dyDescent="0.3">
      <c r="A642" s="46" vm="4376">
        <f ca="1"/>
        <v>41971</v>
      </c>
      <c r="B642" s="46" vm="4379">
        <f ca="1"/>
        <v>77.7</v>
      </c>
    </row>
    <row r="643" spans="1:2" x14ac:dyDescent="0.3">
      <c r="A643" s="46" vm="4382">
        <f ca="1"/>
        <v>41974</v>
      </c>
      <c r="B643" s="46" vm="4384">
        <f ca="1"/>
        <v>75.099999999999994</v>
      </c>
    </row>
    <row r="644" spans="1:2" x14ac:dyDescent="0.3">
      <c r="A644" s="46" vm="4387">
        <f ca="1"/>
        <v>41975</v>
      </c>
      <c r="B644" s="46" vm="4390">
        <f ca="1"/>
        <v>75.459999999999994</v>
      </c>
    </row>
    <row r="645" spans="1:2" x14ac:dyDescent="0.3">
      <c r="A645" s="46" vm="4393">
        <f ca="1"/>
        <v>41976</v>
      </c>
      <c r="B645" s="46" vm="4327">
        <f ca="1"/>
        <v>74.88</v>
      </c>
    </row>
    <row r="646" spans="1:2" x14ac:dyDescent="0.3">
      <c r="A646" s="46" vm="4398">
        <f ca="1"/>
        <v>41977</v>
      </c>
      <c r="B646" s="46" vm="4401">
        <f ca="1"/>
        <v>75.239999999999995</v>
      </c>
    </row>
    <row r="647" spans="1:2" x14ac:dyDescent="0.3">
      <c r="A647" s="46" vm="4404">
        <f ca="1"/>
        <v>41978</v>
      </c>
      <c r="B647" s="46" vm="4407">
        <f ca="1"/>
        <v>76.36</v>
      </c>
    </row>
    <row r="648" spans="1:2" x14ac:dyDescent="0.3">
      <c r="A648" s="46" vm="4410">
        <f ca="1"/>
        <v>41981</v>
      </c>
      <c r="B648" s="46" vm="4413">
        <f ca="1"/>
        <v>76.52</v>
      </c>
    </row>
    <row r="649" spans="1:2" x14ac:dyDescent="0.3">
      <c r="A649" s="46" vm="4416">
        <f ca="1"/>
        <v>41982</v>
      </c>
      <c r="B649" s="46" vm="4419">
        <f ca="1"/>
        <v>76.84</v>
      </c>
    </row>
    <row r="650" spans="1:2" x14ac:dyDescent="0.3">
      <c r="A650" s="46" vm="4422">
        <f ca="1"/>
        <v>41983</v>
      </c>
      <c r="B650" s="46" vm="4425">
        <f ca="1"/>
        <v>76.180000000000007</v>
      </c>
    </row>
    <row r="651" spans="1:2" x14ac:dyDescent="0.3">
      <c r="A651" s="46" vm="4428">
        <f ca="1"/>
        <v>41984</v>
      </c>
      <c r="B651" s="46" vm="4431">
        <f ca="1"/>
        <v>77.73</v>
      </c>
    </row>
    <row r="652" spans="1:2" x14ac:dyDescent="0.3">
      <c r="A652" s="46" vm="4434">
        <f ca="1"/>
        <v>41985</v>
      </c>
      <c r="B652" s="46" vm="4437">
        <f ca="1"/>
        <v>77.83</v>
      </c>
    </row>
    <row r="653" spans="1:2" x14ac:dyDescent="0.3">
      <c r="A653" s="46" vm="4440">
        <f ca="1"/>
        <v>41988</v>
      </c>
      <c r="B653" s="46" vm="4443">
        <f ca="1"/>
        <v>76.989999999999995</v>
      </c>
    </row>
    <row r="654" spans="1:2" x14ac:dyDescent="0.3">
      <c r="A654" s="46" vm="4446">
        <f ca="1"/>
        <v>41989</v>
      </c>
      <c r="B654" s="46" vm="4449">
        <f ca="1"/>
        <v>74.69</v>
      </c>
    </row>
    <row r="655" spans="1:2" x14ac:dyDescent="0.3">
      <c r="A655" s="46" vm="4452">
        <f ca="1"/>
        <v>41990</v>
      </c>
      <c r="B655" s="46" vm="4455">
        <f ca="1"/>
        <v>76.11</v>
      </c>
    </row>
    <row r="656" spans="1:2" x14ac:dyDescent="0.3">
      <c r="A656" s="46" vm="4458">
        <f ca="1"/>
        <v>41991</v>
      </c>
      <c r="B656" s="46" vm="4460">
        <f ca="1"/>
        <v>78.400000000000006</v>
      </c>
    </row>
    <row r="657" spans="1:2" x14ac:dyDescent="0.3">
      <c r="A657" s="46" vm="4463">
        <f ca="1"/>
        <v>41992</v>
      </c>
      <c r="B657" s="46" vm="4466">
        <f ca="1"/>
        <v>79.88</v>
      </c>
    </row>
    <row r="658" spans="1:2" x14ac:dyDescent="0.3">
      <c r="A658" s="46" vm="4469">
        <f ca="1"/>
        <v>41995</v>
      </c>
      <c r="B658" s="46" vm="4472">
        <f ca="1"/>
        <v>81.45</v>
      </c>
    </row>
    <row r="659" spans="1:2" x14ac:dyDescent="0.3">
      <c r="A659" s="46" vm="4475">
        <f ca="1"/>
        <v>41996</v>
      </c>
      <c r="B659" s="46" vm="4478">
        <f ca="1"/>
        <v>80.61</v>
      </c>
    </row>
    <row r="660" spans="1:2" x14ac:dyDescent="0.3">
      <c r="A660" s="46" vm="4481">
        <f ca="1"/>
        <v>41997</v>
      </c>
      <c r="B660" s="46" vm="4255">
        <f ca="1"/>
        <v>80.77</v>
      </c>
    </row>
    <row r="661" spans="1:2" x14ac:dyDescent="0.3">
      <c r="A661" s="46" vm="4485">
        <f ca="1"/>
        <v>41999</v>
      </c>
      <c r="B661" s="46" vm="4488">
        <f ca="1"/>
        <v>80.775000000000006</v>
      </c>
    </row>
    <row r="662" spans="1:2" x14ac:dyDescent="0.3">
      <c r="A662" s="46" vm="4491">
        <f ca="1"/>
        <v>42002</v>
      </c>
      <c r="B662" s="46" vm="4494">
        <f ca="1"/>
        <v>80.02</v>
      </c>
    </row>
    <row r="663" spans="1:2" x14ac:dyDescent="0.3">
      <c r="A663" s="46" vm="4497">
        <f ca="1"/>
        <v>42003</v>
      </c>
      <c r="B663" s="46" vm="4500">
        <f ca="1"/>
        <v>79.22</v>
      </c>
    </row>
    <row r="664" spans="1:2" x14ac:dyDescent="0.3">
      <c r="A664" s="46" vm="4503">
        <f ca="1"/>
        <v>42004</v>
      </c>
      <c r="B664" s="46" vm="4506">
        <f ca="1"/>
        <v>78.02</v>
      </c>
    </row>
    <row r="665" spans="1:2" x14ac:dyDescent="0.3">
      <c r="A665" s="46" vm="4509">
        <f ca="1"/>
        <v>42006</v>
      </c>
      <c r="B665" s="46" vm="4510">
        <f ca="1"/>
        <v>78.45</v>
      </c>
    </row>
    <row r="666" spans="1:2" x14ac:dyDescent="0.3">
      <c r="A666" s="46" vm="4513">
        <f ca="1"/>
        <v>42009</v>
      </c>
      <c r="B666" s="46" vm="4515">
        <f ca="1"/>
        <v>77.19</v>
      </c>
    </row>
    <row r="667" spans="1:2" x14ac:dyDescent="0.3">
      <c r="A667" s="46" vm="4518">
        <f ca="1"/>
        <v>42010</v>
      </c>
      <c r="B667" s="46" vm="4521">
        <f ca="1"/>
        <v>76.150000000000006</v>
      </c>
    </row>
    <row r="668" spans="1:2" x14ac:dyDescent="0.3">
      <c r="A668" s="46" vm="4524">
        <f ca="1"/>
        <v>42011</v>
      </c>
      <c r="B668" s="46" vm="4521">
        <f ca="1"/>
        <v>76.150000000000006</v>
      </c>
    </row>
    <row r="669" spans="1:2" x14ac:dyDescent="0.3">
      <c r="A669" s="46" vm="4528">
        <f ca="1"/>
        <v>42012</v>
      </c>
      <c r="B669" s="46" vm="4531">
        <f ca="1"/>
        <v>78.174999999999997</v>
      </c>
    </row>
    <row r="670" spans="1:2" x14ac:dyDescent="0.3">
      <c r="A670" s="46" vm="4534">
        <f ca="1"/>
        <v>42013</v>
      </c>
      <c r="B670" s="46" vm="4537">
        <f ca="1"/>
        <v>77.739999999999995</v>
      </c>
    </row>
    <row r="671" spans="1:2" x14ac:dyDescent="0.3">
      <c r="A671" s="46" vm="4540">
        <f ca="1"/>
        <v>42016</v>
      </c>
      <c r="B671" s="46" vm="4543">
        <f ca="1"/>
        <v>76.72</v>
      </c>
    </row>
    <row r="672" spans="1:2" x14ac:dyDescent="0.3">
      <c r="A672" s="46" vm="4546">
        <f ca="1"/>
        <v>42017</v>
      </c>
      <c r="B672" s="46" vm="4549">
        <f ca="1"/>
        <v>76.45</v>
      </c>
    </row>
    <row r="673" spans="1:2" x14ac:dyDescent="0.3">
      <c r="A673" s="46" vm="4552">
        <f ca="1"/>
        <v>42018</v>
      </c>
      <c r="B673" s="46" vm="4555">
        <f ca="1"/>
        <v>76.28</v>
      </c>
    </row>
    <row r="674" spans="1:2" x14ac:dyDescent="0.3">
      <c r="A674" s="46" vm="4558">
        <f ca="1"/>
        <v>42019</v>
      </c>
      <c r="B674" s="46" vm="4561">
        <f ca="1"/>
        <v>74.05</v>
      </c>
    </row>
    <row r="675" spans="1:2" x14ac:dyDescent="0.3">
      <c r="A675" s="46" vm="4564">
        <f ca="1"/>
        <v>42020</v>
      </c>
      <c r="B675" s="46" vm="4567">
        <f ca="1"/>
        <v>75.180000000000007</v>
      </c>
    </row>
    <row r="676" spans="1:2" x14ac:dyDescent="0.3">
      <c r="A676" s="46" vm="4570">
        <f ca="1"/>
        <v>42024</v>
      </c>
      <c r="B676" s="46" vm="4572">
        <f ca="1"/>
        <v>76.239999999999995</v>
      </c>
    </row>
    <row r="677" spans="1:2" x14ac:dyDescent="0.3">
      <c r="A677" s="46" vm="4575">
        <f ca="1"/>
        <v>42025</v>
      </c>
      <c r="B677" s="46" vm="4578">
        <f ca="1"/>
        <v>76.739999999999995</v>
      </c>
    </row>
    <row r="678" spans="1:2" x14ac:dyDescent="0.3">
      <c r="A678" s="46" vm="4581">
        <f ca="1"/>
        <v>42026</v>
      </c>
      <c r="B678" s="46" vm="4583">
        <f ca="1"/>
        <v>77.650000000000006</v>
      </c>
    </row>
    <row r="679" spans="1:2" x14ac:dyDescent="0.3">
      <c r="A679" s="46" vm="4586">
        <f ca="1"/>
        <v>42027</v>
      </c>
      <c r="B679" s="46" vm="4437">
        <f ca="1"/>
        <v>77.83</v>
      </c>
    </row>
    <row r="680" spans="1:2" x14ac:dyDescent="0.3">
      <c r="A680" s="46" vm="4591">
        <f ca="1"/>
        <v>42030</v>
      </c>
      <c r="B680" s="46" vm="4594">
        <f ca="1"/>
        <v>77.495000000000005</v>
      </c>
    </row>
    <row r="681" spans="1:2" x14ac:dyDescent="0.3">
      <c r="A681" s="46" vm="4597">
        <f ca="1"/>
        <v>42031</v>
      </c>
      <c r="B681" s="46" vm="4599">
        <f ca="1"/>
        <v>75.78</v>
      </c>
    </row>
    <row r="682" spans="1:2" x14ac:dyDescent="0.3">
      <c r="A682" s="46" vm="4602">
        <f ca="1"/>
        <v>42032</v>
      </c>
      <c r="B682" s="46" vm="4572">
        <f ca="1"/>
        <v>76.239999999999995</v>
      </c>
    </row>
    <row r="683" spans="1:2" x14ac:dyDescent="0.3">
      <c r="A683" s="46" vm="4607">
        <f ca="1"/>
        <v>42033</v>
      </c>
      <c r="B683" s="46" vm="4609">
        <f ca="1"/>
        <v>78</v>
      </c>
    </row>
    <row r="684" spans="1:2" x14ac:dyDescent="0.3">
      <c r="A684" s="46" vm="4612">
        <f ca="1"/>
        <v>42034</v>
      </c>
      <c r="B684" s="46" vm="4184">
        <f ca="1"/>
        <v>75.91</v>
      </c>
    </row>
    <row r="685" spans="1:2" x14ac:dyDescent="0.3">
      <c r="A685" s="46" vm="4616">
        <f ca="1"/>
        <v>42037</v>
      </c>
      <c r="B685" s="46" vm="4271">
        <f ca="1"/>
        <v>74.989999999999995</v>
      </c>
    </row>
    <row r="686" spans="1:2" x14ac:dyDescent="0.3">
      <c r="A686" s="46" vm="4620">
        <f ca="1"/>
        <v>42038</v>
      </c>
      <c r="B686" s="46" vm="4623">
        <f ca="1"/>
        <v>75.400000000000006</v>
      </c>
    </row>
    <row r="687" spans="1:2" x14ac:dyDescent="0.3">
      <c r="A687" s="46" vm="4626">
        <f ca="1"/>
        <v>42039</v>
      </c>
      <c r="B687" s="46" vm="4367">
        <f ca="1"/>
        <v>75.63</v>
      </c>
    </row>
    <row r="688" spans="1:2" x14ac:dyDescent="0.3">
      <c r="A688" s="46" vm="4631">
        <f ca="1"/>
        <v>42040</v>
      </c>
      <c r="B688" s="46" vm="4634">
        <f ca="1"/>
        <v>75.614999999999995</v>
      </c>
    </row>
    <row r="689" spans="1:2" x14ac:dyDescent="0.3">
      <c r="A689" s="46" vm="4637">
        <f ca="1"/>
        <v>42041</v>
      </c>
      <c r="B689" s="46" vm="4640">
        <f ca="1"/>
        <v>74.47</v>
      </c>
    </row>
    <row r="690" spans="1:2" x14ac:dyDescent="0.3">
      <c r="A690" s="46" vm="4643">
        <f ca="1"/>
        <v>42044</v>
      </c>
      <c r="B690" s="46" vm="4646">
        <f ca="1"/>
        <v>74.44</v>
      </c>
    </row>
    <row r="691" spans="1:2" x14ac:dyDescent="0.3">
      <c r="A691" s="46" vm="4649">
        <f ca="1"/>
        <v>42045</v>
      </c>
      <c r="B691" s="46" vm="3891">
        <f ca="1"/>
        <v>75.19</v>
      </c>
    </row>
    <row r="692" spans="1:2" x14ac:dyDescent="0.3">
      <c r="A692" s="46" vm="4653">
        <f ca="1"/>
        <v>42046</v>
      </c>
      <c r="B692" s="46" vm="4656">
        <f ca="1"/>
        <v>76.510000000000005</v>
      </c>
    </row>
    <row r="693" spans="1:2" x14ac:dyDescent="0.3">
      <c r="A693" s="46" vm="4659">
        <f ca="1"/>
        <v>42047</v>
      </c>
      <c r="B693" s="46" vm="4662">
        <f ca="1"/>
        <v>76.23</v>
      </c>
    </row>
    <row r="694" spans="1:2" x14ac:dyDescent="0.3">
      <c r="A694" s="46" vm="4665">
        <f ca="1"/>
        <v>42048</v>
      </c>
      <c r="B694" s="46" vm="4668">
        <f ca="1"/>
        <v>75.739999999999995</v>
      </c>
    </row>
    <row r="695" spans="1:2" x14ac:dyDescent="0.3">
      <c r="A695" s="46" vm="4671">
        <f ca="1"/>
        <v>42052</v>
      </c>
      <c r="B695" s="46" vm="4298">
        <f ca="1"/>
        <v>75.599999999999994</v>
      </c>
    </row>
    <row r="696" spans="1:2" x14ac:dyDescent="0.3">
      <c r="A696" s="46" vm="4676">
        <f ca="1"/>
        <v>42053</v>
      </c>
      <c r="B696" s="46" vm="4679">
        <f ca="1"/>
        <v>76.709999999999994</v>
      </c>
    </row>
    <row r="697" spans="1:2" x14ac:dyDescent="0.3">
      <c r="A697" s="46" vm="4682">
        <f ca="1"/>
        <v>42054</v>
      </c>
      <c r="B697" s="46" vm="4685">
        <f ca="1"/>
        <v>79.42</v>
      </c>
    </row>
    <row r="698" spans="1:2" x14ac:dyDescent="0.3">
      <c r="A698" s="46" vm="4688">
        <f ca="1"/>
        <v>42055</v>
      </c>
      <c r="B698" s="46" vm="4691">
        <f ca="1"/>
        <v>79.894999999999996</v>
      </c>
    </row>
    <row r="699" spans="1:2" x14ac:dyDescent="0.3">
      <c r="A699" s="46" vm="4694">
        <f ca="1"/>
        <v>42058</v>
      </c>
      <c r="B699" s="46" vm="4697">
        <f ca="1"/>
        <v>78.84</v>
      </c>
    </row>
    <row r="700" spans="1:2" x14ac:dyDescent="0.3">
      <c r="A700" s="46" vm="4700">
        <f ca="1"/>
        <v>42059</v>
      </c>
      <c r="B700" s="46" vm="4510">
        <f ca="1"/>
        <v>78.45</v>
      </c>
    </row>
    <row r="701" spans="1:2" x14ac:dyDescent="0.3">
      <c r="A701" s="46" vm="4704">
        <f ca="1"/>
        <v>42060</v>
      </c>
      <c r="B701" s="46" vm="4707">
        <f ca="1"/>
        <v>79.56</v>
      </c>
    </row>
    <row r="702" spans="1:2" x14ac:dyDescent="0.3">
      <c r="A702" s="46" vm="4710">
        <f ca="1"/>
        <v>42061</v>
      </c>
      <c r="B702" s="46" vm="4713">
        <f ca="1"/>
        <v>80.41</v>
      </c>
    </row>
    <row r="703" spans="1:2" x14ac:dyDescent="0.3">
      <c r="A703" s="46" vm="4716">
        <f ca="1"/>
        <v>42062</v>
      </c>
      <c r="B703" s="46" vm="4719">
        <f ca="1"/>
        <v>78.97</v>
      </c>
    </row>
    <row r="704" spans="1:2" x14ac:dyDescent="0.3">
      <c r="A704" s="46" vm="4722">
        <f ca="1"/>
        <v>42065</v>
      </c>
      <c r="B704" s="46" vm="4725">
        <f ca="1"/>
        <v>79.75</v>
      </c>
    </row>
    <row r="705" spans="1:2" x14ac:dyDescent="0.3">
      <c r="A705" s="46" vm="4728">
        <f ca="1"/>
        <v>42066</v>
      </c>
      <c r="B705" s="46" vm="4731">
        <f ca="1"/>
        <v>79.599999999999994</v>
      </c>
    </row>
    <row r="706" spans="1:2" x14ac:dyDescent="0.3">
      <c r="A706" s="46" vm="4734">
        <f ca="1"/>
        <v>42067</v>
      </c>
      <c r="B706" s="46" vm="4737">
        <f ca="1"/>
        <v>80.894999999999996</v>
      </c>
    </row>
    <row r="707" spans="1:2" x14ac:dyDescent="0.3">
      <c r="A707" s="46" vm="4740">
        <f ca="1"/>
        <v>42068</v>
      </c>
      <c r="B707" s="46" vm="4743">
        <f ca="1"/>
        <v>81.209999999999994</v>
      </c>
    </row>
    <row r="708" spans="1:2" x14ac:dyDescent="0.3">
      <c r="A708" s="46" vm="4746">
        <f ca="1"/>
        <v>42069</v>
      </c>
      <c r="B708" s="46" vm="4749">
        <f ca="1"/>
        <v>80.004999999999995</v>
      </c>
    </row>
    <row r="709" spans="1:2" x14ac:dyDescent="0.3">
      <c r="A709" s="46" vm="4752">
        <f ca="1"/>
        <v>42072</v>
      </c>
      <c r="B709" s="46" vm="4755">
        <f ca="1"/>
        <v>79.44</v>
      </c>
    </row>
    <row r="710" spans="1:2" x14ac:dyDescent="0.3">
      <c r="A710" s="46" vm="4757">
        <f ca="1"/>
        <v>42073</v>
      </c>
      <c r="B710" s="46" vm="4760">
        <f ca="1"/>
        <v>77.55</v>
      </c>
    </row>
    <row r="711" spans="1:2" x14ac:dyDescent="0.3">
      <c r="A711" s="46" vm="4763">
        <f ca="1"/>
        <v>42074</v>
      </c>
      <c r="B711" s="46" vm="4766">
        <f ca="1"/>
        <v>77.569999999999993</v>
      </c>
    </row>
    <row r="712" spans="1:2" x14ac:dyDescent="0.3">
      <c r="A712" s="46" vm="4769">
        <f ca="1"/>
        <v>42075</v>
      </c>
      <c r="B712" s="46" vm="4772">
        <f ca="1"/>
        <v>78.930000000000007</v>
      </c>
    </row>
    <row r="713" spans="1:2" x14ac:dyDescent="0.3">
      <c r="A713" s="46" vm="4775">
        <f ca="1"/>
        <v>42076</v>
      </c>
      <c r="B713" s="46" vm="4778">
        <f ca="1"/>
        <v>78.05</v>
      </c>
    </row>
    <row r="714" spans="1:2" x14ac:dyDescent="0.3">
      <c r="A714" s="46" vm="4781">
        <f ca="1"/>
        <v>42079</v>
      </c>
      <c r="B714" s="46" vm="4784">
        <f ca="1"/>
        <v>78.069999999999993</v>
      </c>
    </row>
    <row r="715" spans="1:2" x14ac:dyDescent="0.3">
      <c r="A715" s="46" vm="4787">
        <f ca="1"/>
        <v>42080</v>
      </c>
      <c r="B715" s="46" vm="4790">
        <f ca="1"/>
        <v>79.364999999999995</v>
      </c>
    </row>
    <row r="716" spans="1:2" x14ac:dyDescent="0.3">
      <c r="A716" s="46" vm="4793">
        <f ca="1"/>
        <v>42081</v>
      </c>
      <c r="B716" s="46" vm="4796">
        <f ca="1"/>
        <v>80.91</v>
      </c>
    </row>
    <row r="717" spans="1:2" x14ac:dyDescent="0.3">
      <c r="A717" s="46" vm="4799">
        <f ca="1"/>
        <v>42082</v>
      </c>
      <c r="B717" s="46" vm="4802">
        <f ca="1"/>
        <v>82.75</v>
      </c>
    </row>
    <row r="718" spans="1:2" x14ac:dyDescent="0.3">
      <c r="A718" s="46" vm="4805">
        <f ca="1"/>
        <v>42083</v>
      </c>
      <c r="B718" s="46" vm="4808">
        <f ca="1"/>
        <v>83.8</v>
      </c>
    </row>
    <row r="719" spans="1:2" x14ac:dyDescent="0.3">
      <c r="A719" s="46" vm="4811">
        <f ca="1"/>
        <v>42086</v>
      </c>
      <c r="B719" s="46" vm="4814">
        <f ca="1"/>
        <v>84.43</v>
      </c>
    </row>
    <row r="720" spans="1:2" x14ac:dyDescent="0.3">
      <c r="A720" s="46" vm="4817">
        <f ca="1"/>
        <v>42087</v>
      </c>
      <c r="B720" s="46" vm="4820">
        <f ca="1"/>
        <v>85.31</v>
      </c>
    </row>
    <row r="721" spans="1:2" x14ac:dyDescent="0.3">
      <c r="A721" s="46" vm="4823">
        <f ca="1"/>
        <v>42088</v>
      </c>
      <c r="B721" s="46" vm="4826">
        <f ca="1"/>
        <v>82.92</v>
      </c>
    </row>
    <row r="722" spans="1:2" x14ac:dyDescent="0.3">
      <c r="A722" s="46" vm="4829">
        <f ca="1"/>
        <v>42089</v>
      </c>
      <c r="B722" s="46" vm="4832">
        <f ca="1"/>
        <v>83.01</v>
      </c>
    </row>
    <row r="723" spans="1:2" x14ac:dyDescent="0.3">
      <c r="A723" s="46" vm="4835">
        <f ca="1"/>
        <v>42090</v>
      </c>
      <c r="B723" s="46" vm="4838">
        <f ca="1"/>
        <v>83.3</v>
      </c>
    </row>
    <row r="724" spans="1:2" x14ac:dyDescent="0.3">
      <c r="A724" s="46" vm="4840">
        <f ca="1"/>
        <v>42093</v>
      </c>
      <c r="B724" s="46" vm="4843">
        <f ca="1"/>
        <v>83.194999999999993</v>
      </c>
    </row>
    <row r="725" spans="1:2" x14ac:dyDescent="0.3">
      <c r="A725" s="46" vm="4846">
        <f ca="1"/>
        <v>42094</v>
      </c>
      <c r="B725" s="46" vm="4849">
        <f ca="1"/>
        <v>82.215000000000003</v>
      </c>
    </row>
    <row r="726" spans="1:2" x14ac:dyDescent="0.3">
      <c r="A726" s="46" vm="4852">
        <f ca="1"/>
        <v>42095</v>
      </c>
      <c r="B726" s="46" vm="4855">
        <f ca="1"/>
        <v>81.665000000000006</v>
      </c>
    </row>
    <row r="727" spans="1:2" x14ac:dyDescent="0.3">
      <c r="A727" s="46" vm="4858">
        <f ca="1"/>
        <v>42096</v>
      </c>
      <c r="B727" s="46" vm="4861">
        <f ca="1"/>
        <v>81.555000000000007</v>
      </c>
    </row>
    <row r="728" spans="1:2" x14ac:dyDescent="0.3">
      <c r="A728" s="46" vm="4864">
        <f ca="1"/>
        <v>42100</v>
      </c>
      <c r="B728" s="46" vm="4866">
        <f ca="1"/>
        <v>82.44</v>
      </c>
    </row>
    <row r="729" spans="1:2" x14ac:dyDescent="0.3">
      <c r="A729" s="46" vm="4869">
        <f ca="1"/>
        <v>42101</v>
      </c>
      <c r="B729" s="46" vm="4872">
        <f ca="1"/>
        <v>82.32</v>
      </c>
    </row>
    <row r="730" spans="1:2" x14ac:dyDescent="0.3">
      <c r="A730" s="46" vm="4875">
        <f ca="1"/>
        <v>42102</v>
      </c>
      <c r="B730" s="46" vm="4878">
        <f ca="1"/>
        <v>82.275000000000006</v>
      </c>
    </row>
    <row r="731" spans="1:2" x14ac:dyDescent="0.3">
      <c r="A731" s="46" vm="4881">
        <f ca="1"/>
        <v>42103</v>
      </c>
      <c r="B731" s="46" vm="4884">
        <f ca="1"/>
        <v>82.17</v>
      </c>
    </row>
    <row r="732" spans="1:2" x14ac:dyDescent="0.3">
      <c r="A732" s="46" vm="4887">
        <f ca="1"/>
        <v>42104</v>
      </c>
      <c r="B732" s="46" vm="4890">
        <f ca="1"/>
        <v>82.04</v>
      </c>
    </row>
    <row r="733" spans="1:2" x14ac:dyDescent="0.3">
      <c r="A733" s="46" vm="4893">
        <f ca="1"/>
        <v>42107</v>
      </c>
      <c r="B733" s="46" vm="4832">
        <f ca="1"/>
        <v>83.01</v>
      </c>
    </row>
    <row r="734" spans="1:2" x14ac:dyDescent="0.3">
      <c r="A734" s="46" vm="4897">
        <f ca="1"/>
        <v>42108</v>
      </c>
      <c r="B734" s="46" vm="4900">
        <f ca="1"/>
        <v>83.515000000000001</v>
      </c>
    </row>
    <row r="735" spans="1:2" x14ac:dyDescent="0.3">
      <c r="A735" s="46" vm="4903">
        <f ca="1"/>
        <v>42109</v>
      </c>
      <c r="B735" s="46" vm="4906">
        <f ca="1"/>
        <v>82.704999999999998</v>
      </c>
    </row>
    <row r="736" spans="1:2" x14ac:dyDescent="0.3">
      <c r="A736" s="46" vm="4909">
        <f ca="1"/>
        <v>42110</v>
      </c>
      <c r="B736" s="46" vm="4911">
        <f ca="1"/>
        <v>82.31</v>
      </c>
    </row>
    <row r="737" spans="1:2" x14ac:dyDescent="0.3">
      <c r="A737" s="46" vm="4914">
        <f ca="1"/>
        <v>42111</v>
      </c>
      <c r="B737" s="46" vm="4488">
        <f ca="1"/>
        <v>80.775000000000006</v>
      </c>
    </row>
    <row r="738" spans="1:2" x14ac:dyDescent="0.3">
      <c r="A738" s="46" vm="4918">
        <f ca="1"/>
        <v>42114</v>
      </c>
      <c r="B738" s="46" vm="4920">
        <f ca="1"/>
        <v>83.09</v>
      </c>
    </row>
    <row r="739" spans="1:2" x14ac:dyDescent="0.3">
      <c r="A739" s="46" vm="4923">
        <f ca="1"/>
        <v>42115</v>
      </c>
      <c r="B739" s="46" vm="4926">
        <f ca="1"/>
        <v>83.62</v>
      </c>
    </row>
    <row r="740" spans="1:2" x14ac:dyDescent="0.3">
      <c r="A740" s="46" vm="4929">
        <f ca="1"/>
        <v>42116</v>
      </c>
      <c r="B740" s="46" vm="4931">
        <f ca="1"/>
        <v>84.63</v>
      </c>
    </row>
    <row r="741" spans="1:2" x14ac:dyDescent="0.3">
      <c r="A741" s="46" vm="4934">
        <f ca="1"/>
        <v>42117</v>
      </c>
      <c r="B741" s="46" vm="4937">
        <f ca="1"/>
        <v>82.41</v>
      </c>
    </row>
    <row r="742" spans="1:2" x14ac:dyDescent="0.3">
      <c r="A742" s="46" vm="4940">
        <f ca="1"/>
        <v>42118</v>
      </c>
      <c r="B742" s="46" vm="4943">
        <f ca="1"/>
        <v>81.53</v>
      </c>
    </row>
    <row r="743" spans="1:2" x14ac:dyDescent="0.3">
      <c r="A743" s="46" vm="4946">
        <f ca="1"/>
        <v>42121</v>
      </c>
      <c r="B743" s="46" vm="4948">
        <f ca="1"/>
        <v>81.91</v>
      </c>
    </row>
    <row r="744" spans="1:2" x14ac:dyDescent="0.3">
      <c r="A744" s="46" vm="4951">
        <f ca="1"/>
        <v>42122</v>
      </c>
      <c r="B744" s="46" vm="4954">
        <f ca="1"/>
        <v>80.680000000000007</v>
      </c>
    </row>
    <row r="745" spans="1:2" x14ac:dyDescent="0.3">
      <c r="A745" s="46" vm="4957">
        <f ca="1"/>
        <v>42123</v>
      </c>
      <c r="B745" s="46" vm="4959">
        <f ca="1"/>
        <v>80.465000000000003</v>
      </c>
    </row>
    <row r="746" spans="1:2" x14ac:dyDescent="0.3">
      <c r="A746" s="46" vm="4962">
        <f ca="1"/>
        <v>42124</v>
      </c>
      <c r="B746" s="46" vm="4964">
        <f ca="1"/>
        <v>78.77</v>
      </c>
    </row>
    <row r="747" spans="1:2" x14ac:dyDescent="0.3">
      <c r="A747" s="46" vm="4967">
        <f ca="1"/>
        <v>42125</v>
      </c>
      <c r="B747" s="46" vm="4970">
        <f ca="1"/>
        <v>78.989999999999995</v>
      </c>
    </row>
    <row r="748" spans="1:2" x14ac:dyDescent="0.3">
      <c r="A748" s="46" vm="4972">
        <f ca="1"/>
        <v>42128</v>
      </c>
      <c r="B748" s="46" vm="4974">
        <f ca="1"/>
        <v>78.81</v>
      </c>
    </row>
    <row r="749" spans="1:2" x14ac:dyDescent="0.3">
      <c r="A749" s="46" vm="4977">
        <f ca="1"/>
        <v>42129</v>
      </c>
      <c r="B749" s="46" vm="4979">
        <f ca="1"/>
        <v>77.56</v>
      </c>
    </row>
    <row r="750" spans="1:2" x14ac:dyDescent="0.3">
      <c r="A750" s="46" vm="4982">
        <f ca="1"/>
        <v>42130</v>
      </c>
      <c r="B750" s="46" vm="4985">
        <f ca="1"/>
        <v>78.099999999999994</v>
      </c>
    </row>
    <row r="751" spans="1:2" x14ac:dyDescent="0.3">
      <c r="A751" s="46" vm="4988">
        <f ca="1"/>
        <v>42131</v>
      </c>
      <c r="B751" s="46" vm="4989">
        <f ca="1"/>
        <v>78.424999999999997</v>
      </c>
    </row>
    <row r="752" spans="1:2" x14ac:dyDescent="0.3">
      <c r="A752" s="46" vm="4992">
        <f ca="1"/>
        <v>42132</v>
      </c>
      <c r="B752" s="46" vm="4995">
        <f ca="1"/>
        <v>78.510000000000005</v>
      </c>
    </row>
    <row r="753" spans="1:2" x14ac:dyDescent="0.3">
      <c r="A753" s="46" vm="4998">
        <f ca="1"/>
        <v>42135</v>
      </c>
      <c r="B753" s="46" vm="5000">
        <f ca="1"/>
        <v>78.010000000000005</v>
      </c>
    </row>
    <row r="754" spans="1:2" x14ac:dyDescent="0.3">
      <c r="A754" s="46" vm="5003">
        <f ca="1"/>
        <v>42136</v>
      </c>
      <c r="B754" s="46" vm="5006">
        <f ca="1"/>
        <v>77.459999999999994</v>
      </c>
    </row>
    <row r="755" spans="1:2" x14ac:dyDescent="0.3">
      <c r="A755" s="46" vm="5009">
        <f ca="1"/>
        <v>42137</v>
      </c>
      <c r="B755" s="46" vm="5010">
        <f ca="1"/>
        <v>78.44</v>
      </c>
    </row>
    <row r="756" spans="1:2" x14ac:dyDescent="0.3">
      <c r="A756" s="46" vm="5013">
        <f ca="1"/>
        <v>42138</v>
      </c>
      <c r="B756" s="46" vm="5016">
        <f ca="1"/>
        <v>81.37</v>
      </c>
    </row>
    <row r="757" spans="1:2" x14ac:dyDescent="0.3">
      <c r="A757" s="46" vm="5019">
        <f ca="1"/>
        <v>42139</v>
      </c>
      <c r="B757" s="46" vm="5022">
        <f ca="1"/>
        <v>80.42</v>
      </c>
    </row>
    <row r="758" spans="1:2" x14ac:dyDescent="0.3">
      <c r="A758" s="46" vm="5025">
        <f ca="1"/>
        <v>42142</v>
      </c>
      <c r="B758" s="46" vm="5028">
        <f ca="1"/>
        <v>80.88</v>
      </c>
    </row>
    <row r="759" spans="1:2" x14ac:dyDescent="0.3">
      <c r="A759" s="46" vm="5031">
        <f ca="1"/>
        <v>42143</v>
      </c>
      <c r="B759" s="46" vm="5033">
        <f ca="1"/>
        <v>80.63</v>
      </c>
    </row>
    <row r="760" spans="1:2" x14ac:dyDescent="0.3">
      <c r="A760" s="46" vm="5036">
        <f ca="1"/>
        <v>42144</v>
      </c>
      <c r="B760" s="46" vm="5038">
        <f ca="1"/>
        <v>80.55</v>
      </c>
    </row>
    <row r="761" spans="1:2" x14ac:dyDescent="0.3">
      <c r="A761" s="46" vm="5041">
        <f ca="1"/>
        <v>42145</v>
      </c>
      <c r="B761" s="46" vm="5044">
        <f ca="1"/>
        <v>80.48</v>
      </c>
    </row>
    <row r="762" spans="1:2" x14ac:dyDescent="0.3">
      <c r="A762" s="46" vm="5047">
        <f ca="1"/>
        <v>42146</v>
      </c>
      <c r="B762" s="46" vm="5050">
        <f ca="1"/>
        <v>80.540000000000006</v>
      </c>
    </row>
    <row r="763" spans="1:2" x14ac:dyDescent="0.3">
      <c r="A763" s="46" vm="5053">
        <f ca="1"/>
        <v>42150</v>
      </c>
      <c r="B763" s="46" vm="5055">
        <f ca="1"/>
        <v>79.334999999999994</v>
      </c>
    </row>
    <row r="764" spans="1:2" x14ac:dyDescent="0.3">
      <c r="A764" s="46" vm="5058">
        <f ca="1"/>
        <v>42151</v>
      </c>
      <c r="B764" s="46" vm="5038">
        <f ca="1"/>
        <v>80.55</v>
      </c>
    </row>
    <row r="765" spans="1:2" x14ac:dyDescent="0.3">
      <c r="A765" s="46" vm="5063">
        <f ca="1"/>
        <v>42152</v>
      </c>
      <c r="B765" s="46" vm="5065">
        <f ca="1"/>
        <v>80.144999999999996</v>
      </c>
    </row>
    <row r="766" spans="1:2" x14ac:dyDescent="0.3">
      <c r="A766" s="46" vm="5068">
        <f ca="1"/>
        <v>42153</v>
      </c>
      <c r="B766" s="46" vm="5071">
        <f ca="1"/>
        <v>79.19</v>
      </c>
    </row>
    <row r="767" spans="1:2" x14ac:dyDescent="0.3">
      <c r="A767" s="46" vm="5074">
        <f ca="1"/>
        <v>42156</v>
      </c>
      <c r="B767" s="46" vm="5077">
        <f ca="1"/>
        <v>80.290000000000006</v>
      </c>
    </row>
    <row r="768" spans="1:2" x14ac:dyDescent="0.3">
      <c r="A768" s="46" vm="5080">
        <f ca="1"/>
        <v>42157</v>
      </c>
      <c r="B768" s="46" vm="5083">
        <f ca="1"/>
        <v>80.444999999999993</v>
      </c>
    </row>
    <row r="769" spans="1:2" x14ac:dyDescent="0.3">
      <c r="A769" s="46" vm="5086">
        <f ca="1"/>
        <v>42158</v>
      </c>
      <c r="B769" s="46" vm="4866">
        <f ca="1"/>
        <v>82.44</v>
      </c>
    </row>
    <row r="770" spans="1:2" x14ac:dyDescent="0.3">
      <c r="A770" s="46" vm="5091">
        <f ca="1"/>
        <v>42159</v>
      </c>
      <c r="B770" s="46" vm="5093">
        <f ca="1"/>
        <v>82.05</v>
      </c>
    </row>
    <row r="771" spans="1:2" x14ac:dyDescent="0.3">
      <c r="A771" s="46" vm="5095">
        <f ca="1"/>
        <v>42160</v>
      </c>
      <c r="B771" s="46" vm="5098">
        <f ca="1"/>
        <v>82.14</v>
      </c>
    </row>
    <row r="772" spans="1:2" x14ac:dyDescent="0.3">
      <c r="A772" s="46" vm="5101">
        <f ca="1"/>
        <v>42163</v>
      </c>
      <c r="B772" s="46" vm="4245">
        <f ca="1"/>
        <v>80.67</v>
      </c>
    </row>
    <row r="773" spans="1:2" x14ac:dyDescent="0.3">
      <c r="A773" s="46" vm="5106">
        <f ca="1"/>
        <v>42164</v>
      </c>
      <c r="B773" s="46" vm="4245">
        <f ca="1"/>
        <v>80.67</v>
      </c>
    </row>
    <row r="774" spans="1:2" x14ac:dyDescent="0.3">
      <c r="A774" s="46" vm="5110">
        <f ca="1"/>
        <v>42165</v>
      </c>
      <c r="B774" s="46" vm="5112">
        <f ca="1"/>
        <v>82.16</v>
      </c>
    </row>
    <row r="775" spans="1:2" x14ac:dyDescent="0.3">
      <c r="A775" s="46" vm="5115">
        <f ca="1"/>
        <v>42166</v>
      </c>
      <c r="B775" s="46" vm="5117">
        <f ca="1"/>
        <v>81.83</v>
      </c>
    </row>
    <row r="776" spans="1:2" x14ac:dyDescent="0.3">
      <c r="A776" s="46" vm="5120">
        <f ca="1"/>
        <v>42167</v>
      </c>
      <c r="B776" s="46" vm="4943">
        <f ca="1"/>
        <v>81.53</v>
      </c>
    </row>
    <row r="777" spans="1:2" x14ac:dyDescent="0.3">
      <c r="A777" s="46" vm="5125">
        <f ca="1"/>
        <v>42170</v>
      </c>
      <c r="B777" s="46" vm="5127">
        <f ca="1"/>
        <v>80.709999999999994</v>
      </c>
    </row>
    <row r="778" spans="1:2" x14ac:dyDescent="0.3">
      <c r="A778" s="46" vm="5130">
        <f ca="1"/>
        <v>42171</v>
      </c>
      <c r="B778" s="46" vm="5132">
        <f ca="1"/>
        <v>81.06</v>
      </c>
    </row>
    <row r="779" spans="1:2" x14ac:dyDescent="0.3">
      <c r="A779" s="46" vm="5135">
        <f ca="1"/>
        <v>42172</v>
      </c>
      <c r="B779" s="46" vm="5138">
        <f ca="1"/>
        <v>81.790000000000006</v>
      </c>
    </row>
    <row r="780" spans="1:2" x14ac:dyDescent="0.3">
      <c r="A780" s="46" vm="5141">
        <f ca="1"/>
        <v>42173</v>
      </c>
      <c r="B780" s="46" vm="5144">
        <f ca="1"/>
        <v>82.905000000000001</v>
      </c>
    </row>
    <row r="781" spans="1:2" x14ac:dyDescent="0.3">
      <c r="A781" s="46" vm="5147">
        <f ca="1"/>
        <v>42174</v>
      </c>
      <c r="B781" s="46" vm="5149">
        <f ca="1"/>
        <v>82.51</v>
      </c>
    </row>
    <row r="782" spans="1:2" x14ac:dyDescent="0.3">
      <c r="A782" s="46" vm="5152">
        <f ca="1"/>
        <v>42177</v>
      </c>
      <c r="B782" s="46" vm="5154">
        <f ca="1"/>
        <v>84.74</v>
      </c>
    </row>
    <row r="783" spans="1:2" x14ac:dyDescent="0.3">
      <c r="A783" s="46" vm="5157">
        <f ca="1"/>
        <v>42178</v>
      </c>
      <c r="B783" s="46" vm="5160">
        <f ca="1"/>
        <v>87.88</v>
      </c>
    </row>
    <row r="784" spans="1:2" x14ac:dyDescent="0.3">
      <c r="A784" s="46" vm="5163">
        <f ca="1"/>
        <v>42179</v>
      </c>
      <c r="B784" s="46" vm="5164">
        <f ca="1"/>
        <v>88.86</v>
      </c>
    </row>
    <row r="785" spans="1:2" x14ac:dyDescent="0.3">
      <c r="A785" s="46" vm="5167">
        <f ca="1"/>
        <v>42180</v>
      </c>
      <c r="B785" s="46" vm="5170">
        <f ca="1"/>
        <v>87.98</v>
      </c>
    </row>
    <row r="786" spans="1:2" x14ac:dyDescent="0.3">
      <c r="A786" s="46" vm="5173">
        <f ca="1"/>
        <v>42181</v>
      </c>
      <c r="B786" s="46" vm="5175">
        <f ca="1"/>
        <v>88.01</v>
      </c>
    </row>
    <row r="787" spans="1:2" x14ac:dyDescent="0.3">
      <c r="A787" s="46" vm="5178">
        <f ca="1"/>
        <v>42184</v>
      </c>
      <c r="B787" s="46" vm="5181">
        <f ca="1"/>
        <v>85.8</v>
      </c>
    </row>
    <row r="788" spans="1:2" x14ac:dyDescent="0.3">
      <c r="A788" s="46" vm="5184">
        <f ca="1"/>
        <v>42185</v>
      </c>
      <c r="B788" s="46" vm="5186">
        <f ca="1"/>
        <v>85.765000000000001</v>
      </c>
    </row>
    <row r="789" spans="1:2" x14ac:dyDescent="0.3">
      <c r="A789" s="46" vm="5189">
        <f ca="1"/>
        <v>42186</v>
      </c>
      <c r="B789" s="46" vm="5191">
        <f ca="1"/>
        <v>86.91</v>
      </c>
    </row>
    <row r="790" spans="1:2" x14ac:dyDescent="0.3">
      <c r="A790" s="46" vm="5194">
        <f ca="1"/>
        <v>42187</v>
      </c>
      <c r="B790" s="46" vm="5196">
        <f ca="1"/>
        <v>87.284999999999997</v>
      </c>
    </row>
    <row r="791" spans="1:2" x14ac:dyDescent="0.3">
      <c r="A791" s="46" vm="5199">
        <f ca="1"/>
        <v>42191</v>
      </c>
      <c r="B791" s="46" vm="5201">
        <f ca="1"/>
        <v>87.55</v>
      </c>
    </row>
    <row r="792" spans="1:2" x14ac:dyDescent="0.3">
      <c r="A792" s="46" vm="5204">
        <f ca="1"/>
        <v>42192</v>
      </c>
      <c r="B792" s="46" vm="5206">
        <f ca="1"/>
        <v>87.22</v>
      </c>
    </row>
    <row r="793" spans="1:2" x14ac:dyDescent="0.3">
      <c r="A793" s="46" vm="5209">
        <f ca="1"/>
        <v>42193</v>
      </c>
      <c r="B793" s="46" vm="5212">
        <f ca="1"/>
        <v>85.65</v>
      </c>
    </row>
    <row r="794" spans="1:2" x14ac:dyDescent="0.3">
      <c r="A794" s="46" vm="5215">
        <f ca="1"/>
        <v>42194</v>
      </c>
      <c r="B794" s="46" vm="5217">
        <f ca="1"/>
        <v>85.88</v>
      </c>
    </row>
    <row r="795" spans="1:2" x14ac:dyDescent="0.3">
      <c r="A795" s="46" vm="5220">
        <f ca="1"/>
        <v>42195</v>
      </c>
      <c r="B795" s="46" vm="5223">
        <f ca="1"/>
        <v>87.95</v>
      </c>
    </row>
    <row r="796" spans="1:2" x14ac:dyDescent="0.3">
      <c r="A796" s="46" vm="5226">
        <f ca="1"/>
        <v>42198</v>
      </c>
      <c r="B796" s="46" vm="5229">
        <f ca="1"/>
        <v>90.1</v>
      </c>
    </row>
    <row r="797" spans="1:2" x14ac:dyDescent="0.3">
      <c r="A797" s="46" vm="5232">
        <f ca="1"/>
        <v>42199</v>
      </c>
      <c r="B797" s="46" vm="5235">
        <f ca="1"/>
        <v>89.68</v>
      </c>
    </row>
    <row r="798" spans="1:2" x14ac:dyDescent="0.3">
      <c r="A798" s="46" vm="5238">
        <f ca="1"/>
        <v>42200</v>
      </c>
      <c r="B798" s="46" vm="5240">
        <f ca="1"/>
        <v>89.76</v>
      </c>
    </row>
    <row r="799" spans="1:2" x14ac:dyDescent="0.3">
      <c r="A799" s="46" vm="5243">
        <f ca="1"/>
        <v>42201</v>
      </c>
      <c r="B799" s="46" vm="5246">
        <f ca="1"/>
        <v>90.85</v>
      </c>
    </row>
    <row r="800" spans="1:2" x14ac:dyDescent="0.3">
      <c r="A800" s="46" vm="5249">
        <f ca="1"/>
        <v>42202</v>
      </c>
      <c r="B800" s="46" vm="5252">
        <f ca="1"/>
        <v>94.97</v>
      </c>
    </row>
    <row r="801" spans="1:2" x14ac:dyDescent="0.3">
      <c r="A801" s="46" vm="5255">
        <f ca="1"/>
        <v>42205</v>
      </c>
      <c r="B801" s="46" vm="5257">
        <f ca="1"/>
        <v>97.91</v>
      </c>
    </row>
    <row r="802" spans="1:2" x14ac:dyDescent="0.3">
      <c r="A802" s="46" vm="5260">
        <f ca="1"/>
        <v>42206</v>
      </c>
      <c r="B802" s="46" vm="5262">
        <f ca="1"/>
        <v>98.39</v>
      </c>
    </row>
    <row r="803" spans="1:2" x14ac:dyDescent="0.3">
      <c r="A803" s="46" vm="5265">
        <f ca="1"/>
        <v>42207</v>
      </c>
      <c r="B803" s="46" vm="5268">
        <f ca="1"/>
        <v>97.04</v>
      </c>
    </row>
    <row r="804" spans="1:2" x14ac:dyDescent="0.3">
      <c r="A804" s="46" vm="5271">
        <f ca="1"/>
        <v>42208</v>
      </c>
      <c r="B804" s="46" vm="5273">
        <f ca="1"/>
        <v>95.44</v>
      </c>
    </row>
    <row r="805" spans="1:2" x14ac:dyDescent="0.3">
      <c r="A805" s="46" vm="5276">
        <f ca="1"/>
        <v>42209</v>
      </c>
      <c r="B805" s="46" vm="5278">
        <f ca="1"/>
        <v>96.95</v>
      </c>
    </row>
    <row r="806" spans="1:2" x14ac:dyDescent="0.3">
      <c r="A806" s="46" vm="5281">
        <f ca="1"/>
        <v>42212</v>
      </c>
      <c r="B806" s="46" vm="5283">
        <f ca="1"/>
        <v>94.17</v>
      </c>
    </row>
    <row r="807" spans="1:2" x14ac:dyDescent="0.3">
      <c r="A807" s="46" vm="5286">
        <f ca="1"/>
        <v>42213</v>
      </c>
      <c r="B807" s="46" vm="5289">
        <f ca="1"/>
        <v>95.29</v>
      </c>
    </row>
    <row r="808" spans="1:2" x14ac:dyDescent="0.3">
      <c r="A808" s="46" vm="5292">
        <f ca="1"/>
        <v>42214</v>
      </c>
      <c r="B808" s="46" vm="5294">
        <f ca="1"/>
        <v>96.99</v>
      </c>
    </row>
    <row r="809" spans="1:2" x14ac:dyDescent="0.3">
      <c r="A809" s="46" vm="5297">
        <f ca="1"/>
        <v>42215</v>
      </c>
      <c r="B809" s="46" vm="5299">
        <f ca="1"/>
        <v>95.21</v>
      </c>
    </row>
    <row r="810" spans="1:2" x14ac:dyDescent="0.3">
      <c r="A810" s="46" vm="5302">
        <f ca="1"/>
        <v>42216</v>
      </c>
      <c r="B810" s="46" vm="5305">
        <f ca="1"/>
        <v>94.01</v>
      </c>
    </row>
    <row r="811" spans="1:2" x14ac:dyDescent="0.3">
      <c r="A811" s="46" vm="5308">
        <f ca="1"/>
        <v>42219</v>
      </c>
      <c r="B811" s="46" vm="5311">
        <f ca="1"/>
        <v>94.14</v>
      </c>
    </row>
    <row r="812" spans="1:2" x14ac:dyDescent="0.3">
      <c r="A812" s="46" vm="5314">
        <f ca="1"/>
        <v>42220</v>
      </c>
      <c r="B812" s="46" vm="5316">
        <f ca="1"/>
        <v>94.06</v>
      </c>
    </row>
    <row r="813" spans="1:2" x14ac:dyDescent="0.3">
      <c r="A813" s="46" vm="5319">
        <f ca="1"/>
        <v>42221</v>
      </c>
      <c r="B813" s="46" vm="5321">
        <f ca="1"/>
        <v>96.44</v>
      </c>
    </row>
    <row r="814" spans="1:2" x14ac:dyDescent="0.3">
      <c r="A814" s="46" vm="5324">
        <f ca="1"/>
        <v>42222</v>
      </c>
      <c r="B814" s="46" vm="5327">
        <f ca="1"/>
        <v>95.12</v>
      </c>
    </row>
    <row r="815" spans="1:2" x14ac:dyDescent="0.3">
      <c r="A815" s="46" vm="5330">
        <f ca="1"/>
        <v>42223</v>
      </c>
      <c r="B815" s="46" vm="5332">
        <f ca="1"/>
        <v>94.3</v>
      </c>
    </row>
    <row r="816" spans="1:2" x14ac:dyDescent="0.3">
      <c r="A816" s="46" vm="5335">
        <f ca="1"/>
        <v>42226</v>
      </c>
      <c r="B816" s="46" vm="5337">
        <f ca="1"/>
        <v>94.15</v>
      </c>
    </row>
    <row r="817" spans="1:2" x14ac:dyDescent="0.3">
      <c r="A817" s="46" vm="5340">
        <f ca="1"/>
        <v>42227</v>
      </c>
      <c r="B817" s="46" vm="5343">
        <f ca="1"/>
        <v>93.62</v>
      </c>
    </row>
    <row r="818" spans="1:2" x14ac:dyDescent="0.3">
      <c r="A818" s="46" vm="5346">
        <f ca="1"/>
        <v>42228</v>
      </c>
      <c r="B818" s="46" vm="5348">
        <f ca="1"/>
        <v>94.19</v>
      </c>
    </row>
    <row r="819" spans="1:2" x14ac:dyDescent="0.3">
      <c r="A819" s="46" vm="5351">
        <f ca="1"/>
        <v>42229</v>
      </c>
      <c r="B819" s="46" vm="5354">
        <f ca="1"/>
        <v>93.43</v>
      </c>
    </row>
    <row r="820" spans="1:2" x14ac:dyDescent="0.3">
      <c r="A820" s="46" vm="5357">
        <f ca="1"/>
        <v>42230</v>
      </c>
      <c r="B820" s="46" vm="5359">
        <f ca="1"/>
        <v>94.42</v>
      </c>
    </row>
    <row r="821" spans="1:2" x14ac:dyDescent="0.3">
      <c r="A821" s="46" vm="5362">
        <f ca="1"/>
        <v>42233</v>
      </c>
      <c r="B821" s="46" vm="5364">
        <f ca="1"/>
        <v>93.93</v>
      </c>
    </row>
    <row r="822" spans="1:2" x14ac:dyDescent="0.3">
      <c r="A822" s="46" vm="5367">
        <f ca="1"/>
        <v>42234</v>
      </c>
      <c r="B822" s="46" vm="5370">
        <f ca="1"/>
        <v>95.17</v>
      </c>
    </row>
    <row r="823" spans="1:2" x14ac:dyDescent="0.3">
      <c r="A823" s="46" vm="5373">
        <f ca="1"/>
        <v>42235</v>
      </c>
      <c r="B823" s="46" vm="5376">
        <f ca="1"/>
        <v>95.31</v>
      </c>
    </row>
    <row r="824" spans="1:2" x14ac:dyDescent="0.3">
      <c r="A824" s="46" vm="5379">
        <f ca="1"/>
        <v>42236</v>
      </c>
      <c r="B824" s="46" vm="5381">
        <f ca="1"/>
        <v>90.56</v>
      </c>
    </row>
    <row r="825" spans="1:2" x14ac:dyDescent="0.3">
      <c r="A825" s="46" vm="5384">
        <f ca="1"/>
        <v>42237</v>
      </c>
      <c r="B825" s="46" vm="5386">
        <f ca="1"/>
        <v>86.06</v>
      </c>
    </row>
    <row r="826" spans="1:2" x14ac:dyDescent="0.3">
      <c r="A826" s="46" vm="5389">
        <f ca="1"/>
        <v>42240</v>
      </c>
      <c r="B826" s="46" vm="5391">
        <f ca="1"/>
        <v>82.09</v>
      </c>
    </row>
    <row r="827" spans="1:2" x14ac:dyDescent="0.3">
      <c r="A827" s="46" vm="5394">
        <f ca="1"/>
        <v>42241</v>
      </c>
      <c r="B827" s="46" vm="5397">
        <f ca="1"/>
        <v>83</v>
      </c>
    </row>
    <row r="828" spans="1:2" x14ac:dyDescent="0.3">
      <c r="A828" s="46" vm="5400">
        <f ca="1"/>
        <v>42242</v>
      </c>
      <c r="B828" s="46" vm="5403">
        <f ca="1"/>
        <v>87.19</v>
      </c>
    </row>
    <row r="829" spans="1:2" x14ac:dyDescent="0.3">
      <c r="A829" s="46" vm="5406">
        <f ca="1"/>
        <v>42243</v>
      </c>
      <c r="B829" s="46" vm="5408">
        <f ca="1"/>
        <v>89.73</v>
      </c>
    </row>
    <row r="830" spans="1:2" x14ac:dyDescent="0.3">
      <c r="A830" s="46" vm="5411">
        <f ca="1"/>
        <v>42244</v>
      </c>
      <c r="B830" s="46" vm="5413">
        <f ca="1"/>
        <v>91.01</v>
      </c>
    </row>
    <row r="831" spans="1:2" x14ac:dyDescent="0.3">
      <c r="A831" s="46" vm="5416">
        <f ca="1"/>
        <v>42247</v>
      </c>
      <c r="B831" s="46" vm="5419">
        <f ca="1"/>
        <v>89.43</v>
      </c>
    </row>
    <row r="832" spans="1:2" x14ac:dyDescent="0.3">
      <c r="A832" s="46" vm="5422">
        <f ca="1"/>
        <v>42248</v>
      </c>
      <c r="B832" s="46" vm="5425">
        <f ca="1"/>
        <v>87.23</v>
      </c>
    </row>
    <row r="833" spans="1:2" x14ac:dyDescent="0.3">
      <c r="A833" s="46" vm="5428">
        <f ca="1"/>
        <v>42249</v>
      </c>
      <c r="B833" s="46" vm="5431">
        <f ca="1"/>
        <v>89.89</v>
      </c>
    </row>
    <row r="834" spans="1:2" x14ac:dyDescent="0.3">
      <c r="A834" s="46" vm="5434">
        <f ca="1"/>
        <v>42250</v>
      </c>
      <c r="B834" s="46" vm="5436">
        <f ca="1"/>
        <v>88.15</v>
      </c>
    </row>
    <row r="835" spans="1:2" x14ac:dyDescent="0.3">
      <c r="A835" s="46" vm="5439">
        <f ca="1"/>
        <v>42251</v>
      </c>
      <c r="B835" s="46" vm="5441">
        <f ca="1"/>
        <v>88.26</v>
      </c>
    </row>
    <row r="836" spans="1:2" x14ac:dyDescent="0.3">
      <c r="A836" s="46" vm="5444">
        <f ca="1"/>
        <v>42255</v>
      </c>
      <c r="B836" s="46" vm="5447">
        <f ca="1"/>
        <v>89.53</v>
      </c>
    </row>
    <row r="837" spans="1:2" x14ac:dyDescent="0.3">
      <c r="A837" s="46" vm="5450">
        <f ca="1"/>
        <v>42256</v>
      </c>
      <c r="B837" s="46" vm="5453">
        <f ca="1"/>
        <v>90.44</v>
      </c>
    </row>
    <row r="838" spans="1:2" x14ac:dyDescent="0.3">
      <c r="A838" s="46" vm="5456">
        <f ca="1"/>
        <v>42257</v>
      </c>
      <c r="B838" s="46" vm="5459">
        <f ca="1"/>
        <v>91.98</v>
      </c>
    </row>
    <row r="839" spans="1:2" x14ac:dyDescent="0.3">
      <c r="A839" s="46" vm="5462">
        <f ca="1"/>
        <v>42258</v>
      </c>
      <c r="B839" s="46" vm="5464">
        <f ca="1"/>
        <v>92.05</v>
      </c>
    </row>
    <row r="840" spans="1:2" x14ac:dyDescent="0.3">
      <c r="A840" s="46" vm="5467">
        <f ca="1"/>
        <v>42261</v>
      </c>
      <c r="B840" s="46" vm="5470">
        <f ca="1"/>
        <v>92.31</v>
      </c>
    </row>
    <row r="841" spans="1:2" x14ac:dyDescent="0.3">
      <c r="A841" s="46" vm="5473">
        <f ca="1"/>
        <v>42262</v>
      </c>
      <c r="B841" s="46" vm="5476">
        <f ca="1"/>
        <v>92.9</v>
      </c>
    </row>
    <row r="842" spans="1:2" x14ac:dyDescent="0.3">
      <c r="A842" s="46" vm="5479">
        <f ca="1"/>
        <v>42263</v>
      </c>
      <c r="B842" s="46" vm="5482">
        <f ca="1"/>
        <v>93.45</v>
      </c>
    </row>
    <row r="843" spans="1:2" x14ac:dyDescent="0.3">
      <c r="A843" s="46" vm="5485">
        <f ca="1"/>
        <v>42264</v>
      </c>
      <c r="B843" s="46" vm="5488">
        <f ca="1"/>
        <v>94.34</v>
      </c>
    </row>
    <row r="844" spans="1:2" x14ac:dyDescent="0.3">
      <c r="A844" s="46" vm="5491">
        <f ca="1"/>
        <v>42265</v>
      </c>
      <c r="B844" s="46" vm="5494">
        <f ca="1"/>
        <v>94.4</v>
      </c>
    </row>
    <row r="845" spans="1:2" x14ac:dyDescent="0.3">
      <c r="A845" s="46" vm="5497">
        <f ca="1"/>
        <v>42268</v>
      </c>
      <c r="B845" s="46" vm="5500">
        <f ca="1"/>
        <v>95.55</v>
      </c>
    </row>
    <row r="846" spans="1:2" x14ac:dyDescent="0.3">
      <c r="A846" s="46" vm="5503">
        <f ca="1"/>
        <v>42269</v>
      </c>
      <c r="B846" s="46" vm="5506">
        <f ca="1"/>
        <v>92.96</v>
      </c>
    </row>
    <row r="847" spans="1:2" x14ac:dyDescent="0.3">
      <c r="A847" s="46" vm="5509">
        <f ca="1"/>
        <v>42270</v>
      </c>
      <c r="B847" s="46" vm="5512">
        <f ca="1"/>
        <v>93.97</v>
      </c>
    </row>
    <row r="848" spans="1:2" x14ac:dyDescent="0.3">
      <c r="A848" s="46" vm="5515">
        <f ca="1"/>
        <v>42271</v>
      </c>
      <c r="B848" s="46" vm="5518">
        <f ca="1"/>
        <v>94.41</v>
      </c>
    </row>
    <row r="849" spans="1:2" x14ac:dyDescent="0.3">
      <c r="A849" s="46" vm="5521">
        <f ca="1"/>
        <v>42272</v>
      </c>
      <c r="B849" s="46" vm="5524">
        <f ca="1"/>
        <v>92.77</v>
      </c>
    </row>
    <row r="850" spans="1:2" x14ac:dyDescent="0.3">
      <c r="A850" s="46" vm="5527">
        <f ca="1"/>
        <v>42275</v>
      </c>
      <c r="B850" s="46" vm="5530">
        <f ca="1"/>
        <v>89.21</v>
      </c>
    </row>
    <row r="851" spans="1:2" x14ac:dyDescent="0.3">
      <c r="A851" s="46" vm="5533">
        <f ca="1"/>
        <v>42276</v>
      </c>
      <c r="B851" s="46" vm="5536">
        <f ca="1"/>
        <v>86.67</v>
      </c>
    </row>
    <row r="852" spans="1:2" x14ac:dyDescent="0.3">
      <c r="A852" s="46" vm="5539">
        <f ca="1"/>
        <v>42277</v>
      </c>
      <c r="B852" s="46" vm="5542">
        <f ca="1"/>
        <v>89.9</v>
      </c>
    </row>
    <row r="853" spans="1:2" x14ac:dyDescent="0.3">
      <c r="A853" s="46" vm="5545">
        <f ca="1"/>
        <v>42278</v>
      </c>
      <c r="B853" s="46" vm="5548">
        <f ca="1"/>
        <v>90.95</v>
      </c>
    </row>
    <row r="854" spans="1:2" x14ac:dyDescent="0.3">
      <c r="A854" s="46" vm="5551">
        <f ca="1"/>
        <v>42279</v>
      </c>
      <c r="B854" s="46" vm="5554">
        <f ca="1"/>
        <v>92.07</v>
      </c>
    </row>
    <row r="855" spans="1:2" x14ac:dyDescent="0.3">
      <c r="A855" s="46" vm="5557">
        <f ca="1"/>
        <v>42282</v>
      </c>
      <c r="B855" s="46" vm="5305">
        <f ca="1"/>
        <v>94.01</v>
      </c>
    </row>
    <row r="856" spans="1:2" x14ac:dyDescent="0.3">
      <c r="A856" s="46" vm="5562">
        <f ca="1"/>
        <v>42283</v>
      </c>
      <c r="B856" s="46" vm="5565">
        <f ca="1"/>
        <v>92.8</v>
      </c>
    </row>
    <row r="857" spans="1:2" x14ac:dyDescent="0.3">
      <c r="A857" s="46" vm="5568">
        <f ca="1"/>
        <v>42284</v>
      </c>
      <c r="B857" s="46" vm="5571">
        <f ca="1"/>
        <v>92.4</v>
      </c>
    </row>
    <row r="858" spans="1:2" x14ac:dyDescent="0.3">
      <c r="A858" s="46" vm="5574">
        <f ca="1"/>
        <v>42285</v>
      </c>
      <c r="B858" s="46" vm="5577">
        <f ca="1"/>
        <v>92.47</v>
      </c>
    </row>
    <row r="859" spans="1:2" x14ac:dyDescent="0.3">
      <c r="A859" s="46" vm="5580">
        <f ca="1"/>
        <v>42286</v>
      </c>
      <c r="B859" s="46" vm="5583">
        <f ca="1"/>
        <v>93.24</v>
      </c>
    </row>
    <row r="860" spans="1:2" x14ac:dyDescent="0.3">
      <c r="A860" s="46" vm="5586">
        <f ca="1"/>
        <v>42289</v>
      </c>
      <c r="B860" s="46" vm="5588">
        <f ca="1"/>
        <v>94.26</v>
      </c>
    </row>
    <row r="861" spans="1:2" x14ac:dyDescent="0.3">
      <c r="A861" s="46" vm="5591">
        <f ca="1"/>
        <v>42290</v>
      </c>
      <c r="B861" s="46" vm="5593">
        <f ca="1"/>
        <v>94.12</v>
      </c>
    </row>
    <row r="862" spans="1:2" x14ac:dyDescent="0.3">
      <c r="A862" s="46" vm="5595">
        <f ca="1"/>
        <v>42291</v>
      </c>
      <c r="B862" s="46" vm="5598">
        <f ca="1"/>
        <v>94.07</v>
      </c>
    </row>
    <row r="863" spans="1:2" x14ac:dyDescent="0.3">
      <c r="A863" s="46" vm="5601">
        <f ca="1"/>
        <v>42292</v>
      </c>
      <c r="B863" s="46" vm="5604">
        <f ca="1"/>
        <v>95.96</v>
      </c>
    </row>
    <row r="864" spans="1:2" x14ac:dyDescent="0.3">
      <c r="A864" s="46" vm="5607">
        <f ca="1"/>
        <v>42293</v>
      </c>
      <c r="B864" s="46" vm="5610">
        <f ca="1"/>
        <v>97.54</v>
      </c>
    </row>
    <row r="865" spans="1:2" x14ac:dyDescent="0.3">
      <c r="A865" s="46" vm="5613">
        <f ca="1"/>
        <v>42296</v>
      </c>
      <c r="B865" s="46" vm="5616">
        <f ca="1"/>
        <v>98.47</v>
      </c>
    </row>
    <row r="866" spans="1:2" x14ac:dyDescent="0.3">
      <c r="A866" s="46" vm="5619">
        <f ca="1"/>
        <v>42297</v>
      </c>
      <c r="B866" s="46" vm="5622">
        <f ca="1"/>
        <v>97</v>
      </c>
    </row>
    <row r="867" spans="1:2" x14ac:dyDescent="0.3">
      <c r="A867" s="46" vm="5625">
        <f ca="1"/>
        <v>42298</v>
      </c>
      <c r="B867" s="46" vm="5628">
        <f ca="1"/>
        <v>97.11</v>
      </c>
    </row>
    <row r="868" spans="1:2" x14ac:dyDescent="0.3">
      <c r="A868" s="46" vm="5631">
        <f ca="1"/>
        <v>42299</v>
      </c>
      <c r="B868" s="46" vm="5633">
        <f ca="1"/>
        <v>99.67</v>
      </c>
    </row>
    <row r="869" spans="1:2" x14ac:dyDescent="0.3">
      <c r="A869" s="46" vm="5636">
        <f ca="1"/>
        <v>42300</v>
      </c>
      <c r="B869" s="46" vm="5639">
        <f ca="1"/>
        <v>102.19</v>
      </c>
    </row>
    <row r="870" spans="1:2" x14ac:dyDescent="0.3">
      <c r="A870" s="46" vm="5642">
        <f ca="1"/>
        <v>42303</v>
      </c>
      <c r="B870" s="46" vm="5645">
        <f ca="1"/>
        <v>103.77</v>
      </c>
    </row>
    <row r="871" spans="1:2" x14ac:dyDescent="0.3">
      <c r="A871" s="46" vm="5648">
        <f ca="1"/>
        <v>42304</v>
      </c>
      <c r="B871" s="46" vm="5651">
        <f ca="1"/>
        <v>103.7</v>
      </c>
    </row>
    <row r="872" spans="1:2" x14ac:dyDescent="0.3">
      <c r="A872" s="46" vm="5654">
        <f ca="1"/>
        <v>42305</v>
      </c>
      <c r="B872" s="46" vm="5657">
        <f ca="1"/>
        <v>104.2</v>
      </c>
    </row>
    <row r="873" spans="1:2" x14ac:dyDescent="0.3">
      <c r="A873" s="46" vm="5660">
        <f ca="1"/>
        <v>42306</v>
      </c>
      <c r="B873" s="46" vm="5663">
        <f ca="1"/>
        <v>104.88</v>
      </c>
    </row>
    <row r="874" spans="1:2" x14ac:dyDescent="0.3">
      <c r="A874" s="46" vm="5666">
        <f ca="1"/>
        <v>42307</v>
      </c>
      <c r="B874" s="46" vm="5669">
        <f ca="1"/>
        <v>101.97</v>
      </c>
    </row>
    <row r="875" spans="1:2" x14ac:dyDescent="0.3">
      <c r="A875" s="46" vm="5672">
        <f ca="1"/>
        <v>42310</v>
      </c>
      <c r="B875" s="46" vm="5675">
        <f ca="1"/>
        <v>103.31</v>
      </c>
    </row>
    <row r="876" spans="1:2" x14ac:dyDescent="0.3">
      <c r="A876" s="46" vm="5678">
        <f ca="1"/>
        <v>42311</v>
      </c>
      <c r="B876" s="46" vm="5681">
        <f ca="1"/>
        <v>102.58</v>
      </c>
    </row>
    <row r="877" spans="1:2" x14ac:dyDescent="0.3">
      <c r="A877" s="46" vm="5684">
        <f ca="1"/>
        <v>42312</v>
      </c>
      <c r="B877" s="46" vm="5687">
        <f ca="1"/>
        <v>103.94</v>
      </c>
    </row>
    <row r="878" spans="1:2" x14ac:dyDescent="0.3">
      <c r="A878" s="46" vm="5690">
        <f ca="1"/>
        <v>42313</v>
      </c>
      <c r="B878" s="46" vm="5692">
        <f ca="1"/>
        <v>108.76</v>
      </c>
    </row>
    <row r="879" spans="1:2" x14ac:dyDescent="0.3">
      <c r="A879" s="46" vm="5695">
        <f ca="1"/>
        <v>42314</v>
      </c>
      <c r="B879" s="46" vm="5698">
        <f ca="1"/>
        <v>107.095</v>
      </c>
    </row>
    <row r="880" spans="1:2" x14ac:dyDescent="0.3">
      <c r="A880" s="46" vm="5701">
        <f ca="1"/>
        <v>42317</v>
      </c>
      <c r="B880" s="46" vm="5704">
        <f ca="1"/>
        <v>106.49</v>
      </c>
    </row>
    <row r="881" spans="1:2" x14ac:dyDescent="0.3">
      <c r="A881" s="46" vm="5707">
        <f ca="1"/>
        <v>42318</v>
      </c>
      <c r="B881" s="46" vm="5709">
        <f ca="1"/>
        <v>107.91</v>
      </c>
    </row>
    <row r="882" spans="1:2" x14ac:dyDescent="0.3">
      <c r="A882" s="46" vm="5712">
        <f ca="1"/>
        <v>42319</v>
      </c>
      <c r="B882" s="46" vm="5715">
        <f ca="1"/>
        <v>109.01</v>
      </c>
    </row>
    <row r="883" spans="1:2" x14ac:dyDescent="0.3">
      <c r="A883" s="46" vm="5718">
        <f ca="1"/>
        <v>42320</v>
      </c>
      <c r="B883" s="46" vm="5721">
        <f ca="1"/>
        <v>108.02</v>
      </c>
    </row>
    <row r="884" spans="1:2" x14ac:dyDescent="0.3">
      <c r="A884" s="46" vm="5724">
        <f ca="1"/>
        <v>42321</v>
      </c>
      <c r="B884" s="46" vm="5727">
        <f ca="1"/>
        <v>103.95</v>
      </c>
    </row>
    <row r="885" spans="1:2" x14ac:dyDescent="0.3">
      <c r="A885" s="46" vm="5730">
        <f ca="1"/>
        <v>42324</v>
      </c>
      <c r="B885" s="46" vm="5731">
        <f ca="1"/>
        <v>104.04</v>
      </c>
    </row>
    <row r="886" spans="1:2" x14ac:dyDescent="0.3">
      <c r="A886" s="46" vm="5734">
        <f ca="1"/>
        <v>42325</v>
      </c>
      <c r="B886" s="46" vm="5736">
        <f ca="1"/>
        <v>105.13</v>
      </c>
    </row>
    <row r="887" spans="1:2" x14ac:dyDescent="0.3">
      <c r="A887" s="46" vm="5739">
        <f ca="1"/>
        <v>42326</v>
      </c>
      <c r="B887" s="46" vm="5741">
        <f ca="1"/>
        <v>107.77</v>
      </c>
    </row>
    <row r="888" spans="1:2" x14ac:dyDescent="0.3">
      <c r="A888" s="46" vm="5744">
        <f ca="1"/>
        <v>42327</v>
      </c>
      <c r="B888" s="46" vm="5747">
        <f ca="1"/>
        <v>106.26</v>
      </c>
    </row>
    <row r="889" spans="1:2" x14ac:dyDescent="0.3">
      <c r="A889" s="46" vm="5750">
        <f ca="1"/>
        <v>42328</v>
      </c>
      <c r="B889" s="46" vm="5753">
        <f ca="1"/>
        <v>107.32</v>
      </c>
    </row>
    <row r="890" spans="1:2" x14ac:dyDescent="0.3">
      <c r="A890" s="46" vm="5756">
        <f ca="1"/>
        <v>42331</v>
      </c>
      <c r="B890" s="46" vm="5759">
        <f ca="1"/>
        <v>106.95</v>
      </c>
    </row>
    <row r="891" spans="1:2" x14ac:dyDescent="0.3">
      <c r="A891" s="46" vm="5762">
        <f ca="1"/>
        <v>42332</v>
      </c>
      <c r="B891" s="46" vm="5764">
        <f ca="1"/>
        <v>105.74</v>
      </c>
    </row>
    <row r="892" spans="1:2" x14ac:dyDescent="0.3">
      <c r="A892" s="46" vm="5767">
        <f ca="1"/>
        <v>42333</v>
      </c>
      <c r="B892" s="46" vm="5770">
        <f ca="1"/>
        <v>105.41</v>
      </c>
    </row>
    <row r="893" spans="1:2" x14ac:dyDescent="0.3">
      <c r="A893" s="46" vm="5773">
        <f ca="1"/>
        <v>42335</v>
      </c>
      <c r="B893" s="46" vm="5774">
        <f ca="1"/>
        <v>105.45</v>
      </c>
    </row>
    <row r="894" spans="1:2" x14ac:dyDescent="0.3">
      <c r="A894" s="46" vm="5777">
        <f ca="1"/>
        <v>42338</v>
      </c>
      <c r="B894" s="46" vm="5780">
        <f ca="1"/>
        <v>104.24</v>
      </c>
    </row>
    <row r="895" spans="1:2" x14ac:dyDescent="0.3">
      <c r="A895" s="46" vm="5783">
        <f ca="1"/>
        <v>42339</v>
      </c>
      <c r="B895" s="46" vm="5785">
        <f ca="1"/>
        <v>107.12</v>
      </c>
    </row>
    <row r="896" spans="1:2" x14ac:dyDescent="0.3">
      <c r="A896" s="46" vm="5788">
        <f ca="1"/>
        <v>42340</v>
      </c>
      <c r="B896" s="46" vm="5791">
        <f ca="1"/>
        <v>106.07</v>
      </c>
    </row>
    <row r="897" spans="1:2" x14ac:dyDescent="0.3">
      <c r="A897" s="46" vm="5794">
        <f ca="1"/>
        <v>42341</v>
      </c>
      <c r="B897" s="46" vm="5796">
        <f ca="1"/>
        <v>104.38</v>
      </c>
    </row>
    <row r="898" spans="1:2" x14ac:dyDescent="0.3">
      <c r="A898" s="46" vm="5799">
        <f ca="1"/>
        <v>42342</v>
      </c>
      <c r="B898" s="46" vm="5802">
        <f ca="1"/>
        <v>106.18</v>
      </c>
    </row>
    <row r="899" spans="1:2" x14ac:dyDescent="0.3">
      <c r="A899" s="46" vm="5805">
        <f ca="1"/>
        <v>42345</v>
      </c>
      <c r="B899" s="46" vm="5808">
        <f ca="1"/>
        <v>105.61</v>
      </c>
    </row>
    <row r="900" spans="1:2" x14ac:dyDescent="0.3">
      <c r="A900" s="46" vm="5811">
        <f ca="1"/>
        <v>42346</v>
      </c>
      <c r="B900" s="46" vm="5704">
        <f ca="1"/>
        <v>106.49</v>
      </c>
    </row>
    <row r="901" spans="1:2" x14ac:dyDescent="0.3">
      <c r="A901" s="46" vm="5816">
        <f ca="1"/>
        <v>42347</v>
      </c>
      <c r="B901" s="46" vm="5819">
        <f ca="1"/>
        <v>104.6</v>
      </c>
    </row>
    <row r="902" spans="1:2" x14ac:dyDescent="0.3">
      <c r="A902" s="46" vm="5822">
        <f ca="1"/>
        <v>42348</v>
      </c>
      <c r="B902" s="46" vm="5825">
        <f ca="1"/>
        <v>105.42</v>
      </c>
    </row>
    <row r="903" spans="1:2" x14ac:dyDescent="0.3">
      <c r="A903" s="46" vm="5828">
        <f ca="1"/>
        <v>42349</v>
      </c>
      <c r="B903" s="46" vm="5830">
        <f ca="1"/>
        <v>102.12</v>
      </c>
    </row>
    <row r="904" spans="1:2" x14ac:dyDescent="0.3">
      <c r="A904" s="46" vm="5831">
        <f ca="1"/>
        <v>42352</v>
      </c>
      <c r="B904" s="46" vm="5833">
        <f ca="1"/>
        <v>104.66</v>
      </c>
    </row>
    <row r="905" spans="1:2" x14ac:dyDescent="0.3">
      <c r="A905" s="46" vm="5836">
        <f ca="1"/>
        <v>42353</v>
      </c>
      <c r="B905" s="46" vm="5839">
        <f ca="1"/>
        <v>104.55</v>
      </c>
    </row>
    <row r="906" spans="1:2" x14ac:dyDescent="0.3">
      <c r="A906" s="46" vm="5842">
        <f ca="1"/>
        <v>42354</v>
      </c>
      <c r="B906" s="46" vm="5844">
        <f ca="1"/>
        <v>106.79</v>
      </c>
    </row>
    <row r="907" spans="1:2" x14ac:dyDescent="0.3">
      <c r="A907" s="46" vm="5847">
        <f ca="1"/>
        <v>42355</v>
      </c>
      <c r="B907" s="46" vm="5850">
        <f ca="1"/>
        <v>106.22</v>
      </c>
    </row>
    <row r="908" spans="1:2" x14ac:dyDescent="0.3">
      <c r="A908" s="46" vm="5853">
        <f ca="1"/>
        <v>42356</v>
      </c>
      <c r="B908" s="46" vm="5731">
        <f ca="1"/>
        <v>104.04</v>
      </c>
    </row>
    <row r="909" spans="1:2" x14ac:dyDescent="0.3">
      <c r="A909" s="46" vm="5858">
        <f ca="1"/>
        <v>42359</v>
      </c>
      <c r="B909" s="46" vm="5860">
        <f ca="1"/>
        <v>104.77</v>
      </c>
    </row>
    <row r="910" spans="1:2" x14ac:dyDescent="0.3">
      <c r="A910" s="46" vm="5863">
        <f ca="1"/>
        <v>42360</v>
      </c>
      <c r="B910" s="46" vm="5866">
        <f ca="1"/>
        <v>105.51</v>
      </c>
    </row>
    <row r="911" spans="1:2" x14ac:dyDescent="0.3">
      <c r="A911" s="46" vm="5869">
        <f ca="1"/>
        <v>42361</v>
      </c>
      <c r="B911" s="46" vm="5871">
        <f ca="1"/>
        <v>104.63</v>
      </c>
    </row>
    <row r="912" spans="1:2" x14ac:dyDescent="0.3">
      <c r="A912" s="46" vm="5874">
        <f ca="1"/>
        <v>42362</v>
      </c>
      <c r="B912" s="46" vm="5875">
        <f ca="1"/>
        <v>105.02</v>
      </c>
    </row>
    <row r="913" spans="1:2" x14ac:dyDescent="0.3">
      <c r="A913" s="46" vm="5878">
        <f ca="1"/>
        <v>42366</v>
      </c>
      <c r="B913" s="46" vm="5881">
        <f ca="1"/>
        <v>105.93</v>
      </c>
    </row>
    <row r="914" spans="1:2" x14ac:dyDescent="0.3">
      <c r="A914" s="46" vm="5884">
        <f ca="1"/>
        <v>42367</v>
      </c>
      <c r="B914" s="46" vm="5887">
        <f ca="1"/>
        <v>107.26</v>
      </c>
    </row>
    <row r="915" spans="1:2" x14ac:dyDescent="0.3">
      <c r="A915" s="46" vm="5890">
        <f ca="1"/>
        <v>42368</v>
      </c>
      <c r="B915" s="46" vm="5850">
        <f ca="1"/>
        <v>106.22</v>
      </c>
    </row>
    <row r="916" spans="1:2" x14ac:dyDescent="0.3">
      <c r="A916" s="46" vm="5894">
        <f ca="1"/>
        <v>42369</v>
      </c>
      <c r="B916" s="46" vm="5833">
        <f ca="1"/>
        <v>104.66</v>
      </c>
    </row>
    <row r="917" spans="1:2" x14ac:dyDescent="0.3">
      <c r="A917" s="46" vm="5899">
        <f ca="1"/>
        <v>42373</v>
      </c>
      <c r="B917" s="46" vm="5902">
        <f ca="1"/>
        <v>102.22</v>
      </c>
    </row>
    <row r="918" spans="1:2" x14ac:dyDescent="0.3">
      <c r="A918" s="46" vm="5905">
        <f ca="1"/>
        <v>42374</v>
      </c>
      <c r="B918" s="46" vm="5908">
        <f ca="1"/>
        <v>102.73</v>
      </c>
    </row>
    <row r="919" spans="1:2" x14ac:dyDescent="0.3">
      <c r="A919" s="46" vm="5911">
        <f ca="1"/>
        <v>42375</v>
      </c>
      <c r="B919" s="46" vm="5914">
        <f ca="1"/>
        <v>102.97</v>
      </c>
    </row>
    <row r="920" spans="1:2" x14ac:dyDescent="0.3">
      <c r="A920" s="46" vm="5917">
        <f ca="1"/>
        <v>42376</v>
      </c>
      <c r="B920" s="46" vm="5920">
        <f ca="1"/>
        <v>97.92</v>
      </c>
    </row>
    <row r="921" spans="1:2" x14ac:dyDescent="0.3">
      <c r="A921" s="46" vm="5923">
        <f ca="1"/>
        <v>42377</v>
      </c>
      <c r="B921" s="46" vm="5925">
        <f ca="1"/>
        <v>97.33</v>
      </c>
    </row>
    <row r="922" spans="1:2" x14ac:dyDescent="0.3">
      <c r="A922" s="46" vm="5928">
        <f ca="1"/>
        <v>42380</v>
      </c>
      <c r="B922" s="46" vm="5931">
        <f ca="1"/>
        <v>97.51</v>
      </c>
    </row>
    <row r="923" spans="1:2" x14ac:dyDescent="0.3">
      <c r="A923" s="46" vm="5934">
        <f ca="1"/>
        <v>42381</v>
      </c>
      <c r="B923" s="46" vm="5936">
        <f ca="1"/>
        <v>99.37</v>
      </c>
    </row>
    <row r="924" spans="1:2" x14ac:dyDescent="0.3">
      <c r="A924" s="46" vm="5939">
        <f ca="1"/>
        <v>42382</v>
      </c>
      <c r="B924" s="46" vm="5273">
        <f ca="1"/>
        <v>95.44</v>
      </c>
    </row>
    <row r="925" spans="1:2" x14ac:dyDescent="0.3">
      <c r="A925" s="46" vm="5944">
        <f ca="1"/>
        <v>42383</v>
      </c>
      <c r="B925" s="46" vm="5946">
        <f ca="1"/>
        <v>98.37</v>
      </c>
    </row>
    <row r="926" spans="1:2" x14ac:dyDescent="0.3">
      <c r="A926" s="46" vm="5949">
        <f ca="1"/>
        <v>42384</v>
      </c>
      <c r="B926" s="46" vm="5252">
        <f ca="1"/>
        <v>94.97</v>
      </c>
    </row>
    <row r="927" spans="1:2" x14ac:dyDescent="0.3">
      <c r="A927" s="46" vm="5954">
        <f ca="1"/>
        <v>42388</v>
      </c>
      <c r="B927" s="46" vm="5956">
        <f ca="1"/>
        <v>95.26</v>
      </c>
    </row>
    <row r="928" spans="1:2" x14ac:dyDescent="0.3">
      <c r="A928" s="46" vm="5959">
        <f ca="1"/>
        <v>42389</v>
      </c>
      <c r="B928" s="46" vm="5962">
        <f ca="1"/>
        <v>94.35</v>
      </c>
    </row>
    <row r="929" spans="1:2" x14ac:dyDescent="0.3">
      <c r="A929" s="46" vm="5965">
        <f ca="1"/>
        <v>42390</v>
      </c>
      <c r="B929" s="46" vm="5968">
        <f ca="1"/>
        <v>94.16</v>
      </c>
    </row>
    <row r="930" spans="1:2" x14ac:dyDescent="0.3">
      <c r="A930" s="46" vm="5970">
        <f ca="1"/>
        <v>42391</v>
      </c>
      <c r="B930" s="46" vm="5973">
        <f ca="1"/>
        <v>97.94</v>
      </c>
    </row>
    <row r="931" spans="1:2" x14ac:dyDescent="0.3">
      <c r="A931" s="46" vm="5976">
        <f ca="1"/>
        <v>42394</v>
      </c>
      <c r="B931" s="46" vm="5979">
        <f ca="1"/>
        <v>97.01</v>
      </c>
    </row>
    <row r="932" spans="1:2" x14ac:dyDescent="0.3">
      <c r="A932" s="46" vm="5982">
        <f ca="1"/>
        <v>42395</v>
      </c>
      <c r="B932" s="46" vm="5984">
        <f ca="1"/>
        <v>97.34</v>
      </c>
    </row>
    <row r="933" spans="1:2" x14ac:dyDescent="0.3">
      <c r="A933" s="46" vm="5987">
        <f ca="1"/>
        <v>42396</v>
      </c>
      <c r="B933" s="46" vm="5989">
        <f ca="1"/>
        <v>94.45</v>
      </c>
    </row>
    <row r="934" spans="1:2" x14ac:dyDescent="0.3">
      <c r="A934" s="46" vm="5992">
        <f ca="1"/>
        <v>42397</v>
      </c>
      <c r="B934" s="46" vm="5995">
        <f ca="1"/>
        <v>109.11</v>
      </c>
    </row>
    <row r="935" spans="1:2" x14ac:dyDescent="0.3">
      <c r="A935" s="46" vm="5998">
        <f ca="1"/>
        <v>42398</v>
      </c>
      <c r="B935" s="46" vm="6000">
        <f ca="1"/>
        <v>112.21</v>
      </c>
    </row>
    <row r="936" spans="1:2" x14ac:dyDescent="0.3">
      <c r="A936" s="46" vm="6003">
        <f ca="1"/>
        <v>42401</v>
      </c>
      <c r="B936" s="46" vm="6006">
        <f ca="1"/>
        <v>115.09</v>
      </c>
    </row>
    <row r="937" spans="1:2" x14ac:dyDescent="0.3">
      <c r="A937" s="46" vm="6009">
        <f ca="1"/>
        <v>42402</v>
      </c>
      <c r="B937" s="46" vm="6012">
        <f ca="1"/>
        <v>114.61</v>
      </c>
    </row>
    <row r="938" spans="1:2" x14ac:dyDescent="0.3">
      <c r="A938" s="46" vm="6015">
        <f ca="1"/>
        <v>42403</v>
      </c>
      <c r="B938" s="46" vm="6018">
        <f ca="1"/>
        <v>112.69</v>
      </c>
    </row>
    <row r="939" spans="1:2" x14ac:dyDescent="0.3">
      <c r="A939" s="46" vm="6021">
        <f ca="1"/>
        <v>42404</v>
      </c>
      <c r="B939" s="46" vm="6024">
        <f ca="1"/>
        <v>110.49</v>
      </c>
    </row>
    <row r="940" spans="1:2" x14ac:dyDescent="0.3">
      <c r="A940" s="46" vm="6027">
        <f ca="1"/>
        <v>42405</v>
      </c>
      <c r="B940" s="46" vm="6029">
        <f ca="1"/>
        <v>104.07</v>
      </c>
    </row>
    <row r="941" spans="1:2" x14ac:dyDescent="0.3">
      <c r="A941" s="46" vm="6032">
        <f ca="1"/>
        <v>42408</v>
      </c>
      <c r="B941" s="46" vm="6035">
        <f ca="1"/>
        <v>99.75</v>
      </c>
    </row>
    <row r="942" spans="1:2" x14ac:dyDescent="0.3">
      <c r="A942" s="46" vm="6037">
        <f ca="1"/>
        <v>42409</v>
      </c>
      <c r="B942" s="46" vm="6040">
        <f ca="1"/>
        <v>99.54</v>
      </c>
    </row>
    <row r="943" spans="1:2" x14ac:dyDescent="0.3">
      <c r="A943" s="46" vm="6043">
        <f ca="1"/>
        <v>42410</v>
      </c>
      <c r="B943" s="46" vm="6046">
        <f ca="1"/>
        <v>101</v>
      </c>
    </row>
    <row r="944" spans="1:2" x14ac:dyDescent="0.3">
      <c r="A944" s="46" vm="6049">
        <f ca="1"/>
        <v>42411</v>
      </c>
      <c r="B944" s="46" vm="6051">
        <f ca="1"/>
        <v>101.91</v>
      </c>
    </row>
    <row r="945" spans="1:2" x14ac:dyDescent="0.3">
      <c r="A945" s="46" vm="6054">
        <f ca="1"/>
        <v>42412</v>
      </c>
      <c r="B945" s="46" vm="6057">
        <f ca="1"/>
        <v>102.01</v>
      </c>
    </row>
    <row r="946" spans="1:2" x14ac:dyDescent="0.3">
      <c r="A946" s="46" vm="6060">
        <f ca="1"/>
        <v>42416</v>
      </c>
      <c r="B946" s="46" vm="6063">
        <f ca="1"/>
        <v>101.61</v>
      </c>
    </row>
    <row r="947" spans="1:2" x14ac:dyDescent="0.3">
      <c r="A947" s="46" vm="6066">
        <f ca="1"/>
        <v>42417</v>
      </c>
      <c r="B947" s="46" vm="6069">
        <f ca="1"/>
        <v>105.2</v>
      </c>
    </row>
    <row r="948" spans="1:2" x14ac:dyDescent="0.3">
      <c r="A948" s="46" vm="6072">
        <f ca="1"/>
        <v>42418</v>
      </c>
      <c r="B948" s="46" vm="6075">
        <f ca="1"/>
        <v>103.47</v>
      </c>
    </row>
    <row r="949" spans="1:2" x14ac:dyDescent="0.3">
      <c r="A949" s="46" vm="6078">
        <f ca="1"/>
        <v>42419</v>
      </c>
      <c r="B949" s="46" vm="6081">
        <f ca="1"/>
        <v>104.57</v>
      </c>
    </row>
    <row r="950" spans="1:2" x14ac:dyDescent="0.3">
      <c r="A950" s="46" vm="6084">
        <f ca="1"/>
        <v>42422</v>
      </c>
      <c r="B950" s="46" vm="6087">
        <f ca="1"/>
        <v>107.16</v>
      </c>
    </row>
    <row r="951" spans="1:2" x14ac:dyDescent="0.3">
      <c r="A951" s="46" vm="6089">
        <f ca="1"/>
        <v>42423</v>
      </c>
      <c r="B951" s="46" vm="6092">
        <f ca="1"/>
        <v>105.46</v>
      </c>
    </row>
    <row r="952" spans="1:2" x14ac:dyDescent="0.3">
      <c r="A952" s="46" vm="6095">
        <f ca="1"/>
        <v>42424</v>
      </c>
      <c r="B952" s="46" vm="6098">
        <f ca="1"/>
        <v>106.88</v>
      </c>
    </row>
    <row r="953" spans="1:2" x14ac:dyDescent="0.3">
      <c r="A953" s="46" vm="6101">
        <f ca="1"/>
        <v>42425</v>
      </c>
      <c r="B953" s="46" vm="6104">
        <f ca="1"/>
        <v>108.07</v>
      </c>
    </row>
    <row r="954" spans="1:2" x14ac:dyDescent="0.3">
      <c r="A954" s="46" vm="6107">
        <f ca="1"/>
        <v>42426</v>
      </c>
      <c r="B954" s="46" vm="6110">
        <f ca="1"/>
        <v>107.92</v>
      </c>
    </row>
    <row r="955" spans="1:2" x14ac:dyDescent="0.3">
      <c r="A955" s="46" vm="6113">
        <f ca="1"/>
        <v>42429</v>
      </c>
      <c r="B955" s="46" vm="6116">
        <f ca="1"/>
        <v>106.92</v>
      </c>
    </row>
    <row r="956" spans="1:2" x14ac:dyDescent="0.3">
      <c r="A956" s="46" vm="6119">
        <f ca="1"/>
        <v>42430</v>
      </c>
      <c r="B956" s="46" vm="6121">
        <f ca="1"/>
        <v>109.82</v>
      </c>
    </row>
    <row r="957" spans="1:2" x14ac:dyDescent="0.3">
      <c r="A957" s="46" vm="6124">
        <f ca="1"/>
        <v>42431</v>
      </c>
      <c r="B957" s="46" vm="6126">
        <f ca="1"/>
        <v>109.95</v>
      </c>
    </row>
    <row r="958" spans="1:2" x14ac:dyDescent="0.3">
      <c r="A958" s="46" vm="6129">
        <f ca="1"/>
        <v>42432</v>
      </c>
      <c r="B958" s="46" vm="6132">
        <f ca="1"/>
        <v>109.58</v>
      </c>
    </row>
    <row r="959" spans="1:2" x14ac:dyDescent="0.3">
      <c r="A959" s="46" vm="6135">
        <f ca="1"/>
        <v>42433</v>
      </c>
      <c r="B959" s="46" vm="6138">
        <f ca="1"/>
        <v>108.39</v>
      </c>
    </row>
    <row r="960" spans="1:2" x14ac:dyDescent="0.3">
      <c r="A960" s="46" vm="6141">
        <f ca="1"/>
        <v>42436</v>
      </c>
      <c r="B960" s="46" vm="6144">
        <f ca="1"/>
        <v>105.73</v>
      </c>
    </row>
    <row r="961" spans="1:2" x14ac:dyDescent="0.3">
      <c r="A961" s="46" vm="6147">
        <f ca="1"/>
        <v>42437</v>
      </c>
      <c r="B961" s="46" vm="5881">
        <f ca="1"/>
        <v>105.93</v>
      </c>
    </row>
    <row r="962" spans="1:2" x14ac:dyDescent="0.3">
      <c r="A962" s="46" vm="6152">
        <f ca="1"/>
        <v>42438</v>
      </c>
      <c r="B962" s="46" vm="6155">
        <f ca="1"/>
        <v>107.51</v>
      </c>
    </row>
    <row r="963" spans="1:2" x14ac:dyDescent="0.3">
      <c r="A963" s="46" vm="6158">
        <f ca="1"/>
        <v>42439</v>
      </c>
      <c r="B963" s="46" vm="5753">
        <f ca="1"/>
        <v>107.32</v>
      </c>
    </row>
    <row r="964" spans="1:2" x14ac:dyDescent="0.3">
      <c r="A964" s="46" vm="6162">
        <f ca="1"/>
        <v>42440</v>
      </c>
      <c r="B964" s="46" vm="6165">
        <f ca="1"/>
        <v>109.41</v>
      </c>
    </row>
    <row r="965" spans="1:2" x14ac:dyDescent="0.3">
      <c r="A965" s="46" vm="6168">
        <f ca="1"/>
        <v>42443</v>
      </c>
      <c r="B965" s="46" vm="6171">
        <f ca="1"/>
        <v>109.89</v>
      </c>
    </row>
    <row r="966" spans="1:2" x14ac:dyDescent="0.3">
      <c r="A966" s="46" vm="6174">
        <f ca="1"/>
        <v>42444</v>
      </c>
      <c r="B966" s="46" vm="6176">
        <f ca="1"/>
        <v>110.67</v>
      </c>
    </row>
    <row r="967" spans="1:2" x14ac:dyDescent="0.3">
      <c r="A967" s="46" vm="6179">
        <f ca="1"/>
        <v>42445</v>
      </c>
      <c r="B967" s="46" vm="6182">
        <f ca="1"/>
        <v>112.18</v>
      </c>
    </row>
    <row r="968" spans="1:2" x14ac:dyDescent="0.3">
      <c r="A968" s="46" vm="6185">
        <f ca="1"/>
        <v>42446</v>
      </c>
      <c r="B968" s="46" vm="6188">
        <f ca="1"/>
        <v>111.02</v>
      </c>
    </row>
    <row r="969" spans="1:2" x14ac:dyDescent="0.3">
      <c r="A969" s="46" vm="6191">
        <f ca="1"/>
        <v>42447</v>
      </c>
      <c r="B969" s="46" vm="6194">
        <f ca="1"/>
        <v>111.45</v>
      </c>
    </row>
    <row r="970" spans="1:2" x14ac:dyDescent="0.3">
      <c r="A970" s="46" vm="6197">
        <f ca="1"/>
        <v>42450</v>
      </c>
      <c r="B970" s="46" vm="6200">
        <f ca="1"/>
        <v>111.85</v>
      </c>
    </row>
    <row r="971" spans="1:2" x14ac:dyDescent="0.3">
      <c r="A971" s="46" vm="6203">
        <f ca="1"/>
        <v>42451</v>
      </c>
      <c r="B971" s="46" vm="6206">
        <f ca="1"/>
        <v>112.25</v>
      </c>
    </row>
    <row r="972" spans="1:2" x14ac:dyDescent="0.3">
      <c r="A972" s="46" vm="6209">
        <f ca="1"/>
        <v>42452</v>
      </c>
      <c r="B972" s="46" vm="248">
        <f ca="1"/>
        <v>112.54</v>
      </c>
    </row>
    <row r="973" spans="1:2" x14ac:dyDescent="0.3">
      <c r="A973" s="46" vm="6214">
        <f ca="1"/>
        <v>42453</v>
      </c>
      <c r="B973" s="46" vm="6217">
        <f ca="1"/>
        <v>113.05</v>
      </c>
    </row>
    <row r="974" spans="1:2" x14ac:dyDescent="0.3">
      <c r="A974" s="46" vm="6220">
        <f ca="1"/>
        <v>42457</v>
      </c>
      <c r="B974" s="46" vm="6222">
        <f ca="1"/>
        <v>113.69</v>
      </c>
    </row>
    <row r="975" spans="1:2" x14ac:dyDescent="0.3">
      <c r="A975" s="46" vm="6225">
        <f ca="1"/>
        <v>42458</v>
      </c>
      <c r="B975" s="46" vm="6228">
        <f ca="1"/>
        <v>116.14</v>
      </c>
    </row>
    <row r="976" spans="1:2" x14ac:dyDescent="0.3">
      <c r="A976" s="46" vm="6231">
        <f ca="1"/>
        <v>42459</v>
      </c>
      <c r="B976" s="46" vm="6234">
        <f ca="1"/>
        <v>114.7</v>
      </c>
    </row>
    <row r="977" spans="1:2" x14ac:dyDescent="0.3">
      <c r="A977" s="46" vm="6237">
        <f ca="1"/>
        <v>42460</v>
      </c>
      <c r="B977" s="46" vm="6240">
        <f ca="1"/>
        <v>114.1</v>
      </c>
    </row>
    <row r="978" spans="1:2" x14ac:dyDescent="0.3">
      <c r="A978" s="46" vm="6243">
        <f ca="1"/>
        <v>42461</v>
      </c>
      <c r="B978" s="46" vm="6245">
        <f ca="1"/>
        <v>116.06</v>
      </c>
    </row>
    <row r="979" spans="1:2" x14ac:dyDescent="0.3">
      <c r="A979" s="46" vm="6248">
        <f ca="1"/>
        <v>42464</v>
      </c>
      <c r="B979" s="46" vm="6251">
        <f ca="1"/>
        <v>112.55</v>
      </c>
    </row>
    <row r="980" spans="1:2" x14ac:dyDescent="0.3">
      <c r="A980" s="46" vm="6254">
        <f ca="1"/>
        <v>42465</v>
      </c>
      <c r="B980" s="46" vm="6256">
        <f ca="1"/>
        <v>112.22</v>
      </c>
    </row>
    <row r="981" spans="1:2" x14ac:dyDescent="0.3">
      <c r="A981" s="46" vm="6259">
        <f ca="1"/>
        <v>42466</v>
      </c>
      <c r="B981" s="46" vm="6261">
        <f ca="1"/>
        <v>113.71</v>
      </c>
    </row>
    <row r="982" spans="1:2" x14ac:dyDescent="0.3">
      <c r="A982" s="46" vm="6264">
        <f ca="1"/>
        <v>42467</v>
      </c>
      <c r="B982" s="46" vm="307">
        <f ca="1"/>
        <v>113.64</v>
      </c>
    </row>
    <row r="983" spans="1:2" x14ac:dyDescent="0.3">
      <c r="A983" s="46" vm="6268">
        <f ca="1"/>
        <v>42468</v>
      </c>
      <c r="B983" s="46" vm="6271">
        <f ca="1"/>
        <v>110.63</v>
      </c>
    </row>
    <row r="984" spans="1:2" x14ac:dyDescent="0.3">
      <c r="A984" s="46" vm="6274">
        <f ca="1"/>
        <v>42471</v>
      </c>
      <c r="B984" s="46" vm="6277">
        <f ca="1"/>
        <v>108.99</v>
      </c>
    </row>
    <row r="985" spans="1:2" x14ac:dyDescent="0.3">
      <c r="A985" s="46" vm="6280">
        <f ca="1"/>
        <v>42472</v>
      </c>
      <c r="B985" s="46" vm="6283">
        <f ca="1"/>
        <v>110.61</v>
      </c>
    </row>
    <row r="986" spans="1:2" x14ac:dyDescent="0.3">
      <c r="A986" s="46" vm="6286">
        <f ca="1"/>
        <v>42473</v>
      </c>
      <c r="B986" s="46" vm="6289">
        <f ca="1"/>
        <v>110.51</v>
      </c>
    </row>
    <row r="987" spans="1:2" x14ac:dyDescent="0.3">
      <c r="A987" s="46" vm="6292">
        <f ca="1"/>
        <v>42474</v>
      </c>
      <c r="B987" s="46" vm="6295">
        <f ca="1"/>
        <v>110.84</v>
      </c>
    </row>
    <row r="988" spans="1:2" x14ac:dyDescent="0.3">
      <c r="A988" s="46" vm="6298">
        <f ca="1"/>
        <v>42475</v>
      </c>
      <c r="B988" s="46" vm="6300">
        <f ca="1"/>
        <v>109.64</v>
      </c>
    </row>
    <row r="989" spans="1:2" x14ac:dyDescent="0.3">
      <c r="A989" s="46" vm="6303">
        <f ca="1"/>
        <v>42478</v>
      </c>
      <c r="B989" s="46" vm="6306">
        <f ca="1"/>
        <v>110.45</v>
      </c>
    </row>
    <row r="990" spans="1:2" x14ac:dyDescent="0.3">
      <c r="A990" s="46" vm="6308">
        <f ca="1"/>
        <v>42479</v>
      </c>
      <c r="B990" s="46" vm="6310">
        <f ca="1"/>
        <v>112.29</v>
      </c>
    </row>
    <row r="991" spans="1:2" x14ac:dyDescent="0.3">
      <c r="A991" s="46" vm="6313">
        <f ca="1"/>
        <v>42480</v>
      </c>
      <c r="B991" s="46" vm="6315">
        <f ca="1"/>
        <v>112.42</v>
      </c>
    </row>
    <row r="992" spans="1:2" x14ac:dyDescent="0.3">
      <c r="A992" s="46" vm="6318">
        <f ca="1"/>
        <v>42481</v>
      </c>
      <c r="B992" s="46" vm="6321">
        <f ca="1"/>
        <v>113.44</v>
      </c>
    </row>
    <row r="993" spans="1:2" x14ac:dyDescent="0.3">
      <c r="A993" s="46" vm="6323">
        <f ca="1"/>
        <v>42482</v>
      </c>
      <c r="B993" s="46" vm="6326">
        <f ca="1"/>
        <v>110.56</v>
      </c>
    </row>
    <row r="994" spans="1:2" x14ac:dyDescent="0.3">
      <c r="A994" s="46" vm="6329">
        <f ca="1"/>
        <v>42485</v>
      </c>
      <c r="B994" s="46" vm="6331">
        <f ca="1"/>
        <v>110.1</v>
      </c>
    </row>
    <row r="995" spans="1:2" x14ac:dyDescent="0.3">
      <c r="A995" s="46" vm="6334">
        <f ca="1"/>
        <v>42486</v>
      </c>
      <c r="B995" s="46" vm="5692">
        <f ca="1"/>
        <v>108.76</v>
      </c>
    </row>
    <row r="996" spans="1:2" x14ac:dyDescent="0.3">
      <c r="A996" s="46" vm="6339">
        <f ca="1"/>
        <v>42487</v>
      </c>
      <c r="B996" s="46" vm="6342">
        <f ca="1"/>
        <v>108.89</v>
      </c>
    </row>
    <row r="997" spans="1:2" x14ac:dyDescent="0.3">
      <c r="A997" s="46" vm="6345">
        <f ca="1"/>
        <v>42488</v>
      </c>
      <c r="B997" s="46" vm="6348">
        <f ca="1"/>
        <v>116.73</v>
      </c>
    </row>
    <row r="998" spans="1:2" x14ac:dyDescent="0.3">
      <c r="A998" s="46" vm="6351">
        <f ca="1"/>
        <v>42489</v>
      </c>
      <c r="B998" s="46" vm="6354">
        <f ca="1"/>
        <v>117.58</v>
      </c>
    </row>
    <row r="999" spans="1:2" x14ac:dyDescent="0.3">
      <c r="A999" s="46" vm="6357">
        <f ca="1"/>
        <v>42492</v>
      </c>
      <c r="B999" s="46" vm="6359">
        <f ca="1"/>
        <v>118.57</v>
      </c>
    </row>
    <row r="1000" spans="1:2" x14ac:dyDescent="0.3">
      <c r="A1000" s="46" vm="6362">
        <f ca="1"/>
        <v>42493</v>
      </c>
      <c r="B1000" s="46" vm="6365">
        <f ca="1"/>
        <v>117.43</v>
      </c>
    </row>
    <row r="1001" spans="1:2" x14ac:dyDescent="0.3">
      <c r="A1001" s="46" vm="6368">
        <f ca="1"/>
        <v>42494</v>
      </c>
      <c r="B1001" s="46" vm="6371">
        <f ca="1"/>
        <v>118.06</v>
      </c>
    </row>
    <row r="1002" spans="1:2" x14ac:dyDescent="0.3">
      <c r="A1002" s="46" vm="6374">
        <f ca="1"/>
        <v>42495</v>
      </c>
      <c r="B1002" s="46" vm="6376">
        <f ca="1"/>
        <v>117.81</v>
      </c>
    </row>
    <row r="1003" spans="1:2" x14ac:dyDescent="0.3">
      <c r="A1003" s="46" vm="6379">
        <f ca="1"/>
        <v>42496</v>
      </c>
      <c r="B1003" s="46" vm="6382">
        <f ca="1"/>
        <v>119.49</v>
      </c>
    </row>
    <row r="1004" spans="1:2" x14ac:dyDescent="0.3">
      <c r="A1004" s="46" vm="6385">
        <f ca="1"/>
        <v>42499</v>
      </c>
      <c r="B1004" s="46" vm="6388">
        <f ca="1"/>
        <v>119.24</v>
      </c>
    </row>
    <row r="1005" spans="1:2" x14ac:dyDescent="0.3">
      <c r="A1005" s="46" vm="6391">
        <f ca="1"/>
        <v>42500</v>
      </c>
      <c r="B1005" s="46" vm="548">
        <f ca="1"/>
        <v>120.5</v>
      </c>
    </row>
    <row r="1006" spans="1:2" x14ac:dyDescent="0.3">
      <c r="A1006" s="46" vm="6396">
        <f ca="1"/>
        <v>42501</v>
      </c>
      <c r="B1006" s="46" vm="6398">
        <f ca="1"/>
        <v>119.52</v>
      </c>
    </row>
    <row r="1007" spans="1:2" x14ac:dyDescent="0.3">
      <c r="A1007" s="46" vm="6401">
        <f ca="1"/>
        <v>42502</v>
      </c>
      <c r="B1007" s="46" vm="521">
        <f ca="1"/>
        <v>120.28</v>
      </c>
    </row>
    <row r="1008" spans="1:2" x14ac:dyDescent="0.3">
      <c r="A1008" s="46" vm="6405">
        <f ca="1"/>
        <v>42503</v>
      </c>
      <c r="B1008" s="46" vm="6408">
        <f ca="1"/>
        <v>119.81</v>
      </c>
    </row>
    <row r="1009" spans="1:2" x14ac:dyDescent="0.3">
      <c r="A1009" s="46" vm="6411">
        <f ca="1"/>
        <v>42506</v>
      </c>
      <c r="B1009" s="46" vm="6414">
        <f ca="1"/>
        <v>118.67</v>
      </c>
    </row>
    <row r="1010" spans="1:2" x14ac:dyDescent="0.3">
      <c r="A1010" s="46" vm="6417">
        <f ca="1"/>
        <v>42507</v>
      </c>
      <c r="B1010" s="46" vm="6420">
        <f ca="1"/>
        <v>117.35</v>
      </c>
    </row>
    <row r="1011" spans="1:2" x14ac:dyDescent="0.3">
      <c r="A1011" s="46" vm="6423">
        <f ca="1"/>
        <v>42508</v>
      </c>
      <c r="B1011" s="46" vm="6426">
        <f ca="1"/>
        <v>117.65</v>
      </c>
    </row>
    <row r="1012" spans="1:2" x14ac:dyDescent="0.3">
      <c r="A1012" s="46" vm="6429">
        <f ca="1"/>
        <v>42509</v>
      </c>
      <c r="B1012" s="46" vm="6432">
        <f ca="1"/>
        <v>116.81</v>
      </c>
    </row>
    <row r="1013" spans="1:2" x14ac:dyDescent="0.3">
      <c r="A1013" s="46" vm="6435">
        <f ca="1"/>
        <v>42510</v>
      </c>
      <c r="B1013" s="46" vm="6420">
        <f ca="1"/>
        <v>117.35</v>
      </c>
    </row>
    <row r="1014" spans="1:2" x14ac:dyDescent="0.3">
      <c r="A1014" s="46" vm="6440">
        <f ca="1"/>
        <v>42513</v>
      </c>
      <c r="B1014" s="46" vm="6442">
        <f ca="1"/>
        <v>115.97</v>
      </c>
    </row>
    <row r="1015" spans="1:2" x14ac:dyDescent="0.3">
      <c r="A1015" s="46" vm="6445">
        <f ca="1"/>
        <v>42514</v>
      </c>
      <c r="B1015" s="46" vm="6448">
        <f ca="1"/>
        <v>117.7</v>
      </c>
    </row>
    <row r="1016" spans="1:2" x14ac:dyDescent="0.3">
      <c r="A1016" s="46" vm="6451">
        <f ca="1"/>
        <v>42515</v>
      </c>
      <c r="B1016" s="46" vm="6453">
        <f ca="1"/>
        <v>117.89</v>
      </c>
    </row>
    <row r="1017" spans="1:2" x14ac:dyDescent="0.3">
      <c r="A1017" s="46" vm="6456">
        <f ca="1"/>
        <v>42516</v>
      </c>
      <c r="B1017" s="46" vm="6458">
        <f ca="1"/>
        <v>119.47</v>
      </c>
    </row>
    <row r="1018" spans="1:2" x14ac:dyDescent="0.3">
      <c r="A1018" s="46" vm="6461">
        <f ca="1"/>
        <v>42517</v>
      </c>
      <c r="B1018" s="46" vm="6464">
        <f ca="1"/>
        <v>119.38</v>
      </c>
    </row>
    <row r="1019" spans="1:2" x14ac:dyDescent="0.3">
      <c r="A1019" s="46" vm="6467">
        <f ca="1"/>
        <v>42521</v>
      </c>
      <c r="B1019" s="46" vm="6469">
        <f ca="1"/>
        <v>118.81</v>
      </c>
    </row>
    <row r="1020" spans="1:2" x14ac:dyDescent="0.3">
      <c r="A1020" s="46" vm="6472">
        <f ca="1"/>
        <v>42522</v>
      </c>
      <c r="B1020" s="46" vm="6474">
        <f ca="1"/>
        <v>118.78</v>
      </c>
    </row>
    <row r="1021" spans="1:2" x14ac:dyDescent="0.3">
      <c r="A1021" s="46" vm="6477">
        <f ca="1"/>
        <v>42523</v>
      </c>
      <c r="B1021" s="46" vm="6480">
        <f ca="1"/>
        <v>118.93</v>
      </c>
    </row>
    <row r="1022" spans="1:2" x14ac:dyDescent="0.3">
      <c r="A1022" s="46" vm="6483">
        <f ca="1"/>
        <v>42524</v>
      </c>
      <c r="B1022" s="46" vm="6486">
        <f ca="1"/>
        <v>118.47</v>
      </c>
    </row>
    <row r="1023" spans="1:2" x14ac:dyDescent="0.3">
      <c r="A1023" s="46" vm="6489">
        <f ca="1"/>
        <v>42527</v>
      </c>
      <c r="B1023" s="46" vm="6491">
        <f ca="1"/>
        <v>118.79</v>
      </c>
    </row>
    <row r="1024" spans="1:2" x14ac:dyDescent="0.3">
      <c r="A1024" s="46" vm="6494">
        <f ca="1"/>
        <v>42528</v>
      </c>
      <c r="B1024" s="46" vm="6497">
        <f ca="1"/>
        <v>117.76</v>
      </c>
    </row>
    <row r="1025" spans="1:2" x14ac:dyDescent="0.3">
      <c r="A1025" s="46" vm="6500">
        <f ca="1"/>
        <v>42529</v>
      </c>
      <c r="B1025" s="46" vm="6503">
        <f ca="1"/>
        <v>118.39</v>
      </c>
    </row>
    <row r="1026" spans="1:2" x14ac:dyDescent="0.3">
      <c r="A1026" s="46" vm="6506">
        <f ca="1"/>
        <v>42530</v>
      </c>
      <c r="B1026" s="46" vm="6509">
        <f ca="1"/>
        <v>118.56</v>
      </c>
    </row>
    <row r="1027" spans="1:2" x14ac:dyDescent="0.3">
      <c r="A1027" s="46" vm="6512">
        <f ca="1"/>
        <v>42531</v>
      </c>
      <c r="B1027" s="46" vm="6515">
        <f ca="1"/>
        <v>116.62</v>
      </c>
    </row>
    <row r="1028" spans="1:2" x14ac:dyDescent="0.3">
      <c r="A1028" s="46" vm="6518">
        <f ca="1"/>
        <v>42534</v>
      </c>
      <c r="B1028" s="46" vm="6520">
        <f ca="1"/>
        <v>113.95</v>
      </c>
    </row>
    <row r="1029" spans="1:2" x14ac:dyDescent="0.3">
      <c r="A1029" s="46" vm="6523">
        <f ca="1"/>
        <v>42535</v>
      </c>
      <c r="B1029" s="46" vm="6525">
        <f ca="1"/>
        <v>114.94</v>
      </c>
    </row>
    <row r="1030" spans="1:2" x14ac:dyDescent="0.3">
      <c r="A1030" s="46" vm="6528">
        <f ca="1"/>
        <v>42536</v>
      </c>
      <c r="B1030" s="46" vm="6531">
        <f ca="1"/>
        <v>114.6</v>
      </c>
    </row>
    <row r="1031" spans="1:2" x14ac:dyDescent="0.3">
      <c r="A1031" s="46" vm="6534">
        <f ca="1"/>
        <v>42537</v>
      </c>
      <c r="B1031" s="46" vm="6537">
        <f ca="1"/>
        <v>114.39</v>
      </c>
    </row>
    <row r="1032" spans="1:2" x14ac:dyDescent="0.3">
      <c r="A1032" s="46" vm="6539">
        <f ca="1"/>
        <v>42538</v>
      </c>
      <c r="B1032" s="46" vm="6541">
        <f ca="1"/>
        <v>113.02</v>
      </c>
    </row>
    <row r="1033" spans="1:2" x14ac:dyDescent="0.3">
      <c r="A1033" s="46" vm="6544">
        <f ca="1"/>
        <v>42541</v>
      </c>
      <c r="B1033" s="46" vm="6547">
        <f ca="1"/>
        <v>113.37</v>
      </c>
    </row>
    <row r="1034" spans="1:2" x14ac:dyDescent="0.3">
      <c r="A1034" s="46" vm="6550">
        <f ca="1"/>
        <v>42542</v>
      </c>
      <c r="B1034" s="46" vm="6553">
        <f ca="1"/>
        <v>114.38</v>
      </c>
    </row>
    <row r="1035" spans="1:2" x14ac:dyDescent="0.3">
      <c r="A1035" s="46" vm="6556">
        <f ca="1"/>
        <v>42543</v>
      </c>
      <c r="B1035" s="46" vm="6559">
        <f ca="1"/>
        <v>113.91</v>
      </c>
    </row>
    <row r="1036" spans="1:2" x14ac:dyDescent="0.3">
      <c r="A1036" s="46" vm="6562">
        <f ca="1"/>
        <v>42544</v>
      </c>
      <c r="B1036" s="46" vm="6565">
        <f ca="1"/>
        <v>115.08</v>
      </c>
    </row>
    <row r="1037" spans="1:2" x14ac:dyDescent="0.3">
      <c r="A1037" s="46" vm="6568">
        <f ca="1"/>
        <v>42545</v>
      </c>
      <c r="B1037" s="46" vm="223">
        <f ca="1"/>
        <v>112.08</v>
      </c>
    </row>
    <row r="1038" spans="1:2" x14ac:dyDescent="0.3">
      <c r="A1038" s="46" vm="6573">
        <f ca="1"/>
        <v>42548</v>
      </c>
      <c r="B1038" s="46" vm="6576">
        <f ca="1"/>
        <v>108.97</v>
      </c>
    </row>
    <row r="1039" spans="1:2" x14ac:dyDescent="0.3">
      <c r="A1039" s="46" vm="6578">
        <f ca="1"/>
        <v>42549</v>
      </c>
      <c r="B1039" s="46" vm="6579">
        <f ca="1"/>
        <v>112.7</v>
      </c>
    </row>
    <row r="1040" spans="1:2" x14ac:dyDescent="0.3">
      <c r="A1040" s="46" vm="6582">
        <f ca="1"/>
        <v>42550</v>
      </c>
      <c r="B1040" s="46" vm="380">
        <f ca="1"/>
        <v>114.16</v>
      </c>
    </row>
    <row r="1041" spans="1:2" x14ac:dyDescent="0.3">
      <c r="A1041" s="46" vm="6587">
        <f ca="1"/>
        <v>42551</v>
      </c>
      <c r="B1041" s="46" vm="6590">
        <f ca="1"/>
        <v>114.28</v>
      </c>
    </row>
    <row r="1042" spans="1:2" x14ac:dyDescent="0.3">
      <c r="A1042" s="46" vm="6593">
        <f ca="1"/>
        <v>42552</v>
      </c>
      <c r="B1042" s="46" vm="6596">
        <f ca="1"/>
        <v>114.19</v>
      </c>
    </row>
    <row r="1043" spans="1:2" x14ac:dyDescent="0.3">
      <c r="A1043" s="46" vm="6599">
        <f ca="1"/>
        <v>42556</v>
      </c>
      <c r="B1043" s="46" vm="6602">
        <f ca="1"/>
        <v>114</v>
      </c>
    </row>
    <row r="1044" spans="1:2" x14ac:dyDescent="0.3">
      <c r="A1044" s="46" vm="6605">
        <f ca="1"/>
        <v>42557</v>
      </c>
      <c r="B1044" s="46" vm="6608">
        <f ca="1"/>
        <v>116.7</v>
      </c>
    </row>
    <row r="1045" spans="1:2" x14ac:dyDescent="0.3">
      <c r="A1045" s="46" vm="6611">
        <f ca="1"/>
        <v>42558</v>
      </c>
      <c r="B1045" s="46" vm="6614">
        <f ca="1"/>
        <v>115.85</v>
      </c>
    </row>
    <row r="1046" spans="1:2" x14ac:dyDescent="0.3">
      <c r="A1046" s="46" vm="6617">
        <f ca="1"/>
        <v>42559</v>
      </c>
      <c r="B1046" s="46" vm="6620">
        <f ca="1"/>
        <v>117.24</v>
      </c>
    </row>
    <row r="1047" spans="1:2" x14ac:dyDescent="0.3">
      <c r="A1047" s="46" vm="6623">
        <f ca="1"/>
        <v>42562</v>
      </c>
      <c r="B1047" s="46" vm="6626">
        <f ca="1"/>
        <v>117.87</v>
      </c>
    </row>
    <row r="1048" spans="1:2" x14ac:dyDescent="0.3">
      <c r="A1048" s="46" vm="6629">
        <f ca="1"/>
        <v>42563</v>
      </c>
      <c r="B1048" s="46" vm="6632">
        <f ca="1"/>
        <v>117.93</v>
      </c>
    </row>
    <row r="1049" spans="1:2" x14ac:dyDescent="0.3">
      <c r="A1049" s="46" vm="6635">
        <f ca="1"/>
        <v>42564</v>
      </c>
      <c r="B1049" s="46" vm="6638">
        <f ca="1"/>
        <v>116.78</v>
      </c>
    </row>
    <row r="1050" spans="1:2" x14ac:dyDescent="0.3">
      <c r="A1050" s="46" vm="6641">
        <f ca="1"/>
        <v>42565</v>
      </c>
      <c r="B1050" s="46" vm="6644">
        <f ca="1"/>
        <v>117.29</v>
      </c>
    </row>
    <row r="1051" spans="1:2" x14ac:dyDescent="0.3">
      <c r="A1051" s="46" vm="6647">
        <f ca="1"/>
        <v>42566</v>
      </c>
      <c r="B1051" s="46" vm="6650">
        <f ca="1"/>
        <v>116.86</v>
      </c>
    </row>
    <row r="1052" spans="1:2" x14ac:dyDescent="0.3">
      <c r="A1052" s="46" vm="6653">
        <f ca="1"/>
        <v>42569</v>
      </c>
      <c r="B1052" s="46" vm="6656">
        <f ca="1"/>
        <v>119.37</v>
      </c>
    </row>
    <row r="1053" spans="1:2" x14ac:dyDescent="0.3">
      <c r="A1053" s="46" vm="6659">
        <f ca="1"/>
        <v>42570</v>
      </c>
      <c r="B1053" s="46" vm="6662">
        <f ca="1"/>
        <v>120.61</v>
      </c>
    </row>
    <row r="1054" spans="1:2" x14ac:dyDescent="0.3">
      <c r="A1054" s="46" vm="6665">
        <f ca="1"/>
        <v>42571</v>
      </c>
      <c r="B1054" s="46" vm="6668">
        <f ca="1"/>
        <v>121.92</v>
      </c>
    </row>
    <row r="1055" spans="1:2" x14ac:dyDescent="0.3">
      <c r="A1055" s="46" vm="6671">
        <f ca="1"/>
        <v>42572</v>
      </c>
      <c r="B1055" s="46" vm="6662">
        <f ca="1"/>
        <v>120.61</v>
      </c>
    </row>
    <row r="1056" spans="1:2" x14ac:dyDescent="0.3">
      <c r="A1056" s="46" vm="6676">
        <f ca="1"/>
        <v>42573</v>
      </c>
      <c r="B1056" s="46" vm="6679">
        <f ca="1"/>
        <v>121</v>
      </c>
    </row>
    <row r="1057" spans="1:2" x14ac:dyDescent="0.3">
      <c r="A1057" s="46" vm="6682">
        <f ca="1"/>
        <v>42576</v>
      </c>
      <c r="B1057" s="46" vm="6685">
        <f ca="1"/>
        <v>121.63</v>
      </c>
    </row>
    <row r="1058" spans="1:2" x14ac:dyDescent="0.3">
      <c r="A1058" s="46" vm="6688">
        <f ca="1"/>
        <v>42577</v>
      </c>
      <c r="B1058" s="46" vm="6691">
        <f ca="1"/>
        <v>121.22</v>
      </c>
    </row>
    <row r="1059" spans="1:2" x14ac:dyDescent="0.3">
      <c r="A1059" s="46" vm="6694">
        <f ca="1"/>
        <v>42578</v>
      </c>
      <c r="B1059" s="46" vm="580">
        <f ca="1"/>
        <v>123.34</v>
      </c>
    </row>
    <row r="1060" spans="1:2" x14ac:dyDescent="0.3">
      <c r="A1060" s="46" vm="6699">
        <f ca="1"/>
        <v>42579</v>
      </c>
      <c r="B1060" s="46" vm="6702">
        <f ca="1"/>
        <v>125</v>
      </c>
    </row>
    <row r="1061" spans="1:2" x14ac:dyDescent="0.3">
      <c r="A1061" s="46" vm="6704">
        <f ca="1"/>
        <v>42580</v>
      </c>
      <c r="B1061" s="46" vm="6707">
        <f ca="1"/>
        <v>123.94</v>
      </c>
    </row>
    <row r="1062" spans="1:2" x14ac:dyDescent="0.3">
      <c r="A1062" s="46" vm="6710">
        <f ca="1"/>
        <v>42583</v>
      </c>
      <c r="B1062" s="46" vm="6713">
        <f ca="1"/>
        <v>124.31</v>
      </c>
    </row>
    <row r="1063" spans="1:2" x14ac:dyDescent="0.3">
      <c r="A1063" s="46" vm="6716">
        <f ca="1"/>
        <v>42584</v>
      </c>
      <c r="B1063" s="46" vm="6719">
        <f ca="1"/>
        <v>123.09</v>
      </c>
    </row>
    <row r="1064" spans="1:2" x14ac:dyDescent="0.3">
      <c r="A1064" s="46" vm="6722">
        <f ca="1"/>
        <v>42585</v>
      </c>
      <c r="B1064" s="46" vm="6725">
        <f ca="1"/>
        <v>122.51</v>
      </c>
    </row>
    <row r="1065" spans="1:2" x14ac:dyDescent="0.3">
      <c r="A1065" s="46" vm="6728">
        <f ca="1"/>
        <v>42586</v>
      </c>
      <c r="B1065" s="46" vm="6731">
        <f ca="1"/>
        <v>124.36</v>
      </c>
    </row>
    <row r="1066" spans="1:2" x14ac:dyDescent="0.3">
      <c r="A1066" s="46" vm="6734">
        <f ca="1"/>
        <v>42587</v>
      </c>
      <c r="B1066" s="46" vm="6737">
        <f ca="1"/>
        <v>125.15</v>
      </c>
    </row>
    <row r="1067" spans="1:2" x14ac:dyDescent="0.3">
      <c r="A1067" s="46" vm="6740">
        <f ca="1"/>
        <v>42590</v>
      </c>
      <c r="B1067" s="46" vm="6743">
        <f ca="1"/>
        <v>125.26</v>
      </c>
    </row>
    <row r="1068" spans="1:2" x14ac:dyDescent="0.3">
      <c r="A1068" s="46" vm="6746">
        <f ca="1"/>
        <v>42591</v>
      </c>
      <c r="B1068" s="46" vm="6749">
        <f ca="1"/>
        <v>125.06</v>
      </c>
    </row>
    <row r="1069" spans="1:2" x14ac:dyDescent="0.3">
      <c r="A1069" s="46" vm="6752">
        <f ca="1"/>
        <v>42592</v>
      </c>
      <c r="B1069" s="46" vm="6755">
        <f ca="1"/>
        <v>124.88</v>
      </c>
    </row>
    <row r="1070" spans="1:2" x14ac:dyDescent="0.3">
      <c r="A1070" s="46" vm="6758">
        <f ca="1"/>
        <v>42593</v>
      </c>
      <c r="B1070" s="46" vm="873">
        <f ca="1"/>
        <v>124.9</v>
      </c>
    </row>
    <row r="1071" spans="1:2" x14ac:dyDescent="0.3">
      <c r="A1071" s="46" vm="6763">
        <f ca="1"/>
        <v>42594</v>
      </c>
      <c r="B1071" s="46" vm="6755">
        <f ca="1"/>
        <v>124.88</v>
      </c>
    </row>
    <row r="1072" spans="1:2" x14ac:dyDescent="0.3">
      <c r="A1072" s="46" vm="6768">
        <f ca="1"/>
        <v>42597</v>
      </c>
      <c r="B1072" s="46" vm="1131">
        <f ca="1"/>
        <v>123.9</v>
      </c>
    </row>
    <row r="1073" spans="1:2" x14ac:dyDescent="0.3">
      <c r="A1073" s="46" vm="6773">
        <f ca="1"/>
        <v>42598</v>
      </c>
      <c r="B1073" s="46" vm="6776">
        <f ca="1"/>
        <v>123.3</v>
      </c>
    </row>
    <row r="1074" spans="1:2" x14ac:dyDescent="0.3">
      <c r="A1074" s="46" vm="6779">
        <f ca="1"/>
        <v>42599</v>
      </c>
      <c r="B1074" s="46" vm="6782">
        <f ca="1"/>
        <v>124.37</v>
      </c>
    </row>
    <row r="1075" spans="1:2" x14ac:dyDescent="0.3">
      <c r="A1075" s="46" vm="6785">
        <f ca="1"/>
        <v>42600</v>
      </c>
      <c r="B1075" s="46" vm="6788">
        <f ca="1"/>
        <v>123.91</v>
      </c>
    </row>
    <row r="1076" spans="1:2" x14ac:dyDescent="0.3">
      <c r="A1076" s="46" vm="6791">
        <f ca="1"/>
        <v>42601</v>
      </c>
      <c r="B1076" s="46" vm="6794">
        <f ca="1"/>
        <v>123.56</v>
      </c>
    </row>
    <row r="1077" spans="1:2" x14ac:dyDescent="0.3">
      <c r="A1077" s="46" vm="6797">
        <f ca="1"/>
        <v>42604</v>
      </c>
      <c r="B1077" s="46" vm="6800">
        <f ca="1"/>
        <v>124.15</v>
      </c>
    </row>
    <row r="1078" spans="1:2" x14ac:dyDescent="0.3">
      <c r="A1078" s="46" vm="6803">
        <f ca="1"/>
        <v>42605</v>
      </c>
      <c r="B1078" s="46" vm="6782">
        <f ca="1"/>
        <v>124.37</v>
      </c>
    </row>
    <row r="1079" spans="1:2" x14ac:dyDescent="0.3">
      <c r="A1079" s="46" vm="6808">
        <f ca="1"/>
        <v>42606</v>
      </c>
      <c r="B1079" s="46" vm="6811">
        <f ca="1"/>
        <v>123.48</v>
      </c>
    </row>
    <row r="1080" spans="1:2" x14ac:dyDescent="0.3">
      <c r="A1080" s="46" vm="6814">
        <f ca="1"/>
        <v>42607</v>
      </c>
      <c r="B1080" s="46" vm="6817">
        <f ca="1"/>
        <v>123.89</v>
      </c>
    </row>
    <row r="1081" spans="1:2" x14ac:dyDescent="0.3">
      <c r="A1081" s="46" vm="6820">
        <f ca="1"/>
        <v>42608</v>
      </c>
      <c r="B1081" s="46" vm="6823">
        <f ca="1"/>
        <v>124.96</v>
      </c>
    </row>
    <row r="1082" spans="1:2" x14ac:dyDescent="0.3">
      <c r="A1082" s="46" vm="6826">
        <f ca="1"/>
        <v>42611</v>
      </c>
      <c r="B1082" s="46" vm="6829">
        <f ca="1"/>
        <v>126.54</v>
      </c>
    </row>
    <row r="1083" spans="1:2" x14ac:dyDescent="0.3">
      <c r="A1083" s="46" vm="6832">
        <f ca="1"/>
        <v>42612</v>
      </c>
      <c r="B1083" s="46" vm="6834">
        <f ca="1"/>
        <v>125.84</v>
      </c>
    </row>
    <row r="1084" spans="1:2" x14ac:dyDescent="0.3">
      <c r="A1084" s="46" vm="6837">
        <f ca="1"/>
        <v>42613</v>
      </c>
      <c r="B1084" s="46" vm="6840">
        <f ca="1"/>
        <v>126.12</v>
      </c>
    </row>
    <row r="1085" spans="1:2" x14ac:dyDescent="0.3">
      <c r="A1085" s="46" vm="6843">
        <f ca="1"/>
        <v>42614</v>
      </c>
      <c r="B1085" s="46" vm="6846">
        <f ca="1"/>
        <v>126.17</v>
      </c>
    </row>
    <row r="1086" spans="1:2" x14ac:dyDescent="0.3">
      <c r="A1086" s="46" vm="6849">
        <f ca="1"/>
        <v>42615</v>
      </c>
      <c r="B1086" s="46" vm="6852">
        <f ca="1"/>
        <v>126.51</v>
      </c>
    </row>
    <row r="1087" spans="1:2" x14ac:dyDescent="0.3">
      <c r="A1087" s="46" vm="6855">
        <f ca="1"/>
        <v>42619</v>
      </c>
      <c r="B1087" s="46" vm="6858">
        <f ca="1"/>
        <v>129.72999999999999</v>
      </c>
    </row>
    <row r="1088" spans="1:2" x14ac:dyDescent="0.3">
      <c r="A1088" s="46" vm="6861">
        <f ca="1"/>
        <v>42620</v>
      </c>
      <c r="B1088" s="46" vm="6864">
        <f ca="1"/>
        <v>131.05000000000001</v>
      </c>
    </row>
    <row r="1089" spans="1:2" x14ac:dyDescent="0.3">
      <c r="A1089" s="46" vm="6867">
        <f ca="1"/>
        <v>42621</v>
      </c>
      <c r="B1089" s="46" vm="6869">
        <f ca="1"/>
        <v>130.27000000000001</v>
      </c>
    </row>
    <row r="1090" spans="1:2" x14ac:dyDescent="0.3">
      <c r="A1090" s="46" vm="6872">
        <f ca="1"/>
        <v>42622</v>
      </c>
      <c r="B1090" s="46" vm="6875">
        <f ca="1"/>
        <v>127.1</v>
      </c>
    </row>
    <row r="1091" spans="1:2" x14ac:dyDescent="0.3">
      <c r="A1091" s="46" vm="6878">
        <f ca="1"/>
        <v>42625</v>
      </c>
      <c r="B1091" s="46" vm="6881">
        <f ca="1"/>
        <v>128.69</v>
      </c>
    </row>
    <row r="1092" spans="1:2" x14ac:dyDescent="0.3">
      <c r="A1092" s="46" vm="6884">
        <f ca="1"/>
        <v>42626</v>
      </c>
      <c r="B1092" s="46" vm="6887">
        <f ca="1"/>
        <v>127.21</v>
      </c>
    </row>
    <row r="1093" spans="1:2" x14ac:dyDescent="0.3">
      <c r="A1093" s="46" vm="6890">
        <f ca="1"/>
        <v>42627</v>
      </c>
      <c r="B1093" s="46" vm="6893">
        <f ca="1"/>
        <v>127.77</v>
      </c>
    </row>
    <row r="1094" spans="1:2" x14ac:dyDescent="0.3">
      <c r="A1094" s="46" vm="6896">
        <f ca="1"/>
        <v>42628</v>
      </c>
      <c r="B1094" s="46" vm="6899">
        <f ca="1"/>
        <v>128.35</v>
      </c>
    </row>
    <row r="1095" spans="1:2" x14ac:dyDescent="0.3">
      <c r="A1095" s="46" vm="6902">
        <f ca="1"/>
        <v>42629</v>
      </c>
      <c r="B1095" s="46" vm="6905">
        <f ca="1"/>
        <v>129.07</v>
      </c>
    </row>
    <row r="1096" spans="1:2" x14ac:dyDescent="0.3">
      <c r="A1096" s="46" vm="6908">
        <f ca="1"/>
        <v>42632</v>
      </c>
      <c r="B1096" s="46" vm="6911">
        <f ca="1"/>
        <v>128.65</v>
      </c>
    </row>
    <row r="1097" spans="1:2" x14ac:dyDescent="0.3">
      <c r="A1097" s="46" vm="6914">
        <f ca="1"/>
        <v>42633</v>
      </c>
      <c r="B1097" s="46" vm="6917">
        <f ca="1"/>
        <v>128.63999999999999</v>
      </c>
    </row>
    <row r="1098" spans="1:2" x14ac:dyDescent="0.3">
      <c r="A1098" s="46" vm="6920">
        <f ca="1"/>
        <v>42634</v>
      </c>
      <c r="B1098" s="46" vm="6923">
        <f ca="1"/>
        <v>129.94</v>
      </c>
    </row>
    <row r="1099" spans="1:2" x14ac:dyDescent="0.3">
      <c r="A1099" s="46" vm="6926">
        <f ca="1"/>
        <v>42635</v>
      </c>
      <c r="B1099" s="46" vm="6929">
        <f ca="1"/>
        <v>130.08000000000001</v>
      </c>
    </row>
    <row r="1100" spans="1:2" x14ac:dyDescent="0.3">
      <c r="A1100" s="46" vm="6932">
        <f ca="1"/>
        <v>42636</v>
      </c>
      <c r="B1100" s="46" vm="6935">
        <f ca="1"/>
        <v>127.96</v>
      </c>
    </row>
    <row r="1101" spans="1:2" x14ac:dyDescent="0.3">
      <c r="A1101" s="46" vm="6938">
        <f ca="1"/>
        <v>42639</v>
      </c>
      <c r="B1101" s="46" vm="6941">
        <f ca="1"/>
        <v>127.31</v>
      </c>
    </row>
    <row r="1102" spans="1:2" x14ac:dyDescent="0.3">
      <c r="A1102" s="46" vm="6944">
        <f ca="1"/>
        <v>42640</v>
      </c>
      <c r="B1102" s="46" vm="6881">
        <f ca="1"/>
        <v>128.69</v>
      </c>
    </row>
    <row r="1103" spans="1:2" x14ac:dyDescent="0.3">
      <c r="A1103" s="46" vm="6949">
        <f ca="1"/>
        <v>42641</v>
      </c>
      <c r="B1103" s="46" vm="6952">
        <f ca="1"/>
        <v>129.22999999999999</v>
      </c>
    </row>
    <row r="1104" spans="1:2" x14ac:dyDescent="0.3">
      <c r="A1104" s="46" vm="6955">
        <f ca="1"/>
        <v>42642</v>
      </c>
      <c r="B1104" s="46" vm="6958">
        <f ca="1"/>
        <v>128.09</v>
      </c>
    </row>
    <row r="1105" spans="1:2" x14ac:dyDescent="0.3">
      <c r="A1105" s="46" vm="6961">
        <f ca="1"/>
        <v>42643</v>
      </c>
      <c r="B1105" s="46" vm="6964">
        <f ca="1"/>
        <v>128.27000000000001</v>
      </c>
    </row>
    <row r="1106" spans="1:2" x14ac:dyDescent="0.3">
      <c r="A1106" s="46" vm="6967">
        <f ca="1"/>
        <v>42646</v>
      </c>
      <c r="B1106" s="46" vm="6970">
        <f ca="1"/>
        <v>128.77000000000001</v>
      </c>
    </row>
    <row r="1107" spans="1:2" x14ac:dyDescent="0.3">
      <c r="A1107" s="46" vm="6973">
        <f ca="1"/>
        <v>42647</v>
      </c>
      <c r="B1107" s="46" vm="6975">
        <f ca="1"/>
        <v>128.19</v>
      </c>
    </row>
    <row r="1108" spans="1:2" x14ac:dyDescent="0.3">
      <c r="A1108" s="46" vm="6978">
        <f ca="1"/>
        <v>42648</v>
      </c>
      <c r="B1108" s="46" vm="6981">
        <f ca="1"/>
        <v>128.47</v>
      </c>
    </row>
    <row r="1109" spans="1:2" x14ac:dyDescent="0.3">
      <c r="A1109" s="46" vm="6983">
        <f ca="1"/>
        <v>42649</v>
      </c>
      <c r="B1109" s="46" vm="757">
        <f ca="1"/>
        <v>128.74</v>
      </c>
    </row>
    <row r="1110" spans="1:2" x14ac:dyDescent="0.3">
      <c r="A1110" s="46" vm="6988">
        <f ca="1"/>
        <v>42650</v>
      </c>
      <c r="B1110" s="46" vm="6991">
        <f ca="1"/>
        <v>128.99</v>
      </c>
    </row>
    <row r="1111" spans="1:2" x14ac:dyDescent="0.3">
      <c r="A1111" s="46" vm="6994">
        <f ca="1"/>
        <v>42653</v>
      </c>
      <c r="B1111" s="46" vm="6997">
        <f ca="1"/>
        <v>130.24</v>
      </c>
    </row>
    <row r="1112" spans="1:2" x14ac:dyDescent="0.3">
      <c r="A1112" s="46" vm="7000">
        <f ca="1"/>
        <v>42654</v>
      </c>
      <c r="B1112" s="46" vm="710">
        <f ca="1"/>
        <v>128.88</v>
      </c>
    </row>
    <row r="1113" spans="1:2" x14ac:dyDescent="0.3">
      <c r="A1113" s="46" vm="7005">
        <f ca="1"/>
        <v>42655</v>
      </c>
      <c r="B1113" s="46" vm="7008">
        <f ca="1"/>
        <v>129.05000000000001</v>
      </c>
    </row>
    <row r="1114" spans="1:2" x14ac:dyDescent="0.3">
      <c r="A1114" s="46" vm="7011">
        <f ca="1"/>
        <v>42656</v>
      </c>
      <c r="B1114" s="46" vm="1214">
        <f ca="1"/>
        <v>127.82</v>
      </c>
    </row>
    <row r="1115" spans="1:2" x14ac:dyDescent="0.3">
      <c r="A1115" s="46" vm="7016">
        <f ca="1"/>
        <v>42657</v>
      </c>
      <c r="B1115" s="46" vm="774">
        <f ca="1"/>
        <v>127.88</v>
      </c>
    </row>
    <row r="1116" spans="1:2" x14ac:dyDescent="0.3">
      <c r="A1116" s="46" vm="7021">
        <f ca="1"/>
        <v>42660</v>
      </c>
      <c r="B1116" s="46" vm="7024">
        <f ca="1"/>
        <v>127.54</v>
      </c>
    </row>
    <row r="1117" spans="1:2" x14ac:dyDescent="0.3">
      <c r="A1117" s="46" vm="7027">
        <f ca="1"/>
        <v>42661</v>
      </c>
      <c r="B1117" s="46" vm="7030">
        <f ca="1"/>
        <v>128.57</v>
      </c>
    </row>
    <row r="1118" spans="1:2" x14ac:dyDescent="0.3">
      <c r="A1118" s="46" vm="7033">
        <f ca="1"/>
        <v>42662</v>
      </c>
      <c r="B1118" s="46" vm="7036">
        <f ca="1"/>
        <v>130.11000000000001</v>
      </c>
    </row>
    <row r="1119" spans="1:2" x14ac:dyDescent="0.3">
      <c r="A1119" s="46" vm="7039">
        <f ca="1"/>
        <v>42663</v>
      </c>
      <c r="B1119" s="46" vm="1650">
        <f ca="1"/>
        <v>130</v>
      </c>
    </row>
    <row r="1120" spans="1:2" x14ac:dyDescent="0.3">
      <c r="A1120" s="46" vm="7044">
        <f ca="1"/>
        <v>42664</v>
      </c>
      <c r="B1120" s="46" vm="7047">
        <f ca="1"/>
        <v>132.07</v>
      </c>
    </row>
    <row r="1121" spans="1:2" x14ac:dyDescent="0.3">
      <c r="A1121" s="46" vm="7050">
        <f ca="1"/>
        <v>42667</v>
      </c>
      <c r="B1121" s="46" vm="1783">
        <f ca="1"/>
        <v>133.28</v>
      </c>
    </row>
    <row r="1122" spans="1:2" x14ac:dyDescent="0.3">
      <c r="A1122" s="46" vm="7055">
        <f ca="1"/>
        <v>42668</v>
      </c>
      <c r="B1122" s="46" vm="7057">
        <f ca="1"/>
        <v>132.29</v>
      </c>
    </row>
    <row r="1123" spans="1:2" x14ac:dyDescent="0.3">
      <c r="A1123" s="46" vm="7060">
        <f ca="1"/>
        <v>42669</v>
      </c>
      <c r="B1123" s="46" vm="7063">
        <f ca="1"/>
        <v>131.04</v>
      </c>
    </row>
    <row r="1124" spans="1:2" x14ac:dyDescent="0.3">
      <c r="A1124" s="46" vm="7066">
        <f ca="1"/>
        <v>42670</v>
      </c>
      <c r="B1124" s="46" vm="7069">
        <f ca="1"/>
        <v>129.69</v>
      </c>
    </row>
    <row r="1125" spans="1:2" x14ac:dyDescent="0.3">
      <c r="A1125" s="46" vm="7072">
        <f ca="1"/>
        <v>42671</v>
      </c>
      <c r="B1125" s="46" vm="7075">
        <f ca="1"/>
        <v>131.29</v>
      </c>
    </row>
    <row r="1126" spans="1:2" x14ac:dyDescent="0.3">
      <c r="A1126" s="46" vm="7078">
        <f ca="1"/>
        <v>42674</v>
      </c>
      <c r="B1126" s="46" vm="7080">
        <f ca="1"/>
        <v>130.99</v>
      </c>
    </row>
    <row r="1127" spans="1:2" x14ac:dyDescent="0.3">
      <c r="A1127" s="46" vm="7083">
        <f ca="1"/>
        <v>42675</v>
      </c>
      <c r="B1127" s="46" vm="7086">
        <f ca="1"/>
        <v>129.5</v>
      </c>
    </row>
    <row r="1128" spans="1:2" x14ac:dyDescent="0.3">
      <c r="A1128" s="46" vm="7089">
        <f ca="1"/>
        <v>42676</v>
      </c>
      <c r="B1128" s="46" vm="7092">
        <f ca="1"/>
        <v>127.17</v>
      </c>
    </row>
    <row r="1129" spans="1:2" x14ac:dyDescent="0.3">
      <c r="A1129" s="46" vm="7095">
        <f ca="1"/>
        <v>42677</v>
      </c>
      <c r="B1129" s="46" vm="7098">
        <f ca="1"/>
        <v>120</v>
      </c>
    </row>
    <row r="1130" spans="1:2" x14ac:dyDescent="0.3">
      <c r="A1130" s="46" vm="7101">
        <f ca="1"/>
        <v>42678</v>
      </c>
      <c r="B1130" s="46" vm="7104">
        <f ca="1"/>
        <v>120.75</v>
      </c>
    </row>
    <row r="1131" spans="1:2" x14ac:dyDescent="0.3">
      <c r="A1131" s="46" vm="7107">
        <f ca="1"/>
        <v>42681</v>
      </c>
      <c r="B1131" s="46" vm="7109">
        <f ca="1"/>
        <v>122.15</v>
      </c>
    </row>
    <row r="1132" spans="1:2" x14ac:dyDescent="0.3">
      <c r="A1132" s="46" vm="7112">
        <f ca="1"/>
        <v>42682</v>
      </c>
      <c r="B1132" s="46" vm="7114">
        <f ca="1"/>
        <v>124.22</v>
      </c>
    </row>
    <row r="1133" spans="1:2" x14ac:dyDescent="0.3">
      <c r="A1133" s="46" vm="7117">
        <f ca="1"/>
        <v>42683</v>
      </c>
      <c r="B1133" s="46" vm="7120">
        <f ca="1"/>
        <v>123.18</v>
      </c>
    </row>
    <row r="1134" spans="1:2" x14ac:dyDescent="0.3">
      <c r="A1134" s="46" vm="7123">
        <f ca="1"/>
        <v>42684</v>
      </c>
      <c r="B1134" s="46" vm="7126">
        <f ca="1"/>
        <v>120.8</v>
      </c>
    </row>
    <row r="1135" spans="1:2" x14ac:dyDescent="0.3">
      <c r="A1135" s="46" vm="7129">
        <f ca="1"/>
        <v>42685</v>
      </c>
      <c r="B1135" s="46" vm="7132">
        <f ca="1"/>
        <v>119.02</v>
      </c>
    </row>
    <row r="1136" spans="1:2" x14ac:dyDescent="0.3">
      <c r="A1136" s="46" vm="7135">
        <f ca="1"/>
        <v>42688</v>
      </c>
      <c r="B1136" s="46" vm="6565">
        <f ca="1"/>
        <v>115.08</v>
      </c>
    </row>
    <row r="1137" spans="1:2" x14ac:dyDescent="0.3">
      <c r="A1137" s="46" vm="7139">
        <f ca="1"/>
        <v>42689</v>
      </c>
      <c r="B1137" s="46" vm="7142">
        <f ca="1"/>
        <v>117.2</v>
      </c>
    </row>
    <row r="1138" spans="1:2" x14ac:dyDescent="0.3">
      <c r="A1138" s="46" vm="7145">
        <f ca="1"/>
        <v>42690</v>
      </c>
      <c r="B1138" s="46" vm="7147">
        <f ca="1"/>
        <v>116.34</v>
      </c>
    </row>
    <row r="1139" spans="1:2" x14ac:dyDescent="0.3">
      <c r="A1139" s="46" vm="7150">
        <f ca="1"/>
        <v>42691</v>
      </c>
      <c r="B1139" s="46" vm="7153">
        <f ca="1"/>
        <v>117.79</v>
      </c>
    </row>
    <row r="1140" spans="1:2" x14ac:dyDescent="0.3">
      <c r="A1140" s="46" vm="7156">
        <f ca="1"/>
        <v>42692</v>
      </c>
      <c r="B1140" s="46" vm="7159">
        <f ca="1"/>
        <v>117.02</v>
      </c>
    </row>
    <row r="1141" spans="1:2" x14ac:dyDescent="0.3">
      <c r="A1141" s="46" vm="7162">
        <f ca="1"/>
        <v>42695</v>
      </c>
      <c r="B1141" s="46" vm="7165">
        <f ca="1"/>
        <v>121.77</v>
      </c>
    </row>
    <row r="1142" spans="1:2" x14ac:dyDescent="0.3">
      <c r="A1142" s="46" vm="7167">
        <f ca="1"/>
        <v>42696</v>
      </c>
      <c r="B1142" s="46" vm="7169">
        <f ca="1"/>
        <v>121.47</v>
      </c>
    </row>
    <row r="1143" spans="1:2" x14ac:dyDescent="0.3">
      <c r="A1143" s="46" vm="7172">
        <f ca="1"/>
        <v>42697</v>
      </c>
      <c r="B1143" s="46" vm="7175">
        <f ca="1"/>
        <v>120.84</v>
      </c>
    </row>
    <row r="1144" spans="1:2" x14ac:dyDescent="0.3">
      <c r="A1144" s="46" vm="7178">
        <f ca="1"/>
        <v>42699</v>
      </c>
      <c r="B1144" s="46" vm="7181">
        <f ca="1"/>
        <v>120.38</v>
      </c>
    </row>
    <row r="1145" spans="1:2" x14ac:dyDescent="0.3">
      <c r="A1145" s="46" vm="7184">
        <f ca="1"/>
        <v>42702</v>
      </c>
      <c r="B1145" s="46" vm="7187">
        <f ca="1"/>
        <v>120.41</v>
      </c>
    </row>
    <row r="1146" spans="1:2" x14ac:dyDescent="0.3">
      <c r="A1146" s="46" vm="7190">
        <f ca="1"/>
        <v>42703</v>
      </c>
      <c r="B1146" s="46" vm="7193">
        <f ca="1"/>
        <v>120.87</v>
      </c>
    </row>
    <row r="1147" spans="1:2" x14ac:dyDescent="0.3">
      <c r="A1147" s="46" vm="7196">
        <f ca="1"/>
        <v>42704</v>
      </c>
      <c r="B1147" s="46" vm="7199">
        <f ca="1"/>
        <v>118.42</v>
      </c>
    </row>
    <row r="1148" spans="1:2" x14ac:dyDescent="0.3">
      <c r="A1148" s="46" vm="7201">
        <f ca="1"/>
        <v>42705</v>
      </c>
      <c r="B1148" s="46" vm="7204">
        <f ca="1"/>
        <v>115.1</v>
      </c>
    </row>
    <row r="1149" spans="1:2" x14ac:dyDescent="0.3">
      <c r="A1149" s="46" vm="7207">
        <f ca="1"/>
        <v>42706</v>
      </c>
      <c r="B1149" s="46" vm="385">
        <f ca="1"/>
        <v>115.4</v>
      </c>
    </row>
    <row r="1150" spans="1:2" x14ac:dyDescent="0.3">
      <c r="A1150" s="46" vm="7211">
        <f ca="1"/>
        <v>42709</v>
      </c>
      <c r="B1150" s="46" vm="6365">
        <f ca="1"/>
        <v>117.43</v>
      </c>
    </row>
    <row r="1151" spans="1:2" x14ac:dyDescent="0.3">
      <c r="A1151" s="46" vm="7215">
        <f ca="1"/>
        <v>42710</v>
      </c>
      <c r="B1151" s="46" vm="7218">
        <f ca="1"/>
        <v>117.31</v>
      </c>
    </row>
    <row r="1152" spans="1:2" x14ac:dyDescent="0.3">
      <c r="A1152" s="46" vm="7221">
        <f ca="1"/>
        <v>42711</v>
      </c>
      <c r="B1152" s="46" vm="7224">
        <f ca="1"/>
        <v>117.95</v>
      </c>
    </row>
    <row r="1153" spans="1:2" x14ac:dyDescent="0.3">
      <c r="A1153" s="46" vm="7227">
        <f ca="1"/>
        <v>42712</v>
      </c>
      <c r="B1153" s="46" vm="7230">
        <f ca="1"/>
        <v>118.91</v>
      </c>
    </row>
    <row r="1154" spans="1:2" x14ac:dyDescent="0.3">
      <c r="A1154" s="46" vm="7233">
        <f ca="1"/>
        <v>42713</v>
      </c>
      <c r="B1154" s="46" vm="7236">
        <f ca="1"/>
        <v>119.68</v>
      </c>
    </row>
    <row r="1155" spans="1:2" x14ac:dyDescent="0.3">
      <c r="A1155" s="46" vm="7239">
        <f ca="1"/>
        <v>42716</v>
      </c>
      <c r="B1155" s="46" vm="7242">
        <f ca="1"/>
        <v>117.77</v>
      </c>
    </row>
    <row r="1156" spans="1:2" x14ac:dyDescent="0.3">
      <c r="A1156" s="46" vm="7244">
        <f ca="1"/>
        <v>42717</v>
      </c>
      <c r="B1156" s="46" vm="7247">
        <f ca="1"/>
        <v>120.31</v>
      </c>
    </row>
    <row r="1157" spans="1:2" x14ac:dyDescent="0.3">
      <c r="A1157" s="46" vm="7250">
        <f ca="1"/>
        <v>42718</v>
      </c>
      <c r="B1157" s="46" vm="7253">
        <f ca="1"/>
        <v>120.21</v>
      </c>
    </row>
    <row r="1158" spans="1:2" x14ac:dyDescent="0.3">
      <c r="A1158" s="46" vm="7256">
        <f ca="1"/>
        <v>42719</v>
      </c>
      <c r="B1158" s="46" vm="7259">
        <f ca="1"/>
        <v>120.57</v>
      </c>
    </row>
    <row r="1159" spans="1:2" x14ac:dyDescent="0.3">
      <c r="A1159" s="46" vm="7262">
        <f ca="1"/>
        <v>42720</v>
      </c>
      <c r="B1159" s="46" vm="7265">
        <f ca="1"/>
        <v>119.87</v>
      </c>
    </row>
    <row r="1160" spans="1:2" x14ac:dyDescent="0.3">
      <c r="A1160" s="46" vm="7268">
        <f ca="1"/>
        <v>42723</v>
      </c>
      <c r="B1160" s="46" vm="6388">
        <f ca="1"/>
        <v>119.24</v>
      </c>
    </row>
    <row r="1161" spans="1:2" x14ac:dyDescent="0.3">
      <c r="A1161" s="46" vm="7273">
        <f ca="1"/>
        <v>42724</v>
      </c>
      <c r="B1161" s="46" vm="7276">
        <f ca="1"/>
        <v>119.09</v>
      </c>
    </row>
    <row r="1162" spans="1:2" x14ac:dyDescent="0.3">
      <c r="A1162" s="46" vm="7279">
        <f ca="1"/>
        <v>42725</v>
      </c>
      <c r="B1162" s="46" vm="7282">
        <f ca="1"/>
        <v>119.04</v>
      </c>
    </row>
    <row r="1163" spans="1:2" x14ac:dyDescent="0.3">
      <c r="A1163" s="46" vm="7285">
        <f ca="1"/>
        <v>42726</v>
      </c>
      <c r="B1163" s="46" vm="7288">
        <f ca="1"/>
        <v>117.4</v>
      </c>
    </row>
    <row r="1164" spans="1:2" x14ac:dyDescent="0.3">
      <c r="A1164" s="46" vm="7291">
        <f ca="1"/>
        <v>42727</v>
      </c>
      <c r="B1164" s="46" vm="7294">
        <f ca="1"/>
        <v>117.27</v>
      </c>
    </row>
    <row r="1165" spans="1:2" x14ac:dyDescent="0.3">
      <c r="A1165" s="46" vm="7297">
        <f ca="1"/>
        <v>42731</v>
      </c>
      <c r="B1165" s="46" vm="7300">
        <f ca="1"/>
        <v>118.01</v>
      </c>
    </row>
    <row r="1166" spans="1:2" x14ac:dyDescent="0.3">
      <c r="A1166" s="46" vm="7303">
        <f ca="1"/>
        <v>42732</v>
      </c>
      <c r="B1166" s="46" vm="7306">
        <f ca="1"/>
        <v>116.92</v>
      </c>
    </row>
    <row r="1167" spans="1:2" x14ac:dyDescent="0.3">
      <c r="A1167" s="46" vm="7309">
        <f ca="1"/>
        <v>42733</v>
      </c>
      <c r="B1167" s="46" vm="7312">
        <f ca="1"/>
        <v>116.35</v>
      </c>
    </row>
    <row r="1168" spans="1:2" x14ac:dyDescent="0.3">
      <c r="A1168" s="46" vm="7315">
        <f ca="1"/>
        <v>42734</v>
      </c>
      <c r="B1168" s="46" vm="7318">
        <f ca="1"/>
        <v>115.05</v>
      </c>
    </row>
    <row r="1169" spans="1:2" x14ac:dyDescent="0.3">
      <c r="A1169" s="46" vm="7321">
        <f ca="1"/>
        <v>42738</v>
      </c>
      <c r="B1169" s="46" vm="6650">
        <f ca="1"/>
        <v>116.86</v>
      </c>
    </row>
    <row r="1170" spans="1:2" x14ac:dyDescent="0.3">
      <c r="A1170" s="46" vm="7325">
        <f ca="1"/>
        <v>42739</v>
      </c>
      <c r="B1170" s="46" vm="7328">
        <f ca="1"/>
        <v>118.69</v>
      </c>
    </row>
    <row r="1171" spans="1:2" x14ac:dyDescent="0.3">
      <c r="A1171" s="46" vm="7331">
        <f ca="1"/>
        <v>42740</v>
      </c>
      <c r="B1171" s="46" vm="7334">
        <f ca="1"/>
        <v>120.67</v>
      </c>
    </row>
    <row r="1172" spans="1:2" x14ac:dyDescent="0.3">
      <c r="A1172" s="46" vm="7337">
        <f ca="1"/>
        <v>42741</v>
      </c>
      <c r="B1172" s="46" vm="7340">
        <f ca="1"/>
        <v>123.41</v>
      </c>
    </row>
    <row r="1173" spans="1:2" x14ac:dyDescent="0.3">
      <c r="A1173" s="46" vm="7343">
        <f ca="1"/>
        <v>42744</v>
      </c>
      <c r="B1173" s="46" vm="873">
        <f ca="1"/>
        <v>124.9</v>
      </c>
    </row>
    <row r="1174" spans="1:2" x14ac:dyDescent="0.3">
      <c r="A1174" s="46" vm="7347">
        <f ca="1"/>
        <v>42745</v>
      </c>
      <c r="B1174" s="46" vm="7350">
        <f ca="1"/>
        <v>124.35</v>
      </c>
    </row>
    <row r="1175" spans="1:2" x14ac:dyDescent="0.3">
      <c r="A1175" s="46" vm="7353">
        <f ca="1"/>
        <v>42746</v>
      </c>
      <c r="B1175" s="46" vm="7356">
        <f ca="1"/>
        <v>126.09</v>
      </c>
    </row>
    <row r="1176" spans="1:2" x14ac:dyDescent="0.3">
      <c r="A1176" s="46" vm="7359">
        <f ca="1"/>
        <v>42747</v>
      </c>
      <c r="B1176" s="46" vm="1578">
        <f ca="1"/>
        <v>126.62</v>
      </c>
    </row>
    <row r="1177" spans="1:2" x14ac:dyDescent="0.3">
      <c r="A1177" s="46" vm="7363">
        <f ca="1"/>
        <v>42748</v>
      </c>
      <c r="B1177" s="46" vm="7366">
        <f ca="1"/>
        <v>128.34</v>
      </c>
    </row>
    <row r="1178" spans="1:2" x14ac:dyDescent="0.3">
      <c r="A1178" s="46" vm="7369">
        <f ca="1"/>
        <v>42752</v>
      </c>
      <c r="B1178" s="46" vm="7372">
        <f ca="1"/>
        <v>127.87</v>
      </c>
    </row>
    <row r="1179" spans="1:2" x14ac:dyDescent="0.3">
      <c r="A1179" s="46" vm="7375">
        <f ca="1"/>
        <v>42753</v>
      </c>
      <c r="B1179" s="46" vm="770">
        <f ca="1"/>
        <v>127.92</v>
      </c>
    </row>
    <row r="1180" spans="1:2" x14ac:dyDescent="0.3">
      <c r="A1180" s="46" vm="7379">
        <f ca="1"/>
        <v>42754</v>
      </c>
      <c r="B1180" s="46" vm="7380">
        <f ca="1"/>
        <v>127.55</v>
      </c>
    </row>
    <row r="1181" spans="1:2" x14ac:dyDescent="0.3">
      <c r="A1181" s="46" vm="7383">
        <f ca="1"/>
        <v>42755</v>
      </c>
      <c r="B1181" s="46" vm="7386">
        <f ca="1"/>
        <v>127.04</v>
      </c>
    </row>
    <row r="1182" spans="1:2" x14ac:dyDescent="0.3">
      <c r="A1182" s="46" vm="7389">
        <f ca="1"/>
        <v>42758</v>
      </c>
      <c r="B1182" s="46" vm="7392">
        <f ca="1"/>
        <v>128.93</v>
      </c>
    </row>
    <row r="1183" spans="1:2" x14ac:dyDescent="0.3">
      <c r="A1183" s="46" vm="7395">
        <f ca="1"/>
        <v>42759</v>
      </c>
      <c r="B1183" s="46" vm="7398">
        <f ca="1"/>
        <v>129.37</v>
      </c>
    </row>
    <row r="1184" spans="1:2" x14ac:dyDescent="0.3">
      <c r="A1184" s="46" vm="7401">
        <f ca="1"/>
        <v>42760</v>
      </c>
      <c r="B1184" s="46" vm="7404">
        <f ca="1"/>
        <v>131.47999999999999</v>
      </c>
    </row>
    <row r="1185" spans="1:2" x14ac:dyDescent="0.3">
      <c r="A1185" s="46" vm="7407">
        <f ca="1"/>
        <v>42761</v>
      </c>
      <c r="B1185" s="46" vm="7410">
        <f ca="1"/>
        <v>132.78</v>
      </c>
    </row>
    <row r="1186" spans="1:2" x14ac:dyDescent="0.3">
      <c r="A1186" s="46" vm="7413">
        <f ca="1"/>
        <v>42762</v>
      </c>
      <c r="B1186" s="46" vm="7416">
        <f ca="1"/>
        <v>132.18</v>
      </c>
    </row>
    <row r="1187" spans="1:2" x14ac:dyDescent="0.3">
      <c r="A1187" s="46" vm="7419">
        <f ca="1"/>
        <v>42765</v>
      </c>
      <c r="B1187" s="46" vm="7422">
        <f ca="1"/>
        <v>130.97999999999999</v>
      </c>
    </row>
    <row r="1188" spans="1:2" x14ac:dyDescent="0.3">
      <c r="A1188" s="46" vm="7425">
        <f ca="1"/>
        <v>42766</v>
      </c>
      <c r="B1188" s="46" vm="7427">
        <f ca="1"/>
        <v>130.32</v>
      </c>
    </row>
    <row r="1189" spans="1:2" x14ac:dyDescent="0.3">
      <c r="A1189" s="46" vm="7430">
        <f ca="1"/>
        <v>42767</v>
      </c>
      <c r="B1189" s="46" vm="7433">
        <f ca="1"/>
        <v>133.22999999999999</v>
      </c>
    </row>
    <row r="1190" spans="1:2" x14ac:dyDescent="0.3">
      <c r="A1190" s="46" vm="7436">
        <f ca="1"/>
        <v>42768</v>
      </c>
      <c r="B1190" s="46" vm="7439">
        <f ca="1"/>
        <v>130.84</v>
      </c>
    </row>
    <row r="1191" spans="1:2" x14ac:dyDescent="0.3">
      <c r="A1191" s="46" vm="7442">
        <f ca="1"/>
        <v>42769</v>
      </c>
      <c r="B1191" s="46" vm="7422">
        <f ca="1"/>
        <v>130.97999999999999</v>
      </c>
    </row>
    <row r="1192" spans="1:2" x14ac:dyDescent="0.3">
      <c r="A1192" s="46" vm="7447">
        <f ca="1"/>
        <v>42772</v>
      </c>
      <c r="B1192" s="46" vm="7450">
        <f ca="1"/>
        <v>132.06</v>
      </c>
    </row>
    <row r="1193" spans="1:2" x14ac:dyDescent="0.3">
      <c r="A1193" s="46" vm="7453">
        <f ca="1"/>
        <v>42773</v>
      </c>
      <c r="B1193" s="46" vm="1412">
        <f ca="1"/>
        <v>131.84</v>
      </c>
    </row>
    <row r="1194" spans="1:2" x14ac:dyDescent="0.3">
      <c r="A1194" s="46" vm="7456">
        <f ca="1"/>
        <v>42774</v>
      </c>
      <c r="B1194" s="46" vm="1351">
        <f ca="1"/>
        <v>134.19999999999999</v>
      </c>
    </row>
    <row r="1195" spans="1:2" x14ac:dyDescent="0.3">
      <c r="A1195" s="46" vm="7461">
        <f ca="1"/>
        <v>42775</v>
      </c>
      <c r="B1195" s="46" vm="7464">
        <f ca="1"/>
        <v>134.13999999999999</v>
      </c>
    </row>
    <row r="1196" spans="1:2" x14ac:dyDescent="0.3">
      <c r="A1196" s="46" vm="7467">
        <f ca="1"/>
        <v>42776</v>
      </c>
      <c r="B1196" s="46" vm="7470">
        <f ca="1"/>
        <v>134.19</v>
      </c>
    </row>
    <row r="1197" spans="1:2" x14ac:dyDescent="0.3">
      <c r="A1197" s="46" vm="7472">
        <f ca="1"/>
        <v>42779</v>
      </c>
      <c r="B1197" s="46" vm="7475">
        <f ca="1"/>
        <v>134.05000000000001</v>
      </c>
    </row>
    <row r="1198" spans="1:2" x14ac:dyDescent="0.3">
      <c r="A1198" s="46" vm="7478">
        <f ca="1"/>
        <v>42780</v>
      </c>
      <c r="B1198" s="46" vm="7481">
        <f ca="1"/>
        <v>133.85</v>
      </c>
    </row>
    <row r="1199" spans="1:2" x14ac:dyDescent="0.3">
      <c r="A1199" s="46" vm="7484">
        <f ca="1"/>
        <v>42781</v>
      </c>
      <c r="B1199" s="46" vm="7486">
        <f ca="1"/>
        <v>133.44</v>
      </c>
    </row>
    <row r="1200" spans="1:2" x14ac:dyDescent="0.3">
      <c r="A1200" s="46" vm="7489">
        <f ca="1"/>
        <v>42782</v>
      </c>
      <c r="B1200" s="46" vm="7492">
        <f ca="1"/>
        <v>133.84</v>
      </c>
    </row>
    <row r="1201" spans="1:2" x14ac:dyDescent="0.3">
      <c r="A1201" s="46" vm="7495">
        <f ca="1"/>
        <v>42783</v>
      </c>
      <c r="B1201" s="46" vm="7498">
        <f ca="1"/>
        <v>133.53</v>
      </c>
    </row>
    <row r="1202" spans="1:2" x14ac:dyDescent="0.3">
      <c r="A1202" s="46" vm="7501">
        <f ca="1"/>
        <v>42787</v>
      </c>
      <c r="B1202" s="46" vm="7504">
        <f ca="1"/>
        <v>133.72</v>
      </c>
    </row>
    <row r="1203" spans="1:2" x14ac:dyDescent="0.3">
      <c r="A1203" s="46" vm="7507">
        <f ca="1"/>
        <v>42788</v>
      </c>
      <c r="B1203" s="46" vm="7510">
        <f ca="1"/>
        <v>136.12</v>
      </c>
    </row>
    <row r="1204" spans="1:2" x14ac:dyDescent="0.3">
      <c r="A1204" s="46" vm="7513">
        <f ca="1"/>
        <v>42789</v>
      </c>
      <c r="B1204" s="46" vm="7516">
        <f ca="1"/>
        <v>135.36000000000001</v>
      </c>
    </row>
    <row r="1205" spans="1:2" x14ac:dyDescent="0.3">
      <c r="A1205" s="46" vm="7519">
        <f ca="1"/>
        <v>42790</v>
      </c>
      <c r="B1205" s="46" vm="7521">
        <f ca="1"/>
        <v>135.44</v>
      </c>
    </row>
    <row r="1206" spans="1:2" x14ac:dyDescent="0.3">
      <c r="A1206" s="46" vm="7524">
        <f ca="1"/>
        <v>42793</v>
      </c>
      <c r="B1206" s="46" vm="7527">
        <f ca="1"/>
        <v>136.41</v>
      </c>
    </row>
    <row r="1207" spans="1:2" x14ac:dyDescent="0.3">
      <c r="A1207" s="46" vm="7530">
        <f ca="1"/>
        <v>42794</v>
      </c>
      <c r="B1207" s="46" vm="7533">
        <f ca="1"/>
        <v>135.54</v>
      </c>
    </row>
    <row r="1208" spans="1:2" x14ac:dyDescent="0.3">
      <c r="A1208" s="46" vm="7536">
        <f ca="1"/>
        <v>42795</v>
      </c>
      <c r="B1208" s="46" vm="1851">
        <f ca="1"/>
        <v>137.41999999999999</v>
      </c>
    </row>
    <row r="1209" spans="1:2" x14ac:dyDescent="0.3">
      <c r="A1209" s="46" vm="7541">
        <f ca="1"/>
        <v>42796</v>
      </c>
      <c r="B1209" s="46" vm="7544">
        <f ca="1"/>
        <v>136.76</v>
      </c>
    </row>
    <row r="1210" spans="1:2" x14ac:dyDescent="0.3">
      <c r="A1210" s="46" vm="7547">
        <f ca="1"/>
        <v>42797</v>
      </c>
      <c r="B1210" s="46" vm="7550">
        <f ca="1"/>
        <v>137.16999999999999</v>
      </c>
    </row>
    <row r="1211" spans="1:2" x14ac:dyDescent="0.3">
      <c r="A1211" s="46" vm="7553">
        <f ca="1"/>
        <v>42800</v>
      </c>
      <c r="B1211" s="46" vm="1851">
        <f ca="1"/>
        <v>137.41999999999999</v>
      </c>
    </row>
    <row r="1212" spans="1:2" x14ac:dyDescent="0.3">
      <c r="A1212" s="46" vm="7558">
        <f ca="1"/>
        <v>42801</v>
      </c>
      <c r="B1212" s="46" vm="7560">
        <f ca="1"/>
        <v>137.30000000000001</v>
      </c>
    </row>
    <row r="1213" spans="1:2" x14ac:dyDescent="0.3">
      <c r="A1213" s="46" vm="7563">
        <f ca="1"/>
        <v>42802</v>
      </c>
      <c r="B1213" s="46" vm="7566">
        <f ca="1"/>
        <v>137.72</v>
      </c>
    </row>
    <row r="1214" spans="1:2" x14ac:dyDescent="0.3">
      <c r="A1214" s="46" vm="7569">
        <f ca="1"/>
        <v>42803</v>
      </c>
      <c r="B1214" s="46" vm="7572">
        <f ca="1"/>
        <v>138.24</v>
      </c>
    </row>
    <row r="1215" spans="1:2" x14ac:dyDescent="0.3">
      <c r="A1215" s="46" vm="7575">
        <f ca="1"/>
        <v>42804</v>
      </c>
      <c r="B1215" s="46" vm="7578">
        <f ca="1"/>
        <v>138.79</v>
      </c>
    </row>
    <row r="1216" spans="1:2" x14ac:dyDescent="0.3">
      <c r="A1216" s="46" vm="7581">
        <f ca="1"/>
        <v>42807</v>
      </c>
      <c r="B1216" s="46" vm="7583">
        <f ca="1"/>
        <v>139.6</v>
      </c>
    </row>
    <row r="1217" spans="1:2" x14ac:dyDescent="0.3">
      <c r="A1217" s="46" vm="7586">
        <f ca="1"/>
        <v>42808</v>
      </c>
      <c r="B1217" s="46" vm="1921">
        <f ca="1"/>
        <v>139.32</v>
      </c>
    </row>
    <row r="1218" spans="1:2" x14ac:dyDescent="0.3">
      <c r="A1218" s="46" vm="7591">
        <f ca="1"/>
        <v>42809</v>
      </c>
      <c r="B1218" s="46" vm="7594">
        <f ca="1"/>
        <v>139.72</v>
      </c>
    </row>
    <row r="1219" spans="1:2" x14ac:dyDescent="0.3">
      <c r="A1219" s="46" vm="7597">
        <f ca="1"/>
        <v>42810</v>
      </c>
      <c r="B1219" s="46" vm="7600">
        <f ca="1"/>
        <v>139.99</v>
      </c>
    </row>
    <row r="1220" spans="1:2" x14ac:dyDescent="0.3">
      <c r="A1220" s="46" vm="7603">
        <f ca="1"/>
        <v>42811</v>
      </c>
      <c r="B1220" s="46" vm="7606">
        <f ca="1"/>
        <v>139.84</v>
      </c>
    </row>
    <row r="1221" spans="1:2" x14ac:dyDescent="0.3">
      <c r="A1221" s="46" vm="7609">
        <f ca="1"/>
        <v>42814</v>
      </c>
      <c r="B1221" s="46" vm="7612">
        <f ca="1"/>
        <v>139.94</v>
      </c>
    </row>
    <row r="1222" spans="1:2" x14ac:dyDescent="0.3">
      <c r="A1222" s="46" vm="7615">
        <f ca="1"/>
        <v>42815</v>
      </c>
      <c r="B1222" s="46" vm="7618">
        <f ca="1"/>
        <v>138.51</v>
      </c>
    </row>
    <row r="1223" spans="1:2" x14ac:dyDescent="0.3">
      <c r="A1223" s="46" vm="7621">
        <f ca="1"/>
        <v>42816</v>
      </c>
      <c r="B1223" s="46" vm="7624">
        <f ca="1"/>
        <v>139.59</v>
      </c>
    </row>
    <row r="1224" spans="1:2" x14ac:dyDescent="0.3">
      <c r="A1224" s="46" vm="7627">
        <f ca="1"/>
        <v>42817</v>
      </c>
      <c r="B1224" s="46" vm="7630">
        <f ca="1"/>
        <v>139.53</v>
      </c>
    </row>
    <row r="1225" spans="1:2" x14ac:dyDescent="0.3">
      <c r="A1225" s="46" vm="7633">
        <f ca="1"/>
        <v>42818</v>
      </c>
      <c r="B1225" s="46" vm="7635">
        <f ca="1"/>
        <v>140.34</v>
      </c>
    </row>
    <row r="1226" spans="1:2" x14ac:dyDescent="0.3">
      <c r="A1226" s="46" vm="7638">
        <f ca="1"/>
        <v>42821</v>
      </c>
      <c r="B1226" s="46" vm="7641">
        <f ca="1"/>
        <v>140.32</v>
      </c>
    </row>
    <row r="1227" spans="1:2" x14ac:dyDescent="0.3">
      <c r="A1227" s="46" vm="7644">
        <f ca="1"/>
        <v>42822</v>
      </c>
      <c r="B1227" s="46" vm="7647">
        <f ca="1"/>
        <v>141.76</v>
      </c>
    </row>
    <row r="1228" spans="1:2" x14ac:dyDescent="0.3">
      <c r="A1228" s="46" vm="7650">
        <f ca="1"/>
        <v>42823</v>
      </c>
      <c r="B1228" s="46" vm="7653">
        <f ca="1"/>
        <v>142.65</v>
      </c>
    </row>
    <row r="1229" spans="1:2" x14ac:dyDescent="0.3">
      <c r="A1229" s="46" vm="7656">
        <f ca="1"/>
        <v>42824</v>
      </c>
      <c r="B1229" s="46" vm="7659">
        <f ca="1"/>
        <v>142.41</v>
      </c>
    </row>
    <row r="1230" spans="1:2" x14ac:dyDescent="0.3">
      <c r="A1230" s="46" vm="7662">
        <f ca="1"/>
        <v>42825</v>
      </c>
      <c r="B1230" s="46" vm="7665">
        <f ca="1"/>
        <v>142.05000000000001</v>
      </c>
    </row>
    <row r="1231" spans="1:2" x14ac:dyDescent="0.3">
      <c r="A1231" s="46" vm="7668">
        <f ca="1"/>
        <v>42828</v>
      </c>
      <c r="B1231" s="46" vm="7670">
        <f ca="1"/>
        <v>142.28</v>
      </c>
    </row>
    <row r="1232" spans="1:2" x14ac:dyDescent="0.3">
      <c r="A1232" s="46" vm="7672">
        <f ca="1"/>
        <v>42829</v>
      </c>
      <c r="B1232" s="46" vm="7675">
        <f ca="1"/>
        <v>141.72999999999999</v>
      </c>
    </row>
    <row r="1233" spans="1:2" x14ac:dyDescent="0.3">
      <c r="A1233" s="46" vm="7678">
        <f ca="1"/>
        <v>42830</v>
      </c>
      <c r="B1233" s="46" vm="7681">
        <f ca="1"/>
        <v>141.85</v>
      </c>
    </row>
    <row r="1234" spans="1:2" x14ac:dyDescent="0.3">
      <c r="A1234" s="46" vm="7683">
        <f ca="1"/>
        <v>42831</v>
      </c>
      <c r="B1234" s="46" vm="7686">
        <f ca="1"/>
        <v>141.16999999999999</v>
      </c>
    </row>
    <row r="1235" spans="1:2" x14ac:dyDescent="0.3">
      <c r="A1235" s="46" vm="7689">
        <f ca="1"/>
        <v>42832</v>
      </c>
      <c r="B1235" s="46" vm="7692">
        <f ca="1"/>
        <v>140.78</v>
      </c>
    </row>
    <row r="1236" spans="1:2" x14ac:dyDescent="0.3">
      <c r="A1236" s="46" vm="7695">
        <f ca="1"/>
        <v>42835</v>
      </c>
      <c r="B1236" s="46" vm="7698">
        <f ca="1"/>
        <v>141.04</v>
      </c>
    </row>
    <row r="1237" spans="1:2" x14ac:dyDescent="0.3">
      <c r="A1237" s="46" vm="7701">
        <f ca="1"/>
        <v>42836</v>
      </c>
      <c r="B1237" s="46" vm="7703">
        <f ca="1"/>
        <v>139.91999999999999</v>
      </c>
    </row>
    <row r="1238" spans="1:2" x14ac:dyDescent="0.3">
      <c r="A1238" s="46" vm="7706">
        <f ca="1"/>
        <v>42837</v>
      </c>
      <c r="B1238" s="46" vm="7709">
        <f ca="1"/>
        <v>139.58000000000001</v>
      </c>
    </row>
    <row r="1239" spans="1:2" x14ac:dyDescent="0.3">
      <c r="A1239" s="46" vm="7712">
        <f ca="1"/>
        <v>42838</v>
      </c>
      <c r="B1239" s="46" vm="7715">
        <f ca="1"/>
        <v>139.38999999999999</v>
      </c>
    </row>
    <row r="1240" spans="1:2" x14ac:dyDescent="0.3">
      <c r="A1240" s="46" vm="7718">
        <f ca="1"/>
        <v>42842</v>
      </c>
      <c r="B1240" s="46" vm="7721">
        <f ca="1"/>
        <v>141.41999999999999</v>
      </c>
    </row>
    <row r="1241" spans="1:2" x14ac:dyDescent="0.3">
      <c r="A1241" s="46" vm="7724">
        <f ca="1"/>
        <v>42843</v>
      </c>
      <c r="B1241" s="46" vm="7726">
        <f ca="1"/>
        <v>140.96</v>
      </c>
    </row>
    <row r="1242" spans="1:2" x14ac:dyDescent="0.3">
      <c r="A1242" s="46" vm="7729">
        <f ca="1"/>
        <v>42844</v>
      </c>
      <c r="B1242" s="46" vm="7732">
        <f ca="1"/>
        <v>142.27000000000001</v>
      </c>
    </row>
    <row r="1243" spans="1:2" x14ac:dyDescent="0.3">
      <c r="A1243" s="46" vm="7735">
        <f ca="1"/>
        <v>42845</v>
      </c>
      <c r="B1243" s="46" vm="7738">
        <f ca="1"/>
        <v>143.80000000000001</v>
      </c>
    </row>
    <row r="1244" spans="1:2" x14ac:dyDescent="0.3">
      <c r="A1244" s="46" vm="7741">
        <f ca="1"/>
        <v>42846</v>
      </c>
      <c r="B1244" s="46" vm="7743">
        <f ca="1"/>
        <v>143.68</v>
      </c>
    </row>
    <row r="1245" spans="1:2" x14ac:dyDescent="0.3">
      <c r="A1245" s="46" vm="7746">
        <f ca="1"/>
        <v>42849</v>
      </c>
      <c r="B1245" s="46" vm="7748">
        <f ca="1"/>
        <v>145.47</v>
      </c>
    </row>
    <row r="1246" spans="1:2" x14ac:dyDescent="0.3">
      <c r="A1246" s="46" vm="7751">
        <f ca="1"/>
        <v>42850</v>
      </c>
      <c r="B1246" s="46" vm="7754">
        <f ca="1"/>
        <v>146.49</v>
      </c>
    </row>
    <row r="1247" spans="1:2" x14ac:dyDescent="0.3">
      <c r="A1247" s="46" vm="7757">
        <f ca="1"/>
        <v>42851</v>
      </c>
      <c r="B1247" s="46" vm="7760">
        <f ca="1"/>
        <v>146.56</v>
      </c>
    </row>
    <row r="1248" spans="1:2" x14ac:dyDescent="0.3">
      <c r="A1248" s="46" vm="7763">
        <f ca="1"/>
        <v>42852</v>
      </c>
      <c r="B1248" s="46" vm="2315">
        <f ca="1"/>
        <v>147.69999999999999</v>
      </c>
    </row>
    <row r="1249" spans="1:2" x14ac:dyDescent="0.3">
      <c r="A1249" s="46" vm="7768">
        <f ca="1"/>
        <v>42853</v>
      </c>
      <c r="B1249" s="46" vm="7771">
        <f ca="1"/>
        <v>150.25</v>
      </c>
    </row>
    <row r="1250" spans="1:2" x14ac:dyDescent="0.3">
      <c r="A1250" s="46" vm="7774">
        <f ca="1"/>
        <v>42856</v>
      </c>
      <c r="B1250" s="46" vm="7777">
        <f ca="1"/>
        <v>152.46</v>
      </c>
    </row>
    <row r="1251" spans="1:2" x14ac:dyDescent="0.3">
      <c r="A1251" s="46" vm="7780">
        <f ca="1"/>
        <v>42857</v>
      </c>
      <c r="B1251" s="46" vm="7783">
        <f ca="1"/>
        <v>152.78</v>
      </c>
    </row>
    <row r="1252" spans="1:2" x14ac:dyDescent="0.3">
      <c r="A1252" s="46" vm="7786">
        <f ca="1"/>
        <v>42858</v>
      </c>
      <c r="B1252" s="46" vm="2651">
        <f ca="1"/>
        <v>151.80000000000001</v>
      </c>
    </row>
    <row r="1253" spans="1:2" x14ac:dyDescent="0.3">
      <c r="A1253" s="46" vm="7790">
        <f ca="1"/>
        <v>42859</v>
      </c>
      <c r="B1253" s="46" vm="7793">
        <f ca="1"/>
        <v>150.85</v>
      </c>
    </row>
    <row r="1254" spans="1:2" x14ac:dyDescent="0.3">
      <c r="A1254" s="46" vm="7796">
        <f ca="1"/>
        <v>42860</v>
      </c>
      <c r="B1254" s="46" vm="7799">
        <f ca="1"/>
        <v>150.24</v>
      </c>
    </row>
    <row r="1255" spans="1:2" x14ac:dyDescent="0.3">
      <c r="A1255" s="46" vm="7802">
        <f ca="1"/>
        <v>42863</v>
      </c>
      <c r="B1255" s="46" vm="7804">
        <f ca="1"/>
        <v>151.06</v>
      </c>
    </row>
    <row r="1256" spans="1:2" x14ac:dyDescent="0.3">
      <c r="A1256" s="46" vm="7807">
        <f ca="1"/>
        <v>42864</v>
      </c>
      <c r="B1256" s="46" vm="7810">
        <f ca="1"/>
        <v>150.47999999999999</v>
      </c>
    </row>
    <row r="1257" spans="1:2" x14ac:dyDescent="0.3">
      <c r="A1257" s="46" vm="7813">
        <f ca="1"/>
        <v>42865</v>
      </c>
      <c r="B1257" s="46" vm="7816">
        <f ca="1"/>
        <v>150.29</v>
      </c>
    </row>
    <row r="1258" spans="1:2" x14ac:dyDescent="0.3">
      <c r="A1258" s="46" vm="7819">
        <f ca="1"/>
        <v>42866</v>
      </c>
      <c r="B1258" s="46" vm="7822">
        <f ca="1"/>
        <v>150.04</v>
      </c>
    </row>
    <row r="1259" spans="1:2" x14ac:dyDescent="0.3">
      <c r="A1259" s="46" vm="7825">
        <f ca="1"/>
        <v>42867</v>
      </c>
      <c r="B1259" s="46" vm="7828">
        <f ca="1"/>
        <v>150.33000000000001</v>
      </c>
    </row>
    <row r="1260" spans="1:2" x14ac:dyDescent="0.3">
      <c r="A1260" s="46" vm="7831">
        <f ca="1"/>
        <v>42870</v>
      </c>
      <c r="B1260" s="46" vm="7834">
        <f ca="1"/>
        <v>150.19</v>
      </c>
    </row>
    <row r="1261" spans="1:2" x14ac:dyDescent="0.3">
      <c r="A1261" s="46" vm="7837">
        <f ca="1"/>
        <v>42871</v>
      </c>
      <c r="B1261" s="46" vm="7840">
        <f ca="1"/>
        <v>149.78</v>
      </c>
    </row>
    <row r="1262" spans="1:2" x14ac:dyDescent="0.3">
      <c r="A1262" s="46" vm="7843">
        <f ca="1"/>
        <v>42872</v>
      </c>
      <c r="B1262" s="46" vm="7846">
        <f ca="1"/>
        <v>144.85</v>
      </c>
    </row>
    <row r="1263" spans="1:2" x14ac:dyDescent="0.3">
      <c r="A1263" s="46" vm="7849">
        <f ca="1"/>
        <v>42873</v>
      </c>
      <c r="B1263" s="46" vm="7852">
        <f ca="1"/>
        <v>147.66</v>
      </c>
    </row>
    <row r="1264" spans="1:2" x14ac:dyDescent="0.3">
      <c r="A1264" s="46" vm="7855">
        <f ca="1"/>
        <v>42874</v>
      </c>
      <c r="B1264" s="46" vm="7858">
        <f ca="1"/>
        <v>148.06</v>
      </c>
    </row>
    <row r="1265" spans="1:2" x14ac:dyDescent="0.3">
      <c r="A1265" s="46" vm="7861">
        <f ca="1"/>
        <v>42877</v>
      </c>
      <c r="B1265" s="46" vm="7864">
        <f ca="1"/>
        <v>148.24</v>
      </c>
    </row>
    <row r="1266" spans="1:2" x14ac:dyDescent="0.3">
      <c r="A1266" s="46" vm="7867">
        <f ca="1"/>
        <v>42878</v>
      </c>
      <c r="B1266" s="46" vm="7870">
        <f ca="1"/>
        <v>148.07</v>
      </c>
    </row>
    <row r="1267" spans="1:2" x14ac:dyDescent="0.3">
      <c r="A1267" s="46" vm="7873">
        <f ca="1"/>
        <v>42879</v>
      </c>
      <c r="B1267" s="46" vm="7822">
        <f ca="1"/>
        <v>150.04</v>
      </c>
    </row>
    <row r="1268" spans="1:2" x14ac:dyDescent="0.3">
      <c r="A1268" s="46" vm="7878">
        <f ca="1"/>
        <v>42880</v>
      </c>
      <c r="B1268" s="46" vm="7881">
        <f ca="1"/>
        <v>151.96</v>
      </c>
    </row>
    <row r="1269" spans="1:2" x14ac:dyDescent="0.3">
      <c r="A1269" s="46" vm="7884">
        <f ca="1"/>
        <v>42881</v>
      </c>
      <c r="B1269" s="46" vm="7887">
        <f ca="1"/>
        <v>152.13</v>
      </c>
    </row>
    <row r="1270" spans="1:2" x14ac:dyDescent="0.3">
      <c r="A1270" s="46" vm="7890">
        <f ca="1"/>
        <v>42885</v>
      </c>
      <c r="B1270" s="46" vm="7893">
        <f ca="1"/>
        <v>152.38</v>
      </c>
    </row>
    <row r="1271" spans="1:2" x14ac:dyDescent="0.3">
      <c r="A1271" s="46" vm="7896">
        <f ca="1"/>
        <v>42886</v>
      </c>
      <c r="B1271" s="46" vm="7899">
        <f ca="1"/>
        <v>151.46</v>
      </c>
    </row>
    <row r="1272" spans="1:2" x14ac:dyDescent="0.3">
      <c r="A1272" s="46" vm="7902">
        <f ca="1"/>
        <v>42887</v>
      </c>
      <c r="B1272" s="46" vm="7905">
        <f ca="1"/>
        <v>151.53</v>
      </c>
    </row>
    <row r="1273" spans="1:2" x14ac:dyDescent="0.3">
      <c r="A1273" s="46" vm="7908">
        <f ca="1"/>
        <v>42888</v>
      </c>
      <c r="B1273" s="46" vm="7911">
        <f ca="1"/>
        <v>153.61000000000001</v>
      </c>
    </row>
    <row r="1274" spans="1:2" x14ac:dyDescent="0.3">
      <c r="A1274" s="46" vm="7914">
        <f ca="1"/>
        <v>42891</v>
      </c>
      <c r="B1274" s="46" vm="7917">
        <f ca="1"/>
        <v>153.63</v>
      </c>
    </row>
    <row r="1275" spans="1:2" x14ac:dyDescent="0.3">
      <c r="A1275" s="46" vm="7920">
        <f ca="1"/>
        <v>42892</v>
      </c>
      <c r="B1275" s="46" vm="7923">
        <f ca="1"/>
        <v>152.81</v>
      </c>
    </row>
    <row r="1276" spans="1:2" x14ac:dyDescent="0.3">
      <c r="A1276" s="46" vm="7926">
        <f ca="1"/>
        <v>42893</v>
      </c>
      <c r="B1276" s="46" vm="7929">
        <f ca="1"/>
        <v>153.12</v>
      </c>
    </row>
    <row r="1277" spans="1:2" x14ac:dyDescent="0.3">
      <c r="A1277" s="46" vm="7932">
        <f ca="1"/>
        <v>42894</v>
      </c>
      <c r="B1277" s="46" vm="7935">
        <f ca="1"/>
        <v>154.71</v>
      </c>
    </row>
    <row r="1278" spans="1:2" x14ac:dyDescent="0.3">
      <c r="A1278" s="46" vm="7938">
        <f ca="1"/>
        <v>42895</v>
      </c>
      <c r="B1278" s="46" vm="7941">
        <f ca="1"/>
        <v>149.6</v>
      </c>
    </row>
    <row r="1279" spans="1:2" x14ac:dyDescent="0.3">
      <c r="A1279" s="46" vm="7944">
        <f ca="1"/>
        <v>42898</v>
      </c>
      <c r="B1279" s="46" vm="7947">
        <f ca="1"/>
        <v>148.44</v>
      </c>
    </row>
    <row r="1280" spans="1:2" x14ac:dyDescent="0.3">
      <c r="A1280" s="46" vm="7950">
        <f ca="1"/>
        <v>42899</v>
      </c>
      <c r="B1280" s="46" vm="7953">
        <f ca="1"/>
        <v>150.68</v>
      </c>
    </row>
    <row r="1281" spans="1:2" x14ac:dyDescent="0.3">
      <c r="A1281" s="46" vm="7956">
        <f ca="1"/>
        <v>42900</v>
      </c>
      <c r="B1281" s="46" vm="7771">
        <f ca="1"/>
        <v>150.25</v>
      </c>
    </row>
    <row r="1282" spans="1:2" x14ac:dyDescent="0.3">
      <c r="A1282" s="46" vm="7961">
        <f ca="1"/>
        <v>42901</v>
      </c>
      <c r="B1282" s="46" vm="7964">
        <f ca="1"/>
        <v>149.80000000000001</v>
      </c>
    </row>
    <row r="1283" spans="1:2" x14ac:dyDescent="0.3">
      <c r="A1283" s="46" vm="7967">
        <f ca="1"/>
        <v>42902</v>
      </c>
      <c r="B1283" s="46" vm="7970">
        <f ca="1"/>
        <v>150.63999999999999</v>
      </c>
    </row>
    <row r="1284" spans="1:2" x14ac:dyDescent="0.3">
      <c r="A1284" s="46" vm="7973">
        <f ca="1"/>
        <v>42905</v>
      </c>
      <c r="B1284" s="46" vm="7976">
        <f ca="1"/>
        <v>152.87</v>
      </c>
    </row>
    <row r="1285" spans="1:2" x14ac:dyDescent="0.3">
      <c r="A1285" s="46" vm="7979">
        <f ca="1"/>
        <v>42906</v>
      </c>
      <c r="B1285" s="46" vm="7982">
        <f ca="1"/>
        <v>152.25</v>
      </c>
    </row>
    <row r="1286" spans="1:2" x14ac:dyDescent="0.3">
      <c r="A1286" s="46" vm="7985">
        <f ca="1"/>
        <v>42907</v>
      </c>
      <c r="B1286" s="46" vm="7988">
        <f ca="1"/>
        <v>153.91</v>
      </c>
    </row>
    <row r="1287" spans="1:2" x14ac:dyDescent="0.3">
      <c r="A1287" s="46" vm="7991">
        <f ca="1"/>
        <v>42908</v>
      </c>
      <c r="B1287" s="46" vm="2772">
        <f ca="1"/>
        <v>153.4</v>
      </c>
    </row>
    <row r="1288" spans="1:2" x14ac:dyDescent="0.3">
      <c r="A1288" s="46" vm="7996">
        <f ca="1"/>
        <v>42909</v>
      </c>
      <c r="B1288" s="46" vm="7999">
        <f ca="1"/>
        <v>155.07</v>
      </c>
    </row>
    <row r="1289" spans="1:2" x14ac:dyDescent="0.3">
      <c r="A1289" s="46" vm="8002">
        <f ca="1"/>
        <v>42912</v>
      </c>
      <c r="B1289" s="46" vm="8005">
        <f ca="1"/>
        <v>153.59</v>
      </c>
    </row>
    <row r="1290" spans="1:2" x14ac:dyDescent="0.3">
      <c r="A1290" s="46" vm="8008">
        <f ca="1"/>
        <v>42913</v>
      </c>
      <c r="B1290" s="46" vm="2641">
        <f ca="1"/>
        <v>150.58000000000001</v>
      </c>
    </row>
    <row r="1291" spans="1:2" x14ac:dyDescent="0.3">
      <c r="A1291" s="46" vm="8013">
        <f ca="1"/>
        <v>42914</v>
      </c>
      <c r="B1291" s="46" vm="8016">
        <f ca="1"/>
        <v>153.24</v>
      </c>
    </row>
    <row r="1292" spans="1:2" x14ac:dyDescent="0.3">
      <c r="A1292" s="46" vm="8019">
        <f ca="1"/>
        <v>42915</v>
      </c>
      <c r="B1292" s="46" vm="8022">
        <f ca="1"/>
        <v>151.04</v>
      </c>
    </row>
    <row r="1293" spans="1:2" x14ac:dyDescent="0.3">
      <c r="A1293" s="46" vm="8025">
        <f ca="1"/>
        <v>42916</v>
      </c>
      <c r="B1293" s="46" vm="8028">
        <f ca="1"/>
        <v>150.97999999999999</v>
      </c>
    </row>
    <row r="1294" spans="1:2" x14ac:dyDescent="0.3">
      <c r="A1294" s="46" vm="8031">
        <f ca="1"/>
        <v>42919</v>
      </c>
      <c r="B1294" s="46" vm="8034">
        <f ca="1"/>
        <v>148.43</v>
      </c>
    </row>
    <row r="1295" spans="1:2" x14ac:dyDescent="0.3">
      <c r="A1295" s="46" vm="8037">
        <f ca="1"/>
        <v>42921</v>
      </c>
      <c r="B1295" s="46" vm="8040">
        <f ca="1"/>
        <v>150.34</v>
      </c>
    </row>
    <row r="1296" spans="1:2" x14ac:dyDescent="0.3">
      <c r="A1296" s="46" vm="8043">
        <f ca="1"/>
        <v>42922</v>
      </c>
      <c r="B1296" s="46" vm="8046">
        <f ca="1"/>
        <v>148.82</v>
      </c>
    </row>
    <row r="1297" spans="1:2" x14ac:dyDescent="0.3">
      <c r="A1297" s="46" vm="8049">
        <f ca="1"/>
        <v>42923</v>
      </c>
      <c r="B1297" s="46" vm="2249">
        <f ca="1"/>
        <v>151.44</v>
      </c>
    </row>
    <row r="1298" spans="1:2" x14ac:dyDescent="0.3">
      <c r="A1298" s="46" vm="8054">
        <f ca="1"/>
        <v>42926</v>
      </c>
      <c r="B1298" s="46" vm="8057">
        <f ca="1"/>
        <v>153.5</v>
      </c>
    </row>
    <row r="1299" spans="1:2" x14ac:dyDescent="0.3">
      <c r="A1299" s="46" vm="8060">
        <f ca="1"/>
        <v>42927</v>
      </c>
      <c r="B1299" s="46" vm="8063">
        <f ca="1"/>
        <v>155.27000000000001</v>
      </c>
    </row>
    <row r="1300" spans="1:2" x14ac:dyDescent="0.3">
      <c r="A1300" s="46" vm="8066">
        <f ca="1"/>
        <v>42928</v>
      </c>
      <c r="B1300" s="46" vm="8069">
        <f ca="1"/>
        <v>158.9</v>
      </c>
    </row>
    <row r="1301" spans="1:2" x14ac:dyDescent="0.3">
      <c r="A1301" s="46" vm="8072">
        <f ca="1"/>
        <v>42929</v>
      </c>
      <c r="B1301" s="46" vm="8075">
        <f ca="1"/>
        <v>159.26</v>
      </c>
    </row>
    <row r="1302" spans="1:2" x14ac:dyDescent="0.3">
      <c r="A1302" s="46" vm="8078">
        <f ca="1"/>
        <v>42930</v>
      </c>
      <c r="B1302" s="46" vm="8081">
        <f ca="1"/>
        <v>159.97</v>
      </c>
    </row>
    <row r="1303" spans="1:2" x14ac:dyDescent="0.3">
      <c r="A1303" s="46" vm="8084">
        <f ca="1"/>
        <v>42933</v>
      </c>
      <c r="B1303" s="46" vm="8087">
        <f ca="1"/>
        <v>159.72999999999999</v>
      </c>
    </row>
    <row r="1304" spans="1:2" x14ac:dyDescent="0.3">
      <c r="A1304" s="46" vm="8090">
        <f ca="1"/>
        <v>42934</v>
      </c>
      <c r="B1304" s="46" vm="8093">
        <f ca="1"/>
        <v>162.86000000000001</v>
      </c>
    </row>
    <row r="1305" spans="1:2" x14ac:dyDescent="0.3">
      <c r="A1305" s="46" vm="8096">
        <f ca="1"/>
        <v>42935</v>
      </c>
      <c r="B1305" s="46" vm="8099">
        <f ca="1"/>
        <v>164.14</v>
      </c>
    </row>
    <row r="1306" spans="1:2" x14ac:dyDescent="0.3">
      <c r="A1306" s="46" vm="8102">
        <f ca="1"/>
        <v>42936</v>
      </c>
      <c r="B1306" s="46" vm="8105">
        <f ca="1"/>
        <v>164.53</v>
      </c>
    </row>
    <row r="1307" spans="1:2" x14ac:dyDescent="0.3">
      <c r="A1307" s="46" vm="8108">
        <f ca="1"/>
        <v>42937</v>
      </c>
      <c r="B1307" s="46" vm="8111">
        <f ca="1"/>
        <v>164.43</v>
      </c>
    </row>
    <row r="1308" spans="1:2" x14ac:dyDescent="0.3">
      <c r="A1308" s="46" vm="8114">
        <f ca="1"/>
        <v>42940</v>
      </c>
      <c r="B1308" s="46" vm="8116">
        <f ca="1"/>
        <v>166</v>
      </c>
    </row>
    <row r="1309" spans="1:2" x14ac:dyDescent="0.3">
      <c r="A1309" s="46" vm="8119">
        <f ca="1"/>
        <v>42941</v>
      </c>
      <c r="B1309" s="46" vm="8122">
        <f ca="1"/>
        <v>165.28</v>
      </c>
    </row>
    <row r="1310" spans="1:2" x14ac:dyDescent="0.3">
      <c r="A1310" s="46" vm="8125">
        <f ca="1"/>
        <v>42942</v>
      </c>
      <c r="B1310" s="46" vm="8128">
        <f ca="1"/>
        <v>165.61</v>
      </c>
    </row>
    <row r="1311" spans="1:2" x14ac:dyDescent="0.3">
      <c r="A1311" s="46" vm="8131">
        <f ca="1"/>
        <v>42943</v>
      </c>
      <c r="B1311" s="46" vm="8134">
        <f ca="1"/>
        <v>170.44</v>
      </c>
    </row>
    <row r="1312" spans="1:2" x14ac:dyDescent="0.3">
      <c r="A1312" s="46" vm="8137">
        <f ca="1"/>
        <v>42944</v>
      </c>
      <c r="B1312" s="46" vm="3348">
        <f ca="1"/>
        <v>172.45</v>
      </c>
    </row>
    <row r="1313" spans="1:2" x14ac:dyDescent="0.3">
      <c r="A1313" s="46" vm="8141">
        <f ca="1"/>
        <v>42947</v>
      </c>
      <c r="B1313" s="46" vm="8143">
        <f ca="1"/>
        <v>169.25</v>
      </c>
    </row>
    <row r="1314" spans="1:2" x14ac:dyDescent="0.3">
      <c r="A1314" s="46" vm="8146">
        <f ca="1"/>
        <v>42948</v>
      </c>
      <c r="B1314" s="46" vm="8148">
        <f ca="1"/>
        <v>169.86</v>
      </c>
    </row>
    <row r="1315" spans="1:2" x14ac:dyDescent="0.3">
      <c r="A1315" s="46" vm="8151">
        <f ca="1"/>
        <v>42949</v>
      </c>
      <c r="B1315" s="46" vm="8153">
        <f ca="1"/>
        <v>169.3</v>
      </c>
    </row>
    <row r="1316" spans="1:2" x14ac:dyDescent="0.3">
      <c r="A1316" s="46" vm="8156">
        <f ca="1"/>
        <v>42950</v>
      </c>
      <c r="B1316" s="46" vm="8159">
        <f ca="1"/>
        <v>168.59</v>
      </c>
    </row>
    <row r="1317" spans="1:2" x14ac:dyDescent="0.3">
      <c r="A1317" s="46" vm="8162">
        <f ca="1"/>
        <v>42951</v>
      </c>
      <c r="B1317" s="46" vm="8165">
        <f ca="1"/>
        <v>169.62</v>
      </c>
    </row>
    <row r="1318" spans="1:2" x14ac:dyDescent="0.3">
      <c r="A1318" s="46" vm="8168">
        <f ca="1"/>
        <v>42954</v>
      </c>
      <c r="B1318" s="46" vm="3585">
        <f ca="1"/>
        <v>171.98</v>
      </c>
    </row>
    <row r="1319" spans="1:2" x14ac:dyDescent="0.3">
      <c r="A1319" s="46" vm="8173">
        <f ca="1"/>
        <v>42955</v>
      </c>
      <c r="B1319" s="46" vm="3540">
        <f ca="1"/>
        <v>171.23</v>
      </c>
    </row>
    <row r="1320" spans="1:2" x14ac:dyDescent="0.3">
      <c r="A1320" s="46" vm="8178">
        <f ca="1"/>
        <v>42956</v>
      </c>
      <c r="B1320" s="46" vm="3574">
        <f ca="1"/>
        <v>171.18</v>
      </c>
    </row>
    <row r="1321" spans="1:2" x14ac:dyDescent="0.3">
      <c r="A1321" s="46" vm="8183">
        <f ca="1"/>
        <v>42957</v>
      </c>
      <c r="B1321" s="46" vm="8186">
        <f ca="1"/>
        <v>167.4</v>
      </c>
    </row>
    <row r="1322" spans="1:2" x14ac:dyDescent="0.3">
      <c r="A1322" s="46" vm="8189">
        <f ca="1"/>
        <v>42958</v>
      </c>
      <c r="B1322" s="46" vm="8192">
        <f ca="1"/>
        <v>168.08</v>
      </c>
    </row>
    <row r="1323" spans="1:2" x14ac:dyDescent="0.3">
      <c r="A1323" s="46" vm="8195">
        <f ca="1"/>
        <v>42961</v>
      </c>
      <c r="B1323" s="46" vm="3378">
        <f ca="1"/>
        <v>170.75</v>
      </c>
    </row>
    <row r="1324" spans="1:2" x14ac:dyDescent="0.3">
      <c r="A1324" s="46" vm="8200">
        <f ca="1"/>
        <v>42962</v>
      </c>
      <c r="B1324" s="46" vm="8203">
        <f ca="1"/>
        <v>171</v>
      </c>
    </row>
    <row r="1325" spans="1:2" x14ac:dyDescent="0.3">
      <c r="A1325" s="46" vm="8206">
        <f ca="1"/>
        <v>42963</v>
      </c>
      <c r="B1325" s="46" vm="8209">
        <f ca="1"/>
        <v>170</v>
      </c>
    </row>
    <row r="1326" spans="1:2" x14ac:dyDescent="0.3">
      <c r="A1326" s="46" vm="8212">
        <f ca="1"/>
        <v>42964</v>
      </c>
      <c r="B1326" s="46" vm="8215">
        <f ca="1"/>
        <v>166.91</v>
      </c>
    </row>
    <row r="1327" spans="1:2" x14ac:dyDescent="0.3">
      <c r="A1327" s="46" vm="8218">
        <f ca="1"/>
        <v>42965</v>
      </c>
      <c r="B1327" s="46" vm="8221">
        <f ca="1"/>
        <v>167.41</v>
      </c>
    </row>
    <row r="1328" spans="1:2" x14ac:dyDescent="0.3">
      <c r="A1328" s="46" vm="8224">
        <f ca="1"/>
        <v>42968</v>
      </c>
      <c r="B1328" s="46" vm="8227">
        <f ca="1"/>
        <v>167.78</v>
      </c>
    </row>
    <row r="1329" spans="1:2" x14ac:dyDescent="0.3">
      <c r="A1329" s="46" vm="8230">
        <f ca="1"/>
        <v>42969</v>
      </c>
      <c r="B1329" s="46" vm="8233">
        <f ca="1"/>
        <v>169.64</v>
      </c>
    </row>
    <row r="1330" spans="1:2" x14ac:dyDescent="0.3">
      <c r="A1330" s="46" vm="8236">
        <f ca="1"/>
        <v>42970</v>
      </c>
      <c r="B1330" s="46" vm="8239">
        <f ca="1"/>
        <v>168.71</v>
      </c>
    </row>
    <row r="1331" spans="1:2" x14ac:dyDescent="0.3">
      <c r="A1331" s="46" vm="8242">
        <f ca="1"/>
        <v>42971</v>
      </c>
      <c r="B1331" s="46" vm="8245">
        <f ca="1"/>
        <v>167.74</v>
      </c>
    </row>
    <row r="1332" spans="1:2" x14ac:dyDescent="0.3">
      <c r="A1332" s="46" vm="8248">
        <f ca="1"/>
        <v>42972</v>
      </c>
      <c r="B1332" s="46" vm="8251">
        <f ca="1"/>
        <v>166.32</v>
      </c>
    </row>
    <row r="1333" spans="1:2" x14ac:dyDescent="0.3">
      <c r="A1333" s="46" vm="8254">
        <f ca="1"/>
        <v>42975</v>
      </c>
      <c r="B1333" s="46" vm="8257">
        <f ca="1"/>
        <v>167.24</v>
      </c>
    </row>
    <row r="1334" spans="1:2" x14ac:dyDescent="0.3">
      <c r="A1334" s="46" vm="8260">
        <f ca="1"/>
        <v>42976</v>
      </c>
      <c r="B1334" s="46" vm="8263">
        <f ca="1"/>
        <v>168.05</v>
      </c>
    </row>
    <row r="1335" spans="1:2" x14ac:dyDescent="0.3">
      <c r="A1335" s="46" vm="8266">
        <f ca="1"/>
        <v>42977</v>
      </c>
      <c r="B1335" s="46" vm="3407">
        <f ca="1"/>
        <v>169.92</v>
      </c>
    </row>
    <row r="1336" spans="1:2" x14ac:dyDescent="0.3">
      <c r="A1336" s="46" vm="8271">
        <f ca="1"/>
        <v>42978</v>
      </c>
      <c r="B1336" s="46" vm="8273">
        <f ca="1"/>
        <v>171.97</v>
      </c>
    </row>
    <row r="1337" spans="1:2" x14ac:dyDescent="0.3">
      <c r="A1337" s="46" vm="8276">
        <f ca="1"/>
        <v>42979</v>
      </c>
      <c r="B1337" s="46" vm="8279">
        <f ca="1"/>
        <v>172.02</v>
      </c>
    </row>
    <row r="1338" spans="1:2" x14ac:dyDescent="0.3">
      <c r="A1338" s="46" vm="8282">
        <f ca="1"/>
        <v>42983</v>
      </c>
      <c r="B1338" s="46" vm="4212">
        <f ca="1"/>
        <v>170.72</v>
      </c>
    </row>
    <row r="1339" spans="1:2" x14ac:dyDescent="0.3">
      <c r="A1339" s="46" vm="8286">
        <f ca="1"/>
        <v>42984</v>
      </c>
      <c r="B1339" s="46" vm="3529">
        <f ca="1"/>
        <v>172.09</v>
      </c>
    </row>
    <row r="1340" spans="1:2" x14ac:dyDescent="0.3">
      <c r="A1340" s="46" vm="8291">
        <f ca="1"/>
        <v>42985</v>
      </c>
      <c r="B1340" s="46" vm="8294">
        <f ca="1"/>
        <v>173.21</v>
      </c>
    </row>
    <row r="1341" spans="1:2" x14ac:dyDescent="0.3">
      <c r="A1341" s="46" vm="8297">
        <f ca="1"/>
        <v>42986</v>
      </c>
      <c r="B1341" s="46" vm="8300">
        <f ca="1"/>
        <v>170.95</v>
      </c>
    </row>
    <row r="1342" spans="1:2" x14ac:dyDescent="0.3">
      <c r="A1342" s="46" vm="8303">
        <f ca="1"/>
        <v>42989</v>
      </c>
      <c r="B1342" s="46" vm="8306">
        <f ca="1"/>
        <v>173.51</v>
      </c>
    </row>
    <row r="1343" spans="1:2" x14ac:dyDescent="0.3">
      <c r="A1343" s="46" vm="8309">
        <f ca="1"/>
        <v>42990</v>
      </c>
      <c r="B1343" s="46" vm="8311">
        <f ca="1"/>
        <v>172.96</v>
      </c>
    </row>
    <row r="1344" spans="1:2" x14ac:dyDescent="0.3">
      <c r="A1344" s="46" vm="8314">
        <f ca="1"/>
        <v>42991</v>
      </c>
      <c r="B1344" s="46" vm="8317">
        <f ca="1"/>
        <v>173.05</v>
      </c>
    </row>
    <row r="1345" spans="1:2" x14ac:dyDescent="0.3">
      <c r="A1345" s="46" vm="8320">
        <f ca="1"/>
        <v>42992</v>
      </c>
      <c r="B1345" s="46" vm="8323">
        <f ca="1"/>
        <v>170.96</v>
      </c>
    </row>
    <row r="1346" spans="1:2" x14ac:dyDescent="0.3">
      <c r="A1346" s="46" vm="8326">
        <f ca="1"/>
        <v>42993</v>
      </c>
      <c r="B1346" s="46" vm="8329">
        <f ca="1"/>
        <v>171.64</v>
      </c>
    </row>
    <row r="1347" spans="1:2" x14ac:dyDescent="0.3">
      <c r="A1347" s="46" vm="8332">
        <f ca="1"/>
        <v>42996</v>
      </c>
      <c r="B1347" s="46" vm="8335">
        <f ca="1"/>
        <v>170.01</v>
      </c>
    </row>
    <row r="1348" spans="1:2" x14ac:dyDescent="0.3">
      <c r="A1348" s="46" vm="8338">
        <f ca="1"/>
        <v>42997</v>
      </c>
      <c r="B1348" s="46" vm="8341">
        <f ca="1"/>
        <v>172.52</v>
      </c>
    </row>
    <row r="1349" spans="1:2" x14ac:dyDescent="0.3">
      <c r="A1349" s="46" vm="8344">
        <f ca="1"/>
        <v>42998</v>
      </c>
      <c r="B1349" s="46" vm="8347">
        <f ca="1"/>
        <v>172.17</v>
      </c>
    </row>
    <row r="1350" spans="1:2" x14ac:dyDescent="0.3">
      <c r="A1350" s="46" vm="8350">
        <f ca="1"/>
        <v>42999</v>
      </c>
      <c r="B1350" s="46" vm="8353">
        <f ca="1"/>
        <v>171.11</v>
      </c>
    </row>
    <row r="1351" spans="1:2" x14ac:dyDescent="0.3">
      <c r="A1351" s="46" vm="8356">
        <f ca="1"/>
        <v>43000</v>
      </c>
      <c r="B1351" s="46" vm="3501">
        <f ca="1"/>
        <v>170.54</v>
      </c>
    </row>
    <row r="1352" spans="1:2" x14ac:dyDescent="0.3">
      <c r="A1352" s="46" vm="8360">
        <f ca="1"/>
        <v>43003</v>
      </c>
      <c r="B1352" s="46" vm="8363">
        <f ca="1"/>
        <v>162.87</v>
      </c>
    </row>
    <row r="1353" spans="1:2" x14ac:dyDescent="0.3">
      <c r="A1353" s="46" vm="8366">
        <f ca="1"/>
        <v>43004</v>
      </c>
      <c r="B1353" s="46" vm="8369">
        <f ca="1"/>
        <v>164.21</v>
      </c>
    </row>
    <row r="1354" spans="1:2" x14ac:dyDescent="0.3">
      <c r="A1354" s="46" vm="8372">
        <f ca="1"/>
        <v>43005</v>
      </c>
      <c r="B1354" s="46" vm="8375">
        <f ca="1"/>
        <v>167.68</v>
      </c>
    </row>
    <row r="1355" spans="1:2" x14ac:dyDescent="0.3">
      <c r="A1355" s="46" vm="8378">
        <f ca="1"/>
        <v>43006</v>
      </c>
      <c r="B1355" s="46" vm="8381">
        <f ca="1"/>
        <v>168.73</v>
      </c>
    </row>
    <row r="1356" spans="1:2" x14ac:dyDescent="0.3">
      <c r="A1356" s="46" vm="8384">
        <f ca="1"/>
        <v>43007</v>
      </c>
      <c r="B1356" s="46" vm="8387">
        <f ca="1"/>
        <v>170.87</v>
      </c>
    </row>
    <row r="1357" spans="1:2" x14ac:dyDescent="0.3">
      <c r="A1357" s="46" vm="8389">
        <f ca="1"/>
        <v>43010</v>
      </c>
      <c r="B1357" s="46" vm="8391">
        <f ca="1"/>
        <v>169.47</v>
      </c>
    </row>
    <row r="1358" spans="1:2" x14ac:dyDescent="0.3">
      <c r="A1358" s="46" vm="8394">
        <f ca="1"/>
        <v>43011</v>
      </c>
      <c r="B1358" s="46" vm="8397">
        <f ca="1"/>
        <v>169.96</v>
      </c>
    </row>
    <row r="1359" spans="1:2" x14ac:dyDescent="0.3">
      <c r="A1359" s="46" vm="8400">
        <f ca="1"/>
        <v>43012</v>
      </c>
      <c r="B1359" s="46" vm="8403">
        <f ca="1"/>
        <v>168.42</v>
      </c>
    </row>
    <row r="1360" spans="1:2" x14ac:dyDescent="0.3">
      <c r="A1360" s="46" vm="8406">
        <f ca="1"/>
        <v>43013</v>
      </c>
      <c r="B1360" s="46" vm="8409">
        <f ca="1"/>
        <v>171.24</v>
      </c>
    </row>
    <row r="1361" spans="1:2" x14ac:dyDescent="0.3">
      <c r="A1361" s="46" vm="8412">
        <f ca="1"/>
        <v>43014</v>
      </c>
      <c r="B1361" s="46" vm="8415">
        <f ca="1"/>
        <v>172.23</v>
      </c>
    </row>
    <row r="1362" spans="1:2" x14ac:dyDescent="0.3">
      <c r="A1362" s="46" vm="8418">
        <f ca="1"/>
        <v>43017</v>
      </c>
      <c r="B1362" s="46" vm="3438">
        <f ca="1"/>
        <v>172.5</v>
      </c>
    </row>
    <row r="1363" spans="1:2" x14ac:dyDescent="0.3">
      <c r="A1363" s="46" vm="8423">
        <f ca="1"/>
        <v>43018</v>
      </c>
      <c r="B1363" s="46" vm="8426">
        <f ca="1"/>
        <v>171.59</v>
      </c>
    </row>
    <row r="1364" spans="1:2" x14ac:dyDescent="0.3">
      <c r="A1364" s="46" vm="8429">
        <f ca="1"/>
        <v>43019</v>
      </c>
      <c r="B1364" s="46" vm="8432">
        <f ca="1"/>
        <v>172.74</v>
      </c>
    </row>
    <row r="1365" spans="1:2" x14ac:dyDescent="0.3">
      <c r="A1365" s="46" vm="8435">
        <f ca="1"/>
        <v>43020</v>
      </c>
      <c r="B1365" s="46" vm="8438">
        <f ca="1"/>
        <v>172.55</v>
      </c>
    </row>
    <row r="1366" spans="1:2" x14ac:dyDescent="0.3">
      <c r="A1366" s="46" vm="8440">
        <f ca="1"/>
        <v>43021</v>
      </c>
      <c r="B1366" s="46" vm="8443">
        <f ca="1"/>
        <v>173.74</v>
      </c>
    </row>
    <row r="1367" spans="1:2" x14ac:dyDescent="0.3">
      <c r="A1367" s="46" vm="8446">
        <f ca="1"/>
        <v>43024</v>
      </c>
      <c r="B1367" s="46" vm="8449">
        <f ca="1"/>
        <v>174.52</v>
      </c>
    </row>
    <row r="1368" spans="1:2" x14ac:dyDescent="0.3">
      <c r="A1368" s="46" vm="8452">
        <f ca="1"/>
        <v>43025</v>
      </c>
      <c r="B1368" s="46" vm="6073">
        <f ca="1"/>
        <v>176.11</v>
      </c>
    </row>
    <row r="1369" spans="1:2" x14ac:dyDescent="0.3">
      <c r="A1369" s="46" vm="8457">
        <f ca="1"/>
        <v>43026</v>
      </c>
      <c r="B1369" s="46" vm="8459">
        <f ca="1"/>
        <v>176.03</v>
      </c>
    </row>
    <row r="1370" spans="1:2" x14ac:dyDescent="0.3">
      <c r="A1370" s="46" vm="8462">
        <f ca="1"/>
        <v>43027</v>
      </c>
      <c r="B1370" s="46" vm="8465">
        <f ca="1"/>
        <v>174.56</v>
      </c>
    </row>
    <row r="1371" spans="1:2" x14ac:dyDescent="0.3">
      <c r="A1371" s="46" vm="8468">
        <f ca="1"/>
        <v>43028</v>
      </c>
      <c r="B1371" s="46" vm="8472">
        <f ca="1"/>
        <v>174.98</v>
      </c>
    </row>
    <row r="1372" spans="1:2" x14ac:dyDescent="0.3">
      <c r="A1372" s="46" vm="8475">
        <f ca="1"/>
        <v>43031</v>
      </c>
      <c r="B1372" s="46" vm="8479">
        <f ca="1"/>
        <v>171.27</v>
      </c>
    </row>
    <row r="1373" spans="1:2" x14ac:dyDescent="0.3">
      <c r="A1373" s="46" vm="8482">
        <f ca="1"/>
        <v>43032</v>
      </c>
      <c r="B1373" s="46" vm="8486">
        <f ca="1"/>
        <v>171.8</v>
      </c>
    </row>
    <row r="1374" spans="1:2" x14ac:dyDescent="0.3">
      <c r="A1374" s="46" vm="8489">
        <f ca="1"/>
        <v>43033</v>
      </c>
      <c r="B1374" s="46" vm="8493">
        <f ca="1"/>
        <v>170.6</v>
      </c>
    </row>
    <row r="1375" spans="1:2" x14ac:dyDescent="0.3">
      <c r="A1375" s="46" vm="8496">
        <f ca="1"/>
        <v>43034</v>
      </c>
      <c r="B1375" s="46" vm="3314">
        <f ca="1"/>
        <v>170.63</v>
      </c>
    </row>
    <row r="1376" spans="1:2" x14ac:dyDescent="0.3">
      <c r="A1376" s="46" vm="8502">
        <f ca="1"/>
        <v>43035</v>
      </c>
      <c r="B1376" s="46" vm="8505">
        <f ca="1"/>
        <v>177.88</v>
      </c>
    </row>
    <row r="1377" spans="1:2" x14ac:dyDescent="0.3">
      <c r="A1377" s="46" vm="8508">
        <f ca="1"/>
        <v>43038</v>
      </c>
      <c r="B1377" s="46" vm="3745">
        <f ca="1"/>
        <v>179.87</v>
      </c>
    </row>
    <row r="1378" spans="1:2" x14ac:dyDescent="0.3">
      <c r="A1378" s="46" vm="8514">
        <f ca="1"/>
        <v>43039</v>
      </c>
      <c r="B1378" s="46" vm="8518">
        <f ca="1"/>
        <v>180.06</v>
      </c>
    </row>
    <row r="1379" spans="1:2" x14ac:dyDescent="0.3">
      <c r="A1379" s="46" vm="8521">
        <f ca="1"/>
        <v>43040</v>
      </c>
      <c r="B1379" s="46" vm="8525">
        <f ca="1"/>
        <v>182.66</v>
      </c>
    </row>
    <row r="1380" spans="1:2" x14ac:dyDescent="0.3">
      <c r="A1380" s="46" vm="8528">
        <f ca="1"/>
        <v>43041</v>
      </c>
      <c r="B1380" s="46" vm="8531">
        <f ca="1"/>
        <v>178.92</v>
      </c>
    </row>
    <row r="1381" spans="1:2" x14ac:dyDescent="0.3">
      <c r="A1381" s="46" vm="8534">
        <f ca="1"/>
        <v>43042</v>
      </c>
      <c r="B1381" s="46" vm="8531">
        <f ca="1"/>
        <v>178.92</v>
      </c>
    </row>
    <row r="1382" spans="1:2" x14ac:dyDescent="0.3">
      <c r="A1382" s="46" vm="8540">
        <f ca="1"/>
        <v>43045</v>
      </c>
      <c r="B1382" s="46" vm="8544">
        <f ca="1"/>
        <v>180.17</v>
      </c>
    </row>
    <row r="1383" spans="1:2" x14ac:dyDescent="0.3">
      <c r="A1383" s="46" vm="8547">
        <f ca="1"/>
        <v>43046</v>
      </c>
      <c r="B1383" s="46" vm="8551">
        <f ca="1"/>
        <v>180.25</v>
      </c>
    </row>
    <row r="1384" spans="1:2" x14ac:dyDescent="0.3">
      <c r="A1384" s="46" vm="8554">
        <f ca="1"/>
        <v>43047</v>
      </c>
      <c r="B1384" s="46" vm="3762">
        <f ca="1"/>
        <v>179.56</v>
      </c>
    </row>
    <row r="1385" spans="1:2" x14ac:dyDescent="0.3">
      <c r="A1385" s="46" vm="8560">
        <f ca="1"/>
        <v>43048</v>
      </c>
      <c r="B1385" s="46" vm="666">
        <f ca="1"/>
        <v>179.3</v>
      </c>
    </row>
    <row r="1386" spans="1:2" x14ac:dyDescent="0.3">
      <c r="A1386" s="46" vm="8566">
        <f ca="1"/>
        <v>43049</v>
      </c>
      <c r="B1386" s="46" vm="8570">
        <f ca="1"/>
        <v>178.46</v>
      </c>
    </row>
    <row r="1387" spans="1:2" x14ac:dyDescent="0.3">
      <c r="A1387" s="46" vm="8573">
        <f ca="1"/>
        <v>43052</v>
      </c>
      <c r="B1387" s="46" vm="8576">
        <f ca="1"/>
        <v>178.77</v>
      </c>
    </row>
    <row r="1388" spans="1:2" x14ac:dyDescent="0.3">
      <c r="A1388" s="46" vm="8579">
        <f ca="1"/>
        <v>43053</v>
      </c>
      <c r="B1388" s="46" vm="3733">
        <f ca="1"/>
        <v>178.07</v>
      </c>
    </row>
    <row r="1389" spans="1:2" x14ac:dyDescent="0.3">
      <c r="A1389" s="46" vm="8584">
        <f ca="1"/>
        <v>43054</v>
      </c>
      <c r="B1389" s="46" vm="8588">
        <f ca="1"/>
        <v>177.95</v>
      </c>
    </row>
    <row r="1390" spans="1:2" x14ac:dyDescent="0.3">
      <c r="A1390" s="46" vm="8591">
        <f ca="1"/>
        <v>43055</v>
      </c>
      <c r="B1390" s="46" vm="8595">
        <f ca="1"/>
        <v>179.59</v>
      </c>
    </row>
    <row r="1391" spans="1:2" x14ac:dyDescent="0.3">
      <c r="A1391" s="46" vm="8598">
        <f ca="1"/>
        <v>43056</v>
      </c>
      <c r="B1391" s="46" vm="8601">
        <f ca="1"/>
        <v>179</v>
      </c>
    </row>
    <row r="1392" spans="1:2" x14ac:dyDescent="0.3">
      <c r="A1392" s="46" vm="8604">
        <f ca="1"/>
        <v>43059</v>
      </c>
      <c r="B1392" s="46" vm="4238">
        <f ca="1"/>
        <v>178.74</v>
      </c>
    </row>
    <row r="1393" spans="1:2" x14ac:dyDescent="0.3">
      <c r="A1393" s="46" vm="8610">
        <f ca="1"/>
        <v>43060</v>
      </c>
      <c r="B1393" s="46" vm="8614">
        <f ca="1"/>
        <v>181.86</v>
      </c>
    </row>
    <row r="1394" spans="1:2" x14ac:dyDescent="0.3">
      <c r="A1394" s="46" vm="8617">
        <f ca="1"/>
        <v>43061</v>
      </c>
      <c r="B1394" s="46" vm="8621">
        <f ca="1"/>
        <v>180.87</v>
      </c>
    </row>
    <row r="1395" spans="1:2" x14ac:dyDescent="0.3">
      <c r="A1395" s="46" vm="8624">
        <f ca="1"/>
        <v>43063</v>
      </c>
      <c r="B1395" s="46" vm="4063">
        <f ca="1"/>
        <v>182.78</v>
      </c>
    </row>
    <row r="1396" spans="1:2" x14ac:dyDescent="0.3">
      <c r="A1396" s="46" vm="8629">
        <f ca="1"/>
        <v>43066</v>
      </c>
      <c r="B1396" s="46" vm="8633">
        <f ca="1"/>
        <v>183.03</v>
      </c>
    </row>
    <row r="1397" spans="1:2" x14ac:dyDescent="0.3">
      <c r="A1397" s="46" vm="8636">
        <f ca="1"/>
        <v>43067</v>
      </c>
      <c r="B1397" s="46" vm="8640">
        <f ca="1"/>
        <v>182.42</v>
      </c>
    </row>
    <row r="1398" spans="1:2" x14ac:dyDescent="0.3">
      <c r="A1398" s="46" vm="8643">
        <f ca="1"/>
        <v>43068</v>
      </c>
      <c r="B1398" s="46" vm="3941">
        <f ca="1"/>
        <v>175.13</v>
      </c>
    </row>
    <row r="1399" spans="1:2" x14ac:dyDescent="0.3">
      <c r="A1399" s="46" vm="8649">
        <f ca="1"/>
        <v>43069</v>
      </c>
      <c r="B1399" s="46" vm="6096">
        <f ca="1"/>
        <v>177.18</v>
      </c>
    </row>
    <row r="1400" spans="1:2" x14ac:dyDescent="0.3">
      <c r="A1400" s="46" vm="8655">
        <f ca="1"/>
        <v>43070</v>
      </c>
      <c r="B1400" s="46" vm="8659">
        <f ca="1"/>
        <v>175.1</v>
      </c>
    </row>
    <row r="1401" spans="1:2" x14ac:dyDescent="0.3">
      <c r="A1401" s="46" vm="8662">
        <f ca="1"/>
        <v>43073</v>
      </c>
      <c r="B1401" s="46" vm="8666">
        <f ca="1"/>
        <v>171.47</v>
      </c>
    </row>
    <row r="1402" spans="1:2" x14ac:dyDescent="0.3">
      <c r="A1402" s="46" vm="8669">
        <f ca="1"/>
        <v>43074</v>
      </c>
      <c r="B1402" s="46" vm="4217">
        <f ca="1"/>
        <v>172.83</v>
      </c>
    </row>
    <row r="1403" spans="1:2" x14ac:dyDescent="0.3">
      <c r="A1403" s="46" vm="8675">
        <f ca="1"/>
        <v>43075</v>
      </c>
      <c r="B1403" s="46" vm="8679">
        <f ca="1"/>
        <v>176.06</v>
      </c>
    </row>
    <row r="1404" spans="1:2" x14ac:dyDescent="0.3">
      <c r="A1404" s="46" vm="8682">
        <f ca="1"/>
        <v>43076</v>
      </c>
      <c r="B1404" s="46" vm="8686">
        <f ca="1"/>
        <v>180.14</v>
      </c>
    </row>
    <row r="1405" spans="1:2" x14ac:dyDescent="0.3">
      <c r="A1405" s="46" vm="8689">
        <f ca="1"/>
        <v>43077</v>
      </c>
      <c r="B1405" s="46" vm="8601">
        <f ca="1"/>
        <v>179</v>
      </c>
    </row>
    <row r="1406" spans="1:2" x14ac:dyDescent="0.3">
      <c r="A1406" s="46" vm="8695">
        <f ca="1"/>
        <v>43080</v>
      </c>
      <c r="B1406" s="46" vm="8699">
        <f ca="1"/>
        <v>179.04</v>
      </c>
    </row>
    <row r="1407" spans="1:2" x14ac:dyDescent="0.3">
      <c r="A1407" s="46" vm="8702">
        <f ca="1"/>
        <v>43081</v>
      </c>
      <c r="B1407" s="46" vm="3911">
        <f ca="1"/>
        <v>176.96</v>
      </c>
    </row>
    <row r="1408" spans="1:2" x14ac:dyDescent="0.3">
      <c r="A1408" s="46" vm="8708">
        <f ca="1"/>
        <v>43082</v>
      </c>
      <c r="B1408" s="46" vm="8712">
        <f ca="1"/>
        <v>178.3</v>
      </c>
    </row>
    <row r="1409" spans="1:2" x14ac:dyDescent="0.3">
      <c r="A1409" s="46" vm="8715">
        <f ca="1"/>
        <v>43083</v>
      </c>
      <c r="B1409" s="46" vm="8719">
        <f ca="1"/>
        <v>178.39</v>
      </c>
    </row>
    <row r="1410" spans="1:2" x14ac:dyDescent="0.3">
      <c r="A1410" s="46" vm="8722">
        <f ca="1"/>
        <v>43084</v>
      </c>
      <c r="B1410" s="46" vm="8726">
        <f ca="1"/>
        <v>180.18</v>
      </c>
    </row>
    <row r="1411" spans="1:2" x14ac:dyDescent="0.3">
      <c r="A1411" s="46" vm="8729">
        <f ca="1"/>
        <v>43087</v>
      </c>
      <c r="B1411" s="46" vm="3799">
        <f ca="1"/>
        <v>180.82</v>
      </c>
    </row>
    <row r="1412" spans="1:2" x14ac:dyDescent="0.3">
      <c r="A1412" s="46" vm="8735">
        <f ca="1"/>
        <v>43088</v>
      </c>
      <c r="B1412" s="46" vm="8739">
        <f ca="1"/>
        <v>179.51</v>
      </c>
    </row>
    <row r="1413" spans="1:2" x14ac:dyDescent="0.3">
      <c r="A1413" s="46" vm="8742">
        <f ca="1"/>
        <v>43089</v>
      </c>
      <c r="B1413" s="46" vm="8746">
        <f ca="1"/>
        <v>177.89</v>
      </c>
    </row>
    <row r="1414" spans="1:2" x14ac:dyDescent="0.3">
      <c r="A1414" s="46" vm="8749">
        <f ca="1"/>
        <v>43090</v>
      </c>
      <c r="B1414" s="46" vm="3958">
        <f ca="1"/>
        <v>177.45</v>
      </c>
    </row>
    <row r="1415" spans="1:2" x14ac:dyDescent="0.3">
      <c r="A1415" s="46" vm="8755">
        <f ca="1"/>
        <v>43091</v>
      </c>
      <c r="B1415" s="46" vm="8759">
        <f ca="1"/>
        <v>177.2</v>
      </c>
    </row>
    <row r="1416" spans="1:2" x14ac:dyDescent="0.3">
      <c r="A1416" s="46" vm="8762">
        <f ca="1"/>
        <v>43095</v>
      </c>
      <c r="B1416" s="46" vm="5929">
        <f ca="1"/>
        <v>175.99</v>
      </c>
    </row>
    <row r="1417" spans="1:2" x14ac:dyDescent="0.3">
      <c r="A1417" s="46" vm="8768">
        <f ca="1"/>
        <v>43096</v>
      </c>
      <c r="B1417" s="46" vm="8771">
        <f ca="1"/>
        <v>177.62</v>
      </c>
    </row>
    <row r="1418" spans="1:2" x14ac:dyDescent="0.3">
      <c r="A1418" s="46" vm="8774">
        <f ca="1"/>
        <v>43097</v>
      </c>
      <c r="B1418" s="46" vm="3727">
        <f ca="1"/>
        <v>177.92</v>
      </c>
    </row>
    <row r="1419" spans="1:2" x14ac:dyDescent="0.3">
      <c r="A1419" s="46" vm="8780">
        <f ca="1"/>
        <v>43098</v>
      </c>
      <c r="B1419" s="46" vm="8783">
        <f ca="1"/>
        <v>176.46</v>
      </c>
    </row>
    <row r="1420" spans="1:2" x14ac:dyDescent="0.3">
      <c r="A1420" s="46" vm="8786">
        <f ca="1"/>
        <v>43102</v>
      </c>
      <c r="B1420" s="46" vm="8790">
        <f ca="1"/>
        <v>181.42</v>
      </c>
    </row>
    <row r="1421" spans="1:2" x14ac:dyDescent="0.3">
      <c r="A1421" s="46" vm="8793">
        <f ca="1"/>
        <v>43103</v>
      </c>
      <c r="B1421" s="46" vm="8796">
        <f ca="1"/>
        <v>184.67</v>
      </c>
    </row>
    <row r="1422" spans="1:2" x14ac:dyDescent="0.3">
      <c r="A1422" s="46" vm="8799">
        <f ca="1"/>
        <v>43104</v>
      </c>
      <c r="B1422" s="46" vm="8802">
        <f ca="1"/>
        <v>184.33</v>
      </c>
    </row>
    <row r="1423" spans="1:2" x14ac:dyDescent="0.3">
      <c r="A1423" s="46" vm="8805">
        <f ca="1"/>
        <v>43105</v>
      </c>
      <c r="B1423" s="46" vm="8807">
        <f ca="1"/>
        <v>186.85</v>
      </c>
    </row>
    <row r="1424" spans="1:2" x14ac:dyDescent="0.3">
      <c r="A1424" s="46" vm="8810">
        <f ca="1"/>
        <v>43108</v>
      </c>
      <c r="B1424" s="46" vm="8814">
        <f ca="1"/>
        <v>188.28</v>
      </c>
    </row>
    <row r="1425" spans="1:2" x14ac:dyDescent="0.3">
      <c r="A1425" s="46" vm="8817">
        <f ca="1"/>
        <v>43109</v>
      </c>
      <c r="B1425" s="46" vm="8821">
        <f ca="1"/>
        <v>187.87</v>
      </c>
    </row>
    <row r="1426" spans="1:2" x14ac:dyDescent="0.3">
      <c r="A1426" s="46" vm="8824">
        <f ca="1"/>
        <v>43110</v>
      </c>
      <c r="B1426" s="46" vm="5719">
        <f ca="1"/>
        <v>187.84</v>
      </c>
    </row>
    <row r="1427" spans="1:2" x14ac:dyDescent="0.3">
      <c r="A1427" s="46" vm="8830">
        <f ca="1"/>
        <v>43111</v>
      </c>
      <c r="B1427" s="46" vm="8834">
        <f ca="1"/>
        <v>187.77</v>
      </c>
    </row>
    <row r="1428" spans="1:2" x14ac:dyDescent="0.3">
      <c r="A1428" s="46" vm="8837">
        <f ca="1"/>
        <v>43112</v>
      </c>
      <c r="B1428" s="46" vm="8841">
        <f ca="1"/>
        <v>179.37</v>
      </c>
    </row>
    <row r="1429" spans="1:2" x14ac:dyDescent="0.3">
      <c r="A1429" s="46" vm="8844">
        <f ca="1"/>
        <v>43116</v>
      </c>
      <c r="B1429" s="46" vm="8719">
        <f ca="1"/>
        <v>178.39</v>
      </c>
    </row>
    <row r="1430" spans="1:2" x14ac:dyDescent="0.3">
      <c r="A1430" s="46" vm="8850">
        <f ca="1"/>
        <v>43117</v>
      </c>
      <c r="B1430" s="46" vm="8854">
        <f ca="1"/>
        <v>177.6</v>
      </c>
    </row>
    <row r="1431" spans="1:2" x14ac:dyDescent="0.3">
      <c r="A1431" s="46" vm="8857">
        <f ca="1"/>
        <v>43118</v>
      </c>
      <c r="B1431" s="46" vm="8860">
        <f ca="1"/>
        <v>179.8</v>
      </c>
    </row>
    <row r="1432" spans="1:2" x14ac:dyDescent="0.3">
      <c r="A1432" s="46" vm="8863">
        <f ca="1"/>
        <v>43119</v>
      </c>
      <c r="B1432" s="46" vm="8867">
        <f ca="1"/>
        <v>181.29</v>
      </c>
    </row>
    <row r="1433" spans="1:2" x14ac:dyDescent="0.3">
      <c r="A1433" s="46" vm="8870">
        <f ca="1"/>
        <v>43122</v>
      </c>
      <c r="B1433" s="46" vm="8874">
        <f ca="1"/>
        <v>185.37</v>
      </c>
    </row>
    <row r="1434" spans="1:2" x14ac:dyDescent="0.3">
      <c r="A1434" s="46" vm="8877">
        <f ca="1"/>
        <v>43123</v>
      </c>
      <c r="B1434" s="46" vm="4417">
        <f ca="1"/>
        <v>189.35</v>
      </c>
    </row>
    <row r="1435" spans="1:2" x14ac:dyDescent="0.3">
      <c r="A1435" s="46" vm="8883">
        <f ca="1"/>
        <v>43124</v>
      </c>
      <c r="B1435" s="46" vm="8887">
        <f ca="1"/>
        <v>186.55</v>
      </c>
    </row>
    <row r="1436" spans="1:2" x14ac:dyDescent="0.3">
      <c r="A1436" s="46" vm="8890">
        <f ca="1"/>
        <v>43125</v>
      </c>
      <c r="B1436" s="46" vm="8894">
        <f ca="1"/>
        <v>187.48</v>
      </c>
    </row>
    <row r="1437" spans="1:2" x14ac:dyDescent="0.3">
      <c r="A1437" s="46" vm="8897">
        <f ca="1"/>
        <v>43126</v>
      </c>
      <c r="B1437" s="46" vm="4365">
        <f ca="1"/>
        <v>190</v>
      </c>
    </row>
    <row r="1438" spans="1:2" x14ac:dyDescent="0.3">
      <c r="A1438" s="46" vm="8902">
        <f ca="1"/>
        <v>43129</v>
      </c>
      <c r="B1438" s="46" vm="6163">
        <f ca="1"/>
        <v>185.98</v>
      </c>
    </row>
    <row r="1439" spans="1:2" x14ac:dyDescent="0.3">
      <c r="A1439" s="46" vm="8907">
        <f ca="1"/>
        <v>43130</v>
      </c>
      <c r="B1439" s="46" vm="8910">
        <f ca="1"/>
        <v>187.12</v>
      </c>
    </row>
    <row r="1440" spans="1:2" x14ac:dyDescent="0.3">
      <c r="A1440" s="46" vm="8913">
        <f ca="1"/>
        <v>43131</v>
      </c>
      <c r="B1440" s="46" vm="8917">
        <f ca="1"/>
        <v>186.89</v>
      </c>
    </row>
    <row r="1441" spans="1:2" x14ac:dyDescent="0.3">
      <c r="A1441" s="46" vm="8920">
        <f ca="1"/>
        <v>43132</v>
      </c>
      <c r="B1441" s="46" vm="4930">
        <f ca="1"/>
        <v>193.09</v>
      </c>
    </row>
    <row r="1442" spans="1:2" x14ac:dyDescent="0.3">
      <c r="A1442" s="46" vm="8925">
        <f ca="1"/>
        <v>43133</v>
      </c>
      <c r="B1442" s="46" vm="8929">
        <f ca="1"/>
        <v>190.28</v>
      </c>
    </row>
    <row r="1443" spans="1:2" x14ac:dyDescent="0.3">
      <c r="A1443" s="46" vm="8932">
        <f ca="1"/>
        <v>43136</v>
      </c>
      <c r="B1443" s="46" vm="424">
        <f ca="1"/>
        <v>181.26</v>
      </c>
    </row>
    <row r="1444" spans="1:2" x14ac:dyDescent="0.3">
      <c r="A1444" s="46" vm="8937">
        <f ca="1"/>
        <v>43137</v>
      </c>
      <c r="B1444" s="46" vm="8941">
        <f ca="1"/>
        <v>185.31</v>
      </c>
    </row>
    <row r="1445" spans="1:2" x14ac:dyDescent="0.3">
      <c r="A1445" s="46" vm="8944">
        <f ca="1"/>
        <v>43138</v>
      </c>
      <c r="B1445" s="46" vm="8726">
        <f ca="1"/>
        <v>180.18</v>
      </c>
    </row>
    <row r="1446" spans="1:2" x14ac:dyDescent="0.3">
      <c r="A1446" s="46" vm="8949">
        <f ca="1"/>
        <v>43139</v>
      </c>
      <c r="B1446" s="46" vm="8953">
        <f ca="1"/>
        <v>171.58</v>
      </c>
    </row>
    <row r="1447" spans="1:2" x14ac:dyDescent="0.3">
      <c r="A1447" s="46" vm="8956">
        <f ca="1"/>
        <v>43140</v>
      </c>
      <c r="B1447" s="46" vm="6073">
        <f ca="1"/>
        <v>176.11</v>
      </c>
    </row>
    <row r="1448" spans="1:2" x14ac:dyDescent="0.3">
      <c r="A1448" s="46" vm="8962">
        <f ca="1"/>
        <v>43143</v>
      </c>
      <c r="B1448" s="46" vm="8966">
        <f ca="1"/>
        <v>176.41</v>
      </c>
    </row>
    <row r="1449" spans="1:2" x14ac:dyDescent="0.3">
      <c r="A1449" s="46" vm="8969">
        <f ca="1"/>
        <v>43144</v>
      </c>
      <c r="B1449" s="46" vm="8972">
        <f ca="1"/>
        <v>173.15</v>
      </c>
    </row>
    <row r="1450" spans="1:2" x14ac:dyDescent="0.3">
      <c r="A1450" s="46" vm="8975">
        <f ca="1"/>
        <v>43145</v>
      </c>
      <c r="B1450" s="46" vm="8979">
        <f ca="1"/>
        <v>179.52</v>
      </c>
    </row>
    <row r="1451" spans="1:2" x14ac:dyDescent="0.3">
      <c r="A1451" s="46" vm="8982">
        <f ca="1"/>
        <v>43146</v>
      </c>
      <c r="B1451" s="46" vm="8986">
        <f ca="1"/>
        <v>179.96</v>
      </c>
    </row>
    <row r="1452" spans="1:2" x14ac:dyDescent="0.3">
      <c r="A1452" s="46" vm="8989">
        <f ca="1"/>
        <v>43147</v>
      </c>
      <c r="B1452" s="46" vm="3721">
        <f ca="1"/>
        <v>177.36</v>
      </c>
    </row>
    <row r="1453" spans="1:2" x14ac:dyDescent="0.3">
      <c r="A1453" s="46" vm="8995">
        <f ca="1"/>
        <v>43151</v>
      </c>
      <c r="B1453" s="46" vm="8998">
        <f ca="1"/>
        <v>176.01</v>
      </c>
    </row>
    <row r="1454" spans="1:2" x14ac:dyDescent="0.3">
      <c r="A1454" s="46" vm="9001">
        <f ca="1"/>
        <v>43152</v>
      </c>
      <c r="B1454" s="46" vm="9005">
        <f ca="1"/>
        <v>177.91</v>
      </c>
    </row>
    <row r="1455" spans="1:2" x14ac:dyDescent="0.3">
      <c r="A1455" s="46" vm="9008">
        <f ca="1"/>
        <v>43153</v>
      </c>
      <c r="B1455" s="46" vm="9012">
        <f ca="1"/>
        <v>178.99</v>
      </c>
    </row>
    <row r="1456" spans="1:2" x14ac:dyDescent="0.3">
      <c r="A1456" s="46" vm="9015">
        <f ca="1"/>
        <v>43154</v>
      </c>
      <c r="B1456" s="46" vm="9019">
        <f ca="1"/>
        <v>183.29</v>
      </c>
    </row>
    <row r="1457" spans="1:2" x14ac:dyDescent="0.3">
      <c r="A1457" s="46" vm="9022">
        <f ca="1"/>
        <v>43157</v>
      </c>
      <c r="B1457" s="46" vm="4270">
        <f ca="1"/>
        <v>184.93</v>
      </c>
    </row>
    <row r="1458" spans="1:2" x14ac:dyDescent="0.3">
      <c r="A1458" s="46" vm="9028">
        <f ca="1"/>
        <v>43158</v>
      </c>
      <c r="B1458" s="46" vm="9031">
        <f ca="1"/>
        <v>181.46</v>
      </c>
    </row>
    <row r="1459" spans="1:2" x14ac:dyDescent="0.3">
      <c r="A1459" s="46" vm="9034">
        <f ca="1"/>
        <v>43159</v>
      </c>
      <c r="B1459" s="46" vm="9038">
        <f ca="1"/>
        <v>178.32</v>
      </c>
    </row>
    <row r="1460" spans="1:2" x14ac:dyDescent="0.3">
      <c r="A1460" s="46" vm="9041">
        <f ca="1"/>
        <v>43160</v>
      </c>
      <c r="B1460" s="46" vm="9045">
        <f ca="1"/>
        <v>175.94</v>
      </c>
    </row>
    <row r="1461" spans="1:2" x14ac:dyDescent="0.3">
      <c r="A1461" s="46" vm="9048">
        <f ca="1"/>
        <v>43161</v>
      </c>
      <c r="B1461" s="46" vm="9052">
        <f ca="1"/>
        <v>176.62</v>
      </c>
    </row>
    <row r="1462" spans="1:2" x14ac:dyDescent="0.3">
      <c r="A1462" s="46" vm="9055">
        <f ca="1"/>
        <v>43164</v>
      </c>
      <c r="B1462" s="46" vm="9059">
        <f ca="1"/>
        <v>180.4</v>
      </c>
    </row>
    <row r="1463" spans="1:2" x14ac:dyDescent="0.3">
      <c r="A1463" s="46" vm="9062">
        <f ca="1"/>
        <v>43165</v>
      </c>
      <c r="B1463" s="46" vm="9066">
        <f ca="1"/>
        <v>179.78</v>
      </c>
    </row>
    <row r="1464" spans="1:2" x14ac:dyDescent="0.3">
      <c r="A1464" s="46" vm="9069">
        <f ca="1"/>
        <v>43166</v>
      </c>
      <c r="B1464" s="46" vm="4010">
        <f ca="1"/>
        <v>183.71</v>
      </c>
    </row>
    <row r="1465" spans="1:2" x14ac:dyDescent="0.3">
      <c r="A1465" s="46" vm="9074">
        <f ca="1"/>
        <v>43167</v>
      </c>
      <c r="B1465" s="46" vm="9078">
        <f ca="1"/>
        <v>182.34</v>
      </c>
    </row>
    <row r="1466" spans="1:2" x14ac:dyDescent="0.3">
      <c r="A1466" s="46" vm="9081">
        <f ca="1"/>
        <v>43168</v>
      </c>
      <c r="B1466" s="46" vm="9085">
        <f ca="1"/>
        <v>185.23</v>
      </c>
    </row>
    <row r="1467" spans="1:2" x14ac:dyDescent="0.3">
      <c r="A1467" s="46" vm="9088">
        <f ca="1"/>
        <v>43171</v>
      </c>
      <c r="B1467" s="46" vm="9092">
        <f ca="1"/>
        <v>184.76</v>
      </c>
    </row>
    <row r="1468" spans="1:2" x14ac:dyDescent="0.3">
      <c r="A1468" s="46" vm="9095">
        <f ca="1"/>
        <v>43172</v>
      </c>
      <c r="B1468" s="46" vm="3984">
        <f ca="1"/>
        <v>181.88</v>
      </c>
    </row>
    <row r="1469" spans="1:2" x14ac:dyDescent="0.3">
      <c r="A1469" s="46" vm="9101">
        <f ca="1"/>
        <v>43173</v>
      </c>
      <c r="B1469" s="46" vm="583">
        <f ca="1"/>
        <v>184.19</v>
      </c>
    </row>
    <row r="1470" spans="1:2" x14ac:dyDescent="0.3">
      <c r="A1470" s="46" vm="9107">
        <f ca="1"/>
        <v>43174</v>
      </c>
      <c r="B1470" s="46" vm="4040">
        <f ca="1"/>
        <v>183.86</v>
      </c>
    </row>
    <row r="1471" spans="1:2" x14ac:dyDescent="0.3">
      <c r="A1471" s="46" vm="9112">
        <f ca="1"/>
        <v>43175</v>
      </c>
      <c r="B1471" s="46" vm="4514">
        <f ca="1"/>
        <v>185.09</v>
      </c>
    </row>
    <row r="1472" spans="1:2" x14ac:dyDescent="0.3">
      <c r="A1472" s="46" vm="9116">
        <f ca="1"/>
        <v>43178</v>
      </c>
      <c r="B1472" s="46" vm="9120">
        <f ca="1"/>
        <v>172.56</v>
      </c>
    </row>
    <row r="1473" spans="1:2" x14ac:dyDescent="0.3">
      <c r="A1473" s="46" vm="9123">
        <f ca="1"/>
        <v>43179</v>
      </c>
      <c r="B1473" s="46" vm="9127">
        <f ca="1"/>
        <v>168.15</v>
      </c>
    </row>
    <row r="1474" spans="1:2" x14ac:dyDescent="0.3">
      <c r="A1474" s="46" vm="9130">
        <f ca="1"/>
        <v>43180</v>
      </c>
      <c r="B1474" s="46" vm="9134">
        <f ca="1"/>
        <v>169.39</v>
      </c>
    </row>
    <row r="1475" spans="1:2" x14ac:dyDescent="0.3">
      <c r="A1475" s="46" vm="9137">
        <f ca="1"/>
        <v>43181</v>
      </c>
      <c r="B1475" s="46" vm="9141">
        <f ca="1"/>
        <v>164.89</v>
      </c>
    </row>
    <row r="1476" spans="1:2" x14ac:dyDescent="0.3">
      <c r="A1476" s="46" vm="9144">
        <f ca="1"/>
        <v>43182</v>
      </c>
      <c r="B1476" s="46" vm="9147">
        <f ca="1"/>
        <v>159.38999999999999</v>
      </c>
    </row>
    <row r="1477" spans="1:2" x14ac:dyDescent="0.3">
      <c r="A1477" s="46" vm="9150">
        <f ca="1"/>
        <v>43185</v>
      </c>
      <c r="B1477" s="46" vm="9154">
        <f ca="1"/>
        <v>160.06</v>
      </c>
    </row>
    <row r="1478" spans="1:2" x14ac:dyDescent="0.3">
      <c r="A1478" s="46" vm="9157">
        <f ca="1"/>
        <v>43186</v>
      </c>
      <c r="B1478" s="46" vm="9161">
        <f ca="1"/>
        <v>152.22</v>
      </c>
    </row>
    <row r="1479" spans="1:2" x14ac:dyDescent="0.3">
      <c r="A1479" s="46" vm="9164">
        <f ca="1"/>
        <v>43187</v>
      </c>
      <c r="B1479" s="46" vm="9168">
        <f ca="1"/>
        <v>153.03</v>
      </c>
    </row>
    <row r="1480" spans="1:2" x14ac:dyDescent="0.3">
      <c r="A1480" s="46" vm="9171">
        <f ca="1"/>
        <v>43188</v>
      </c>
      <c r="B1480" s="46" vm="9175">
        <f ca="1"/>
        <v>159.79</v>
      </c>
    </row>
    <row r="1481" spans="1:2" x14ac:dyDescent="0.3">
      <c r="A1481" s="46" vm="9178">
        <f ca="1"/>
        <v>43192</v>
      </c>
      <c r="B1481" s="46" vm="9182">
        <f ca="1"/>
        <v>155.38999999999999</v>
      </c>
    </row>
    <row r="1482" spans="1:2" x14ac:dyDescent="0.3">
      <c r="A1482" s="46" vm="9185">
        <f ca="1"/>
        <v>43193</v>
      </c>
      <c r="B1482" s="46" vm="9190">
        <f ca="1"/>
        <v>156.11000000000001</v>
      </c>
    </row>
    <row r="1483" spans="1:2" x14ac:dyDescent="0.3">
      <c r="A1483" s="46" vm="9193">
        <f ca="1"/>
        <v>43194</v>
      </c>
      <c r="B1483" s="46" vm="2555">
        <f ca="1"/>
        <v>155.1</v>
      </c>
    </row>
    <row r="1484" spans="1:2" x14ac:dyDescent="0.3">
      <c r="A1484" s="46" vm="9199">
        <f ca="1"/>
        <v>43195</v>
      </c>
      <c r="B1484" s="46" vm="9204">
        <f ca="1"/>
        <v>159.34</v>
      </c>
    </row>
    <row r="1485" spans="1:2" x14ac:dyDescent="0.3">
      <c r="A1485" s="46" vm="9207">
        <f ca="1"/>
        <v>43196</v>
      </c>
      <c r="B1485" s="46" vm="9211">
        <f ca="1"/>
        <v>157.19999999999999</v>
      </c>
    </row>
    <row r="1486" spans="1:2" x14ac:dyDescent="0.3">
      <c r="A1486" s="46" vm="9214">
        <f ca="1"/>
        <v>43199</v>
      </c>
      <c r="B1486" s="46" vm="9218">
        <f ca="1"/>
        <v>157.93</v>
      </c>
    </row>
    <row r="1487" spans="1:2" x14ac:dyDescent="0.3">
      <c r="A1487" s="46" vm="9221">
        <f ca="1"/>
        <v>43200</v>
      </c>
      <c r="B1487" s="46" vm="9225">
        <f ca="1"/>
        <v>165.04</v>
      </c>
    </row>
    <row r="1488" spans="1:2" x14ac:dyDescent="0.3">
      <c r="A1488" s="46" vm="9228">
        <f ca="1"/>
        <v>43201</v>
      </c>
      <c r="B1488" s="46" vm="8251">
        <f ca="1"/>
        <v>166.32</v>
      </c>
    </row>
    <row r="1489" spans="1:2" x14ac:dyDescent="0.3">
      <c r="A1489" s="46" vm="9234">
        <f ca="1"/>
        <v>43202</v>
      </c>
      <c r="B1489" s="46" vm="9238">
        <f ca="1"/>
        <v>163.87</v>
      </c>
    </row>
    <row r="1490" spans="1:2" x14ac:dyDescent="0.3">
      <c r="A1490" s="46" vm="9241">
        <f ca="1"/>
        <v>43203</v>
      </c>
      <c r="B1490" s="46" vm="9246">
        <f ca="1"/>
        <v>164.52</v>
      </c>
    </row>
    <row r="1491" spans="1:2" x14ac:dyDescent="0.3">
      <c r="A1491" s="46" vm="9249">
        <f ca="1"/>
        <v>43206</v>
      </c>
      <c r="B1491" s="46" vm="2950">
        <f ca="1"/>
        <v>164.83</v>
      </c>
    </row>
    <row r="1492" spans="1:2" x14ac:dyDescent="0.3">
      <c r="A1492" s="46" vm="9255">
        <f ca="1"/>
        <v>43207</v>
      </c>
      <c r="B1492" s="46" vm="3130">
        <f ca="1"/>
        <v>168.66</v>
      </c>
    </row>
    <row r="1493" spans="1:2" x14ac:dyDescent="0.3">
      <c r="A1493" s="46" vm="9261">
        <f ca="1"/>
        <v>43208</v>
      </c>
      <c r="B1493" s="46" vm="9266">
        <f ca="1"/>
        <v>166.36</v>
      </c>
    </row>
    <row r="1494" spans="1:2" x14ac:dyDescent="0.3">
      <c r="A1494" s="46" vm="9269">
        <f ca="1"/>
        <v>43209</v>
      </c>
      <c r="B1494" s="46" vm="3113">
        <f ca="1"/>
        <v>168.1</v>
      </c>
    </row>
    <row r="1495" spans="1:2" x14ac:dyDescent="0.3">
      <c r="A1495" s="46" vm="9274">
        <f ca="1"/>
        <v>43210</v>
      </c>
      <c r="B1495" s="46" vm="9278">
        <f ca="1"/>
        <v>166.28</v>
      </c>
    </row>
    <row r="1496" spans="1:2" x14ac:dyDescent="0.3">
      <c r="A1496" s="46" vm="9281">
        <f ca="1"/>
        <v>43213</v>
      </c>
      <c r="B1496" s="46" vm="3004">
        <f ca="1"/>
        <v>165.84</v>
      </c>
    </row>
    <row r="1497" spans="1:2" x14ac:dyDescent="0.3">
      <c r="A1497" s="46" vm="9286">
        <f ca="1"/>
        <v>43214</v>
      </c>
      <c r="B1497" s="46" vm="9289">
        <f ca="1"/>
        <v>159.69</v>
      </c>
    </row>
    <row r="1498" spans="1:2" x14ac:dyDescent="0.3">
      <c r="A1498" s="46" vm="9292">
        <f ca="1"/>
        <v>43215</v>
      </c>
      <c r="B1498" s="46" vm="9289">
        <f ca="1"/>
        <v>159.69</v>
      </c>
    </row>
    <row r="1499" spans="1:2" x14ac:dyDescent="0.3">
      <c r="A1499" s="46" vm="9299">
        <f ca="1"/>
        <v>43216</v>
      </c>
      <c r="B1499" s="46" vm="9303">
        <f ca="1"/>
        <v>174.16</v>
      </c>
    </row>
    <row r="1500" spans="1:2" x14ac:dyDescent="0.3">
      <c r="A1500" s="46" vm="9306">
        <f ca="1"/>
        <v>43217</v>
      </c>
      <c r="B1500" s="46" vm="9310">
        <f ca="1"/>
        <v>173.59</v>
      </c>
    </row>
    <row r="1501" spans="1:2" x14ac:dyDescent="0.3">
      <c r="A1501" s="46" vm="9313">
        <f ca="1"/>
        <v>43220</v>
      </c>
      <c r="B1501" s="46" vm="9317">
        <f ca="1"/>
        <v>172</v>
      </c>
    </row>
    <row r="1502" spans="1:2" x14ac:dyDescent="0.3">
      <c r="A1502" s="46" vm="9320">
        <f ca="1"/>
        <v>43221</v>
      </c>
      <c r="B1502" s="46" vm="464">
        <f ca="1"/>
        <v>173.86</v>
      </c>
    </row>
    <row r="1503" spans="1:2" x14ac:dyDescent="0.3">
      <c r="A1503" s="46" vm="9327">
        <f ca="1"/>
        <v>43222</v>
      </c>
      <c r="B1503" s="46" vm="6079">
        <f ca="1"/>
        <v>176.07</v>
      </c>
    </row>
    <row r="1504" spans="1:2" x14ac:dyDescent="0.3">
      <c r="A1504" s="46" vm="9332">
        <f ca="1"/>
        <v>43223</v>
      </c>
      <c r="B1504" s="46" vm="9337">
        <f ca="1"/>
        <v>174.02</v>
      </c>
    </row>
    <row r="1505" spans="1:2" x14ac:dyDescent="0.3">
      <c r="A1505" s="46" vm="9340">
        <f ca="1"/>
        <v>43224</v>
      </c>
      <c r="B1505" s="46" vm="9345">
        <f ca="1"/>
        <v>176.61</v>
      </c>
    </row>
    <row r="1506" spans="1:2" x14ac:dyDescent="0.3">
      <c r="A1506" s="46" vm="9348">
        <f ca="1"/>
        <v>43227</v>
      </c>
      <c r="B1506" s="46" vm="9352">
        <f ca="1"/>
        <v>177.97</v>
      </c>
    </row>
    <row r="1507" spans="1:2" x14ac:dyDescent="0.3">
      <c r="A1507" s="46" vm="9355">
        <f ca="1"/>
        <v>43228</v>
      </c>
      <c r="B1507" s="46" vm="8531">
        <f ca="1"/>
        <v>178.92</v>
      </c>
    </row>
    <row r="1508" spans="1:2" x14ac:dyDescent="0.3">
      <c r="A1508" s="46" vm="9362">
        <f ca="1"/>
        <v>43229</v>
      </c>
      <c r="B1508" s="46" vm="8525">
        <f ca="1"/>
        <v>182.66</v>
      </c>
    </row>
    <row r="1509" spans="1:2" x14ac:dyDescent="0.3">
      <c r="A1509" s="46" vm="9369">
        <f ca="1"/>
        <v>43230</v>
      </c>
      <c r="B1509" s="46" vm="9372">
        <f ca="1"/>
        <v>185.53</v>
      </c>
    </row>
    <row r="1510" spans="1:2" x14ac:dyDescent="0.3">
      <c r="A1510" s="46" vm="9375">
        <f ca="1"/>
        <v>43231</v>
      </c>
      <c r="B1510" s="46" vm="9379">
        <f ca="1"/>
        <v>186.99</v>
      </c>
    </row>
    <row r="1511" spans="1:2" x14ac:dyDescent="0.3">
      <c r="A1511" s="46" vm="9382">
        <f ca="1"/>
        <v>43234</v>
      </c>
      <c r="B1511" s="46" vm="9387">
        <f ca="1"/>
        <v>186.64</v>
      </c>
    </row>
    <row r="1512" spans="1:2" x14ac:dyDescent="0.3">
      <c r="A1512" s="46" vm="9390">
        <f ca="1"/>
        <v>43235</v>
      </c>
      <c r="B1512" s="46" vm="690">
        <f ca="1"/>
        <v>184.32</v>
      </c>
    </row>
    <row r="1513" spans="1:2" x14ac:dyDescent="0.3">
      <c r="A1513" s="46" vm="9396">
        <f ca="1"/>
        <v>43236</v>
      </c>
      <c r="B1513" s="46" vm="9400">
        <f ca="1"/>
        <v>183.2</v>
      </c>
    </row>
    <row r="1514" spans="1:2" x14ac:dyDescent="0.3">
      <c r="A1514" s="46" vm="9403">
        <f ca="1"/>
        <v>43237</v>
      </c>
      <c r="B1514" s="46" vm="9407">
        <f ca="1"/>
        <v>183.76</v>
      </c>
    </row>
    <row r="1515" spans="1:2" x14ac:dyDescent="0.3">
      <c r="A1515" s="46" vm="9410">
        <f ca="1"/>
        <v>43238</v>
      </c>
      <c r="B1515" s="46" vm="9415">
        <f ca="1"/>
        <v>182.68</v>
      </c>
    </row>
    <row r="1516" spans="1:2" x14ac:dyDescent="0.3">
      <c r="A1516" s="46" vm="9418">
        <f ca="1"/>
        <v>43241</v>
      </c>
      <c r="B1516" s="46" vm="9422">
        <f ca="1"/>
        <v>184.49</v>
      </c>
    </row>
    <row r="1517" spans="1:2" x14ac:dyDescent="0.3">
      <c r="A1517" s="46" vm="9425">
        <f ca="1"/>
        <v>43242</v>
      </c>
      <c r="B1517" s="46" vm="652">
        <f ca="1"/>
        <v>183.8</v>
      </c>
    </row>
    <row r="1518" spans="1:2" x14ac:dyDescent="0.3">
      <c r="A1518" s="46" vm="9432">
        <f ca="1"/>
        <v>43243</v>
      </c>
      <c r="B1518" s="46" vm="9437">
        <f ca="1"/>
        <v>186.9</v>
      </c>
    </row>
    <row r="1519" spans="1:2" x14ac:dyDescent="0.3">
      <c r="A1519" s="46" vm="9440">
        <f ca="1"/>
        <v>43244</v>
      </c>
      <c r="B1519" s="46" vm="9444">
        <f ca="1"/>
        <v>185.93</v>
      </c>
    </row>
    <row r="1520" spans="1:2" x14ac:dyDescent="0.3">
      <c r="A1520" s="46" vm="9447">
        <f ca="1"/>
        <v>43245</v>
      </c>
      <c r="B1520" s="46" vm="9452">
        <f ca="1"/>
        <v>184.92</v>
      </c>
    </row>
    <row r="1521" spans="1:2" x14ac:dyDescent="0.3">
      <c r="A1521" s="46" vm="9455">
        <f ca="1"/>
        <v>43249</v>
      </c>
      <c r="B1521" s="46" vm="9459">
        <f ca="1"/>
        <v>185.74</v>
      </c>
    </row>
    <row r="1522" spans="1:2" x14ac:dyDescent="0.3">
      <c r="A1522" s="46" vm="9462">
        <f ca="1"/>
        <v>43250</v>
      </c>
      <c r="B1522" s="46" vm="9466">
        <f ca="1"/>
        <v>187.67</v>
      </c>
    </row>
    <row r="1523" spans="1:2" x14ac:dyDescent="0.3">
      <c r="A1523" s="46" vm="9469">
        <f ca="1"/>
        <v>43251</v>
      </c>
      <c r="B1523" s="46" vm="9474">
        <f ca="1"/>
        <v>191.78</v>
      </c>
    </row>
    <row r="1524" spans="1:2" x14ac:dyDescent="0.3">
      <c r="A1524" s="46" vm="9477">
        <f ca="1"/>
        <v>43252</v>
      </c>
      <c r="B1524" s="46" vm="772">
        <f ca="1"/>
        <v>193.99</v>
      </c>
    </row>
    <row r="1525" spans="1:2" x14ac:dyDescent="0.3">
      <c r="A1525" s="46" vm="9484">
        <f ca="1"/>
        <v>43255</v>
      </c>
      <c r="B1525" s="46" vm="5298">
        <f ca="1"/>
        <v>193.28</v>
      </c>
    </row>
    <row r="1526" spans="1:2" x14ac:dyDescent="0.3">
      <c r="A1526" s="46" vm="9491">
        <f ca="1"/>
        <v>43256</v>
      </c>
      <c r="B1526" s="46" vm="9496">
        <f ca="1"/>
        <v>192.94</v>
      </c>
    </row>
    <row r="1527" spans="1:2" x14ac:dyDescent="0.3">
      <c r="A1527" s="46" vm="9499">
        <f ca="1"/>
        <v>43257</v>
      </c>
      <c r="B1527" s="46" vm="9504">
        <f ca="1"/>
        <v>191.34</v>
      </c>
    </row>
    <row r="1528" spans="1:2" x14ac:dyDescent="0.3">
      <c r="A1528" s="46" vm="9507">
        <f ca="1"/>
        <v>43258</v>
      </c>
      <c r="B1528" s="46" vm="9512">
        <f ca="1"/>
        <v>188.18</v>
      </c>
    </row>
    <row r="1529" spans="1:2" x14ac:dyDescent="0.3">
      <c r="A1529" s="46" vm="9514">
        <f ca="1"/>
        <v>43259</v>
      </c>
      <c r="B1529" s="46" vm="6363">
        <f ca="1"/>
        <v>189.1</v>
      </c>
    </row>
    <row r="1530" spans="1:2" x14ac:dyDescent="0.3">
      <c r="A1530" s="46" vm="9520">
        <f ca="1"/>
        <v>43262</v>
      </c>
      <c r="B1530" s="46" vm="9525">
        <f ca="1"/>
        <v>191.54</v>
      </c>
    </row>
    <row r="1531" spans="1:2" x14ac:dyDescent="0.3">
      <c r="A1531" s="46" vm="9528">
        <f ca="1"/>
        <v>43263</v>
      </c>
      <c r="B1531" s="46" vm="732">
        <f ca="1"/>
        <v>192.4</v>
      </c>
    </row>
    <row r="1532" spans="1:2" x14ac:dyDescent="0.3">
      <c r="A1532" s="46" vm="9534">
        <f ca="1"/>
        <v>43264</v>
      </c>
      <c r="B1532" s="46" vm="9537">
        <f ca="1"/>
        <v>192.41</v>
      </c>
    </row>
    <row r="1533" spans="1:2" x14ac:dyDescent="0.3">
      <c r="A1533" s="46" vm="9540">
        <f ca="1"/>
        <v>43265</v>
      </c>
      <c r="B1533" s="46" vm="9545">
        <f ca="1"/>
        <v>196.81</v>
      </c>
    </row>
    <row r="1534" spans="1:2" x14ac:dyDescent="0.3">
      <c r="A1534" s="46" vm="9548">
        <f ca="1"/>
        <v>43266</v>
      </c>
      <c r="B1534" s="46" vm="6624">
        <f ca="1"/>
        <v>195.85</v>
      </c>
    </row>
    <row r="1535" spans="1:2" x14ac:dyDescent="0.3">
      <c r="A1535" s="46" vm="9555">
        <f ca="1"/>
        <v>43269</v>
      </c>
      <c r="B1535" s="46" vm="6642">
        <f ca="1"/>
        <v>198.31</v>
      </c>
    </row>
    <row r="1536" spans="1:2" x14ac:dyDescent="0.3">
      <c r="A1536" s="46" vm="9562">
        <f ca="1"/>
        <v>43270</v>
      </c>
      <c r="B1536" s="46" vm="9566">
        <f ca="1"/>
        <v>197.49</v>
      </c>
    </row>
    <row r="1537" spans="1:2" x14ac:dyDescent="0.3">
      <c r="A1537" s="46" vm="9569">
        <f ca="1"/>
        <v>43271</v>
      </c>
      <c r="B1537" s="46" vm="9574">
        <f ca="1"/>
        <v>202</v>
      </c>
    </row>
    <row r="1538" spans="1:2" x14ac:dyDescent="0.3">
      <c r="A1538" s="46" vm="9577">
        <f ca="1"/>
        <v>43272</v>
      </c>
      <c r="B1538" s="46" vm="9582">
        <f ca="1"/>
        <v>201.5</v>
      </c>
    </row>
    <row r="1539" spans="1:2" x14ac:dyDescent="0.3">
      <c r="A1539" s="46" vm="9585">
        <f ca="1"/>
        <v>43273</v>
      </c>
      <c r="B1539" s="46" vm="9590">
        <f ca="1"/>
        <v>201.74</v>
      </c>
    </row>
    <row r="1540" spans="1:2" x14ac:dyDescent="0.3">
      <c r="A1540" s="46" vm="9593">
        <f ca="1"/>
        <v>43276</v>
      </c>
      <c r="B1540" s="46" vm="9597">
        <f ca="1"/>
        <v>196.35</v>
      </c>
    </row>
    <row r="1541" spans="1:2" x14ac:dyDescent="0.3">
      <c r="A1541" s="46" vm="9600">
        <f ca="1"/>
        <v>43277</v>
      </c>
      <c r="B1541" s="46" vm="9605">
        <f ca="1"/>
        <v>199</v>
      </c>
    </row>
    <row r="1542" spans="1:2" x14ac:dyDescent="0.3">
      <c r="A1542" s="46" vm="9608">
        <f ca="1"/>
        <v>43278</v>
      </c>
      <c r="B1542" s="46" vm="9612">
        <f ca="1"/>
        <v>195.84</v>
      </c>
    </row>
    <row r="1543" spans="1:2" x14ac:dyDescent="0.3">
      <c r="A1543" s="46" vm="9615">
        <f ca="1"/>
        <v>43279</v>
      </c>
      <c r="B1543" s="46" vm="9619">
        <f ca="1"/>
        <v>196.23</v>
      </c>
    </row>
    <row r="1544" spans="1:2" x14ac:dyDescent="0.3">
      <c r="A1544" s="46" vm="9622">
        <f ca="1"/>
        <v>43280</v>
      </c>
      <c r="B1544" s="46" vm="9626">
        <f ca="1"/>
        <v>194.32</v>
      </c>
    </row>
    <row r="1545" spans="1:2" x14ac:dyDescent="0.3">
      <c r="A1545" s="46" vm="9629">
        <f ca="1"/>
        <v>43283</v>
      </c>
      <c r="B1545" s="46" vm="9634">
        <f ca="1"/>
        <v>197.36</v>
      </c>
    </row>
    <row r="1546" spans="1:2" x14ac:dyDescent="0.3">
      <c r="A1546" s="46" vm="9637">
        <f ca="1"/>
        <v>43284</v>
      </c>
      <c r="B1546" s="46" vm="9640">
        <f ca="1"/>
        <v>192.73</v>
      </c>
    </row>
    <row r="1547" spans="1:2" x14ac:dyDescent="0.3">
      <c r="A1547" s="46" vm="9643">
        <f ca="1"/>
        <v>43286</v>
      </c>
      <c r="B1547" s="46" vm="9647">
        <f ca="1"/>
        <v>198.45</v>
      </c>
    </row>
    <row r="1548" spans="1:2" x14ac:dyDescent="0.3">
      <c r="A1548" s="46" vm="9650">
        <f ca="1"/>
        <v>43287</v>
      </c>
      <c r="B1548" s="46" vm="9655">
        <f ca="1"/>
        <v>203.23</v>
      </c>
    </row>
    <row r="1549" spans="1:2" x14ac:dyDescent="0.3">
      <c r="A1549" s="46" vm="9658">
        <f ca="1"/>
        <v>43290</v>
      </c>
      <c r="B1549" s="46" vm="9662">
        <f ca="1"/>
        <v>204.74</v>
      </c>
    </row>
    <row r="1550" spans="1:2" x14ac:dyDescent="0.3">
      <c r="A1550" s="46" vm="9665">
        <f ca="1"/>
        <v>43291</v>
      </c>
      <c r="B1550" s="46" vm="9670">
        <f ca="1"/>
        <v>203.54</v>
      </c>
    </row>
    <row r="1551" spans="1:2" x14ac:dyDescent="0.3">
      <c r="A1551" s="46" vm="9673">
        <f ca="1"/>
        <v>43292</v>
      </c>
      <c r="B1551" s="46" vm="7185">
        <f ca="1"/>
        <v>202.54</v>
      </c>
    </row>
    <row r="1552" spans="1:2" x14ac:dyDescent="0.3">
      <c r="A1552" s="46" vm="9678">
        <f ca="1"/>
        <v>43293</v>
      </c>
      <c r="B1552" s="46" vm="9682">
        <f ca="1"/>
        <v>206.92</v>
      </c>
    </row>
    <row r="1553" spans="1:2" x14ac:dyDescent="0.3">
      <c r="A1553" s="46" vm="9685">
        <f ca="1"/>
        <v>43294</v>
      </c>
      <c r="B1553" s="46" vm="9689">
        <f ca="1"/>
        <v>207.32</v>
      </c>
    </row>
    <row r="1554" spans="1:2" x14ac:dyDescent="0.3">
      <c r="A1554" s="46" vm="9692">
        <f ca="1"/>
        <v>43297</v>
      </c>
      <c r="B1554" s="46" vm="9696">
        <f ca="1"/>
        <v>207.23</v>
      </c>
    </row>
    <row r="1555" spans="1:2" x14ac:dyDescent="0.3">
      <c r="A1555" s="46" vm="9699">
        <f ca="1"/>
        <v>43298</v>
      </c>
      <c r="B1555" s="46" vm="9702">
        <f ca="1"/>
        <v>209.99</v>
      </c>
    </row>
    <row r="1556" spans="1:2" x14ac:dyDescent="0.3">
      <c r="A1556" s="46" vm="9705">
        <f ca="1"/>
        <v>43299</v>
      </c>
      <c r="B1556" s="46" vm="9709">
        <f ca="1"/>
        <v>209.36</v>
      </c>
    </row>
    <row r="1557" spans="1:2" x14ac:dyDescent="0.3">
      <c r="A1557" s="46" vm="9712">
        <f ca="1"/>
        <v>43300</v>
      </c>
      <c r="B1557" s="46" vm="9716">
        <f ca="1"/>
        <v>208.09</v>
      </c>
    </row>
    <row r="1558" spans="1:2" x14ac:dyDescent="0.3">
      <c r="A1558" s="46" vm="9719">
        <f ca="1"/>
        <v>43301</v>
      </c>
      <c r="B1558" s="46" vm="9723">
        <f ca="1"/>
        <v>209.94</v>
      </c>
    </row>
    <row r="1559" spans="1:2" x14ac:dyDescent="0.3">
      <c r="A1559" s="46" vm="9726">
        <f ca="1"/>
        <v>43304</v>
      </c>
      <c r="B1559" s="46" vm="9730">
        <f ca="1"/>
        <v>210.91</v>
      </c>
    </row>
    <row r="1560" spans="1:2" x14ac:dyDescent="0.3">
      <c r="A1560" s="46" vm="9733">
        <f ca="1"/>
        <v>43305</v>
      </c>
      <c r="B1560" s="46" vm="9736">
        <f ca="1"/>
        <v>214.67</v>
      </c>
    </row>
    <row r="1561" spans="1:2" x14ac:dyDescent="0.3">
      <c r="A1561" s="46" vm="9739">
        <f ca="1"/>
        <v>43306</v>
      </c>
      <c r="B1561" s="46" vm="9743">
        <f ca="1"/>
        <v>217.5</v>
      </c>
    </row>
    <row r="1562" spans="1:2" x14ac:dyDescent="0.3">
      <c r="A1562" s="46" vm="9746">
        <f ca="1"/>
        <v>43307</v>
      </c>
      <c r="B1562" s="46" vm="9750">
        <f ca="1"/>
        <v>176.26</v>
      </c>
    </row>
    <row r="1563" spans="1:2" x14ac:dyDescent="0.3">
      <c r="A1563" s="46" vm="9754">
        <f ca="1"/>
        <v>43308</v>
      </c>
      <c r="B1563" s="46" vm="9758">
        <f ca="1"/>
        <v>174.89</v>
      </c>
    </row>
    <row r="1564" spans="1:2" x14ac:dyDescent="0.3">
      <c r="A1564" s="46" vm="9762">
        <f ca="1"/>
        <v>43311</v>
      </c>
      <c r="B1564" s="46" vm="9765">
        <f ca="1"/>
        <v>171.06</v>
      </c>
    </row>
    <row r="1565" spans="1:2" x14ac:dyDescent="0.3">
      <c r="A1565" s="46" vm="9769">
        <f ca="1"/>
        <v>43312</v>
      </c>
      <c r="B1565" s="46" vm="9773">
        <f ca="1"/>
        <v>172.58</v>
      </c>
    </row>
    <row r="1566" spans="1:2" x14ac:dyDescent="0.3">
      <c r="A1566" s="46" vm="9776">
        <f ca="1"/>
        <v>43313</v>
      </c>
      <c r="B1566" s="46" vm="9780">
        <f ca="1"/>
        <v>171.65</v>
      </c>
    </row>
    <row r="1567" spans="1:2" x14ac:dyDescent="0.3">
      <c r="A1567" s="46" vm="9784">
        <f ca="1"/>
        <v>43314</v>
      </c>
      <c r="B1567" s="46" vm="9788">
        <f ca="1"/>
        <v>176.37</v>
      </c>
    </row>
    <row r="1568" spans="1:2" x14ac:dyDescent="0.3">
      <c r="A1568" s="46" vm="9792">
        <f ca="1"/>
        <v>43315</v>
      </c>
      <c r="B1568" s="46" vm="9796">
        <f ca="1"/>
        <v>177.78</v>
      </c>
    </row>
    <row r="1569" spans="1:2" x14ac:dyDescent="0.3">
      <c r="A1569" s="46" vm="9800">
        <f ca="1"/>
        <v>43318</v>
      </c>
      <c r="B1569" s="46" vm="9804">
        <f ca="1"/>
        <v>185.69</v>
      </c>
    </row>
    <row r="1570" spans="1:2" x14ac:dyDescent="0.3">
      <c r="A1570" s="46" vm="9808">
        <f ca="1"/>
        <v>43319</v>
      </c>
      <c r="B1570" s="46" vm="9811">
        <f ca="1"/>
        <v>183.81</v>
      </c>
    </row>
    <row r="1571" spans="1:2" x14ac:dyDescent="0.3">
      <c r="A1571" s="46" vm="9815">
        <f ca="1"/>
        <v>43320</v>
      </c>
      <c r="B1571" s="46" vm="4453">
        <f ca="1"/>
        <v>185.18</v>
      </c>
    </row>
    <row r="1572" spans="1:2" x14ac:dyDescent="0.3">
      <c r="A1572" s="46" vm="9823">
        <f ca="1"/>
        <v>43321</v>
      </c>
      <c r="B1572" s="46" vm="5486">
        <f ca="1"/>
        <v>183.09</v>
      </c>
    </row>
    <row r="1573" spans="1:2" x14ac:dyDescent="0.3">
      <c r="A1573" s="46" vm="9829">
        <f ca="1"/>
        <v>43322</v>
      </c>
      <c r="B1573" s="46" vm="671">
        <f ca="1"/>
        <v>180.26</v>
      </c>
    </row>
    <row r="1574" spans="1:2" x14ac:dyDescent="0.3">
      <c r="A1574" s="46" vm="9837">
        <f ca="1"/>
        <v>43325</v>
      </c>
      <c r="B1574" s="46" vm="4129">
        <f ca="1"/>
        <v>180.05</v>
      </c>
    </row>
    <row r="1575" spans="1:2" x14ac:dyDescent="0.3">
      <c r="A1575" s="46" vm="9842">
        <f ca="1"/>
        <v>43326</v>
      </c>
      <c r="B1575" s="46" vm="5417">
        <f ca="1"/>
        <v>181.11</v>
      </c>
    </row>
    <row r="1576" spans="1:2" x14ac:dyDescent="0.3">
      <c r="A1576" s="46" vm="9847">
        <f ca="1"/>
        <v>43327</v>
      </c>
      <c r="B1576" s="46" vm="9852">
        <f ca="1"/>
        <v>179.53</v>
      </c>
    </row>
    <row r="1577" spans="1:2" x14ac:dyDescent="0.3">
      <c r="A1577" s="46" vm="9856">
        <f ca="1"/>
        <v>43328</v>
      </c>
      <c r="B1577" s="46" vm="4188">
        <f ca="1"/>
        <v>174.7</v>
      </c>
    </row>
    <row r="1578" spans="1:2" x14ac:dyDescent="0.3">
      <c r="A1578" s="46" vm="9863">
        <f ca="1"/>
        <v>43329</v>
      </c>
      <c r="B1578" s="46" vm="9867">
        <f ca="1"/>
        <v>173.8</v>
      </c>
    </row>
    <row r="1579" spans="1:2" x14ac:dyDescent="0.3">
      <c r="A1579" s="46" vm="9870">
        <f ca="1"/>
        <v>43332</v>
      </c>
      <c r="B1579" s="46" vm="3438">
        <f ca="1"/>
        <v>172.5</v>
      </c>
    </row>
    <row r="1580" spans="1:2" x14ac:dyDescent="0.3">
      <c r="A1580" s="46" vm="9875">
        <f ca="1"/>
        <v>43333</v>
      </c>
      <c r="B1580" s="46" vm="9879">
        <f ca="1"/>
        <v>172.62</v>
      </c>
    </row>
    <row r="1581" spans="1:2" x14ac:dyDescent="0.3">
      <c r="A1581" s="46" vm="9883">
        <f ca="1"/>
        <v>43334</v>
      </c>
      <c r="B1581" s="46" vm="9887">
        <f ca="1"/>
        <v>173.64</v>
      </c>
    </row>
    <row r="1582" spans="1:2" x14ac:dyDescent="0.3">
      <c r="A1582" s="46" vm="9891">
        <f ca="1"/>
        <v>43335</v>
      </c>
      <c r="B1582" s="46" vm="9894">
        <f ca="1"/>
        <v>172.9</v>
      </c>
    </row>
    <row r="1583" spans="1:2" x14ac:dyDescent="0.3">
      <c r="A1583" s="46" vm="9898">
        <f ca="1"/>
        <v>43336</v>
      </c>
      <c r="B1583" s="46" vm="9902">
        <f ca="1"/>
        <v>174.64500000000001</v>
      </c>
    </row>
    <row r="1584" spans="1:2" x14ac:dyDescent="0.3">
      <c r="A1584" s="46" vm="9906">
        <f ca="1"/>
        <v>43339</v>
      </c>
      <c r="B1584" s="46" vm="9911">
        <f ca="1"/>
        <v>177.46</v>
      </c>
    </row>
    <row r="1585" spans="1:2" x14ac:dyDescent="0.3">
      <c r="A1585" s="46" vm="9915">
        <f ca="1"/>
        <v>43340</v>
      </c>
      <c r="B1585" s="46" vm="9750">
        <f ca="1"/>
        <v>176.26</v>
      </c>
    </row>
    <row r="1586" spans="1:2" x14ac:dyDescent="0.3">
      <c r="A1586" s="46" vm="9922">
        <f ca="1"/>
        <v>43341</v>
      </c>
      <c r="B1586" s="46" vm="9927">
        <f ca="1"/>
        <v>175.9</v>
      </c>
    </row>
    <row r="1587" spans="1:2" x14ac:dyDescent="0.3">
      <c r="A1587" s="46" vm="9931">
        <f ca="1"/>
        <v>43342</v>
      </c>
      <c r="B1587" s="46" vm="9935">
        <f ca="1"/>
        <v>177.64</v>
      </c>
    </row>
    <row r="1588" spans="1:2" x14ac:dyDescent="0.3">
      <c r="A1588" s="46" vm="9939">
        <f ca="1"/>
        <v>43343</v>
      </c>
      <c r="B1588" s="46" vm="9944">
        <f ca="1"/>
        <v>175.73</v>
      </c>
    </row>
    <row r="1589" spans="1:2" x14ac:dyDescent="0.3">
      <c r="A1589" s="46" vm="9948">
        <f ca="1"/>
        <v>43347</v>
      </c>
      <c r="B1589" s="46" vm="9951">
        <f ca="1"/>
        <v>171.16</v>
      </c>
    </row>
    <row r="1590" spans="1:2" x14ac:dyDescent="0.3">
      <c r="A1590" s="46" vm="9955">
        <f ca="1"/>
        <v>43348</v>
      </c>
      <c r="B1590" s="46" vm="3058">
        <f ca="1"/>
        <v>167.18</v>
      </c>
    </row>
    <row r="1591" spans="1:2" x14ac:dyDescent="0.3">
      <c r="A1591" s="46" vm="9961">
        <f ca="1"/>
        <v>43349</v>
      </c>
      <c r="B1591" s="46" vm="9965">
        <f ca="1"/>
        <v>162.53</v>
      </c>
    </row>
    <row r="1592" spans="1:2" x14ac:dyDescent="0.3">
      <c r="A1592" s="46" vm="9969">
        <f ca="1"/>
        <v>43350</v>
      </c>
      <c r="B1592" s="46" vm="9972">
        <f ca="1"/>
        <v>163.04</v>
      </c>
    </row>
    <row r="1593" spans="1:2" x14ac:dyDescent="0.3">
      <c r="A1593" s="46" vm="9976">
        <f ca="1"/>
        <v>43353</v>
      </c>
      <c r="B1593" s="46" vm="9979">
        <f ca="1"/>
        <v>164.18</v>
      </c>
    </row>
    <row r="1594" spans="1:2" x14ac:dyDescent="0.3">
      <c r="A1594" s="46" vm="9983">
        <f ca="1"/>
        <v>43354</v>
      </c>
      <c r="B1594" s="46" vm="2972">
        <f ca="1"/>
        <v>165.94</v>
      </c>
    </row>
    <row r="1595" spans="1:2" x14ac:dyDescent="0.3">
      <c r="A1595" s="46" vm="9990">
        <f ca="1"/>
        <v>43355</v>
      </c>
      <c r="B1595" s="46" vm="9994">
        <f ca="1"/>
        <v>162</v>
      </c>
    </row>
    <row r="1596" spans="1:2" x14ac:dyDescent="0.3">
      <c r="A1596" s="46" vm="9998">
        <f ca="1"/>
        <v>43356</v>
      </c>
      <c r="B1596" s="46" vm="10002">
        <f ca="1"/>
        <v>161.36000000000001</v>
      </c>
    </row>
    <row r="1597" spans="1:2" x14ac:dyDescent="0.3">
      <c r="A1597" s="46" vm="10005">
        <f ca="1"/>
        <v>43357</v>
      </c>
      <c r="B1597" s="46" vm="10010">
        <f ca="1"/>
        <v>162.32</v>
      </c>
    </row>
    <row r="1598" spans="1:2" x14ac:dyDescent="0.3">
      <c r="A1598" s="46" vm="10014">
        <f ca="1"/>
        <v>43360</v>
      </c>
      <c r="B1598" s="46" vm="10019">
        <f ca="1"/>
        <v>160.58000000000001</v>
      </c>
    </row>
    <row r="1599" spans="1:2" x14ac:dyDescent="0.3">
      <c r="A1599" s="46" vm="10023">
        <f ca="1"/>
        <v>43361</v>
      </c>
      <c r="B1599" s="46" vm="10026">
        <f ca="1"/>
        <v>160.30000000000001</v>
      </c>
    </row>
    <row r="1600" spans="1:2" x14ac:dyDescent="0.3">
      <c r="A1600" s="46" vm="10030">
        <f ca="1"/>
        <v>43362</v>
      </c>
      <c r="B1600" s="46" vm="10035">
        <f ca="1"/>
        <v>163.06</v>
      </c>
    </row>
    <row r="1601" spans="1:2" x14ac:dyDescent="0.3">
      <c r="A1601" s="46" vm="10039">
        <f ca="1"/>
        <v>43363</v>
      </c>
      <c r="B1601" s="46" vm="10041">
        <f ca="1"/>
        <v>166.02</v>
      </c>
    </row>
    <row r="1602" spans="1:2" x14ac:dyDescent="0.3">
      <c r="A1602" s="46" vm="10045">
        <f ca="1"/>
        <v>43364</v>
      </c>
      <c r="B1602" s="46" vm="10049">
        <f ca="1"/>
        <v>162.93</v>
      </c>
    </row>
    <row r="1603" spans="1:2" x14ac:dyDescent="0.3">
      <c r="A1603" s="46" vm="10053">
        <f ca="1"/>
        <v>43367</v>
      </c>
      <c r="B1603" s="46" vm="10056">
        <f ca="1"/>
        <v>165.41</v>
      </c>
    </row>
    <row r="1604" spans="1:2" x14ac:dyDescent="0.3">
      <c r="A1604" s="46" vm="10059">
        <f ca="1"/>
        <v>43368</v>
      </c>
      <c r="B1604" s="46" vm="10063">
        <f ca="1"/>
        <v>164.91</v>
      </c>
    </row>
    <row r="1605" spans="1:2" x14ac:dyDescent="0.3">
      <c r="A1605" s="46" vm="10067">
        <f ca="1"/>
        <v>43369</v>
      </c>
      <c r="B1605" s="46" vm="10071">
        <f ca="1"/>
        <v>166.95</v>
      </c>
    </row>
    <row r="1606" spans="1:2" x14ac:dyDescent="0.3">
      <c r="A1606" s="46" vm="10075">
        <f ca="1"/>
        <v>43370</v>
      </c>
      <c r="B1606" s="46" vm="3172">
        <f ca="1"/>
        <v>168.84</v>
      </c>
    </row>
    <row r="1607" spans="1:2" x14ac:dyDescent="0.3">
      <c r="A1607" s="46" vm="10083">
        <f ca="1"/>
        <v>43371</v>
      </c>
      <c r="B1607" s="46" vm="10088">
        <f ca="1"/>
        <v>164.46</v>
      </c>
    </row>
    <row r="1608" spans="1:2" x14ac:dyDescent="0.3">
      <c r="A1608" s="46" vm="10091">
        <f ca="1"/>
        <v>43374</v>
      </c>
      <c r="B1608" s="46" vm="10095">
        <f ca="1"/>
        <v>162.44</v>
      </c>
    </row>
    <row r="1609" spans="1:2" x14ac:dyDescent="0.3">
      <c r="A1609" s="46" vm="10098">
        <f ca="1"/>
        <v>43375</v>
      </c>
      <c r="B1609" s="46" vm="10102">
        <f ca="1"/>
        <v>159.33000000000001</v>
      </c>
    </row>
    <row r="1610" spans="1:2" x14ac:dyDescent="0.3">
      <c r="A1610" s="46" vm="10105">
        <f ca="1"/>
        <v>43376</v>
      </c>
      <c r="B1610" s="46" vm="10109">
        <f ca="1"/>
        <v>162.43</v>
      </c>
    </row>
    <row r="1611" spans="1:2" x14ac:dyDescent="0.3">
      <c r="A1611" s="46" vm="10112">
        <f ca="1"/>
        <v>43377</v>
      </c>
      <c r="B1611" s="46" vm="10116">
        <f ca="1"/>
        <v>158.85</v>
      </c>
    </row>
    <row r="1612" spans="1:2" x14ac:dyDescent="0.3">
      <c r="A1612" s="46" vm="10120">
        <f ca="1"/>
        <v>43378</v>
      </c>
      <c r="B1612" s="46" vm="10123">
        <f ca="1"/>
        <v>157.33000000000001</v>
      </c>
    </row>
    <row r="1613" spans="1:2" x14ac:dyDescent="0.3">
      <c r="A1613" s="46" vm="10127">
        <f ca="1"/>
        <v>43381</v>
      </c>
      <c r="B1613" s="46" vm="10130">
        <f ca="1"/>
        <v>157.25</v>
      </c>
    </row>
    <row r="1614" spans="1:2" x14ac:dyDescent="0.3">
      <c r="A1614" s="46" vm="10134">
        <f ca="1"/>
        <v>43382</v>
      </c>
      <c r="B1614" s="46" vm="10139">
        <f ca="1"/>
        <v>157.9</v>
      </c>
    </row>
    <row r="1615" spans="1:2" x14ac:dyDescent="0.3">
      <c r="A1615" s="46" vm="10143">
        <f ca="1"/>
        <v>43383</v>
      </c>
      <c r="B1615" s="46" vm="10147">
        <f ca="1"/>
        <v>151.38</v>
      </c>
    </row>
    <row r="1616" spans="1:2" x14ac:dyDescent="0.3">
      <c r="A1616" s="46" vm="10151">
        <f ca="1"/>
        <v>43384</v>
      </c>
      <c r="B1616" s="46" vm="10155">
        <f ca="1"/>
        <v>153.35</v>
      </c>
    </row>
    <row r="1617" spans="1:2" x14ac:dyDescent="0.3">
      <c r="A1617" s="46" vm="10159">
        <f ca="1"/>
        <v>43385</v>
      </c>
      <c r="B1617" s="46" vm="10163">
        <f ca="1"/>
        <v>153.74</v>
      </c>
    </row>
    <row r="1618" spans="1:2" x14ac:dyDescent="0.3">
      <c r="A1618" s="46" vm="10167">
        <f ca="1"/>
        <v>43388</v>
      </c>
      <c r="B1618" s="46" vm="10171">
        <f ca="1"/>
        <v>153.52000000000001</v>
      </c>
    </row>
    <row r="1619" spans="1:2" x14ac:dyDescent="0.3">
      <c r="A1619" s="46" vm="10174">
        <f ca="1"/>
        <v>43389</v>
      </c>
      <c r="B1619" s="46" vm="10178">
        <f ca="1"/>
        <v>158.78</v>
      </c>
    </row>
    <row r="1620" spans="1:2" x14ac:dyDescent="0.3">
      <c r="A1620" s="46" vm="10182">
        <f ca="1"/>
        <v>43390</v>
      </c>
      <c r="B1620" s="46" vm="10186">
        <f ca="1"/>
        <v>159.41999999999999</v>
      </c>
    </row>
    <row r="1621" spans="1:2" x14ac:dyDescent="0.3">
      <c r="A1621" s="46" vm="10189">
        <f ca="1"/>
        <v>43391</v>
      </c>
      <c r="B1621" s="46" vm="10193">
        <f ca="1"/>
        <v>154.91999999999999</v>
      </c>
    </row>
    <row r="1622" spans="1:2" x14ac:dyDescent="0.3">
      <c r="A1622" s="46" vm="10196">
        <f ca="1"/>
        <v>43392</v>
      </c>
      <c r="B1622" s="46" vm="10201">
        <f ca="1"/>
        <v>154.05000000000001</v>
      </c>
    </row>
    <row r="1623" spans="1:2" x14ac:dyDescent="0.3">
      <c r="A1623" s="46" vm="10205">
        <f ca="1"/>
        <v>43395</v>
      </c>
      <c r="B1623" s="46" vm="10210">
        <f ca="1"/>
        <v>154.78</v>
      </c>
    </row>
    <row r="1624" spans="1:2" x14ac:dyDescent="0.3">
      <c r="A1624" s="46" vm="10214">
        <f ca="1"/>
        <v>43396</v>
      </c>
      <c r="B1624" s="46" vm="10218">
        <f ca="1"/>
        <v>154.38999999999999</v>
      </c>
    </row>
    <row r="1625" spans="1:2" x14ac:dyDescent="0.3">
      <c r="A1625" s="46" vm="10222">
        <f ca="1"/>
        <v>43397</v>
      </c>
      <c r="B1625" s="46" vm="10227">
        <f ca="1"/>
        <v>146.04</v>
      </c>
    </row>
    <row r="1626" spans="1:2" x14ac:dyDescent="0.3">
      <c r="A1626" s="46" vm="10231">
        <f ca="1"/>
        <v>43398</v>
      </c>
      <c r="B1626" s="46" vm="10235">
        <f ca="1"/>
        <v>150.94999999999999</v>
      </c>
    </row>
    <row r="1627" spans="1:2" x14ac:dyDescent="0.3">
      <c r="A1627" s="46" vm="10238">
        <f ca="1"/>
        <v>43399</v>
      </c>
      <c r="B1627" s="46" vm="10242">
        <f ca="1"/>
        <v>145.37</v>
      </c>
    </row>
    <row r="1628" spans="1:2" x14ac:dyDescent="0.3">
      <c r="A1628" s="46" vm="10246">
        <f ca="1"/>
        <v>43402</v>
      </c>
      <c r="B1628" s="46" vm="10251">
        <f ca="1"/>
        <v>142.09</v>
      </c>
    </row>
    <row r="1629" spans="1:2" x14ac:dyDescent="0.3">
      <c r="A1629" s="46" vm="10255">
        <f ca="1"/>
        <v>43403</v>
      </c>
      <c r="B1629" s="46" vm="10259">
        <f ca="1"/>
        <v>146.22</v>
      </c>
    </row>
    <row r="1630" spans="1:2" x14ac:dyDescent="0.3">
      <c r="A1630" s="46" vm="10263">
        <f ca="1"/>
        <v>43404</v>
      </c>
      <c r="B1630" s="46" vm="10265">
        <f ca="1"/>
        <v>151.79</v>
      </c>
    </row>
    <row r="1631" spans="1:2" x14ac:dyDescent="0.3">
      <c r="A1631" s="46" vm="10269">
        <f ca="1"/>
        <v>43405</v>
      </c>
      <c r="B1631" s="46" vm="10272">
        <f ca="1"/>
        <v>151.75</v>
      </c>
    </row>
    <row r="1632" spans="1:2" x14ac:dyDescent="0.3">
      <c r="A1632" s="46" vm="10276">
        <f ca="1"/>
        <v>43406</v>
      </c>
      <c r="B1632" s="46" vm="10280">
        <f ca="1"/>
        <v>150.35</v>
      </c>
    </row>
    <row r="1633" spans="1:2" x14ac:dyDescent="0.3">
      <c r="A1633" s="46" vm="10283">
        <f ca="1"/>
        <v>43409</v>
      </c>
      <c r="B1633" s="46" vm="10288">
        <f ca="1"/>
        <v>148.68</v>
      </c>
    </row>
    <row r="1634" spans="1:2" x14ac:dyDescent="0.3">
      <c r="A1634" s="46" vm="10292">
        <f ca="1"/>
        <v>43410</v>
      </c>
      <c r="B1634" s="46" vm="10296">
        <f ca="1"/>
        <v>149.94</v>
      </c>
    </row>
    <row r="1635" spans="1:2" x14ac:dyDescent="0.3">
      <c r="A1635" s="46" vm="10298">
        <f ca="1"/>
        <v>43411</v>
      </c>
      <c r="B1635" s="46" vm="7905">
        <f ca="1"/>
        <v>151.53</v>
      </c>
    </row>
    <row r="1636" spans="1:2" x14ac:dyDescent="0.3">
      <c r="A1636" s="46" vm="10304">
        <f ca="1"/>
        <v>43412</v>
      </c>
      <c r="B1636" s="46" vm="10307">
        <f ca="1"/>
        <v>147.87</v>
      </c>
    </row>
    <row r="1637" spans="1:2" x14ac:dyDescent="0.3">
      <c r="A1637" s="46" vm="10311">
        <f ca="1"/>
        <v>43413</v>
      </c>
      <c r="B1637" s="46" vm="2189">
        <f ca="1"/>
        <v>144.96</v>
      </c>
    </row>
    <row r="1638" spans="1:2" x14ac:dyDescent="0.3">
      <c r="A1638" s="46" vm="10317">
        <f ca="1"/>
        <v>43416</v>
      </c>
      <c r="B1638" s="46" vm="10319">
        <f ca="1"/>
        <v>141.55000000000001</v>
      </c>
    </row>
    <row r="1639" spans="1:2" x14ac:dyDescent="0.3">
      <c r="A1639" s="46" vm="10322">
        <f ca="1"/>
        <v>43417</v>
      </c>
      <c r="B1639" s="46" vm="10326">
        <f ca="1"/>
        <v>142.16</v>
      </c>
    </row>
    <row r="1640" spans="1:2" x14ac:dyDescent="0.3">
      <c r="A1640" s="46" vm="10330">
        <f ca="1"/>
        <v>43418</v>
      </c>
      <c r="B1640" s="46" vm="10335">
        <f ca="1"/>
        <v>144.22</v>
      </c>
    </row>
    <row r="1641" spans="1:2" x14ac:dyDescent="0.3">
      <c r="A1641" s="46" vm="10338">
        <f ca="1"/>
        <v>43419</v>
      </c>
      <c r="B1641" s="46" vm="10342">
        <f ca="1"/>
        <v>143.85</v>
      </c>
    </row>
    <row r="1642" spans="1:2" x14ac:dyDescent="0.3">
      <c r="A1642" s="46" vm="10345">
        <f ca="1"/>
        <v>43420</v>
      </c>
      <c r="B1642" s="46" vm="7630">
        <f ca="1"/>
        <v>139.53</v>
      </c>
    </row>
    <row r="1643" spans="1:2" x14ac:dyDescent="0.3">
      <c r="A1643" s="46" vm="10351">
        <f ca="1"/>
        <v>43423</v>
      </c>
      <c r="B1643" s="46" vm="10356">
        <f ca="1"/>
        <v>131.55000000000001</v>
      </c>
    </row>
    <row r="1644" spans="1:2" x14ac:dyDescent="0.3">
      <c r="A1644" s="46" vm="10360">
        <f ca="1"/>
        <v>43424</v>
      </c>
      <c r="B1644" s="46" vm="10365">
        <f ca="1"/>
        <v>132.43</v>
      </c>
    </row>
    <row r="1645" spans="1:2" x14ac:dyDescent="0.3">
      <c r="A1645" s="46" vm="10369">
        <f ca="1"/>
        <v>43425</v>
      </c>
      <c r="B1645" s="46" vm="10374">
        <f ca="1"/>
        <v>134.82</v>
      </c>
    </row>
    <row r="1646" spans="1:2" x14ac:dyDescent="0.3">
      <c r="A1646" s="46" vm="10378">
        <f ca="1"/>
        <v>43427</v>
      </c>
      <c r="B1646" s="46" vm="10382">
        <f ca="1"/>
        <v>131.72999999999999</v>
      </c>
    </row>
    <row r="1647" spans="1:2" x14ac:dyDescent="0.3">
      <c r="A1647" s="46" vm="10385">
        <f ca="1"/>
        <v>43430</v>
      </c>
      <c r="B1647" s="46" vm="10388">
        <f ca="1"/>
        <v>136.38</v>
      </c>
    </row>
    <row r="1648" spans="1:2" x14ac:dyDescent="0.3">
      <c r="A1648" s="46" vm="10392">
        <f ca="1"/>
        <v>43431</v>
      </c>
      <c r="B1648" s="46" vm="10396">
        <f ca="1"/>
        <v>135</v>
      </c>
    </row>
    <row r="1649" spans="1:2" x14ac:dyDescent="0.3">
      <c r="A1649" s="46" vm="10400">
        <f ca="1"/>
        <v>43432</v>
      </c>
      <c r="B1649" s="46" vm="7544">
        <f ca="1"/>
        <v>136.76</v>
      </c>
    </row>
    <row r="1650" spans="1:2" x14ac:dyDescent="0.3">
      <c r="A1650" s="46" vm="10407">
        <f ca="1"/>
        <v>43433</v>
      </c>
      <c r="B1650" s="46" vm="10411">
        <f ca="1"/>
        <v>138.68</v>
      </c>
    </row>
    <row r="1651" spans="1:2" x14ac:dyDescent="0.3">
      <c r="A1651" s="46" vm="10415">
        <f ca="1"/>
        <v>43434</v>
      </c>
      <c r="B1651" s="46" vm="10420">
        <f ca="1"/>
        <v>140.61000000000001</v>
      </c>
    </row>
    <row r="1652" spans="1:2" x14ac:dyDescent="0.3">
      <c r="A1652" s="46" vm="10424">
        <f ca="1"/>
        <v>43437</v>
      </c>
      <c r="B1652" s="46" vm="10427">
        <f ca="1"/>
        <v>141.09</v>
      </c>
    </row>
    <row r="1653" spans="1:2" x14ac:dyDescent="0.3">
      <c r="A1653" s="46" vm="10431">
        <f ca="1"/>
        <v>43438</v>
      </c>
      <c r="B1653" s="46" vm="10436">
        <f ca="1"/>
        <v>137.93</v>
      </c>
    </row>
    <row r="1654" spans="1:2" x14ac:dyDescent="0.3">
      <c r="A1654" s="46" vm="10439">
        <f ca="1"/>
        <v>43440</v>
      </c>
      <c r="B1654" s="46" vm="10443">
        <f ca="1"/>
        <v>139.63</v>
      </c>
    </row>
    <row r="1655" spans="1:2" x14ac:dyDescent="0.3">
      <c r="A1655" s="46" vm="10447">
        <f ca="1"/>
        <v>43441</v>
      </c>
      <c r="B1655" s="46" vm="1851">
        <f ca="1"/>
        <v>137.41999999999999</v>
      </c>
    </row>
    <row r="1656" spans="1:2" x14ac:dyDescent="0.3">
      <c r="A1656" s="46" vm="10454">
        <f ca="1"/>
        <v>43444</v>
      </c>
      <c r="B1656" s="46" vm="7681">
        <f ca="1"/>
        <v>141.85</v>
      </c>
    </row>
    <row r="1657" spans="1:2" x14ac:dyDescent="0.3">
      <c r="A1657" s="46" vm="10461">
        <f ca="1"/>
        <v>43445</v>
      </c>
      <c r="B1657" s="46" vm="10465">
        <f ca="1"/>
        <v>142.08000000000001</v>
      </c>
    </row>
    <row r="1658" spans="1:2" x14ac:dyDescent="0.3">
      <c r="A1658" s="46" vm="10468">
        <f ca="1"/>
        <v>43446</v>
      </c>
      <c r="B1658" s="46" vm="10473">
        <f ca="1"/>
        <v>144.5</v>
      </c>
    </row>
    <row r="1659" spans="1:2" x14ac:dyDescent="0.3">
      <c r="A1659" s="46" vm="10477">
        <f ca="1"/>
        <v>43447</v>
      </c>
      <c r="B1659" s="46" vm="10480">
        <f ca="1"/>
        <v>145.01</v>
      </c>
    </row>
    <row r="1660" spans="1:2" x14ac:dyDescent="0.3">
      <c r="A1660" s="46" vm="10484">
        <f ca="1"/>
        <v>43448</v>
      </c>
      <c r="B1660" s="46" vm="10487">
        <f ca="1"/>
        <v>144.06</v>
      </c>
    </row>
    <row r="1661" spans="1:2" x14ac:dyDescent="0.3">
      <c r="A1661" s="46" vm="10490">
        <f ca="1"/>
        <v>43451</v>
      </c>
      <c r="B1661" s="46" vm="10494">
        <f ca="1"/>
        <v>140.19</v>
      </c>
    </row>
    <row r="1662" spans="1:2" x14ac:dyDescent="0.3">
      <c r="A1662" s="46" vm="10498">
        <f ca="1"/>
        <v>43452</v>
      </c>
      <c r="B1662" s="46" vm="10502">
        <f ca="1"/>
        <v>143.66</v>
      </c>
    </row>
    <row r="1663" spans="1:2" x14ac:dyDescent="0.3">
      <c r="A1663" s="46" vm="10505">
        <f ca="1"/>
        <v>43453</v>
      </c>
      <c r="B1663" s="46" vm="1481">
        <f ca="1"/>
        <v>133.24</v>
      </c>
    </row>
    <row r="1664" spans="1:2" x14ac:dyDescent="0.3">
      <c r="A1664" s="46" vm="10512">
        <f ca="1"/>
        <v>43454</v>
      </c>
      <c r="B1664" s="46" vm="10517">
        <f ca="1"/>
        <v>133.4</v>
      </c>
    </row>
    <row r="1665" spans="1:2" x14ac:dyDescent="0.3">
      <c r="A1665" s="46" vm="10521">
        <f ca="1"/>
        <v>43455</v>
      </c>
      <c r="B1665" s="46" vm="10525">
        <f ca="1"/>
        <v>124.95</v>
      </c>
    </row>
    <row r="1666" spans="1:2" x14ac:dyDescent="0.3">
      <c r="A1666" s="46" vm="10529">
        <f ca="1"/>
        <v>43458</v>
      </c>
      <c r="B1666" s="46" vm="10532">
        <f ca="1"/>
        <v>124.06</v>
      </c>
    </row>
    <row r="1667" spans="1:2" x14ac:dyDescent="0.3">
      <c r="A1667" s="46" vm="10536">
        <f ca="1"/>
        <v>43460</v>
      </c>
      <c r="B1667" s="46" vm="10539">
        <f ca="1"/>
        <v>134.18</v>
      </c>
    </row>
    <row r="1668" spans="1:2" x14ac:dyDescent="0.3">
      <c r="A1668" s="46" vm="10543">
        <f ca="1"/>
        <v>43461</v>
      </c>
      <c r="B1668" s="46" vm="10547">
        <f ca="1"/>
        <v>134.52000000000001</v>
      </c>
    </row>
    <row r="1669" spans="1:2" x14ac:dyDescent="0.3">
      <c r="A1669" s="46" vm="10551">
        <f ca="1"/>
        <v>43462</v>
      </c>
      <c r="B1669" s="46" vm="10554">
        <f ca="1"/>
        <v>133.19999999999999</v>
      </c>
    </row>
    <row r="1670" spans="1:2" x14ac:dyDescent="0.3">
      <c r="A1670" s="46" vm="10558">
        <f ca="1"/>
        <v>43465</v>
      </c>
      <c r="B1670" s="46" vm="10562">
        <f ca="1"/>
        <v>131.09</v>
      </c>
    </row>
    <row r="1671" spans="1:2" x14ac:dyDescent="0.3">
      <c r="A1671" s="46" vm="10565">
        <f ca="1"/>
        <v>43467</v>
      </c>
      <c r="B1671" s="46" vm="10569">
        <f ca="1"/>
        <v>135.68</v>
      </c>
    </row>
    <row r="1672" spans="1:2" x14ac:dyDescent="0.3">
      <c r="A1672" s="46" vm="10573">
        <f ca="1"/>
        <v>43468</v>
      </c>
      <c r="B1672" s="46" vm="1711">
        <f ca="1"/>
        <v>131.74</v>
      </c>
    </row>
    <row r="1673" spans="1:2" x14ac:dyDescent="0.3">
      <c r="A1673" s="46" vm="10578">
        <f ca="1"/>
        <v>43469</v>
      </c>
      <c r="B1673" s="46" vm="10582">
        <f ca="1"/>
        <v>137.94999999999999</v>
      </c>
    </row>
    <row r="1674" spans="1:2" x14ac:dyDescent="0.3">
      <c r="A1674" s="46" vm="10586">
        <f ca="1"/>
        <v>43472</v>
      </c>
      <c r="B1674" s="46" vm="10591">
        <f ca="1"/>
        <v>138.05000000000001</v>
      </c>
    </row>
    <row r="1675" spans="1:2" x14ac:dyDescent="0.3">
      <c r="A1675" s="46" vm="10595">
        <f ca="1"/>
        <v>43473</v>
      </c>
      <c r="B1675" s="46" vm="10599">
        <f ca="1"/>
        <v>142.53</v>
      </c>
    </row>
    <row r="1676" spans="1:2" x14ac:dyDescent="0.3">
      <c r="A1676" s="46" vm="10603">
        <f ca="1"/>
        <v>43474</v>
      </c>
      <c r="B1676" s="46" vm="10606">
        <f ca="1"/>
        <v>144.22999999999999</v>
      </c>
    </row>
    <row r="1677" spans="1:2" x14ac:dyDescent="0.3">
      <c r="A1677" s="46" vm="10610">
        <f ca="1"/>
        <v>43475</v>
      </c>
      <c r="B1677" s="46" vm="10613">
        <f ca="1"/>
        <v>144.19999999999999</v>
      </c>
    </row>
    <row r="1678" spans="1:2" x14ac:dyDescent="0.3">
      <c r="A1678" s="46" vm="10617">
        <f ca="1"/>
        <v>43476</v>
      </c>
      <c r="B1678" s="46" vm="7738">
        <f ca="1"/>
        <v>143.80000000000001</v>
      </c>
    </row>
    <row r="1679" spans="1:2" x14ac:dyDescent="0.3">
      <c r="A1679" s="46" vm="10623">
        <f ca="1"/>
        <v>43479</v>
      </c>
      <c r="B1679" s="46" vm="10628">
        <f ca="1"/>
        <v>145.38999999999999</v>
      </c>
    </row>
    <row r="1680" spans="1:2" x14ac:dyDescent="0.3">
      <c r="A1680" s="46" vm="10631">
        <f ca="1"/>
        <v>43480</v>
      </c>
      <c r="B1680" s="46" vm="10635">
        <f ca="1"/>
        <v>148.94999999999999</v>
      </c>
    </row>
    <row r="1681" spans="1:2" x14ac:dyDescent="0.3">
      <c r="A1681" s="46" vm="10638">
        <f ca="1"/>
        <v>43481</v>
      </c>
      <c r="B1681" s="46" vm="10641">
        <f ca="1"/>
        <v>147.54</v>
      </c>
    </row>
    <row r="1682" spans="1:2" x14ac:dyDescent="0.3">
      <c r="A1682" s="46" vm="10645">
        <f ca="1"/>
        <v>43482</v>
      </c>
      <c r="B1682" s="46" vm="10647">
        <f ca="1"/>
        <v>148.30000000000001</v>
      </c>
    </row>
    <row r="1683" spans="1:2" x14ac:dyDescent="0.3">
      <c r="A1683" s="46" vm="10651">
        <f ca="1"/>
        <v>43483</v>
      </c>
      <c r="B1683" s="46" vm="7822">
        <f ca="1"/>
        <v>150.04</v>
      </c>
    </row>
    <row r="1684" spans="1:2" x14ac:dyDescent="0.3">
      <c r="A1684" s="46" vm="10657">
        <f ca="1"/>
        <v>43487</v>
      </c>
      <c r="B1684" s="46" vm="10661">
        <f ca="1"/>
        <v>147.57</v>
      </c>
    </row>
    <row r="1685" spans="1:2" x14ac:dyDescent="0.3">
      <c r="A1685" s="46" vm="10665">
        <f ca="1"/>
        <v>43488</v>
      </c>
      <c r="B1685" s="46" vm="10670">
        <f ca="1"/>
        <v>144.30000000000001</v>
      </c>
    </row>
    <row r="1686" spans="1:2" x14ac:dyDescent="0.3">
      <c r="A1686" s="46" vm="10674">
        <f ca="1"/>
        <v>43489</v>
      </c>
      <c r="B1686" s="46" vm="10678">
        <f ca="1"/>
        <v>145.83000000000001</v>
      </c>
    </row>
    <row r="1687" spans="1:2" x14ac:dyDescent="0.3">
      <c r="A1687" s="46" vm="10682">
        <f ca="1"/>
        <v>43490</v>
      </c>
      <c r="B1687" s="46" vm="10686">
        <f ca="1"/>
        <v>149.01</v>
      </c>
    </row>
    <row r="1688" spans="1:2" x14ac:dyDescent="0.3">
      <c r="A1688" s="46" vm="10690">
        <f ca="1"/>
        <v>43493</v>
      </c>
      <c r="B1688" s="46" vm="10695">
        <f ca="1"/>
        <v>147.47</v>
      </c>
    </row>
    <row r="1689" spans="1:2" x14ac:dyDescent="0.3">
      <c r="A1689" s="46" vm="10698">
        <f ca="1"/>
        <v>43494</v>
      </c>
      <c r="B1689" s="46" vm="10703">
        <f ca="1"/>
        <v>144.19</v>
      </c>
    </row>
    <row r="1690" spans="1:2" x14ac:dyDescent="0.3">
      <c r="A1690" s="46" vm="10707">
        <f ca="1"/>
        <v>43495</v>
      </c>
      <c r="B1690" s="46" vm="10711">
        <f ca="1"/>
        <v>150.41999999999999</v>
      </c>
    </row>
    <row r="1691" spans="1:2" x14ac:dyDescent="0.3">
      <c r="A1691" s="46" vm="10715">
        <f ca="1"/>
        <v>43496</v>
      </c>
      <c r="B1691" s="46" vm="10719">
        <f ca="1"/>
        <v>166.69</v>
      </c>
    </row>
    <row r="1692" spans="1:2" x14ac:dyDescent="0.3">
      <c r="A1692" s="46" vm="10723">
        <f ca="1"/>
        <v>43497</v>
      </c>
      <c r="B1692" s="46" vm="10727">
        <f ca="1"/>
        <v>165.71</v>
      </c>
    </row>
    <row r="1693" spans="1:2" x14ac:dyDescent="0.3">
      <c r="A1693" s="46" vm="10731">
        <f ca="1"/>
        <v>43500</v>
      </c>
      <c r="B1693" s="46" vm="8143">
        <f ca="1"/>
        <v>169.25</v>
      </c>
    </row>
    <row r="1694" spans="1:2" x14ac:dyDescent="0.3">
      <c r="A1694" s="46" vm="10737">
        <f ca="1"/>
        <v>43501</v>
      </c>
      <c r="B1694" s="46" vm="9951">
        <f ca="1"/>
        <v>171.16</v>
      </c>
    </row>
    <row r="1695" spans="1:2" x14ac:dyDescent="0.3">
      <c r="A1695" s="46" vm="10745">
        <f ca="1"/>
        <v>43502</v>
      </c>
      <c r="B1695" s="46" vm="10749">
        <f ca="1"/>
        <v>170.49</v>
      </c>
    </row>
    <row r="1696" spans="1:2" x14ac:dyDescent="0.3">
      <c r="A1696" s="46" vm="10752">
        <f ca="1"/>
        <v>43503</v>
      </c>
      <c r="B1696" s="46" vm="10756">
        <f ca="1"/>
        <v>166.38</v>
      </c>
    </row>
    <row r="1697" spans="1:2" x14ac:dyDescent="0.3">
      <c r="A1697" s="46" vm="10759">
        <f ca="1"/>
        <v>43504</v>
      </c>
      <c r="B1697" s="46" vm="10762">
        <f ca="1"/>
        <v>167.33</v>
      </c>
    </row>
    <row r="1698" spans="1:2" x14ac:dyDescent="0.3">
      <c r="A1698" s="46" vm="10766">
        <f ca="1"/>
        <v>43507</v>
      </c>
      <c r="B1698" s="46" vm="10769">
        <f ca="1"/>
        <v>165.79</v>
      </c>
    </row>
    <row r="1699" spans="1:2" x14ac:dyDescent="0.3">
      <c r="A1699" s="46" vm="10772">
        <f ca="1"/>
        <v>43508</v>
      </c>
      <c r="B1699" s="46" vm="9225">
        <f ca="1"/>
        <v>165.04</v>
      </c>
    </row>
    <row r="1700" spans="1:2" x14ac:dyDescent="0.3">
      <c r="A1700" s="46" vm="10779">
        <f ca="1"/>
        <v>43509</v>
      </c>
      <c r="B1700" s="46" vm="2939">
        <f ca="1"/>
        <v>164.07</v>
      </c>
    </row>
    <row r="1701" spans="1:2" x14ac:dyDescent="0.3">
      <c r="A1701" s="46" vm="10785">
        <f ca="1"/>
        <v>43510</v>
      </c>
      <c r="B1701" s="46" vm="10789">
        <f ca="1"/>
        <v>163.95</v>
      </c>
    </row>
    <row r="1702" spans="1:2" x14ac:dyDescent="0.3">
      <c r="A1702" s="46" vm="10793">
        <f ca="1"/>
        <v>43511</v>
      </c>
      <c r="B1702" s="46" vm="10797">
        <f ca="1"/>
        <v>162.5</v>
      </c>
    </row>
    <row r="1703" spans="1:2" x14ac:dyDescent="0.3">
      <c r="A1703" s="46" vm="10800">
        <f ca="1"/>
        <v>43515</v>
      </c>
      <c r="B1703" s="46" vm="10804">
        <f ca="1"/>
        <v>162.29</v>
      </c>
    </row>
    <row r="1704" spans="1:2" x14ac:dyDescent="0.3">
      <c r="A1704" s="46" vm="10808">
        <f ca="1"/>
        <v>43516</v>
      </c>
      <c r="B1704" s="46" vm="10812">
        <f ca="1"/>
        <v>162.56</v>
      </c>
    </row>
    <row r="1705" spans="1:2" x14ac:dyDescent="0.3">
      <c r="A1705" s="46" vm="10815">
        <f ca="1"/>
        <v>43517</v>
      </c>
      <c r="B1705" s="46" vm="10819">
        <f ca="1"/>
        <v>160.04</v>
      </c>
    </row>
    <row r="1706" spans="1:2" x14ac:dyDescent="0.3">
      <c r="A1706" s="46" vm="10821">
        <f ca="1"/>
        <v>43518</v>
      </c>
      <c r="B1706" s="46" vm="10824">
        <f ca="1"/>
        <v>161.88999999999999</v>
      </c>
    </row>
    <row r="1707" spans="1:2" x14ac:dyDescent="0.3">
      <c r="A1707" s="46" vm="10828">
        <f ca="1"/>
        <v>43521</v>
      </c>
      <c r="B1707" s="46" vm="10833">
        <f ca="1"/>
        <v>164.62</v>
      </c>
    </row>
    <row r="1708" spans="1:2" x14ac:dyDescent="0.3">
      <c r="A1708" s="46" vm="10837">
        <f ca="1"/>
        <v>43522</v>
      </c>
      <c r="B1708" s="46" vm="10842">
        <f ca="1"/>
        <v>164.13</v>
      </c>
    </row>
    <row r="1709" spans="1:2" x14ac:dyDescent="0.3">
      <c r="A1709" s="46" vm="10846">
        <f ca="1"/>
        <v>43523</v>
      </c>
      <c r="B1709" s="46" vm="10850">
        <f ca="1"/>
        <v>162.81</v>
      </c>
    </row>
    <row r="1710" spans="1:2" x14ac:dyDescent="0.3">
      <c r="A1710" s="46" vm="10853">
        <f ca="1"/>
        <v>43524</v>
      </c>
      <c r="B1710" s="46" vm="10857">
        <f ca="1"/>
        <v>161.44999999999999</v>
      </c>
    </row>
    <row r="1711" spans="1:2" x14ac:dyDescent="0.3">
      <c r="A1711" s="46" vm="10861">
        <f ca="1"/>
        <v>43525</v>
      </c>
      <c r="B1711" s="46" vm="10865">
        <f ca="1"/>
        <v>162.28</v>
      </c>
    </row>
    <row r="1712" spans="1:2" x14ac:dyDescent="0.3">
      <c r="A1712" s="46" vm="10869">
        <f ca="1"/>
        <v>43528</v>
      </c>
      <c r="B1712" s="46" vm="10874">
        <f ca="1"/>
        <v>167.37</v>
      </c>
    </row>
    <row r="1713" spans="1:2" x14ac:dyDescent="0.3">
      <c r="A1713" s="46" vm="10878">
        <f ca="1"/>
        <v>43529</v>
      </c>
      <c r="B1713" s="46" vm="10883">
        <f ca="1"/>
        <v>171.26</v>
      </c>
    </row>
    <row r="1714" spans="1:2" x14ac:dyDescent="0.3">
      <c r="A1714" s="46" vm="10887">
        <f ca="1"/>
        <v>43530</v>
      </c>
      <c r="B1714" s="46" vm="10891">
        <f ca="1"/>
        <v>172.51</v>
      </c>
    </row>
    <row r="1715" spans="1:2" x14ac:dyDescent="0.3">
      <c r="A1715" s="46" vm="10894">
        <f ca="1"/>
        <v>43531</v>
      </c>
      <c r="B1715" s="46" vm="10898">
        <f ca="1"/>
        <v>169.13</v>
      </c>
    </row>
    <row r="1716" spans="1:2" x14ac:dyDescent="0.3">
      <c r="A1716" s="46" vm="10901">
        <f ca="1"/>
        <v>43532</v>
      </c>
      <c r="B1716" s="46" vm="3468">
        <f ca="1"/>
        <v>169.6</v>
      </c>
    </row>
    <row r="1717" spans="1:2" x14ac:dyDescent="0.3">
      <c r="A1717" s="46" vm="10909">
        <f ca="1"/>
        <v>43535</v>
      </c>
      <c r="B1717" s="46" vm="5977">
        <f ca="1"/>
        <v>172.07</v>
      </c>
    </row>
    <row r="1718" spans="1:2" x14ac:dyDescent="0.3">
      <c r="A1718" s="46" vm="10914">
        <f ca="1"/>
        <v>43536</v>
      </c>
      <c r="B1718" s="46" vm="10918">
        <f ca="1"/>
        <v>171.92</v>
      </c>
    </row>
    <row r="1719" spans="1:2" x14ac:dyDescent="0.3">
      <c r="A1719" s="46" vm="10922">
        <f ca="1"/>
        <v>43537</v>
      </c>
      <c r="B1719" s="46" vm="10924">
        <f ca="1"/>
        <v>173.37</v>
      </c>
    </row>
    <row r="1720" spans="1:2" x14ac:dyDescent="0.3">
      <c r="A1720" s="46" vm="10928">
        <f ca="1"/>
        <v>43538</v>
      </c>
      <c r="B1720" s="46" vm="10931">
        <f ca="1"/>
        <v>170.17</v>
      </c>
    </row>
    <row r="1721" spans="1:2" x14ac:dyDescent="0.3">
      <c r="A1721" s="46" vm="10935">
        <f ca="1"/>
        <v>43539</v>
      </c>
      <c r="B1721" s="46" vm="10940">
        <f ca="1"/>
        <v>165.98</v>
      </c>
    </row>
    <row r="1722" spans="1:2" x14ac:dyDescent="0.3">
      <c r="A1722" s="46" vm="10943">
        <f ca="1"/>
        <v>43542</v>
      </c>
      <c r="B1722" s="46" vm="10947">
        <f ca="1"/>
        <v>160.47</v>
      </c>
    </row>
    <row r="1723" spans="1:2" x14ac:dyDescent="0.3">
      <c r="A1723" s="46" vm="10951">
        <f ca="1"/>
        <v>43543</v>
      </c>
      <c r="B1723" s="46" vm="10956">
        <f ca="1"/>
        <v>161.57</v>
      </c>
    </row>
    <row r="1724" spans="1:2" x14ac:dyDescent="0.3">
      <c r="A1724" s="46" vm="10960">
        <f ca="1"/>
        <v>43544</v>
      </c>
      <c r="B1724" s="46" vm="2982">
        <f ca="1"/>
        <v>165.44</v>
      </c>
    </row>
    <row r="1725" spans="1:2" x14ac:dyDescent="0.3">
      <c r="A1725" s="46" vm="10966">
        <f ca="1"/>
        <v>43545</v>
      </c>
      <c r="B1725" s="46" vm="10970">
        <f ca="1"/>
        <v>166.08</v>
      </c>
    </row>
    <row r="1726" spans="1:2" x14ac:dyDescent="0.3">
      <c r="A1726" s="46" vm="10974">
        <f ca="1"/>
        <v>43546</v>
      </c>
      <c r="B1726" s="46" vm="10979">
        <f ca="1"/>
        <v>164.34</v>
      </c>
    </row>
    <row r="1727" spans="1:2" x14ac:dyDescent="0.3">
      <c r="A1727" s="46" vm="10983">
        <f ca="1"/>
        <v>43549</v>
      </c>
      <c r="B1727" s="46" vm="10987">
        <f ca="1"/>
        <v>166.29</v>
      </c>
    </row>
    <row r="1728" spans="1:2" x14ac:dyDescent="0.3">
      <c r="A1728" s="46" vm="10990">
        <f ca="1"/>
        <v>43550</v>
      </c>
      <c r="B1728" s="46" vm="8375">
        <f ca="1"/>
        <v>167.68</v>
      </c>
    </row>
    <row r="1729" spans="1:2" x14ac:dyDescent="0.3">
      <c r="A1729" s="46" vm="10995">
        <f ca="1"/>
        <v>43551</v>
      </c>
      <c r="B1729" s="46" vm="10999">
        <f ca="1"/>
        <v>165.87</v>
      </c>
    </row>
    <row r="1730" spans="1:2" x14ac:dyDescent="0.3">
      <c r="A1730" s="46" vm="11003">
        <f ca="1"/>
        <v>43552</v>
      </c>
      <c r="B1730" s="46" vm="11008">
        <f ca="1"/>
        <v>165.55</v>
      </c>
    </row>
    <row r="1731" spans="1:2" x14ac:dyDescent="0.3">
      <c r="A1731" s="46" vm="11011">
        <f ca="1"/>
        <v>43553</v>
      </c>
      <c r="B1731" s="46" vm="10719">
        <f ca="1"/>
        <v>166.69</v>
      </c>
    </row>
    <row r="1732" spans="1:2" x14ac:dyDescent="0.3">
      <c r="A1732" s="46" vm="11017">
        <f ca="1"/>
        <v>43556</v>
      </c>
      <c r="B1732" s="46" vm="11021">
        <f ca="1"/>
        <v>168.7</v>
      </c>
    </row>
    <row r="1733" spans="1:2" x14ac:dyDescent="0.3">
      <c r="A1733" s="46" vm="11025">
        <f ca="1"/>
        <v>43557</v>
      </c>
      <c r="B1733" s="46" vm="11030">
        <f ca="1"/>
        <v>174.2</v>
      </c>
    </row>
    <row r="1734" spans="1:2" x14ac:dyDescent="0.3">
      <c r="A1734" s="46" vm="11034">
        <f ca="1"/>
        <v>43558</v>
      </c>
      <c r="B1734" s="46" vm="11039">
        <f ca="1"/>
        <v>173.54</v>
      </c>
    </row>
    <row r="1735" spans="1:2" x14ac:dyDescent="0.3">
      <c r="A1735" s="46" vm="11042">
        <f ca="1"/>
        <v>43559</v>
      </c>
      <c r="B1735" s="46" vm="11046">
        <f ca="1"/>
        <v>176.02</v>
      </c>
    </row>
    <row r="1736" spans="1:2" x14ac:dyDescent="0.3">
      <c r="A1736" s="46" vm="11050">
        <f ca="1"/>
        <v>43560</v>
      </c>
      <c r="B1736" s="46" vm="11054">
        <f ca="1"/>
        <v>175.72</v>
      </c>
    </row>
    <row r="1737" spans="1:2" x14ac:dyDescent="0.3">
      <c r="A1737" s="46" vm="11057">
        <f ca="1"/>
        <v>43563</v>
      </c>
      <c r="B1737" s="46" vm="11062">
        <f ca="1"/>
        <v>174.93</v>
      </c>
    </row>
    <row r="1738" spans="1:2" x14ac:dyDescent="0.3">
      <c r="A1738" s="46" vm="11065">
        <f ca="1"/>
        <v>43564</v>
      </c>
      <c r="B1738" s="46" vm="11068">
        <f ca="1"/>
        <v>177.58</v>
      </c>
    </row>
    <row r="1739" spans="1:2" x14ac:dyDescent="0.3">
      <c r="A1739" s="46" vm="11071">
        <f ca="1"/>
        <v>43565</v>
      </c>
      <c r="B1739" s="46" vm="11076">
        <f ca="1"/>
        <v>177.82</v>
      </c>
    </row>
    <row r="1740" spans="1:2" x14ac:dyDescent="0.3">
      <c r="A1740" s="46" vm="11080">
        <f ca="1"/>
        <v>43566</v>
      </c>
      <c r="B1740" s="46" vm="477">
        <f ca="1"/>
        <v>177.51</v>
      </c>
    </row>
    <row r="1741" spans="1:2" x14ac:dyDescent="0.3">
      <c r="A1741" s="46" vm="11087">
        <f ca="1"/>
        <v>43567</v>
      </c>
      <c r="B1741" s="46" vm="11091">
        <f ca="1"/>
        <v>179.1</v>
      </c>
    </row>
    <row r="1742" spans="1:2" x14ac:dyDescent="0.3">
      <c r="A1742" s="46" vm="11095">
        <f ca="1"/>
        <v>43570</v>
      </c>
      <c r="B1742" s="46" vm="11099">
        <f ca="1"/>
        <v>179.65</v>
      </c>
    </row>
    <row r="1743" spans="1:2" x14ac:dyDescent="0.3">
      <c r="A1743" s="46" vm="11103">
        <f ca="1"/>
        <v>43571</v>
      </c>
      <c r="B1743" s="46" vm="11107">
        <f ca="1"/>
        <v>178.87</v>
      </c>
    </row>
    <row r="1744" spans="1:2" x14ac:dyDescent="0.3">
      <c r="A1744" s="46" vm="11110">
        <f ca="1"/>
        <v>43572</v>
      </c>
      <c r="B1744" s="46" vm="11115">
        <f ca="1"/>
        <v>178.78</v>
      </c>
    </row>
    <row r="1745" spans="1:2" x14ac:dyDescent="0.3">
      <c r="A1745" s="46" vm="11119">
        <f ca="1"/>
        <v>43573</v>
      </c>
      <c r="B1745" s="46" vm="11122">
        <f ca="1"/>
        <v>178.28</v>
      </c>
    </row>
    <row r="1746" spans="1:2" x14ac:dyDescent="0.3">
      <c r="A1746" s="46" vm="11126">
        <f ca="1"/>
        <v>43577</v>
      </c>
      <c r="B1746" s="46" vm="11131">
        <f ca="1"/>
        <v>181.44</v>
      </c>
    </row>
    <row r="1747" spans="1:2" x14ac:dyDescent="0.3">
      <c r="A1747" s="46" vm="11134">
        <f ca="1"/>
        <v>43578</v>
      </c>
      <c r="B1747" s="46" vm="6136">
        <f ca="1"/>
        <v>183.78</v>
      </c>
    </row>
    <row r="1748" spans="1:2" x14ac:dyDescent="0.3">
      <c r="A1748" s="46" vm="11141">
        <f ca="1"/>
        <v>43579</v>
      </c>
      <c r="B1748" s="46" vm="4079">
        <f ca="1"/>
        <v>182.58</v>
      </c>
    </row>
    <row r="1749" spans="1:2" x14ac:dyDescent="0.3">
      <c r="A1749" s="46" vm="11149">
        <f ca="1"/>
        <v>43580</v>
      </c>
      <c r="B1749" s="46" vm="11153">
        <f ca="1"/>
        <v>193.26</v>
      </c>
    </row>
    <row r="1750" spans="1:2" x14ac:dyDescent="0.3">
      <c r="A1750" s="46" vm="11157">
        <f ca="1"/>
        <v>43581</v>
      </c>
      <c r="B1750" s="46" vm="4882">
        <f ca="1"/>
        <v>191.49</v>
      </c>
    </row>
    <row r="1751" spans="1:2" x14ac:dyDescent="0.3">
      <c r="A1751" s="46" vm="11164">
        <f ca="1"/>
        <v>43584</v>
      </c>
      <c r="B1751" s="46" vm="6885">
        <f ca="1"/>
        <v>194.78</v>
      </c>
    </row>
    <row r="1752" spans="1:2" x14ac:dyDescent="0.3">
      <c r="A1752" s="46" vm="11172">
        <f ca="1"/>
        <v>43585</v>
      </c>
      <c r="B1752" s="46" vm="11176">
        <f ca="1"/>
        <v>193.4</v>
      </c>
    </row>
    <row r="1753" spans="1:2" x14ac:dyDescent="0.3">
      <c r="A1753" s="46" vm="11180">
        <f ca="1"/>
        <v>43586</v>
      </c>
      <c r="B1753" s="46" vm="405">
        <f ca="1"/>
        <v>193.03</v>
      </c>
    </row>
    <row r="1754" spans="1:2" x14ac:dyDescent="0.3">
      <c r="A1754" s="46" vm="11185">
        <f ca="1"/>
        <v>43587</v>
      </c>
      <c r="B1754" s="46" vm="11189">
        <f ca="1"/>
        <v>192.53</v>
      </c>
    </row>
    <row r="1755" spans="1:2" x14ac:dyDescent="0.3">
      <c r="A1755" s="46" vm="11193">
        <f ca="1"/>
        <v>43588</v>
      </c>
      <c r="B1755" s="46" vm="11198">
        <f ca="1"/>
        <v>195.47</v>
      </c>
    </row>
    <row r="1756" spans="1:2" x14ac:dyDescent="0.3">
      <c r="A1756" s="46" vm="11202">
        <f ca="1"/>
        <v>43591</v>
      </c>
      <c r="B1756" s="46" vm="11206">
        <f ca="1"/>
        <v>193.88</v>
      </c>
    </row>
    <row r="1757" spans="1:2" x14ac:dyDescent="0.3">
      <c r="A1757" s="46" vm="11210">
        <f ca="1"/>
        <v>43592</v>
      </c>
      <c r="B1757" s="46" vm="5643">
        <f ca="1"/>
        <v>189.77</v>
      </c>
    </row>
    <row r="1758" spans="1:2" x14ac:dyDescent="0.3">
      <c r="A1758" s="46" vm="11218">
        <f ca="1"/>
        <v>43593</v>
      </c>
      <c r="B1758" s="46" vm="11223">
        <f ca="1"/>
        <v>189.54</v>
      </c>
    </row>
    <row r="1759" spans="1:2" x14ac:dyDescent="0.3">
      <c r="A1759" s="46" vm="11227">
        <f ca="1"/>
        <v>43594</v>
      </c>
      <c r="B1759" s="46" vm="6380">
        <f ca="1"/>
        <v>188.65</v>
      </c>
    </row>
    <row r="1760" spans="1:2" x14ac:dyDescent="0.3">
      <c r="A1760" s="46" vm="11233">
        <f ca="1"/>
        <v>43595</v>
      </c>
      <c r="B1760" s="46" vm="11236">
        <f ca="1"/>
        <v>188.34</v>
      </c>
    </row>
    <row r="1761" spans="1:2" x14ac:dyDescent="0.3">
      <c r="A1761" s="46" vm="11240">
        <f ca="1"/>
        <v>43598</v>
      </c>
      <c r="B1761" s="46" vm="3852">
        <f ca="1"/>
        <v>181.54</v>
      </c>
    </row>
    <row r="1762" spans="1:2" x14ac:dyDescent="0.3">
      <c r="A1762" s="46" vm="11247">
        <f ca="1"/>
        <v>43599</v>
      </c>
      <c r="B1762" s="46" vm="11250">
        <f ca="1"/>
        <v>180.73</v>
      </c>
    </row>
    <row r="1763" spans="1:2" x14ac:dyDescent="0.3">
      <c r="A1763" s="46" vm="11254">
        <f ca="1"/>
        <v>43600</v>
      </c>
      <c r="B1763" s="46" vm="11258">
        <f ca="1"/>
        <v>186.27</v>
      </c>
    </row>
    <row r="1764" spans="1:2" x14ac:dyDescent="0.3">
      <c r="A1764" s="46" vm="11262">
        <f ca="1"/>
        <v>43601</v>
      </c>
      <c r="B1764" s="46" vm="9379">
        <f ca="1"/>
        <v>186.99</v>
      </c>
    </row>
    <row r="1765" spans="1:2" x14ac:dyDescent="0.3">
      <c r="A1765" s="46" vm="11268">
        <f ca="1"/>
        <v>43602</v>
      </c>
      <c r="B1765" s="46" vm="11272">
        <f ca="1"/>
        <v>185.3</v>
      </c>
    </row>
    <row r="1766" spans="1:2" x14ac:dyDescent="0.3">
      <c r="A1766" s="46" vm="11275">
        <f ca="1"/>
        <v>43605</v>
      </c>
      <c r="B1766" s="46" vm="5407">
        <f ca="1"/>
        <v>182.72</v>
      </c>
    </row>
    <row r="1767" spans="1:2" x14ac:dyDescent="0.3">
      <c r="A1767" s="46" vm="11281">
        <f ca="1"/>
        <v>43606</v>
      </c>
      <c r="B1767" s="46" vm="11286">
        <f ca="1"/>
        <v>184.82</v>
      </c>
    </row>
    <row r="1768" spans="1:2" x14ac:dyDescent="0.3">
      <c r="A1768" s="46" vm="11289">
        <f ca="1"/>
        <v>43607</v>
      </c>
      <c r="B1768" s="46" vm="11292">
        <f ca="1"/>
        <v>185.32</v>
      </c>
    </row>
    <row r="1769" spans="1:2" x14ac:dyDescent="0.3">
      <c r="A1769" s="46" vm="11296">
        <f ca="1"/>
        <v>43608</v>
      </c>
      <c r="B1769" s="46" vm="8621">
        <f ca="1"/>
        <v>180.87</v>
      </c>
    </row>
    <row r="1770" spans="1:2" x14ac:dyDescent="0.3">
      <c r="A1770" s="46" vm="11303">
        <f ca="1"/>
        <v>43609</v>
      </c>
      <c r="B1770" s="46" vm="11307">
        <f ca="1"/>
        <v>181.06</v>
      </c>
    </row>
    <row r="1771" spans="1:2" x14ac:dyDescent="0.3">
      <c r="A1771" s="46" vm="11310">
        <f ca="1"/>
        <v>43613</v>
      </c>
      <c r="B1771" s="46" vm="5900">
        <f ca="1"/>
        <v>184.31</v>
      </c>
    </row>
    <row r="1772" spans="1:2" x14ac:dyDescent="0.3">
      <c r="A1772" s="46" vm="11317">
        <f ca="1"/>
        <v>43614</v>
      </c>
      <c r="B1772" s="46" vm="11322">
        <f ca="1"/>
        <v>182.19</v>
      </c>
    </row>
    <row r="1773" spans="1:2" x14ac:dyDescent="0.3">
      <c r="A1773" s="46" vm="11326">
        <f ca="1"/>
        <v>43615</v>
      </c>
      <c r="B1773" s="46" vm="6159">
        <f ca="1"/>
        <v>183.01</v>
      </c>
    </row>
    <row r="1774" spans="1:2" x14ac:dyDescent="0.3">
      <c r="A1774" s="46" vm="11332">
        <f ca="1"/>
        <v>43616</v>
      </c>
      <c r="B1774" s="46" vm="11335">
        <f ca="1"/>
        <v>177.47</v>
      </c>
    </row>
    <row r="1775" spans="1:2" x14ac:dyDescent="0.3">
      <c r="A1775" s="46" vm="11339">
        <f ca="1"/>
        <v>43619</v>
      </c>
      <c r="B1775" s="46" vm="11343">
        <f ca="1"/>
        <v>164.15</v>
      </c>
    </row>
    <row r="1776" spans="1:2" x14ac:dyDescent="0.3">
      <c r="A1776" s="46" vm="11347">
        <f ca="1"/>
        <v>43620</v>
      </c>
      <c r="B1776" s="46" vm="11350">
        <f ca="1"/>
        <v>167.5</v>
      </c>
    </row>
    <row r="1777" spans="1:2" x14ac:dyDescent="0.3">
      <c r="A1777" s="46" vm="11353">
        <f ca="1"/>
        <v>43621</v>
      </c>
      <c r="B1777" s="46" vm="3119">
        <f ca="1"/>
        <v>168.17</v>
      </c>
    </row>
    <row r="1778" spans="1:2" x14ac:dyDescent="0.3">
      <c r="A1778" s="46" vm="11359">
        <f ca="1"/>
        <v>43622</v>
      </c>
      <c r="B1778" s="46" vm="11363">
        <f ca="1"/>
        <v>168.33</v>
      </c>
    </row>
    <row r="1779" spans="1:2" x14ac:dyDescent="0.3">
      <c r="A1779" s="46" vm="11367">
        <f ca="1"/>
        <v>43623</v>
      </c>
      <c r="B1779" s="46" vm="11371">
        <f ca="1"/>
        <v>173.35</v>
      </c>
    </row>
    <row r="1780" spans="1:2" x14ac:dyDescent="0.3">
      <c r="A1780" s="46" vm="11375">
        <f ca="1"/>
        <v>43626</v>
      </c>
      <c r="B1780" s="46" vm="11379">
        <f ca="1"/>
        <v>174.82</v>
      </c>
    </row>
    <row r="1781" spans="1:2" x14ac:dyDescent="0.3">
      <c r="A1781" s="46" vm="11383">
        <f ca="1"/>
        <v>43627</v>
      </c>
      <c r="B1781" s="46" vm="11387">
        <f ca="1"/>
        <v>178.1</v>
      </c>
    </row>
    <row r="1782" spans="1:2" x14ac:dyDescent="0.3">
      <c r="A1782" s="46" vm="11390">
        <f ca="1"/>
        <v>43628</v>
      </c>
      <c r="B1782" s="46" vm="11394">
        <f ca="1"/>
        <v>175.04</v>
      </c>
    </row>
    <row r="1783" spans="1:2" x14ac:dyDescent="0.3">
      <c r="A1783" s="46" vm="11398">
        <f ca="1"/>
        <v>43629</v>
      </c>
      <c r="B1783" s="46" vm="11335">
        <f ca="1"/>
        <v>177.47</v>
      </c>
    </row>
    <row r="1784" spans="1:2" x14ac:dyDescent="0.3">
      <c r="A1784" s="46" vm="11405">
        <f ca="1"/>
        <v>43630</v>
      </c>
      <c r="B1784" s="46" vm="11408">
        <f ca="1"/>
        <v>181.33</v>
      </c>
    </row>
    <row r="1785" spans="1:2" x14ac:dyDescent="0.3">
      <c r="A1785" s="46" vm="11412">
        <f ca="1"/>
        <v>43633</v>
      </c>
      <c r="B1785" s="46" vm="6232">
        <f ca="1"/>
        <v>189.01</v>
      </c>
    </row>
    <row r="1786" spans="1:2" x14ac:dyDescent="0.3">
      <c r="A1786" s="46" vm="11419">
        <f ca="1"/>
        <v>43634</v>
      </c>
      <c r="B1786" s="46" vm="11422">
        <f ca="1"/>
        <v>188.47</v>
      </c>
    </row>
    <row r="1787" spans="1:2" x14ac:dyDescent="0.3">
      <c r="A1787" s="46" vm="11425">
        <f ca="1"/>
        <v>43635</v>
      </c>
      <c r="B1787" s="46" vm="8894">
        <f ca="1"/>
        <v>187.48</v>
      </c>
    </row>
    <row r="1788" spans="1:2" x14ac:dyDescent="0.3">
      <c r="A1788" s="46" vm="11433">
        <f ca="1"/>
        <v>43636</v>
      </c>
      <c r="B1788" s="46" vm="11438">
        <f ca="1"/>
        <v>189.53</v>
      </c>
    </row>
    <row r="1789" spans="1:2" x14ac:dyDescent="0.3">
      <c r="A1789" s="46" vm="11442">
        <f ca="1"/>
        <v>43637</v>
      </c>
      <c r="B1789" s="46" vm="6535">
        <f ca="1"/>
        <v>191.14</v>
      </c>
    </row>
    <row r="1790" spans="1:2" x14ac:dyDescent="0.3">
      <c r="A1790" s="46" vm="11450">
        <f ca="1"/>
        <v>43640</v>
      </c>
      <c r="B1790" s="46" vm="6594">
        <f ca="1"/>
        <v>192.6</v>
      </c>
    </row>
    <row r="1791" spans="1:2" x14ac:dyDescent="0.3">
      <c r="A1791" s="46" vm="11457">
        <f ca="1"/>
        <v>43641</v>
      </c>
      <c r="B1791" s="46" vm="5185">
        <f ca="1"/>
        <v>188.84</v>
      </c>
    </row>
    <row r="1792" spans="1:2" x14ac:dyDescent="0.3">
      <c r="A1792" s="46" vm="11465">
        <f ca="1"/>
        <v>43642</v>
      </c>
      <c r="B1792" s="46" vm="4644">
        <f ca="1"/>
        <v>187.66</v>
      </c>
    </row>
    <row r="1793" spans="1:2" x14ac:dyDescent="0.3">
      <c r="A1793" s="46" vm="11473">
        <f ca="1"/>
        <v>43643</v>
      </c>
      <c r="B1793" s="46" vm="4411">
        <f ca="1"/>
        <v>189.5</v>
      </c>
    </row>
    <row r="1794" spans="1:2" x14ac:dyDescent="0.3">
      <c r="A1794" s="46" vm="11481">
        <f ca="1"/>
        <v>43644</v>
      </c>
      <c r="B1794" s="46" vm="4794">
        <f ca="1"/>
        <v>193</v>
      </c>
    </row>
    <row r="1795" spans="1:2" x14ac:dyDescent="0.3">
      <c r="A1795" s="46" vm="11489">
        <f ca="1"/>
        <v>43647</v>
      </c>
      <c r="B1795" s="46" vm="4794">
        <f ca="1"/>
        <v>193</v>
      </c>
    </row>
    <row r="1796" spans="1:2" x14ac:dyDescent="0.3">
      <c r="A1796" s="46" vm="11496">
        <f ca="1"/>
        <v>43648</v>
      </c>
      <c r="B1796" s="46" vm="11501">
        <f ca="1"/>
        <v>195</v>
      </c>
    </row>
    <row r="1797" spans="1:2" x14ac:dyDescent="0.3">
      <c r="A1797" s="46" vm="11504">
        <f ca="1"/>
        <v>43649</v>
      </c>
      <c r="B1797" s="46" vm="11509">
        <f ca="1"/>
        <v>197.2</v>
      </c>
    </row>
    <row r="1798" spans="1:2" x14ac:dyDescent="0.3">
      <c r="A1798" s="46" vm="11514">
        <f ca="1"/>
        <v>43651</v>
      </c>
      <c r="B1798" s="46" vm="11519">
        <f ca="1"/>
        <v>196.4</v>
      </c>
    </row>
    <row r="1799" spans="1:2" x14ac:dyDescent="0.3">
      <c r="A1799" s="46" vm="11523">
        <f ca="1"/>
        <v>43654</v>
      </c>
      <c r="B1799" s="46" vm="11528">
        <f ca="1"/>
        <v>195.76</v>
      </c>
    </row>
    <row r="1800" spans="1:2" x14ac:dyDescent="0.3">
      <c r="A1800" s="46" vm="11531">
        <f ca="1"/>
        <v>43655</v>
      </c>
      <c r="B1800" s="46" vm="11536">
        <f ca="1"/>
        <v>199.21</v>
      </c>
    </row>
    <row r="1801" spans="1:2" x14ac:dyDescent="0.3">
      <c r="A1801" s="46" vm="11540">
        <f ca="1"/>
        <v>43656</v>
      </c>
      <c r="B1801" s="46" vm="11545">
        <f ca="1"/>
        <v>202.73</v>
      </c>
    </row>
    <row r="1802" spans="1:2" x14ac:dyDescent="0.3">
      <c r="A1802" s="46" vm="11548">
        <f ca="1"/>
        <v>43657</v>
      </c>
      <c r="B1802" s="46" vm="11553">
        <f ca="1"/>
        <v>201.23</v>
      </c>
    </row>
    <row r="1803" spans="1:2" x14ac:dyDescent="0.3">
      <c r="A1803" s="46" vm="11556">
        <f ca="1"/>
        <v>43658</v>
      </c>
      <c r="B1803" s="46" vm="11560">
        <f ca="1"/>
        <v>204.87</v>
      </c>
    </row>
    <row r="1804" spans="1:2" x14ac:dyDescent="0.3">
      <c r="A1804" s="46" vm="11562">
        <f ca="1"/>
        <v>43661</v>
      </c>
      <c r="B1804" s="46" vm="11566">
        <f ca="1"/>
        <v>203.91</v>
      </c>
    </row>
    <row r="1805" spans="1:2" x14ac:dyDescent="0.3">
      <c r="A1805" s="46" vm="11569">
        <f ca="1"/>
        <v>43662</v>
      </c>
      <c r="B1805" s="46" vm="11573">
        <f ca="1"/>
        <v>203.84</v>
      </c>
    </row>
    <row r="1806" spans="1:2" x14ac:dyDescent="0.3">
      <c r="A1806" s="46" vm="11577">
        <f ca="1"/>
        <v>43663</v>
      </c>
      <c r="B1806" s="46" vm="11581">
        <f ca="1"/>
        <v>201.8</v>
      </c>
    </row>
    <row r="1807" spans="1:2" x14ac:dyDescent="0.3">
      <c r="A1807" s="46" vm="11585">
        <f ca="1"/>
        <v>43664</v>
      </c>
      <c r="B1807" s="46" vm="11589">
        <f ca="1"/>
        <v>200.78</v>
      </c>
    </row>
    <row r="1808" spans="1:2" x14ac:dyDescent="0.3">
      <c r="A1808" s="46" vm="11593">
        <f ca="1"/>
        <v>43665</v>
      </c>
      <c r="B1808" s="46" vm="6660">
        <f ca="1"/>
        <v>198.36</v>
      </c>
    </row>
    <row r="1809" spans="1:2" x14ac:dyDescent="0.3">
      <c r="A1809" s="46" vm="11600">
        <f ca="1"/>
        <v>43668</v>
      </c>
      <c r="B1809" s="46" vm="11604">
        <f ca="1"/>
        <v>202.32</v>
      </c>
    </row>
    <row r="1810" spans="1:2" x14ac:dyDescent="0.3">
      <c r="A1810" s="46" vm="11608">
        <f ca="1"/>
        <v>43669</v>
      </c>
      <c r="B1810" s="46" vm="11612">
        <f ca="1"/>
        <v>202.36</v>
      </c>
    </row>
    <row r="1811" spans="1:2" x14ac:dyDescent="0.3">
      <c r="A1811" s="46" vm="11616">
        <f ca="1"/>
        <v>43670</v>
      </c>
      <c r="B1811" s="46" vm="11621">
        <f ca="1"/>
        <v>204.66</v>
      </c>
    </row>
    <row r="1812" spans="1:2" x14ac:dyDescent="0.3">
      <c r="A1812" s="46" vm="11625">
        <f ca="1"/>
        <v>43671</v>
      </c>
      <c r="B1812" s="46" vm="11630">
        <f ca="1"/>
        <v>200.71</v>
      </c>
    </row>
    <row r="1813" spans="1:2" x14ac:dyDescent="0.3">
      <c r="A1813" s="46" vm="11634">
        <f ca="1"/>
        <v>43672</v>
      </c>
      <c r="B1813" s="46" vm="11638">
        <f ca="1"/>
        <v>199.75</v>
      </c>
    </row>
    <row r="1814" spans="1:2" x14ac:dyDescent="0.3">
      <c r="A1814" s="46" vm="11642">
        <f ca="1"/>
        <v>43675</v>
      </c>
      <c r="B1814" s="46" vm="11647">
        <f ca="1"/>
        <v>195.94</v>
      </c>
    </row>
    <row r="1815" spans="1:2" x14ac:dyDescent="0.3">
      <c r="A1815" s="46" vm="11650">
        <f ca="1"/>
        <v>43676</v>
      </c>
      <c r="B1815" s="46" vm="11653">
        <f ca="1"/>
        <v>197.04</v>
      </c>
    </row>
    <row r="1816" spans="1:2" x14ac:dyDescent="0.3">
      <c r="A1816" s="46" vm="11656">
        <f ca="1"/>
        <v>43677</v>
      </c>
      <c r="B1816" s="46" vm="11660">
        <f ca="1"/>
        <v>194.23</v>
      </c>
    </row>
    <row r="1817" spans="1:2" x14ac:dyDescent="0.3">
      <c r="A1817" s="46" vm="11663">
        <f ca="1"/>
        <v>43678</v>
      </c>
      <c r="B1817" s="46" vm="9640">
        <f ca="1"/>
        <v>192.73</v>
      </c>
    </row>
    <row r="1818" spans="1:2" x14ac:dyDescent="0.3">
      <c r="A1818" s="46" vm="11669">
        <f ca="1"/>
        <v>43679</v>
      </c>
      <c r="B1818" s="46" vm="11673">
        <f ca="1"/>
        <v>189.02</v>
      </c>
    </row>
    <row r="1819" spans="1:2" x14ac:dyDescent="0.3">
      <c r="A1819" s="46" vm="11677">
        <f ca="1"/>
        <v>43682</v>
      </c>
      <c r="B1819" s="46" vm="3805">
        <f ca="1"/>
        <v>181.73</v>
      </c>
    </row>
    <row r="1820" spans="1:2" x14ac:dyDescent="0.3">
      <c r="A1820" s="46" vm="11684">
        <f ca="1"/>
        <v>43683</v>
      </c>
      <c r="B1820" s="46" vm="11688">
        <f ca="1"/>
        <v>184.51</v>
      </c>
    </row>
    <row r="1821" spans="1:2" x14ac:dyDescent="0.3">
      <c r="A1821" s="46" vm="11692">
        <f ca="1"/>
        <v>43684</v>
      </c>
      <c r="B1821" s="46" vm="11697">
        <f ca="1"/>
        <v>185.15</v>
      </c>
    </row>
    <row r="1822" spans="1:2" x14ac:dyDescent="0.3">
      <c r="A1822" s="46" vm="11702">
        <f ca="1"/>
        <v>43685</v>
      </c>
      <c r="B1822" s="46" vm="11706">
        <f ca="1"/>
        <v>190.16</v>
      </c>
    </row>
    <row r="1823" spans="1:2" x14ac:dyDescent="0.3">
      <c r="A1823" s="46" vm="11710">
        <f ca="1"/>
        <v>43686</v>
      </c>
      <c r="B1823" s="46" vm="5216">
        <f ca="1"/>
        <v>187.85</v>
      </c>
    </row>
    <row r="1824" spans="1:2" x14ac:dyDescent="0.3">
      <c r="A1824" s="46" vm="11717">
        <f ca="1"/>
        <v>43689</v>
      </c>
      <c r="B1824" s="46" vm="8874">
        <f ca="1"/>
        <v>185.37</v>
      </c>
    </row>
    <row r="1825" spans="1:2" x14ac:dyDescent="0.3">
      <c r="A1825" s="46" vm="11722">
        <f ca="1"/>
        <v>43690</v>
      </c>
      <c r="B1825" s="46" vm="6192">
        <f ca="1"/>
        <v>188.45</v>
      </c>
    </row>
    <row r="1826" spans="1:2" x14ac:dyDescent="0.3">
      <c r="A1826" s="46" vm="11729">
        <f ca="1"/>
        <v>43691</v>
      </c>
      <c r="B1826" s="46" vm="11733">
        <f ca="1"/>
        <v>179.71</v>
      </c>
    </row>
    <row r="1827" spans="1:2" x14ac:dyDescent="0.3">
      <c r="A1827" s="46" vm="11737">
        <f ca="1"/>
        <v>43692</v>
      </c>
      <c r="B1827" s="46" vm="11740">
        <f ca="1"/>
        <v>182.59</v>
      </c>
    </row>
    <row r="1828" spans="1:2" x14ac:dyDescent="0.3">
      <c r="A1828" s="46" vm="11744">
        <f ca="1"/>
        <v>43693</v>
      </c>
      <c r="B1828" s="46" vm="11749">
        <f ca="1"/>
        <v>183.7</v>
      </c>
    </row>
    <row r="1829" spans="1:2" x14ac:dyDescent="0.3">
      <c r="A1829" s="46" vm="11753">
        <f ca="1"/>
        <v>43696</v>
      </c>
      <c r="B1829" s="46" vm="11757">
        <f ca="1"/>
        <v>186.17</v>
      </c>
    </row>
    <row r="1830" spans="1:2" x14ac:dyDescent="0.3">
      <c r="A1830" s="46" vm="11761">
        <f ca="1"/>
        <v>43697</v>
      </c>
      <c r="B1830" s="46" vm="9811">
        <f ca="1"/>
        <v>183.81</v>
      </c>
    </row>
    <row r="1831" spans="1:2" x14ac:dyDescent="0.3">
      <c r="A1831" s="46" vm="11770">
        <f ca="1"/>
        <v>43698</v>
      </c>
      <c r="B1831" s="46" vm="11774">
        <f ca="1"/>
        <v>183.55</v>
      </c>
    </row>
    <row r="1832" spans="1:2" x14ac:dyDescent="0.3">
      <c r="A1832" s="46" vm="11778">
        <f ca="1"/>
        <v>43699</v>
      </c>
      <c r="B1832" s="46" vm="11783">
        <f ca="1"/>
        <v>182.04</v>
      </c>
    </row>
    <row r="1833" spans="1:2" x14ac:dyDescent="0.3">
      <c r="A1833" s="46" vm="11786">
        <f ca="1"/>
        <v>43700</v>
      </c>
      <c r="B1833" s="46" vm="5504">
        <f ca="1"/>
        <v>177.75</v>
      </c>
    </row>
    <row r="1834" spans="1:2" x14ac:dyDescent="0.3">
      <c r="A1834" s="46" vm="11793">
        <f ca="1"/>
        <v>43703</v>
      </c>
      <c r="B1834" s="46" vm="11795">
        <f ca="1"/>
        <v>180.36</v>
      </c>
    </row>
    <row r="1835" spans="1:2" x14ac:dyDescent="0.3">
      <c r="A1835" s="46" vm="11799">
        <f ca="1"/>
        <v>43704</v>
      </c>
      <c r="B1835" s="46" vm="3864">
        <f ca="1"/>
        <v>181.3</v>
      </c>
    </row>
    <row r="1836" spans="1:2" x14ac:dyDescent="0.3">
      <c r="A1836" s="46" vm="11804">
        <f ca="1"/>
        <v>43705</v>
      </c>
      <c r="B1836" s="46" vm="11809">
        <f ca="1"/>
        <v>181.76</v>
      </c>
    </row>
    <row r="1837" spans="1:2" x14ac:dyDescent="0.3">
      <c r="A1837" s="46" vm="11813">
        <f ca="1"/>
        <v>43706</v>
      </c>
      <c r="B1837" s="46" vm="11817">
        <f ca="1"/>
        <v>185.57</v>
      </c>
    </row>
    <row r="1838" spans="1:2" x14ac:dyDescent="0.3">
      <c r="A1838" s="46" vm="11821">
        <f ca="1"/>
        <v>43707</v>
      </c>
      <c r="B1838" s="46" vm="5725">
        <f ca="1"/>
        <v>185.67</v>
      </c>
    </row>
    <row r="1839" spans="1:2" x14ac:dyDescent="0.3">
      <c r="A1839" s="46" vm="11828">
        <f ca="1"/>
        <v>43711</v>
      </c>
      <c r="B1839" s="46" vm="11832">
        <f ca="1"/>
        <v>182.39</v>
      </c>
    </row>
    <row r="1840" spans="1:2" x14ac:dyDescent="0.3">
      <c r="A1840" s="46" vm="11836">
        <f ca="1"/>
        <v>43712</v>
      </c>
      <c r="B1840" s="46" vm="11839">
        <f ca="1"/>
        <v>187.14</v>
      </c>
    </row>
    <row r="1841" spans="1:2" x14ac:dyDescent="0.3">
      <c r="A1841" s="46" vm="11842">
        <f ca="1"/>
        <v>43713</v>
      </c>
      <c r="B1841" s="46" vm="11845">
        <f ca="1"/>
        <v>190.9</v>
      </c>
    </row>
    <row r="1842" spans="1:2" x14ac:dyDescent="0.3">
      <c r="A1842" s="46" vm="11849">
        <f ca="1"/>
        <v>43714</v>
      </c>
      <c r="B1842" s="46" vm="11853">
        <f ca="1"/>
        <v>187.49</v>
      </c>
    </row>
    <row r="1843" spans="1:2" x14ac:dyDescent="0.3">
      <c r="A1843" s="46" vm="11857">
        <f ca="1"/>
        <v>43717</v>
      </c>
      <c r="B1843" s="46" vm="11861">
        <f ca="1"/>
        <v>188.76</v>
      </c>
    </row>
    <row r="1844" spans="1:2" x14ac:dyDescent="0.3">
      <c r="A1844" s="46" vm="11864">
        <f ca="1"/>
        <v>43718</v>
      </c>
      <c r="B1844" s="46" vm="11757">
        <f ca="1"/>
        <v>186.17</v>
      </c>
    </row>
    <row r="1845" spans="1:2" x14ac:dyDescent="0.3">
      <c r="A1845" s="46" vm="11871">
        <f ca="1"/>
        <v>43719</v>
      </c>
      <c r="B1845" s="46" vm="6436">
        <f ca="1"/>
        <v>188.49</v>
      </c>
    </row>
    <row r="1846" spans="1:2" x14ac:dyDescent="0.3">
      <c r="A1846" s="46" vm="11878">
        <f ca="1"/>
        <v>43720</v>
      </c>
      <c r="B1846" s="46" vm="11882">
        <f ca="1"/>
        <v>187.47</v>
      </c>
    </row>
    <row r="1847" spans="1:2" x14ac:dyDescent="0.3">
      <c r="A1847" s="46" vm="11885">
        <f ca="1"/>
        <v>43721</v>
      </c>
      <c r="B1847" s="46" vm="11889">
        <f ca="1"/>
        <v>187.19</v>
      </c>
    </row>
    <row r="1848" spans="1:2" x14ac:dyDescent="0.3">
      <c r="A1848" s="46" vm="11893">
        <f ca="1"/>
        <v>43724</v>
      </c>
      <c r="B1848" s="46" vm="11897">
        <f ca="1"/>
        <v>186.22</v>
      </c>
    </row>
    <row r="1849" spans="1:2" x14ac:dyDescent="0.3">
      <c r="A1849" s="46" vm="11901">
        <f ca="1"/>
        <v>43725</v>
      </c>
      <c r="B1849" s="46" vm="11904">
        <f ca="1"/>
        <v>188.08</v>
      </c>
    </row>
    <row r="1850" spans="1:2" x14ac:dyDescent="0.3">
      <c r="A1850" s="46" vm="11907">
        <f ca="1"/>
        <v>43726</v>
      </c>
      <c r="B1850" s="46" vm="4830">
        <f ca="1"/>
        <v>188.14</v>
      </c>
    </row>
    <row r="1851" spans="1:2" x14ac:dyDescent="0.3">
      <c r="A1851" s="46" vm="11915">
        <f ca="1"/>
        <v>43727</v>
      </c>
      <c r="B1851" s="46" vm="11919">
        <f ca="1"/>
        <v>190.14</v>
      </c>
    </row>
    <row r="1852" spans="1:2" x14ac:dyDescent="0.3">
      <c r="A1852" s="46" vm="11922">
        <f ca="1"/>
        <v>43728</v>
      </c>
      <c r="B1852" s="46" vm="11926">
        <f ca="1"/>
        <v>189.93</v>
      </c>
    </row>
    <row r="1853" spans="1:2" x14ac:dyDescent="0.3">
      <c r="A1853" s="46" vm="11930">
        <f ca="1"/>
        <v>43731</v>
      </c>
      <c r="B1853" s="46" vm="11934">
        <f ca="1"/>
        <v>186.82</v>
      </c>
    </row>
    <row r="1854" spans="1:2" x14ac:dyDescent="0.3">
      <c r="A1854" s="46" vm="11938">
        <f ca="1"/>
        <v>43732</v>
      </c>
      <c r="B1854" s="46" vm="3890">
        <f ca="1"/>
        <v>181.28</v>
      </c>
    </row>
    <row r="1855" spans="1:2" x14ac:dyDescent="0.3">
      <c r="A1855" s="46" vm="11944">
        <f ca="1"/>
        <v>43733</v>
      </c>
      <c r="B1855" s="46" vm="11948">
        <f ca="1"/>
        <v>182.8</v>
      </c>
    </row>
    <row r="1856" spans="1:2" x14ac:dyDescent="0.3">
      <c r="A1856" s="46" vm="11952">
        <f ca="1"/>
        <v>43734</v>
      </c>
      <c r="B1856" s="46" vm="11956">
        <f ca="1"/>
        <v>180.11</v>
      </c>
    </row>
    <row r="1857" spans="1:2" x14ac:dyDescent="0.3">
      <c r="A1857" s="46" vm="11960">
        <f ca="1"/>
        <v>43735</v>
      </c>
      <c r="B1857" s="46" vm="11964">
        <f ca="1"/>
        <v>177.1</v>
      </c>
    </row>
    <row r="1858" spans="1:2" x14ac:dyDescent="0.3">
      <c r="A1858" s="46" vm="11968">
        <f ca="1"/>
        <v>43738</v>
      </c>
      <c r="B1858" s="46" vm="11972">
        <f ca="1"/>
        <v>178.08</v>
      </c>
    </row>
    <row r="1859" spans="1:2" x14ac:dyDescent="0.3">
      <c r="A1859" s="46" vm="11975">
        <f ca="1"/>
        <v>43739</v>
      </c>
      <c r="B1859" s="46" vm="11979">
        <f ca="1"/>
        <v>175.81</v>
      </c>
    </row>
    <row r="1860" spans="1:2" x14ac:dyDescent="0.3">
      <c r="A1860" s="46" vm="11984">
        <f ca="1"/>
        <v>43740</v>
      </c>
      <c r="B1860" s="46" vm="11988">
        <f ca="1"/>
        <v>174.6</v>
      </c>
    </row>
    <row r="1861" spans="1:2" x14ac:dyDescent="0.3">
      <c r="A1861" s="46" vm="11992">
        <f ca="1"/>
        <v>43741</v>
      </c>
      <c r="B1861" s="46" vm="11996">
        <f ca="1"/>
        <v>179.38</v>
      </c>
    </row>
    <row r="1862" spans="1:2" x14ac:dyDescent="0.3">
      <c r="A1862" s="46" vm="12001">
        <f ca="1"/>
        <v>43742</v>
      </c>
      <c r="B1862" s="46" vm="3757">
        <f ca="1"/>
        <v>180.45</v>
      </c>
    </row>
    <row r="1863" spans="1:2" x14ac:dyDescent="0.3">
      <c r="A1863" s="46" vm="12007">
        <f ca="1"/>
        <v>43745</v>
      </c>
      <c r="B1863" s="46" vm="12011">
        <f ca="1"/>
        <v>179.68</v>
      </c>
    </row>
    <row r="1864" spans="1:2" x14ac:dyDescent="0.3">
      <c r="A1864" s="46" vm="12015">
        <f ca="1"/>
        <v>43746</v>
      </c>
      <c r="B1864" s="46" vm="5504">
        <f ca="1"/>
        <v>177.75</v>
      </c>
    </row>
    <row r="1865" spans="1:2" x14ac:dyDescent="0.3">
      <c r="A1865" s="46" vm="12022">
        <f ca="1"/>
        <v>43747</v>
      </c>
      <c r="B1865" s="46" vm="4249">
        <f ca="1"/>
        <v>179.85</v>
      </c>
    </row>
    <row r="1866" spans="1:2" x14ac:dyDescent="0.3">
      <c r="A1866" s="46" vm="12030">
        <f ca="1"/>
        <v>43748</v>
      </c>
      <c r="B1866" s="46" vm="3829">
        <f ca="1"/>
        <v>180.03</v>
      </c>
    </row>
    <row r="1867" spans="1:2" x14ac:dyDescent="0.3">
      <c r="A1867" s="46" vm="12035">
        <f ca="1"/>
        <v>43749</v>
      </c>
      <c r="B1867" s="46" vm="583">
        <f ca="1"/>
        <v>184.19</v>
      </c>
    </row>
    <row r="1868" spans="1:2" x14ac:dyDescent="0.3">
      <c r="A1868" s="46" vm="12042">
        <f ca="1"/>
        <v>43752</v>
      </c>
      <c r="B1868" s="46" vm="12046">
        <f ca="1"/>
        <v>183.28</v>
      </c>
    </row>
    <row r="1869" spans="1:2" x14ac:dyDescent="0.3">
      <c r="A1869" s="46" vm="12050">
        <f ca="1"/>
        <v>43753</v>
      </c>
      <c r="B1869" s="46" vm="12054">
        <f ca="1"/>
        <v>188.89</v>
      </c>
    </row>
    <row r="1870" spans="1:2" x14ac:dyDescent="0.3">
      <c r="A1870" s="46" vm="12058">
        <f ca="1"/>
        <v>43754</v>
      </c>
      <c r="B1870" s="46" vm="12061">
        <f ca="1"/>
        <v>189.55</v>
      </c>
    </row>
    <row r="1871" spans="1:2" x14ac:dyDescent="0.3">
      <c r="A1871" s="46" vm="12066">
        <f ca="1"/>
        <v>43755</v>
      </c>
      <c r="B1871" s="46" vm="5713">
        <f ca="1"/>
        <v>190.39</v>
      </c>
    </row>
    <row r="1872" spans="1:2" x14ac:dyDescent="0.3">
      <c r="A1872" s="46" vm="12072">
        <f ca="1"/>
        <v>43756</v>
      </c>
      <c r="B1872" s="46" vm="12075">
        <f ca="1"/>
        <v>185.85</v>
      </c>
    </row>
    <row r="1873" spans="1:2" x14ac:dyDescent="0.3">
      <c r="A1873" s="46" vm="12078">
        <f ca="1"/>
        <v>43759</v>
      </c>
      <c r="B1873" s="46" vm="12083">
        <f ca="1"/>
        <v>189.76</v>
      </c>
    </row>
    <row r="1874" spans="1:2" x14ac:dyDescent="0.3">
      <c r="A1874" s="46" vm="12087">
        <f ca="1"/>
        <v>43760</v>
      </c>
      <c r="B1874" s="46" vm="9078">
        <f ca="1"/>
        <v>182.34</v>
      </c>
    </row>
    <row r="1875" spans="1:2" x14ac:dyDescent="0.3">
      <c r="A1875" s="46" vm="12092">
        <f ca="1"/>
        <v>43761</v>
      </c>
      <c r="B1875" s="46" vm="12097">
        <f ca="1"/>
        <v>186.15</v>
      </c>
    </row>
    <row r="1876" spans="1:2" x14ac:dyDescent="0.3">
      <c r="A1876" s="46" vm="12101">
        <f ca="1"/>
        <v>43762</v>
      </c>
      <c r="B1876" s="46" vm="12105">
        <f ca="1"/>
        <v>186.38</v>
      </c>
    </row>
    <row r="1877" spans="1:2" x14ac:dyDescent="0.3">
      <c r="A1877" s="46" vm="12109">
        <f ca="1"/>
        <v>43763</v>
      </c>
      <c r="B1877" s="46" vm="5848">
        <f ca="1"/>
        <v>187.89</v>
      </c>
    </row>
    <row r="1878" spans="1:2" x14ac:dyDescent="0.3">
      <c r="A1878" s="46" vm="12115">
        <f ca="1"/>
        <v>43766</v>
      </c>
      <c r="B1878" s="46" vm="5649">
        <f ca="1"/>
        <v>189.4</v>
      </c>
    </row>
    <row r="1879" spans="1:2" x14ac:dyDescent="0.3">
      <c r="A1879" s="46" vm="12123">
        <f ca="1"/>
        <v>43767</v>
      </c>
      <c r="B1879" s="46" vm="12128">
        <f ca="1"/>
        <v>189.31</v>
      </c>
    </row>
    <row r="1880" spans="1:2" x14ac:dyDescent="0.3">
      <c r="A1880" s="46" vm="12133">
        <f ca="1"/>
        <v>43768</v>
      </c>
      <c r="B1880" s="46" vm="12136">
        <f ca="1"/>
        <v>188.25</v>
      </c>
    </row>
    <row r="1881" spans="1:2" x14ac:dyDescent="0.3">
      <c r="A1881" s="46" vm="12141">
        <f ca="1"/>
        <v>43769</v>
      </c>
      <c r="B1881" s="46" vm="6545">
        <f ca="1"/>
        <v>191.65</v>
      </c>
    </row>
    <row r="1882" spans="1:2" x14ac:dyDescent="0.3">
      <c r="A1882" s="46" vm="12148">
        <f ca="1"/>
        <v>43770</v>
      </c>
      <c r="B1882" s="46" vm="12153">
        <f ca="1"/>
        <v>193.62</v>
      </c>
    </row>
    <row r="1883" spans="1:2" x14ac:dyDescent="0.3">
      <c r="A1883" s="46" vm="12156">
        <f ca="1"/>
        <v>43773</v>
      </c>
      <c r="B1883" s="46" vm="12161">
        <f ca="1"/>
        <v>194.72</v>
      </c>
    </row>
    <row r="1884" spans="1:2" x14ac:dyDescent="0.3">
      <c r="A1884" s="46" vm="12166">
        <f ca="1"/>
        <v>43774</v>
      </c>
      <c r="B1884" s="46" vm="9626">
        <f ca="1"/>
        <v>194.32</v>
      </c>
    </row>
    <row r="1885" spans="1:2" x14ac:dyDescent="0.3">
      <c r="A1885" s="46" vm="12174">
        <f ca="1"/>
        <v>43775</v>
      </c>
      <c r="B1885" s="46" vm="4660">
        <f ca="1"/>
        <v>191.55</v>
      </c>
    </row>
    <row r="1886" spans="1:2" x14ac:dyDescent="0.3">
      <c r="A1886" s="46" vm="12182">
        <f ca="1"/>
        <v>43776</v>
      </c>
      <c r="B1886" s="46" vm="12186">
        <f ca="1"/>
        <v>190.42</v>
      </c>
    </row>
    <row r="1887" spans="1:2" x14ac:dyDescent="0.3">
      <c r="A1887" s="46" vm="12190">
        <f ca="1"/>
        <v>43777</v>
      </c>
      <c r="B1887" s="46" vm="12195">
        <f ca="1"/>
        <v>190.84</v>
      </c>
    </row>
    <row r="1888" spans="1:2" x14ac:dyDescent="0.3">
      <c r="A1888" s="46" vm="12200">
        <f ca="1"/>
        <v>43780</v>
      </c>
      <c r="B1888" s="46" vm="12204">
        <f ca="1"/>
        <v>189.61</v>
      </c>
    </row>
    <row r="1889" spans="1:2" x14ac:dyDescent="0.3">
      <c r="A1889" s="46" vm="12209">
        <f ca="1"/>
        <v>43781</v>
      </c>
      <c r="B1889" s="46" vm="4723">
        <f ca="1"/>
        <v>194.47</v>
      </c>
    </row>
    <row r="1890" spans="1:2" x14ac:dyDescent="0.3">
      <c r="A1890" s="46" vm="12215">
        <f ca="1"/>
        <v>43782</v>
      </c>
      <c r="B1890" s="46" vm="12219">
        <f ca="1"/>
        <v>193.19</v>
      </c>
    </row>
    <row r="1891" spans="1:2" x14ac:dyDescent="0.3">
      <c r="A1891" s="46" vm="12223">
        <f ca="1"/>
        <v>43783</v>
      </c>
      <c r="B1891" s="46" vm="12228">
        <f ca="1"/>
        <v>193.15</v>
      </c>
    </row>
    <row r="1892" spans="1:2" x14ac:dyDescent="0.3">
      <c r="A1892" s="46" vm="12232">
        <f ca="1"/>
        <v>43784</v>
      </c>
      <c r="B1892" s="46" vm="5037">
        <f ca="1"/>
        <v>195.1</v>
      </c>
    </row>
    <row r="1893" spans="1:2" x14ac:dyDescent="0.3">
      <c r="A1893" s="46" vm="12238">
        <f ca="1"/>
        <v>43787</v>
      </c>
      <c r="B1893" s="46" vm="12243">
        <f ca="1"/>
        <v>197.4</v>
      </c>
    </row>
    <row r="1894" spans="1:2" x14ac:dyDescent="0.3">
      <c r="A1894" s="46" vm="12248">
        <f ca="1"/>
        <v>43788</v>
      </c>
      <c r="B1894" s="46" vm="12252">
        <f ca="1"/>
        <v>199.32</v>
      </c>
    </row>
    <row r="1895" spans="1:2" x14ac:dyDescent="0.3">
      <c r="A1895" s="46" vm="12256">
        <f ca="1"/>
        <v>43789</v>
      </c>
      <c r="B1895" s="46" vm="12260">
        <f ca="1"/>
        <v>197.51</v>
      </c>
    </row>
    <row r="1896" spans="1:2" x14ac:dyDescent="0.3">
      <c r="A1896" s="46" vm="12265">
        <f ca="1"/>
        <v>43790</v>
      </c>
      <c r="B1896" s="46" vm="12270">
        <f ca="1"/>
        <v>197.93</v>
      </c>
    </row>
    <row r="1897" spans="1:2" x14ac:dyDescent="0.3">
      <c r="A1897" s="46" vm="12274">
        <f ca="1"/>
        <v>43791</v>
      </c>
      <c r="B1897" s="46" vm="12277">
        <f ca="1"/>
        <v>198.82</v>
      </c>
    </row>
    <row r="1898" spans="1:2" x14ac:dyDescent="0.3">
      <c r="A1898" s="46" vm="12281">
        <f ca="1"/>
        <v>43794</v>
      </c>
      <c r="B1898" s="46" vm="12286">
        <f ca="1"/>
        <v>199.79</v>
      </c>
    </row>
    <row r="1899" spans="1:2" x14ac:dyDescent="0.3">
      <c r="A1899" s="46" vm="12290">
        <f ca="1"/>
        <v>43795</v>
      </c>
      <c r="B1899" s="46" vm="12295">
        <f ca="1"/>
        <v>198.97</v>
      </c>
    </row>
    <row r="1900" spans="1:2" x14ac:dyDescent="0.3">
      <c r="A1900" s="46" vm="12299">
        <f ca="1"/>
        <v>43796</v>
      </c>
      <c r="B1900" s="46" vm="9574">
        <f ca="1"/>
        <v>202</v>
      </c>
    </row>
    <row r="1901" spans="1:2" x14ac:dyDescent="0.3">
      <c r="A1901" s="46" vm="12307">
        <f ca="1"/>
        <v>43798</v>
      </c>
      <c r="B1901" s="46" vm="12312">
        <f ca="1"/>
        <v>201.64</v>
      </c>
    </row>
    <row r="1902" spans="1:2" x14ac:dyDescent="0.3">
      <c r="A1902" s="46" vm="12316">
        <f ca="1"/>
        <v>43801</v>
      </c>
      <c r="B1902" s="46" vm="12321">
        <f ca="1"/>
        <v>199.7</v>
      </c>
    </row>
    <row r="1903" spans="1:2" x14ac:dyDescent="0.3">
      <c r="A1903" s="46" vm="12326">
        <f ca="1"/>
        <v>43802</v>
      </c>
      <c r="B1903" s="46" vm="12277">
        <f ca="1"/>
        <v>198.82</v>
      </c>
    </row>
    <row r="1904" spans="1:2" x14ac:dyDescent="0.3">
      <c r="A1904" s="46" vm="12333">
        <f ca="1"/>
        <v>43803</v>
      </c>
      <c r="B1904" s="46" vm="6695">
        <f ca="1"/>
        <v>198.71</v>
      </c>
    </row>
    <row r="1905" spans="1:2" x14ac:dyDescent="0.3">
      <c r="A1905" s="46" vm="12339">
        <f ca="1"/>
        <v>43804</v>
      </c>
      <c r="B1905" s="46" vm="6927">
        <f ca="1"/>
        <v>199.36</v>
      </c>
    </row>
    <row r="1906" spans="1:2" x14ac:dyDescent="0.3">
      <c r="A1906" s="46" vm="12347">
        <f ca="1"/>
        <v>43805</v>
      </c>
      <c r="B1906" s="46" vm="6769">
        <f ca="1"/>
        <v>201.05</v>
      </c>
    </row>
    <row r="1907" spans="1:2" x14ac:dyDescent="0.3">
      <c r="A1907" s="46" vm="12355">
        <f ca="1"/>
        <v>43808</v>
      </c>
      <c r="B1907" s="46" vm="12358">
        <f ca="1"/>
        <v>201.34</v>
      </c>
    </row>
    <row r="1908" spans="1:2" x14ac:dyDescent="0.3">
      <c r="A1908" s="46" vm="12361">
        <f ca="1"/>
        <v>43809</v>
      </c>
      <c r="B1908" s="46" vm="12365">
        <f ca="1"/>
        <v>200.87</v>
      </c>
    </row>
    <row r="1909" spans="1:2" x14ac:dyDescent="0.3">
      <c r="A1909" s="46" vm="12369">
        <f ca="1"/>
        <v>43810</v>
      </c>
      <c r="B1909" s="46" vm="12373">
        <f ca="1"/>
        <v>202.26</v>
      </c>
    </row>
    <row r="1910" spans="1:2" x14ac:dyDescent="0.3">
      <c r="A1910" s="46" vm="12377">
        <f ca="1"/>
        <v>43811</v>
      </c>
      <c r="B1910" s="46" vm="12381">
        <f ca="1"/>
        <v>196.75</v>
      </c>
    </row>
    <row r="1911" spans="1:2" x14ac:dyDescent="0.3">
      <c r="A1911" s="46" vm="12386">
        <f ca="1"/>
        <v>43812</v>
      </c>
      <c r="B1911" s="46" vm="12390">
        <f ca="1"/>
        <v>194.11</v>
      </c>
    </row>
    <row r="1912" spans="1:2" x14ac:dyDescent="0.3">
      <c r="A1912" s="46" vm="12394">
        <f ca="1"/>
        <v>43815</v>
      </c>
      <c r="B1912" s="46" vm="12399">
        <f ca="1"/>
        <v>197.92</v>
      </c>
    </row>
    <row r="1913" spans="1:2" x14ac:dyDescent="0.3">
      <c r="A1913" s="46" vm="12403">
        <f ca="1"/>
        <v>43816</v>
      </c>
      <c r="B1913" s="46" vm="12407">
        <f ca="1"/>
        <v>198.39</v>
      </c>
    </row>
    <row r="1914" spans="1:2" x14ac:dyDescent="0.3">
      <c r="A1914" s="46" vm="12411">
        <f ca="1"/>
        <v>43817</v>
      </c>
      <c r="B1914" s="46" vm="12415">
        <f ca="1"/>
        <v>202.5</v>
      </c>
    </row>
    <row r="1915" spans="1:2" x14ac:dyDescent="0.3">
      <c r="A1915" s="46" vm="12420">
        <f ca="1"/>
        <v>43818</v>
      </c>
      <c r="B1915" s="46" vm="7304">
        <f ca="1"/>
        <v>206.06</v>
      </c>
    </row>
    <row r="1916" spans="1:2" x14ac:dyDescent="0.3">
      <c r="A1916" s="46" vm="12427">
        <f ca="1"/>
        <v>43819</v>
      </c>
      <c r="B1916" s="46" vm="12431">
        <f ca="1"/>
        <v>206.3</v>
      </c>
    </row>
    <row r="1917" spans="1:2" x14ac:dyDescent="0.3">
      <c r="A1917" s="46" vm="12436">
        <f ca="1"/>
        <v>43822</v>
      </c>
      <c r="B1917" s="46" vm="12440">
        <f ca="1"/>
        <v>206.18</v>
      </c>
    </row>
    <row r="1918" spans="1:2" x14ac:dyDescent="0.3">
      <c r="A1918" s="46" vm="12444">
        <f ca="1"/>
        <v>43823</v>
      </c>
      <c r="B1918" s="46" vm="12448">
        <f ca="1"/>
        <v>205.12</v>
      </c>
    </row>
    <row r="1919" spans="1:2" x14ac:dyDescent="0.3">
      <c r="A1919" s="46" vm="12452">
        <f ca="1"/>
        <v>43825</v>
      </c>
      <c r="B1919" s="46" vm="12457">
        <f ca="1"/>
        <v>207.79</v>
      </c>
    </row>
    <row r="1920" spans="1:2" x14ac:dyDescent="0.3">
      <c r="A1920" s="46" vm="12461">
        <f ca="1"/>
        <v>43826</v>
      </c>
      <c r="B1920" s="46" vm="12465">
        <f ca="1"/>
        <v>208.1</v>
      </c>
    </row>
    <row r="1921" spans="1:2" x14ac:dyDescent="0.3">
      <c r="A1921" s="46" vm="12470">
        <f ca="1"/>
        <v>43829</v>
      </c>
      <c r="B1921" s="46" vm="12475">
        <f ca="1"/>
        <v>204.41</v>
      </c>
    </row>
    <row r="1922" spans="1:2" x14ac:dyDescent="0.3">
      <c r="A1922" s="46" vm="12479">
        <f ca="1"/>
        <v>43830</v>
      </c>
      <c r="B1922" s="46" vm="12484">
        <f ca="1"/>
        <v>205.25</v>
      </c>
    </row>
    <row r="1923" spans="1:2" x14ac:dyDescent="0.3">
      <c r="A1923" s="46" vm="12487">
        <f ca="1"/>
        <v>43832</v>
      </c>
      <c r="B1923" s="46" vm="12490">
        <f ca="1"/>
        <v>209.78</v>
      </c>
    </row>
    <row r="1924" spans="1:2" x14ac:dyDescent="0.3">
      <c r="A1924" s="46" vm="12493">
        <f ca="1"/>
        <v>43833</v>
      </c>
      <c r="B1924" s="46" vm="12498">
        <f ca="1"/>
        <v>208.67</v>
      </c>
    </row>
    <row r="1925" spans="1:2" x14ac:dyDescent="0.3">
      <c r="A1925" s="46" vm="12502">
        <f ca="1"/>
        <v>43836</v>
      </c>
      <c r="B1925" s="46" vm="12506">
        <f ca="1"/>
        <v>212.6</v>
      </c>
    </row>
    <row r="1926" spans="1:2" x14ac:dyDescent="0.3">
      <c r="A1926" s="46" vm="12511">
        <f ca="1"/>
        <v>43837</v>
      </c>
      <c r="B1926" s="46" vm="12515">
        <f ca="1"/>
        <v>213.06</v>
      </c>
    </row>
    <row r="1927" spans="1:2" x14ac:dyDescent="0.3">
      <c r="A1927" s="46" vm="12519">
        <f ca="1"/>
        <v>43838</v>
      </c>
      <c r="B1927" s="46" vm="12524">
        <f ca="1"/>
        <v>215.22</v>
      </c>
    </row>
    <row r="1928" spans="1:2" x14ac:dyDescent="0.3">
      <c r="A1928" s="46" vm="12528">
        <f ca="1"/>
        <v>43839</v>
      </c>
      <c r="B1928" s="46" vm="7554">
        <f ca="1"/>
        <v>218.3</v>
      </c>
    </row>
    <row r="1929" spans="1:2" x14ac:dyDescent="0.3">
      <c r="A1929" s="46" vm="12537">
        <f ca="1"/>
        <v>43840</v>
      </c>
      <c r="B1929" s="46" vm="12541">
        <f ca="1"/>
        <v>218.06</v>
      </c>
    </row>
    <row r="1930" spans="1:2" x14ac:dyDescent="0.3">
      <c r="A1930" s="46" vm="12545">
        <f ca="1"/>
        <v>43843</v>
      </c>
      <c r="B1930" s="46" vm="12549">
        <f ca="1"/>
        <v>221.91</v>
      </c>
    </row>
    <row r="1931" spans="1:2" x14ac:dyDescent="0.3">
      <c r="A1931" s="46" vm="12553">
        <f ca="1"/>
        <v>43844</v>
      </c>
      <c r="B1931" s="46" vm="12558">
        <f ca="1"/>
        <v>219.06</v>
      </c>
    </row>
    <row r="1932" spans="1:2" x14ac:dyDescent="0.3">
      <c r="A1932" s="46" vm="12563">
        <f ca="1"/>
        <v>43845</v>
      </c>
      <c r="B1932" s="46" vm="12568">
        <f ca="1"/>
        <v>221.15</v>
      </c>
    </row>
    <row r="1933" spans="1:2" x14ac:dyDescent="0.3">
      <c r="A1933" s="46" vm="12572">
        <f ca="1"/>
        <v>43846</v>
      </c>
      <c r="B1933" s="46" vm="12576">
        <f ca="1"/>
        <v>221.77</v>
      </c>
    </row>
    <row r="1934" spans="1:2" x14ac:dyDescent="0.3">
      <c r="A1934" s="46" vm="12581">
        <f ca="1"/>
        <v>43847</v>
      </c>
      <c r="B1934" s="46" vm="12584">
        <f ca="1"/>
        <v>222.14</v>
      </c>
    </row>
    <row r="1935" spans="1:2" x14ac:dyDescent="0.3">
      <c r="A1935" s="46" vm="12588">
        <f ca="1"/>
        <v>43851</v>
      </c>
      <c r="B1935" s="46" vm="12593">
        <f ca="1"/>
        <v>221.44</v>
      </c>
    </row>
    <row r="1936" spans="1:2" x14ac:dyDescent="0.3">
      <c r="A1936" s="46" vm="12596">
        <f ca="1"/>
        <v>43852</v>
      </c>
      <c r="B1936" s="46" vm="12601">
        <f ca="1"/>
        <v>221.32</v>
      </c>
    </row>
    <row r="1937" spans="1:2" x14ac:dyDescent="0.3">
      <c r="A1937" s="46" vm="12605">
        <f ca="1"/>
        <v>43853</v>
      </c>
      <c r="B1937" s="46" vm="12609">
        <f ca="1"/>
        <v>219.76</v>
      </c>
    </row>
    <row r="1938" spans="1:2" x14ac:dyDescent="0.3">
      <c r="A1938" s="46" vm="12614">
        <f ca="1"/>
        <v>43854</v>
      </c>
      <c r="B1938" s="46" vm="12618">
        <f ca="1"/>
        <v>217.94</v>
      </c>
    </row>
    <row r="1939" spans="1:2" x14ac:dyDescent="0.3">
      <c r="A1939" s="46" vm="12622">
        <f ca="1"/>
        <v>43857</v>
      </c>
      <c r="B1939" s="46" vm="12627">
        <f ca="1"/>
        <v>214.87</v>
      </c>
    </row>
    <row r="1940" spans="1:2" x14ac:dyDescent="0.3">
      <c r="A1940" s="46" vm="12631">
        <f ca="1"/>
        <v>43858</v>
      </c>
      <c r="B1940" s="46" vm="12636">
        <f ca="1"/>
        <v>217.79</v>
      </c>
    </row>
    <row r="1941" spans="1:2" x14ac:dyDescent="0.3">
      <c r="A1941" s="46" vm="12640">
        <f ca="1"/>
        <v>43859</v>
      </c>
      <c r="B1941" s="46" vm="12645">
        <f ca="1"/>
        <v>223.23</v>
      </c>
    </row>
    <row r="1942" spans="1:2" x14ac:dyDescent="0.3">
      <c r="A1942" s="46" vm="12648">
        <f ca="1"/>
        <v>43860</v>
      </c>
      <c r="B1942" s="46" vm="12653">
        <f ca="1"/>
        <v>209.53</v>
      </c>
    </row>
    <row r="1943" spans="1:2" x14ac:dyDescent="0.3">
      <c r="A1943" s="46" vm="12658">
        <f ca="1"/>
        <v>43861</v>
      </c>
      <c r="B1943" s="46" vm="12662">
        <f ca="1"/>
        <v>201.91</v>
      </c>
    </row>
    <row r="1944" spans="1:2" x14ac:dyDescent="0.3">
      <c r="A1944" s="46" vm="12667">
        <f ca="1"/>
        <v>43864</v>
      </c>
      <c r="B1944" s="46" vm="12671">
        <f ca="1"/>
        <v>204.19</v>
      </c>
    </row>
    <row r="1945" spans="1:2" x14ac:dyDescent="0.3">
      <c r="A1945" s="46" vm="12675">
        <f ca="1"/>
        <v>43865</v>
      </c>
      <c r="B1945" s="46" vm="12680">
        <f ca="1"/>
        <v>209.83</v>
      </c>
    </row>
    <row r="1946" spans="1:2" x14ac:dyDescent="0.3">
      <c r="A1946" s="46" vm="12685">
        <f ca="1"/>
        <v>43866</v>
      </c>
      <c r="B1946" s="46" vm="12690">
        <f ca="1"/>
        <v>210.11</v>
      </c>
    </row>
    <row r="1947" spans="1:2" x14ac:dyDescent="0.3">
      <c r="A1947" s="46" vm="12694">
        <f ca="1"/>
        <v>43867</v>
      </c>
      <c r="B1947" s="46" vm="12698">
        <f ca="1"/>
        <v>210.85</v>
      </c>
    </row>
    <row r="1948" spans="1:2" x14ac:dyDescent="0.3">
      <c r="A1948" s="46" vm="12701">
        <f ca="1"/>
        <v>43868</v>
      </c>
      <c r="B1948" s="46" vm="12704">
        <f ca="1"/>
        <v>212.33</v>
      </c>
    </row>
    <row r="1949" spans="1:2" x14ac:dyDescent="0.3">
      <c r="A1949" s="46" vm="12708">
        <f ca="1"/>
        <v>43871</v>
      </c>
      <c r="B1949" s="46" vm="12515">
        <f ca="1"/>
        <v>213.06</v>
      </c>
    </row>
    <row r="1950" spans="1:2" x14ac:dyDescent="0.3">
      <c r="A1950" s="46" vm="12717">
        <f ca="1"/>
        <v>43872</v>
      </c>
      <c r="B1950" s="46" vm="7292">
        <f ca="1"/>
        <v>207.19</v>
      </c>
    </row>
    <row r="1951" spans="1:2" x14ac:dyDescent="0.3">
      <c r="A1951" s="46" vm="12724">
        <f ca="1"/>
        <v>43873</v>
      </c>
      <c r="B1951" s="46" vm="12729">
        <f ca="1"/>
        <v>210.76</v>
      </c>
    </row>
    <row r="1952" spans="1:2" x14ac:dyDescent="0.3">
      <c r="A1952" s="46" vm="12734">
        <f ca="1"/>
        <v>43874</v>
      </c>
      <c r="B1952" s="46" vm="12739">
        <f ca="1"/>
        <v>213.14</v>
      </c>
    </row>
    <row r="1953" spans="1:2" x14ac:dyDescent="0.3">
      <c r="A1953" s="46" vm="12743">
        <f ca="1"/>
        <v>43875</v>
      </c>
      <c r="B1953" s="46" vm="12748">
        <f ca="1"/>
        <v>214.18</v>
      </c>
    </row>
    <row r="1954" spans="1:2" x14ac:dyDescent="0.3">
      <c r="A1954" s="46" vm="12753">
        <f ca="1"/>
        <v>43879</v>
      </c>
      <c r="B1954" s="46" vm="12757">
        <f ca="1"/>
        <v>217.8</v>
      </c>
    </row>
    <row r="1955" spans="1:2" x14ac:dyDescent="0.3">
      <c r="A1955" s="46" vm="12761">
        <f ca="1"/>
        <v>43880</v>
      </c>
      <c r="B1955" s="46" vm="12765">
        <f ca="1"/>
        <v>217.49</v>
      </c>
    </row>
    <row r="1956" spans="1:2" x14ac:dyDescent="0.3">
      <c r="A1956" s="46" vm="12770">
        <f ca="1"/>
        <v>43881</v>
      </c>
      <c r="B1956" s="46" vm="12775">
        <f ca="1"/>
        <v>214.58</v>
      </c>
    </row>
    <row r="1957" spans="1:2" x14ac:dyDescent="0.3">
      <c r="A1957" s="46" vm="12779">
        <f ca="1"/>
        <v>43882</v>
      </c>
      <c r="B1957" s="46" vm="12784">
        <f ca="1"/>
        <v>210.18</v>
      </c>
    </row>
    <row r="1958" spans="1:2" x14ac:dyDescent="0.3">
      <c r="A1958" s="46" vm="12788">
        <f ca="1"/>
        <v>43885</v>
      </c>
      <c r="B1958" s="46" vm="12791">
        <f ca="1"/>
        <v>200.72</v>
      </c>
    </row>
    <row r="1959" spans="1:2" x14ac:dyDescent="0.3">
      <c r="A1959" s="46" vm="12796">
        <f ca="1"/>
        <v>43886</v>
      </c>
      <c r="B1959" s="46" vm="12800">
        <f ca="1"/>
        <v>196.77</v>
      </c>
    </row>
    <row r="1960" spans="1:2" x14ac:dyDescent="0.3">
      <c r="A1960" s="46" vm="12804">
        <f ca="1"/>
        <v>43887</v>
      </c>
      <c r="B1960" s="46" vm="11509">
        <f ca="1"/>
        <v>197.2</v>
      </c>
    </row>
    <row r="1961" spans="1:2" x14ac:dyDescent="0.3">
      <c r="A1961" s="46" vm="12812">
        <f ca="1"/>
        <v>43888</v>
      </c>
      <c r="B1961" s="46" vm="12816">
        <f ca="1"/>
        <v>189.75</v>
      </c>
    </row>
    <row r="1962" spans="1:2" x14ac:dyDescent="0.3">
      <c r="A1962" s="46" vm="12820">
        <f ca="1"/>
        <v>43889</v>
      </c>
      <c r="B1962" s="46" vm="12825">
        <f ca="1"/>
        <v>192.47</v>
      </c>
    </row>
    <row r="1963" spans="1:2" x14ac:dyDescent="0.3">
      <c r="A1963" s="46" vm="12829">
        <f ca="1"/>
        <v>43892</v>
      </c>
      <c r="B1963" s="46" vm="12832">
        <f ca="1"/>
        <v>196.44</v>
      </c>
    </row>
    <row r="1964" spans="1:2" x14ac:dyDescent="0.3">
      <c r="A1964" s="46" vm="12836">
        <f ca="1"/>
        <v>43893</v>
      </c>
      <c r="B1964" s="46" vm="12840">
        <f ca="1"/>
        <v>185.89</v>
      </c>
    </row>
    <row r="1965" spans="1:2" x14ac:dyDescent="0.3">
      <c r="A1965" s="46" vm="12844">
        <f ca="1"/>
        <v>43894</v>
      </c>
      <c r="B1965" s="46" vm="12849">
        <f ca="1"/>
        <v>191.76</v>
      </c>
    </row>
    <row r="1966" spans="1:2" x14ac:dyDescent="0.3">
      <c r="A1966" s="46" vm="12854">
        <f ca="1"/>
        <v>43895</v>
      </c>
      <c r="B1966" s="46" vm="12859">
        <f ca="1"/>
        <v>185.17</v>
      </c>
    </row>
    <row r="1967" spans="1:2" x14ac:dyDescent="0.3">
      <c r="A1967" s="46" vm="12863">
        <f ca="1"/>
        <v>43896</v>
      </c>
      <c r="B1967" s="46" vm="676">
        <f ca="1"/>
        <v>181.09</v>
      </c>
    </row>
    <row r="1968" spans="1:2" x14ac:dyDescent="0.3">
      <c r="A1968" s="46" vm="12869">
        <f ca="1"/>
        <v>43899</v>
      </c>
      <c r="B1968" s="46" vm="12872">
        <f ca="1"/>
        <v>169.5</v>
      </c>
    </row>
    <row r="1969" spans="1:2" x14ac:dyDescent="0.3">
      <c r="A1969" s="46" vm="12876">
        <f ca="1"/>
        <v>43900</v>
      </c>
      <c r="B1969" s="46" vm="12881">
        <f ca="1"/>
        <v>178.19</v>
      </c>
    </row>
    <row r="1970" spans="1:2" x14ac:dyDescent="0.3">
      <c r="A1970" s="46" vm="12885">
        <f ca="1"/>
        <v>43901</v>
      </c>
      <c r="B1970" s="46" vm="12889">
        <f ca="1"/>
        <v>170.24</v>
      </c>
    </row>
    <row r="1971" spans="1:2" x14ac:dyDescent="0.3">
      <c r="A1971" s="46" vm="12893">
        <f ca="1"/>
        <v>43902</v>
      </c>
      <c r="B1971" s="46" vm="12897">
        <f ca="1"/>
        <v>154.47</v>
      </c>
    </row>
    <row r="1972" spans="1:2" x14ac:dyDescent="0.3">
      <c r="A1972" s="46" vm="12902">
        <f ca="1"/>
        <v>43903</v>
      </c>
      <c r="B1972" s="46" vm="12906">
        <f ca="1"/>
        <v>170.28</v>
      </c>
    </row>
    <row r="1973" spans="1:2" x14ac:dyDescent="0.3">
      <c r="A1973" s="46" vm="12910">
        <f ca="1"/>
        <v>43906</v>
      </c>
      <c r="B1973" s="46" vm="12915">
        <f ca="1"/>
        <v>146.01</v>
      </c>
    </row>
    <row r="1974" spans="1:2" x14ac:dyDescent="0.3">
      <c r="A1974" s="46" vm="12920">
        <f ca="1"/>
        <v>43907</v>
      </c>
      <c r="B1974" s="46" vm="12924">
        <f ca="1"/>
        <v>149.41999999999999</v>
      </c>
    </row>
    <row r="1975" spans="1:2" x14ac:dyDescent="0.3">
      <c r="A1975" s="46" vm="12928">
        <f ca="1"/>
        <v>43908</v>
      </c>
      <c r="B1975" s="46" vm="12931">
        <f ca="1"/>
        <v>146.96</v>
      </c>
    </row>
    <row r="1976" spans="1:2" x14ac:dyDescent="0.3">
      <c r="A1976" s="46" vm="12934">
        <f ca="1"/>
        <v>43909</v>
      </c>
      <c r="B1976" s="46" vm="12939">
        <f ca="1"/>
        <v>153.13</v>
      </c>
    </row>
    <row r="1977" spans="1:2" x14ac:dyDescent="0.3">
      <c r="A1977" s="46" vm="12943">
        <f ca="1"/>
        <v>43910</v>
      </c>
      <c r="B1977" s="46" vm="12946">
        <f ca="1"/>
        <v>149.72999999999999</v>
      </c>
    </row>
    <row r="1978" spans="1:2" x14ac:dyDescent="0.3">
      <c r="A1978" s="46" vm="12950">
        <f ca="1"/>
        <v>43913</v>
      </c>
      <c r="B1978" s="46" vm="2206">
        <f ca="1"/>
        <v>148.1</v>
      </c>
    </row>
    <row r="1979" spans="1:2" x14ac:dyDescent="0.3">
      <c r="A1979" s="46" vm="12957">
        <f ca="1"/>
        <v>43914</v>
      </c>
      <c r="B1979" s="46" vm="12962">
        <f ca="1"/>
        <v>160.97999999999999</v>
      </c>
    </row>
    <row r="1980" spans="1:2" x14ac:dyDescent="0.3">
      <c r="A1980" s="46" vm="12966">
        <f ca="1"/>
        <v>43915</v>
      </c>
      <c r="B1980" s="46" vm="12969">
        <f ca="1"/>
        <v>156.21</v>
      </c>
    </row>
    <row r="1981" spans="1:2" x14ac:dyDescent="0.3">
      <c r="A1981" s="46" vm="12973">
        <f ca="1"/>
        <v>43916</v>
      </c>
      <c r="B1981" s="46" vm="12977">
        <f ca="1"/>
        <v>163.34</v>
      </c>
    </row>
    <row r="1982" spans="1:2" x14ac:dyDescent="0.3">
      <c r="A1982" s="46" vm="12981">
        <f ca="1"/>
        <v>43917</v>
      </c>
      <c r="B1982" s="46" vm="12986">
        <f ca="1"/>
        <v>156.79</v>
      </c>
    </row>
    <row r="1983" spans="1:2" x14ac:dyDescent="0.3">
      <c r="A1983" s="46" vm="12989">
        <f ca="1"/>
        <v>43920</v>
      </c>
      <c r="B1983" s="46" vm="12993">
        <f ca="1"/>
        <v>165.95</v>
      </c>
    </row>
    <row r="1984" spans="1:2" x14ac:dyDescent="0.3">
      <c r="A1984" s="46" vm="12997">
        <f ca="1"/>
        <v>43921</v>
      </c>
      <c r="B1984" s="46" vm="13001">
        <f ca="1"/>
        <v>166.8</v>
      </c>
    </row>
    <row r="1985" spans="1:2" x14ac:dyDescent="0.3">
      <c r="A1985" s="46" vm="13006">
        <f ca="1"/>
        <v>43922</v>
      </c>
      <c r="B1985" s="46" vm="13010">
        <f ca="1"/>
        <v>159.6</v>
      </c>
    </row>
    <row r="1986" spans="1:2" x14ac:dyDescent="0.3">
      <c r="A1986" s="46" vm="13013">
        <f ca="1"/>
        <v>43923</v>
      </c>
      <c r="B1986" s="46" vm="13017">
        <f ca="1"/>
        <v>158.19</v>
      </c>
    </row>
    <row r="1987" spans="1:2" x14ac:dyDescent="0.3">
      <c r="A1987" s="46" vm="13021">
        <f ca="1"/>
        <v>43924</v>
      </c>
      <c r="B1987" s="46" vm="13025">
        <f ca="1"/>
        <v>154.18</v>
      </c>
    </row>
    <row r="1988" spans="1:2" x14ac:dyDescent="0.3">
      <c r="A1988" s="46" vm="13029">
        <f ca="1"/>
        <v>43927</v>
      </c>
      <c r="B1988" s="46" vm="11008">
        <f ca="1"/>
        <v>165.55</v>
      </c>
    </row>
    <row r="1989" spans="1:2" x14ac:dyDescent="0.3">
      <c r="A1989" s="46" vm="13036">
        <f ca="1"/>
        <v>43928</v>
      </c>
      <c r="B1989" s="46" vm="13040">
        <f ca="1"/>
        <v>168.83</v>
      </c>
    </row>
    <row r="1990" spans="1:2" x14ac:dyDescent="0.3">
      <c r="A1990" s="46" vm="13043">
        <f ca="1"/>
        <v>43929</v>
      </c>
      <c r="B1990" s="46" vm="13048">
        <f ca="1"/>
        <v>174.28</v>
      </c>
    </row>
    <row r="1991" spans="1:2" x14ac:dyDescent="0.3">
      <c r="A1991" s="46" vm="13052">
        <f ca="1"/>
        <v>43930</v>
      </c>
      <c r="B1991" s="46" vm="13055">
        <f ca="1"/>
        <v>175.19</v>
      </c>
    </row>
    <row r="1992" spans="1:2" x14ac:dyDescent="0.3">
      <c r="A1992" s="46" vm="13059">
        <f ca="1"/>
        <v>43934</v>
      </c>
      <c r="B1992" s="46" vm="13063">
        <f ca="1"/>
        <v>174.79</v>
      </c>
    </row>
    <row r="1993" spans="1:2" x14ac:dyDescent="0.3">
      <c r="A1993" s="46" vm="13066">
        <f ca="1"/>
        <v>43935</v>
      </c>
      <c r="B1993" s="46" vm="13071">
        <f ca="1"/>
        <v>178.17</v>
      </c>
    </row>
    <row r="1994" spans="1:2" x14ac:dyDescent="0.3">
      <c r="A1994" s="46" vm="13075">
        <f ca="1"/>
        <v>43936</v>
      </c>
      <c r="B1994" s="46" vm="13080">
        <f ca="1"/>
        <v>176.97</v>
      </c>
    </row>
    <row r="1995" spans="1:2" x14ac:dyDescent="0.3">
      <c r="A1995" s="46" vm="13084">
        <f ca="1"/>
        <v>43937</v>
      </c>
      <c r="B1995" s="46" vm="13089">
        <f ca="1"/>
        <v>176.25</v>
      </c>
    </row>
    <row r="1996" spans="1:2" x14ac:dyDescent="0.3">
      <c r="A1996" s="46" vm="13094">
        <f ca="1"/>
        <v>43938</v>
      </c>
      <c r="B1996" s="46" vm="13098">
        <f ca="1"/>
        <v>179.24</v>
      </c>
    </row>
    <row r="1997" spans="1:2" x14ac:dyDescent="0.3">
      <c r="A1997" s="46" vm="13101">
        <f ca="1"/>
        <v>43941</v>
      </c>
      <c r="B1997" s="46" vm="13105">
        <f ca="1"/>
        <v>178.24</v>
      </c>
    </row>
    <row r="1998" spans="1:2" x14ac:dyDescent="0.3">
      <c r="A1998" s="46" vm="13110">
        <f ca="1"/>
        <v>43942</v>
      </c>
      <c r="B1998" s="46" vm="13115">
        <f ca="1"/>
        <v>170.8</v>
      </c>
    </row>
    <row r="1999" spans="1:2" x14ac:dyDescent="0.3">
      <c r="A1999" s="46" vm="13119">
        <f ca="1"/>
        <v>43943</v>
      </c>
      <c r="B1999" s="46" vm="13124">
        <f ca="1"/>
        <v>182.28</v>
      </c>
    </row>
    <row r="2000" spans="1:2" x14ac:dyDescent="0.3">
      <c r="A2000" s="46" vm="13128">
        <f ca="1"/>
        <v>43944</v>
      </c>
      <c r="B2000" s="46" vm="13133">
        <f ca="1"/>
        <v>185.13</v>
      </c>
    </row>
    <row r="2001" spans="1:2" x14ac:dyDescent="0.3">
      <c r="A2001" s="46" vm="13138">
        <f ca="1"/>
        <v>43945</v>
      </c>
      <c r="B2001" s="46" vm="13143">
        <f ca="1"/>
        <v>190.07</v>
      </c>
    </row>
    <row r="2002" spans="1:2" x14ac:dyDescent="0.3">
      <c r="A2002" s="46" vm="13147">
        <f ca="1"/>
        <v>43948</v>
      </c>
      <c r="B2002" s="46" vm="13151">
        <f ca="1"/>
        <v>187.5</v>
      </c>
    </row>
    <row r="2003" spans="1:2" x14ac:dyDescent="0.3">
      <c r="A2003" s="46" vm="13155">
        <f ca="1"/>
        <v>43949</v>
      </c>
      <c r="B2003" s="46" vm="6153">
        <f ca="1"/>
        <v>182.91</v>
      </c>
    </row>
    <row r="2004" spans="1:2" x14ac:dyDescent="0.3">
      <c r="A2004" s="46" vm="13163">
        <f ca="1"/>
        <v>43950</v>
      </c>
      <c r="B2004" s="46" vm="13167">
        <f ca="1"/>
        <v>194.19</v>
      </c>
    </row>
    <row r="2005" spans="1:2" x14ac:dyDescent="0.3">
      <c r="A2005" s="46" vm="13172">
        <f ca="1"/>
        <v>43951</v>
      </c>
      <c r="B2005" s="46" vm="13176">
        <f ca="1"/>
        <v>204.71</v>
      </c>
    </row>
    <row r="2006" spans="1:2" x14ac:dyDescent="0.3">
      <c r="A2006" s="46" vm="13181">
        <f ca="1"/>
        <v>43952</v>
      </c>
      <c r="B2006" s="46" vm="13185">
        <f ca="1"/>
        <v>202.27</v>
      </c>
    </row>
    <row r="2007" spans="1:2" x14ac:dyDescent="0.3">
      <c r="A2007" s="46" vm="13189">
        <f ca="1"/>
        <v>43955</v>
      </c>
      <c r="B2007" s="46" vm="13194">
        <f ca="1"/>
        <v>205.26</v>
      </c>
    </row>
    <row r="2008" spans="1:2" x14ac:dyDescent="0.3">
      <c r="A2008" s="46" vm="13197">
        <f ca="1"/>
        <v>43956</v>
      </c>
      <c r="B2008" s="46" vm="13202">
        <f ca="1"/>
        <v>207.07</v>
      </c>
    </row>
    <row r="2009" spans="1:2" x14ac:dyDescent="0.3">
      <c r="A2009" s="46" vm="13206">
        <f ca="1"/>
        <v>43957</v>
      </c>
      <c r="B2009" s="46" vm="13209">
        <f ca="1"/>
        <v>208.47</v>
      </c>
    </row>
    <row r="2010" spans="1:2" x14ac:dyDescent="0.3">
      <c r="A2010" s="46" vm="13213">
        <f ca="1"/>
        <v>43958</v>
      </c>
      <c r="B2010" s="46" vm="13217">
        <f ca="1"/>
        <v>211.26</v>
      </c>
    </row>
    <row r="2011" spans="1:2" x14ac:dyDescent="0.3">
      <c r="A2011" s="46" vm="13221">
        <f ca="1"/>
        <v>43959</v>
      </c>
      <c r="B2011" s="46" vm="13224">
        <f ca="1"/>
        <v>212.35</v>
      </c>
    </row>
    <row r="2012" spans="1:2" x14ac:dyDescent="0.3">
      <c r="A2012" s="46" vm="13228">
        <f ca="1"/>
        <v>43962</v>
      </c>
      <c r="B2012" s="46" vm="13233">
        <f ca="1"/>
        <v>213.18</v>
      </c>
    </row>
    <row r="2013" spans="1:2" x14ac:dyDescent="0.3">
      <c r="A2013" s="46" vm="13237">
        <f ca="1"/>
        <v>43963</v>
      </c>
      <c r="B2013" s="46" vm="13242">
        <f ca="1"/>
        <v>210.1</v>
      </c>
    </row>
    <row r="2014" spans="1:2" x14ac:dyDescent="0.3">
      <c r="A2014" s="46" vm="13247">
        <f ca="1"/>
        <v>43964</v>
      </c>
      <c r="B2014" s="46" vm="13252">
        <f ca="1"/>
        <v>205.1</v>
      </c>
    </row>
    <row r="2015" spans="1:2" x14ac:dyDescent="0.3">
      <c r="A2015" s="46" vm="13256">
        <f ca="1"/>
        <v>43965</v>
      </c>
      <c r="B2015" s="46" vm="13259">
        <f ca="1"/>
        <v>206.81</v>
      </c>
    </row>
    <row r="2016" spans="1:2" x14ac:dyDescent="0.3">
      <c r="A2016" s="46" vm="13264">
        <f ca="1"/>
        <v>43966</v>
      </c>
      <c r="B2016" s="46" vm="13266">
        <f ca="1"/>
        <v>210.88</v>
      </c>
    </row>
    <row r="2017" spans="1:2" x14ac:dyDescent="0.3">
      <c r="A2017" s="46" vm="13270">
        <f ca="1"/>
        <v>43969</v>
      </c>
      <c r="B2017" s="46" vm="13275">
        <f ca="1"/>
        <v>213.19</v>
      </c>
    </row>
    <row r="2018" spans="1:2" x14ac:dyDescent="0.3">
      <c r="A2018" s="46" vm="13280">
        <f ca="1"/>
        <v>43970</v>
      </c>
      <c r="B2018" s="46" vm="13284">
        <f ca="1"/>
        <v>216.88</v>
      </c>
    </row>
    <row r="2019" spans="1:2" x14ac:dyDescent="0.3">
      <c r="A2019" s="46" vm="13289">
        <f ca="1"/>
        <v>43971</v>
      </c>
      <c r="B2019" s="46" vm="13294">
        <f ca="1"/>
        <v>229.97</v>
      </c>
    </row>
    <row r="2020" spans="1:2" x14ac:dyDescent="0.3">
      <c r="A2020" s="46" vm="13299">
        <f ca="1"/>
        <v>43972</v>
      </c>
      <c r="B2020" s="46" vm="13304">
        <f ca="1"/>
        <v>231.39</v>
      </c>
    </row>
    <row r="2021" spans="1:2" x14ac:dyDescent="0.3">
      <c r="A2021" s="46" vm="13309">
        <f ca="1"/>
        <v>43973</v>
      </c>
      <c r="B2021" s="46" vm="13313">
        <f ca="1"/>
        <v>234.91</v>
      </c>
    </row>
    <row r="2022" spans="1:2" x14ac:dyDescent="0.3">
      <c r="A2022" s="46" vm="13317">
        <f ca="1"/>
        <v>43977</v>
      </c>
      <c r="B2022" s="46" vm="8395">
        <f ca="1"/>
        <v>232.2</v>
      </c>
    </row>
    <row r="2023" spans="1:2" x14ac:dyDescent="0.3">
      <c r="A2023" s="46" vm="13324">
        <f ca="1"/>
        <v>43978</v>
      </c>
      <c r="B2023" s="46" vm="13328">
        <f ca="1"/>
        <v>229.14</v>
      </c>
    </row>
    <row r="2024" spans="1:2" x14ac:dyDescent="0.3">
      <c r="A2024" s="46" vm="13333">
        <f ca="1"/>
        <v>43979</v>
      </c>
      <c r="B2024" s="46" vm="13338">
        <f ca="1"/>
        <v>225.46</v>
      </c>
    </row>
    <row r="2025" spans="1:2" x14ac:dyDescent="0.3">
      <c r="A2025" s="46" vm="13343">
        <f ca="1"/>
        <v>43980</v>
      </c>
      <c r="B2025" s="46" vm="13348">
        <f ca="1"/>
        <v>225.09</v>
      </c>
    </row>
    <row r="2026" spans="1:2" x14ac:dyDescent="0.3">
      <c r="A2026" s="46" vm="13352">
        <f ca="1"/>
        <v>43983</v>
      </c>
      <c r="B2026" s="46" vm="10579">
        <f ca="1"/>
        <v>231.91</v>
      </c>
    </row>
    <row r="2027" spans="1:2" x14ac:dyDescent="0.3">
      <c r="A2027" s="46" vm="13361">
        <f ca="1"/>
        <v>43984</v>
      </c>
      <c r="B2027" s="46" vm="13365">
        <f ca="1"/>
        <v>232.72</v>
      </c>
    </row>
    <row r="2028" spans="1:2" x14ac:dyDescent="0.3">
      <c r="A2028" s="46" vm="13369">
        <f ca="1"/>
        <v>43985</v>
      </c>
      <c r="B2028" s="46" vm="13374">
        <f ca="1"/>
        <v>230.16</v>
      </c>
    </row>
    <row r="2029" spans="1:2" x14ac:dyDescent="0.3">
      <c r="A2029" s="46" vm="13378">
        <f ca="1"/>
        <v>43986</v>
      </c>
      <c r="B2029" s="46" vm="13382">
        <f ca="1"/>
        <v>226.29</v>
      </c>
    </row>
    <row r="2030" spans="1:2" x14ac:dyDescent="0.3">
      <c r="A2030" s="46" vm="13386">
        <f ca="1"/>
        <v>43987</v>
      </c>
      <c r="B2030" s="46" vm="8339">
        <f ca="1"/>
        <v>230.77</v>
      </c>
    </row>
    <row r="2031" spans="1:2" x14ac:dyDescent="0.3">
      <c r="A2031" s="46" vm="13392">
        <f ca="1"/>
        <v>43990</v>
      </c>
      <c r="B2031" s="46" vm="13397">
        <f ca="1"/>
        <v>231.4</v>
      </c>
    </row>
    <row r="2032" spans="1:2" x14ac:dyDescent="0.3">
      <c r="A2032" s="46" vm="13401">
        <f ca="1"/>
        <v>43991</v>
      </c>
      <c r="B2032" s="46" vm="13405">
        <f ca="1"/>
        <v>238.67</v>
      </c>
    </row>
    <row r="2033" spans="1:2" x14ac:dyDescent="0.3">
      <c r="A2033" s="46" vm="13410">
        <f ca="1"/>
        <v>43992</v>
      </c>
      <c r="B2033" s="46" vm="13415">
        <f ca="1"/>
        <v>236.73</v>
      </c>
    </row>
    <row r="2034" spans="1:2" x14ac:dyDescent="0.3">
      <c r="A2034" s="46" vm="13420">
        <f ca="1"/>
        <v>43993</v>
      </c>
      <c r="B2034" s="46" vm="13425">
        <f ca="1"/>
        <v>224.43</v>
      </c>
    </row>
    <row r="2035" spans="1:2" x14ac:dyDescent="0.3">
      <c r="A2035" s="46" vm="13429">
        <f ca="1"/>
        <v>43994</v>
      </c>
      <c r="B2035" s="46" vm="13433">
        <f ca="1"/>
        <v>228.58</v>
      </c>
    </row>
    <row r="2036" spans="1:2" x14ac:dyDescent="0.3">
      <c r="A2036" s="46" vm="13438">
        <f ca="1"/>
        <v>43997</v>
      </c>
      <c r="B2036" s="46" vm="13443">
        <f ca="1"/>
        <v>232.5</v>
      </c>
    </row>
    <row r="2037" spans="1:2" x14ac:dyDescent="0.3">
      <c r="A2037" s="46" vm="13448">
        <f ca="1"/>
        <v>43998</v>
      </c>
      <c r="B2037" s="46" vm="13452">
        <f ca="1"/>
        <v>235.65</v>
      </c>
    </row>
    <row r="2038" spans="1:2" x14ac:dyDescent="0.3">
      <c r="A2038" s="46" vm="13456">
        <f ca="1"/>
        <v>43999</v>
      </c>
      <c r="B2038" s="46" vm="8585">
        <f ca="1"/>
        <v>235.53</v>
      </c>
    </row>
    <row r="2039" spans="1:2" x14ac:dyDescent="0.3">
      <c r="A2039" s="46" vm="13464">
        <f ca="1"/>
        <v>44000</v>
      </c>
      <c r="B2039" s="46" vm="13469">
        <f ca="1"/>
        <v>235.94</v>
      </c>
    </row>
    <row r="2040" spans="1:2" x14ac:dyDescent="0.3">
      <c r="A2040" s="46" vm="13473">
        <f ca="1"/>
        <v>44001</v>
      </c>
      <c r="B2040" s="46" vm="8611">
        <f ca="1"/>
        <v>238.79</v>
      </c>
    </row>
    <row r="2041" spans="1:2" x14ac:dyDescent="0.3">
      <c r="A2041" s="46" vm="13482">
        <f ca="1"/>
        <v>44004</v>
      </c>
      <c r="B2041" s="46" vm="13487">
        <f ca="1"/>
        <v>239.22</v>
      </c>
    </row>
    <row r="2042" spans="1:2" x14ac:dyDescent="0.3">
      <c r="A2042" s="46" vm="13491">
        <f ca="1"/>
        <v>44005</v>
      </c>
      <c r="B2042" s="46" vm="9194">
        <f ca="1"/>
        <v>242.24</v>
      </c>
    </row>
    <row r="2043" spans="1:2" x14ac:dyDescent="0.3">
      <c r="A2043" s="46" vm="13500">
        <f ca="1"/>
        <v>44006</v>
      </c>
      <c r="B2043" s="46" vm="13505">
        <f ca="1"/>
        <v>234.02</v>
      </c>
    </row>
    <row r="2044" spans="1:2" x14ac:dyDescent="0.3">
      <c r="A2044" s="46" vm="13510">
        <f ca="1"/>
        <v>44007</v>
      </c>
      <c r="B2044" s="46" vm="13515">
        <f ca="1"/>
        <v>235.68</v>
      </c>
    </row>
    <row r="2045" spans="1:2" x14ac:dyDescent="0.3">
      <c r="A2045" s="46" vm="13520">
        <f ca="1"/>
        <v>44008</v>
      </c>
      <c r="B2045" s="46" vm="7669">
        <f ca="1"/>
        <v>216.08</v>
      </c>
    </row>
    <row r="2046" spans="1:2" x14ac:dyDescent="0.3">
      <c r="A2046" s="46" vm="13527">
        <f ca="1"/>
        <v>44011</v>
      </c>
      <c r="B2046" s="46" vm="13532">
        <f ca="1"/>
        <v>220.64</v>
      </c>
    </row>
    <row r="2047" spans="1:2" x14ac:dyDescent="0.3">
      <c r="A2047" s="46" vm="13537">
        <f ca="1"/>
        <v>44012</v>
      </c>
      <c r="B2047" s="46" vm="13542">
        <f ca="1"/>
        <v>227.07</v>
      </c>
    </row>
    <row r="2048" spans="1:2" x14ac:dyDescent="0.3">
      <c r="A2048" s="46" vm="13547">
        <f ca="1"/>
        <v>44013</v>
      </c>
      <c r="B2048" s="46" vm="13552">
        <f ca="1"/>
        <v>237.55</v>
      </c>
    </row>
    <row r="2049" spans="1:2" x14ac:dyDescent="0.3">
      <c r="A2049" s="46" vm="13556">
        <f ca="1"/>
        <v>44014</v>
      </c>
      <c r="B2049" s="46" vm="13561">
        <f ca="1"/>
        <v>233.42</v>
      </c>
    </row>
    <row r="2050" spans="1:2" x14ac:dyDescent="0.3">
      <c r="A2050" s="46" vm="13565">
        <f ca="1"/>
        <v>44018</v>
      </c>
      <c r="B2050" s="46" vm="13570">
        <f ca="1"/>
        <v>240.28</v>
      </c>
    </row>
    <row r="2051" spans="1:2" x14ac:dyDescent="0.3">
      <c r="A2051" s="46" vm="13574">
        <f ca="1"/>
        <v>44019</v>
      </c>
      <c r="B2051" s="46" vm="13578">
        <f ca="1"/>
        <v>240.86</v>
      </c>
    </row>
    <row r="2052" spans="1:2" x14ac:dyDescent="0.3">
      <c r="A2052" s="46" vm="13583">
        <f ca="1"/>
        <v>44020</v>
      </c>
      <c r="B2052" s="46" vm="10370">
        <f ca="1"/>
        <v>243.58</v>
      </c>
    </row>
    <row r="2053" spans="1:2" x14ac:dyDescent="0.3">
      <c r="A2053" s="46" vm="13589">
        <f ca="1"/>
        <v>44021</v>
      </c>
      <c r="B2053" s="46" vm="13594">
        <f ca="1"/>
        <v>244.5</v>
      </c>
    </row>
    <row r="2054" spans="1:2" x14ac:dyDescent="0.3">
      <c r="A2054" s="46" vm="13599">
        <f ca="1"/>
        <v>44022</v>
      </c>
      <c r="B2054" s="46" vm="13603">
        <f ca="1"/>
        <v>245.07</v>
      </c>
    </row>
    <row r="2055" spans="1:2" x14ac:dyDescent="0.3">
      <c r="A2055" s="46" vm="13607">
        <f ca="1"/>
        <v>44025</v>
      </c>
      <c r="B2055" s="46" vm="13612">
        <f ca="1"/>
        <v>239</v>
      </c>
    </row>
    <row r="2056" spans="1:2" x14ac:dyDescent="0.3">
      <c r="A2056" s="46" vm="13616">
        <f ca="1"/>
        <v>44026</v>
      </c>
      <c r="B2056" s="46" vm="13620">
        <f ca="1"/>
        <v>239.73</v>
      </c>
    </row>
    <row r="2057" spans="1:2" x14ac:dyDescent="0.3">
      <c r="A2057" s="46" vm="13625">
        <f ca="1"/>
        <v>44027</v>
      </c>
      <c r="B2057" s="46" vm="13570">
        <f ca="1"/>
        <v>240.28</v>
      </c>
    </row>
    <row r="2058" spans="1:2" x14ac:dyDescent="0.3">
      <c r="A2058" s="46" vm="13634">
        <f ca="1"/>
        <v>44028</v>
      </c>
      <c r="B2058" s="46" vm="13639">
        <f ca="1"/>
        <v>240.93</v>
      </c>
    </row>
    <row r="2059" spans="1:2" x14ac:dyDescent="0.3">
      <c r="A2059" s="46" vm="13644">
        <f ca="1"/>
        <v>44029</v>
      </c>
      <c r="B2059" s="46" vm="13649">
        <f ca="1"/>
        <v>242.03</v>
      </c>
    </row>
    <row r="2060" spans="1:2" x14ac:dyDescent="0.3">
      <c r="A2060" s="46" vm="13652">
        <f ca="1"/>
        <v>44032</v>
      </c>
      <c r="B2060" s="46" vm="13657">
        <f ca="1"/>
        <v>245.42</v>
      </c>
    </row>
    <row r="2061" spans="1:2" x14ac:dyDescent="0.3">
      <c r="A2061" s="46" vm="13662">
        <f ca="1"/>
        <v>44033</v>
      </c>
      <c r="B2061" s="46" vm="13667">
        <f ca="1"/>
        <v>241.75</v>
      </c>
    </row>
    <row r="2062" spans="1:2" x14ac:dyDescent="0.3">
      <c r="A2062" s="46" vm="13672">
        <f ca="1"/>
        <v>44034</v>
      </c>
      <c r="B2062" s="46" vm="13677">
        <f ca="1"/>
        <v>239.87</v>
      </c>
    </row>
    <row r="2063" spans="1:2" x14ac:dyDescent="0.3">
      <c r="A2063" s="46" vm="13681">
        <f ca="1"/>
        <v>44035</v>
      </c>
      <c r="B2063" s="46" vm="13686">
        <f ca="1"/>
        <v>232.6</v>
      </c>
    </row>
    <row r="2064" spans="1:2" x14ac:dyDescent="0.3">
      <c r="A2064" s="46" vm="13691">
        <f ca="1"/>
        <v>44036</v>
      </c>
      <c r="B2064" s="46" vm="13695">
        <f ca="1"/>
        <v>230.71</v>
      </c>
    </row>
    <row r="2065" spans="1:2" x14ac:dyDescent="0.3">
      <c r="A2065" s="46" vm="13699">
        <f ca="1"/>
        <v>44039</v>
      </c>
      <c r="B2065" s="46" vm="13703">
        <f ca="1"/>
        <v>233.5</v>
      </c>
    </row>
    <row r="2066" spans="1:2" x14ac:dyDescent="0.3">
      <c r="A2066" s="46" vm="13708">
        <f ca="1"/>
        <v>44040</v>
      </c>
      <c r="B2066" s="46" vm="13713">
        <f ca="1"/>
        <v>230.12</v>
      </c>
    </row>
    <row r="2067" spans="1:2" x14ac:dyDescent="0.3">
      <c r="A2067" s="46" vm="13718">
        <f ca="1"/>
        <v>44041</v>
      </c>
      <c r="B2067" s="46" vm="13721">
        <f ca="1"/>
        <v>233.29</v>
      </c>
    </row>
    <row r="2068" spans="1:2" x14ac:dyDescent="0.3">
      <c r="A2068" s="46" vm="13726">
        <f ca="1"/>
        <v>44042</v>
      </c>
      <c r="B2068" s="46" vm="8490">
        <f ca="1"/>
        <v>234.5</v>
      </c>
    </row>
    <row r="2069" spans="1:2" x14ac:dyDescent="0.3">
      <c r="A2069" s="46" vm="13735">
        <f ca="1"/>
        <v>44043</v>
      </c>
      <c r="B2069" s="46" vm="13739">
        <f ca="1"/>
        <v>253.67</v>
      </c>
    </row>
    <row r="2070" spans="1:2" x14ac:dyDescent="0.3">
      <c r="A2070" s="46" vm="13743">
        <f ca="1"/>
        <v>44046</v>
      </c>
      <c r="B2070" s="46" vm="13748">
        <f ca="1"/>
        <v>251.96</v>
      </c>
    </row>
    <row r="2071" spans="1:2" x14ac:dyDescent="0.3">
      <c r="A2071" s="46" vm="13752">
        <f ca="1"/>
        <v>44047</v>
      </c>
      <c r="B2071" s="46" vm="13756">
        <f ca="1"/>
        <v>249.83</v>
      </c>
    </row>
    <row r="2072" spans="1:2" x14ac:dyDescent="0.3">
      <c r="A2072" s="46" vm="13760">
        <f ca="1"/>
        <v>44048</v>
      </c>
      <c r="B2072" s="46" vm="13764">
        <f ca="1"/>
        <v>249.12</v>
      </c>
    </row>
    <row r="2073" spans="1:2" x14ac:dyDescent="0.3">
      <c r="A2073" s="46" vm="13769">
        <f ca="1"/>
        <v>44049</v>
      </c>
      <c r="B2073" s="46" vm="13774">
        <f ca="1"/>
        <v>265.27999999999997</v>
      </c>
    </row>
    <row r="2074" spans="1:2" x14ac:dyDescent="0.3">
      <c r="A2074" s="46" vm="13779">
        <f ca="1"/>
        <v>44050</v>
      </c>
      <c r="B2074" s="46" vm="13783">
        <f ca="1"/>
        <v>268.44</v>
      </c>
    </row>
    <row r="2075" spans="1:2" x14ac:dyDescent="0.3">
      <c r="A2075" s="46" vm="13788">
        <f ca="1"/>
        <v>44053</v>
      </c>
      <c r="B2075" s="46" vm="13791">
        <f ca="1"/>
        <v>263</v>
      </c>
    </row>
    <row r="2076" spans="1:2" x14ac:dyDescent="0.3">
      <c r="A2076" s="46" vm="13795">
        <f ca="1"/>
        <v>44054</v>
      </c>
      <c r="B2076" s="46" vm="13799">
        <f ca="1"/>
        <v>256.13</v>
      </c>
    </row>
    <row r="2077" spans="1:2" x14ac:dyDescent="0.3">
      <c r="A2077" s="46" vm="13804">
        <f ca="1"/>
        <v>44055</v>
      </c>
      <c r="B2077" s="46" vm="13809">
        <f ca="1"/>
        <v>259.89</v>
      </c>
    </row>
    <row r="2078" spans="1:2" x14ac:dyDescent="0.3">
      <c r="A2078" s="46" vm="13813">
        <f ca="1"/>
        <v>44056</v>
      </c>
      <c r="B2078" s="46" vm="13816">
        <f ca="1"/>
        <v>261.3</v>
      </c>
    </row>
    <row r="2079" spans="1:2" x14ac:dyDescent="0.3">
      <c r="A2079" s="46" vm="13820">
        <f ca="1"/>
        <v>44057</v>
      </c>
      <c r="B2079" s="46" vm="13824">
        <f ca="1"/>
        <v>261.24</v>
      </c>
    </row>
    <row r="2080" spans="1:2" x14ac:dyDescent="0.3">
      <c r="A2080" s="46" vm="13829">
        <f ca="1"/>
        <v>44060</v>
      </c>
      <c r="B2080" s="46" vm="13833">
        <f ca="1"/>
        <v>261.16000000000003</v>
      </c>
    </row>
    <row r="2081" spans="1:2" x14ac:dyDescent="0.3">
      <c r="A2081" s="46" vm="13838">
        <f ca="1"/>
        <v>44061</v>
      </c>
      <c r="B2081" s="46" vm="13842">
        <f ca="1"/>
        <v>262.33999999999997</v>
      </c>
    </row>
    <row r="2082" spans="1:2" x14ac:dyDescent="0.3">
      <c r="A2082" s="46" vm="13846">
        <f ca="1"/>
        <v>44062</v>
      </c>
      <c r="B2082" s="46" vm="13851">
        <f ca="1"/>
        <v>262.58999999999997</v>
      </c>
    </row>
    <row r="2083" spans="1:2" x14ac:dyDescent="0.3">
      <c r="A2083" s="46" vm="13856">
        <f ca="1"/>
        <v>44063</v>
      </c>
      <c r="B2083" s="46" vm="13859">
        <f ca="1"/>
        <v>269.01</v>
      </c>
    </row>
    <row r="2084" spans="1:2" x14ac:dyDescent="0.3">
      <c r="A2084" s="46" vm="13863">
        <f ca="1"/>
        <v>44064</v>
      </c>
      <c r="B2084" s="46" vm="13868">
        <f ca="1"/>
        <v>267.01</v>
      </c>
    </row>
    <row r="2085" spans="1:2" x14ac:dyDescent="0.3">
      <c r="A2085" s="46" vm="13872">
        <f ca="1"/>
        <v>44067</v>
      </c>
      <c r="B2085" s="46" vm="13877">
        <f ca="1"/>
        <v>271.39</v>
      </c>
    </row>
    <row r="2086" spans="1:2" x14ac:dyDescent="0.3">
      <c r="A2086" s="46" vm="13881">
        <f ca="1"/>
        <v>44068</v>
      </c>
      <c r="B2086" s="46" vm="13886">
        <f ca="1"/>
        <v>280.82</v>
      </c>
    </row>
    <row r="2087" spans="1:2" x14ac:dyDescent="0.3">
      <c r="A2087" s="46" vm="13891">
        <f ca="1"/>
        <v>44069</v>
      </c>
      <c r="B2087" s="46" vm="4606">
        <f ca="1"/>
        <v>303.91000000000003</v>
      </c>
    </row>
    <row r="2088" spans="1:2" x14ac:dyDescent="0.3">
      <c r="A2088" s="46" vm="13898">
        <f ca="1"/>
        <v>44070</v>
      </c>
      <c r="B2088" s="46" vm="13411">
        <f ca="1"/>
        <v>293.22000000000003</v>
      </c>
    </row>
    <row r="2089" spans="1:2" x14ac:dyDescent="0.3">
      <c r="A2089" s="46" vm="13905">
        <f ca="1"/>
        <v>44071</v>
      </c>
      <c r="B2089" s="46" vm="13910">
        <f ca="1"/>
        <v>293.66000000000003</v>
      </c>
    </row>
    <row r="2090" spans="1:2" x14ac:dyDescent="0.3">
      <c r="A2090" s="46" vm="13913">
        <f ca="1"/>
        <v>44074</v>
      </c>
      <c r="B2090" s="46" vm="13917">
        <f ca="1"/>
        <v>293.2</v>
      </c>
    </row>
    <row r="2091" spans="1:2" x14ac:dyDescent="0.3">
      <c r="A2091" s="46" vm="13921">
        <f ca="1"/>
        <v>44075</v>
      </c>
      <c r="B2091" s="46" vm="13925">
        <f ca="1"/>
        <v>295.44</v>
      </c>
    </row>
    <row r="2092" spans="1:2" x14ac:dyDescent="0.3">
      <c r="A2092" s="46" vm="13930">
        <f ca="1"/>
        <v>44076</v>
      </c>
      <c r="B2092" s="46" vm="13935">
        <f ca="1"/>
        <v>302.5</v>
      </c>
    </row>
    <row r="2093" spans="1:2" x14ac:dyDescent="0.3">
      <c r="A2093" s="46" vm="13940">
        <f ca="1"/>
        <v>44077</v>
      </c>
      <c r="B2093" s="46" vm="13944">
        <f ca="1"/>
        <v>291.12</v>
      </c>
    </row>
    <row r="2094" spans="1:2" x14ac:dyDescent="0.3">
      <c r="A2094" s="46" vm="13948">
        <f ca="1"/>
        <v>44078</v>
      </c>
      <c r="B2094" s="46" vm="13953">
        <f ca="1"/>
        <v>282.73</v>
      </c>
    </row>
    <row r="2095" spans="1:2" x14ac:dyDescent="0.3">
      <c r="A2095" s="46" vm="13957">
        <f ca="1"/>
        <v>44082</v>
      </c>
      <c r="B2095" s="46" vm="13962">
        <f ca="1"/>
        <v>271.16000000000003</v>
      </c>
    </row>
    <row r="2096" spans="1:2" x14ac:dyDescent="0.3">
      <c r="A2096" s="46" vm="13966">
        <f ca="1"/>
        <v>44083</v>
      </c>
      <c r="B2096" s="46" vm="13971">
        <f ca="1"/>
        <v>273.72000000000003</v>
      </c>
    </row>
    <row r="2097" spans="1:2" x14ac:dyDescent="0.3">
      <c r="A2097" s="46" vm="13976">
        <f ca="1"/>
        <v>44084</v>
      </c>
      <c r="B2097" s="46" vm="13979">
        <f ca="1"/>
        <v>268.08999999999997</v>
      </c>
    </row>
    <row r="2098" spans="1:2" x14ac:dyDescent="0.3">
      <c r="A2098" s="46" vm="13983">
        <f ca="1"/>
        <v>44085</v>
      </c>
      <c r="B2098" s="46" vm="13988">
        <f ca="1"/>
        <v>266.61</v>
      </c>
    </row>
    <row r="2099" spans="1:2" x14ac:dyDescent="0.3">
      <c r="A2099" s="46" vm="13992">
        <f ca="1"/>
        <v>44088</v>
      </c>
      <c r="B2099" s="46" vm="13996">
        <f ca="1"/>
        <v>266.14999999999998</v>
      </c>
    </row>
    <row r="2100" spans="1:2" x14ac:dyDescent="0.3">
      <c r="A2100" s="46" vm="14000">
        <f ca="1"/>
        <v>44089</v>
      </c>
      <c r="B2100" s="46" vm="14005">
        <f ca="1"/>
        <v>272.42</v>
      </c>
    </row>
    <row r="2101" spans="1:2" x14ac:dyDescent="0.3">
      <c r="A2101" s="46" vm="14010">
        <f ca="1"/>
        <v>44090</v>
      </c>
      <c r="B2101" s="46" vm="14015">
        <f ca="1"/>
        <v>263.52</v>
      </c>
    </row>
    <row r="2102" spans="1:2" x14ac:dyDescent="0.3">
      <c r="A2102" s="46" vm="14019">
        <f ca="1"/>
        <v>44091</v>
      </c>
      <c r="B2102" s="46" vm="14024">
        <f ca="1"/>
        <v>254.82</v>
      </c>
    </row>
    <row r="2103" spans="1:2" x14ac:dyDescent="0.3">
      <c r="A2103" s="46" vm="14029">
        <f ca="1"/>
        <v>44092</v>
      </c>
      <c r="B2103" s="46" vm="14035">
        <f ca="1"/>
        <v>252.53</v>
      </c>
    </row>
    <row r="2104" spans="1:2" x14ac:dyDescent="0.3">
      <c r="A2104" s="46" vm="14040">
        <f ca="1"/>
        <v>44095</v>
      </c>
      <c r="B2104" s="46" vm="10232">
        <f ca="1"/>
        <v>248.15</v>
      </c>
    </row>
    <row r="2105" spans="1:2" x14ac:dyDescent="0.3">
      <c r="A2105" s="46" vm="14050">
        <f ca="1"/>
        <v>44096</v>
      </c>
      <c r="B2105" s="46" vm="14054">
        <f ca="1"/>
        <v>254.75</v>
      </c>
    </row>
    <row r="2106" spans="1:2" x14ac:dyDescent="0.3">
      <c r="A2106" s="46" vm="14058">
        <f ca="1"/>
        <v>44097</v>
      </c>
      <c r="B2106" s="46" vm="14064">
        <f ca="1"/>
        <v>249.02</v>
      </c>
    </row>
    <row r="2107" spans="1:2" x14ac:dyDescent="0.3">
      <c r="A2107" s="46" vm="14069">
        <f ca="1"/>
        <v>44098</v>
      </c>
      <c r="B2107" s="46" vm="14074">
        <f ca="1"/>
        <v>249.53</v>
      </c>
    </row>
    <row r="2108" spans="1:2" x14ac:dyDescent="0.3">
      <c r="A2108" s="46" vm="14078">
        <f ca="1"/>
        <v>44099</v>
      </c>
      <c r="B2108" s="46" vm="14024">
        <f ca="1"/>
        <v>254.82</v>
      </c>
    </row>
    <row r="2109" spans="1:2" x14ac:dyDescent="0.3">
      <c r="A2109" s="46" vm="14088">
        <f ca="1"/>
        <v>44102</v>
      </c>
      <c r="B2109" s="46" vm="14093">
        <f ca="1"/>
        <v>256.82</v>
      </c>
    </row>
    <row r="2110" spans="1:2" x14ac:dyDescent="0.3">
      <c r="A2110" s="46" vm="14097">
        <f ca="1"/>
        <v>44103</v>
      </c>
      <c r="B2110" s="46" vm="14103">
        <f ca="1"/>
        <v>261.79000000000002</v>
      </c>
    </row>
    <row r="2111" spans="1:2" x14ac:dyDescent="0.3">
      <c r="A2111" s="46" vm="14108">
        <f ca="1"/>
        <v>44104</v>
      </c>
      <c r="B2111" s="46" vm="9824">
        <f ca="1"/>
        <v>261.89999999999998</v>
      </c>
    </row>
    <row r="2112" spans="1:2" x14ac:dyDescent="0.3">
      <c r="A2112" s="46" vm="14117">
        <f ca="1"/>
        <v>44105</v>
      </c>
      <c r="B2112" s="46" vm="14122">
        <f ca="1"/>
        <v>266.63</v>
      </c>
    </row>
    <row r="2113" spans="1:2" x14ac:dyDescent="0.3">
      <c r="A2113" s="46" vm="14127">
        <f ca="1"/>
        <v>44106</v>
      </c>
      <c r="B2113" s="46" vm="14133">
        <f ca="1"/>
        <v>259.94</v>
      </c>
    </row>
    <row r="2114" spans="1:2" x14ac:dyDescent="0.3">
      <c r="A2114" s="46" vm="14138">
        <f ca="1"/>
        <v>44109</v>
      </c>
      <c r="B2114" s="46" vm="14142">
        <f ca="1"/>
        <v>264.64999999999998</v>
      </c>
    </row>
    <row r="2115" spans="1:2" x14ac:dyDescent="0.3">
      <c r="A2115" s="46" vm="14147">
        <f ca="1"/>
        <v>44110</v>
      </c>
      <c r="B2115" s="46" vm="14153">
        <f ca="1"/>
        <v>258.66000000000003</v>
      </c>
    </row>
    <row r="2116" spans="1:2" x14ac:dyDescent="0.3">
      <c r="A2116" s="46" vm="14157">
        <f ca="1"/>
        <v>44111</v>
      </c>
      <c r="B2116" s="46" vm="14163">
        <f ca="1"/>
        <v>258.12</v>
      </c>
    </row>
    <row r="2117" spans="1:2" x14ac:dyDescent="0.3">
      <c r="A2117" s="46" vm="14168">
        <f ca="1"/>
        <v>44112</v>
      </c>
      <c r="B2117" s="46" vm="14174">
        <f ca="1"/>
        <v>263.76</v>
      </c>
    </row>
    <row r="2118" spans="1:2" x14ac:dyDescent="0.3">
      <c r="A2118" s="46" vm="14179">
        <f ca="1"/>
        <v>44113</v>
      </c>
      <c r="B2118" s="46" vm="14184">
        <f ca="1"/>
        <v>264.45</v>
      </c>
    </row>
    <row r="2119" spans="1:2" x14ac:dyDescent="0.3">
      <c r="A2119" s="46" vm="14189">
        <f ca="1"/>
        <v>44116</v>
      </c>
      <c r="B2119" s="46" vm="14194">
        <f ca="1"/>
        <v>275.75</v>
      </c>
    </row>
    <row r="2120" spans="1:2" x14ac:dyDescent="0.3">
      <c r="A2120" s="46" vm="14199">
        <f ca="1"/>
        <v>44117</v>
      </c>
      <c r="B2120" s="46" vm="14204">
        <f ca="1"/>
        <v>276.14</v>
      </c>
    </row>
    <row r="2121" spans="1:2" x14ac:dyDescent="0.3">
      <c r="A2121" s="46" vm="14208">
        <f ca="1"/>
        <v>44118</v>
      </c>
      <c r="B2121" s="46" vm="14213">
        <f ca="1"/>
        <v>271.82</v>
      </c>
    </row>
    <row r="2122" spans="1:2" x14ac:dyDescent="0.3">
      <c r="A2122" s="46" vm="14217">
        <f ca="1"/>
        <v>44119</v>
      </c>
      <c r="B2122" s="46" vm="9940">
        <f ca="1"/>
        <v>266.72000000000003</v>
      </c>
    </row>
    <row r="2123" spans="1:2" x14ac:dyDescent="0.3">
      <c r="A2123" s="46" vm="14225">
        <f ca="1"/>
        <v>44120</v>
      </c>
      <c r="B2123" s="46" vm="14231">
        <f ca="1"/>
        <v>265.93</v>
      </c>
    </row>
    <row r="2124" spans="1:2" x14ac:dyDescent="0.3">
      <c r="A2124" s="46" vm="14236">
        <f ca="1"/>
        <v>44123</v>
      </c>
      <c r="B2124" s="46" vm="14242">
        <f ca="1"/>
        <v>261.39999999999998</v>
      </c>
    </row>
    <row r="2125" spans="1:2" x14ac:dyDescent="0.3">
      <c r="A2125" s="46" vm="14246">
        <f ca="1"/>
        <v>44124</v>
      </c>
      <c r="B2125" s="46" vm="14251">
        <f ca="1"/>
        <v>267.56</v>
      </c>
    </row>
    <row r="2126" spans="1:2" x14ac:dyDescent="0.3">
      <c r="A2126" s="46" vm="14255">
        <f ca="1"/>
        <v>44125</v>
      </c>
      <c r="B2126" s="46" vm="14259">
        <f ca="1"/>
        <v>278.73</v>
      </c>
    </row>
    <row r="2127" spans="1:2" x14ac:dyDescent="0.3">
      <c r="A2127" s="46" vm="14264">
        <f ca="1"/>
        <v>44126</v>
      </c>
      <c r="B2127" s="46" vm="14270">
        <f ca="1"/>
        <v>278.12</v>
      </c>
    </row>
    <row r="2128" spans="1:2" x14ac:dyDescent="0.3">
      <c r="A2128" s="46" vm="14275">
        <f ca="1"/>
        <v>44127</v>
      </c>
      <c r="B2128" s="46" vm="14280">
        <f ca="1"/>
        <v>284.79000000000002</v>
      </c>
    </row>
    <row r="2129" spans="1:2" x14ac:dyDescent="0.3">
      <c r="A2129" s="46" vm="14284">
        <f ca="1"/>
        <v>44130</v>
      </c>
      <c r="B2129" s="46" vm="13521">
        <f ca="1"/>
        <v>277.11</v>
      </c>
    </row>
    <row r="2130" spans="1:2" x14ac:dyDescent="0.3">
      <c r="A2130" s="46" vm="14293">
        <f ca="1"/>
        <v>44131</v>
      </c>
      <c r="B2130" s="46" vm="14298">
        <f ca="1"/>
        <v>283.29000000000002</v>
      </c>
    </row>
    <row r="2131" spans="1:2" x14ac:dyDescent="0.3">
      <c r="A2131" s="46" vm="14303">
        <f ca="1"/>
        <v>44132</v>
      </c>
      <c r="B2131" s="46" vm="11474">
        <f ca="1"/>
        <v>267.67</v>
      </c>
    </row>
    <row r="2132" spans="1:2" x14ac:dyDescent="0.3">
      <c r="A2132" s="46" vm="14312">
        <f ca="1"/>
        <v>44133</v>
      </c>
      <c r="B2132" s="46" vm="14316">
        <f ca="1"/>
        <v>280.83</v>
      </c>
    </row>
    <row r="2133" spans="1:2" x14ac:dyDescent="0.3">
      <c r="A2133" s="46" vm="14320">
        <f ca="1"/>
        <v>44134</v>
      </c>
      <c r="B2133" s="46" vm="11035">
        <f ca="1"/>
        <v>263.11</v>
      </c>
    </row>
    <row r="2134" spans="1:2" x14ac:dyDescent="0.3">
      <c r="A2134" s="46" vm="14329">
        <f ca="1"/>
        <v>44137</v>
      </c>
      <c r="B2134" s="46" vm="14334">
        <f ca="1"/>
        <v>261.36</v>
      </c>
    </row>
    <row r="2135" spans="1:2" x14ac:dyDescent="0.3">
      <c r="A2135" s="46" vm="14337">
        <f ca="1"/>
        <v>44138</v>
      </c>
      <c r="B2135" s="46" vm="2068">
        <f ca="1"/>
        <v>265.3</v>
      </c>
    </row>
    <row r="2136" spans="1:2" x14ac:dyDescent="0.3">
      <c r="A2136" s="46" vm="14347">
        <f ca="1"/>
        <v>44139</v>
      </c>
      <c r="B2136" s="46" vm="14352">
        <f ca="1"/>
        <v>287.38</v>
      </c>
    </row>
    <row r="2137" spans="1:2" x14ac:dyDescent="0.3">
      <c r="A2137" s="46" vm="14356">
        <f ca="1"/>
        <v>44140</v>
      </c>
      <c r="B2137" s="46" vm="14362">
        <f ca="1"/>
        <v>294.68</v>
      </c>
    </row>
    <row r="2138" spans="1:2" x14ac:dyDescent="0.3">
      <c r="A2138" s="46" vm="14366">
        <f ca="1"/>
        <v>44141</v>
      </c>
      <c r="B2138" s="46" vm="14372">
        <f ca="1"/>
        <v>293.41000000000003</v>
      </c>
    </row>
    <row r="2139" spans="1:2" x14ac:dyDescent="0.3">
      <c r="A2139" s="46" vm="14377">
        <f ca="1"/>
        <v>44144</v>
      </c>
      <c r="B2139" s="46" vm="14383">
        <f ca="1"/>
        <v>278.77</v>
      </c>
    </row>
    <row r="2140" spans="1:2" x14ac:dyDescent="0.3">
      <c r="A2140" s="46" vm="14386">
        <f ca="1"/>
        <v>44145</v>
      </c>
      <c r="B2140" s="46" vm="14391">
        <f ca="1"/>
        <v>272.43</v>
      </c>
    </row>
    <row r="2141" spans="1:2" x14ac:dyDescent="0.3">
      <c r="A2141" s="46" vm="14396">
        <f ca="1"/>
        <v>44146</v>
      </c>
      <c r="B2141" s="46" vm="14400">
        <f ca="1"/>
        <v>276.48</v>
      </c>
    </row>
    <row r="2142" spans="1:2" x14ac:dyDescent="0.3">
      <c r="A2142" s="46" vm="14405">
        <f ca="1"/>
        <v>44147</v>
      </c>
      <c r="B2142" s="46" vm="14410">
        <f ca="1"/>
        <v>275.08</v>
      </c>
    </row>
    <row r="2143" spans="1:2" x14ac:dyDescent="0.3">
      <c r="A2143" s="46" vm="14415">
        <f ca="1"/>
        <v>44148</v>
      </c>
      <c r="B2143" s="46" vm="14420">
        <f ca="1"/>
        <v>276.95</v>
      </c>
    </row>
    <row r="2144" spans="1:2" x14ac:dyDescent="0.3">
      <c r="A2144" s="46" vm="14424">
        <f ca="1"/>
        <v>44151</v>
      </c>
      <c r="B2144" s="46" vm="14428">
        <f ca="1"/>
        <v>278.95999999999998</v>
      </c>
    </row>
    <row r="2145" spans="1:2" x14ac:dyDescent="0.3">
      <c r="A2145" s="46" vm="14432">
        <f ca="1"/>
        <v>44152</v>
      </c>
      <c r="B2145" s="46" vm="14437">
        <f ca="1"/>
        <v>275</v>
      </c>
    </row>
    <row r="2146" spans="1:2" x14ac:dyDescent="0.3">
      <c r="A2146" s="46" vm="14442">
        <f ca="1"/>
        <v>44153</v>
      </c>
      <c r="B2146" s="46" vm="14448">
        <f ca="1"/>
        <v>271.97000000000003</v>
      </c>
    </row>
    <row r="2147" spans="1:2" x14ac:dyDescent="0.3">
      <c r="A2147" s="46" vm="14453">
        <f ca="1"/>
        <v>44154</v>
      </c>
      <c r="B2147" s="46" vm="11532">
        <f ca="1"/>
        <v>272.94</v>
      </c>
    </row>
    <row r="2148" spans="1:2" x14ac:dyDescent="0.3">
      <c r="A2148" s="46" vm="14463">
        <f ca="1"/>
        <v>44155</v>
      </c>
      <c r="B2148" s="46" vm="14468">
        <f ca="1"/>
        <v>269.7</v>
      </c>
    </row>
    <row r="2149" spans="1:2" x14ac:dyDescent="0.3">
      <c r="A2149" s="46" vm="14472">
        <f ca="1"/>
        <v>44158</v>
      </c>
      <c r="B2149" s="46" vm="14476">
        <f ca="1"/>
        <v>268.43</v>
      </c>
    </row>
    <row r="2150" spans="1:2" x14ac:dyDescent="0.3">
      <c r="A2150" s="46" vm="14481">
        <f ca="1"/>
        <v>44159</v>
      </c>
      <c r="B2150" s="46" vm="14487">
        <f ca="1"/>
        <v>276.92</v>
      </c>
    </row>
    <row r="2151" spans="1:2" x14ac:dyDescent="0.3">
      <c r="A2151" s="46" vm="14491">
        <f ca="1"/>
        <v>44160</v>
      </c>
      <c r="B2151" s="46" vm="1984">
        <f ca="1"/>
        <v>275.58999999999997</v>
      </c>
    </row>
    <row r="2152" spans="1:2" x14ac:dyDescent="0.3">
      <c r="A2152" s="46" vm="14500">
        <f ca="1"/>
        <v>44162</v>
      </c>
      <c r="B2152" s="46" vm="14506">
        <f ca="1"/>
        <v>277.81</v>
      </c>
    </row>
    <row r="2153" spans="1:2" x14ac:dyDescent="0.3">
      <c r="A2153" s="46" vm="14511">
        <f ca="1"/>
        <v>44165</v>
      </c>
      <c r="B2153" s="46" vm="14517">
        <f ca="1"/>
        <v>276.97000000000003</v>
      </c>
    </row>
    <row r="2154" spans="1:2" x14ac:dyDescent="0.3">
      <c r="A2154" s="46" vm="14522">
        <f ca="1"/>
        <v>44166</v>
      </c>
      <c r="B2154" s="46" vm="14527">
        <f ca="1"/>
        <v>286.55</v>
      </c>
    </row>
    <row r="2155" spans="1:2" x14ac:dyDescent="0.3">
      <c r="A2155" s="46" vm="14531">
        <f ca="1"/>
        <v>44167</v>
      </c>
      <c r="B2155" s="46" vm="14536">
        <f ca="1"/>
        <v>287.52</v>
      </c>
    </row>
    <row r="2156" spans="1:2" x14ac:dyDescent="0.3">
      <c r="A2156" s="46" vm="14540">
        <f ca="1"/>
        <v>44168</v>
      </c>
      <c r="B2156" s="46" vm="14545">
        <f ca="1"/>
        <v>281.85000000000002</v>
      </c>
    </row>
    <row r="2157" spans="1:2" x14ac:dyDescent="0.3">
      <c r="A2157" s="46" vm="14550">
        <f ca="1"/>
        <v>44169</v>
      </c>
      <c r="B2157" s="46" vm="13528">
        <f ca="1"/>
        <v>279.7</v>
      </c>
    </row>
    <row r="2158" spans="1:2" x14ac:dyDescent="0.3">
      <c r="A2158" s="46" vm="14559">
        <f ca="1"/>
        <v>44172</v>
      </c>
      <c r="B2158" s="46" vm="14564">
        <f ca="1"/>
        <v>285.58</v>
      </c>
    </row>
    <row r="2159" spans="1:2" x14ac:dyDescent="0.3">
      <c r="A2159" s="46" vm="14569">
        <f ca="1"/>
        <v>44173</v>
      </c>
      <c r="B2159" s="46" vm="14575">
        <f ca="1"/>
        <v>283.39999999999998</v>
      </c>
    </row>
    <row r="2160" spans="1:2" x14ac:dyDescent="0.3">
      <c r="A2160" s="46" vm="14580">
        <f ca="1"/>
        <v>44174</v>
      </c>
      <c r="B2160" s="46" vm="14585">
        <f ca="1"/>
        <v>277.92</v>
      </c>
    </row>
    <row r="2161" spans="1:2" x14ac:dyDescent="0.3">
      <c r="A2161" s="46" vm="14589">
        <f ca="1"/>
        <v>44175</v>
      </c>
      <c r="B2161" s="46" vm="14595">
        <f ca="1"/>
        <v>277.12</v>
      </c>
    </row>
    <row r="2162" spans="1:2" x14ac:dyDescent="0.3">
      <c r="A2162" s="46" vm="14599">
        <f ca="1"/>
        <v>44176</v>
      </c>
      <c r="B2162" s="46" vm="14604">
        <f ca="1"/>
        <v>273.55</v>
      </c>
    </row>
    <row r="2163" spans="1:2" x14ac:dyDescent="0.3">
      <c r="A2163" s="46" vm="14609">
        <f ca="1"/>
        <v>44179</v>
      </c>
      <c r="B2163" s="46" vm="2000">
        <f ca="1"/>
        <v>274.19</v>
      </c>
    </row>
    <row r="2164" spans="1:2" x14ac:dyDescent="0.3">
      <c r="A2164" s="46" vm="14618">
        <f ca="1"/>
        <v>44180</v>
      </c>
      <c r="B2164" s="46" vm="14624">
        <f ca="1"/>
        <v>275.55</v>
      </c>
    </row>
    <row r="2165" spans="1:2" x14ac:dyDescent="0.3">
      <c r="A2165" s="46" vm="14628">
        <f ca="1"/>
        <v>44181</v>
      </c>
      <c r="B2165" s="46" vm="11894">
        <f ca="1"/>
        <v>275.67</v>
      </c>
    </row>
    <row r="2166" spans="1:2" x14ac:dyDescent="0.3">
      <c r="A2166" s="46" vm="14636">
        <f ca="1"/>
        <v>44182</v>
      </c>
      <c r="B2166" s="46" vm="14641">
        <f ca="1"/>
        <v>274.48</v>
      </c>
    </row>
    <row r="2167" spans="1:2" x14ac:dyDescent="0.3">
      <c r="A2167" s="46" vm="14646">
        <f ca="1"/>
        <v>44183</v>
      </c>
      <c r="B2167" s="46" vm="14652">
        <f ca="1"/>
        <v>276.39999999999998</v>
      </c>
    </row>
    <row r="2168" spans="1:2" x14ac:dyDescent="0.3">
      <c r="A2168" s="46" vm="14657">
        <f ca="1"/>
        <v>44186</v>
      </c>
      <c r="B2168" s="46" vm="11953">
        <f ca="1"/>
        <v>272.79000000000002</v>
      </c>
    </row>
    <row r="2169" spans="1:2" x14ac:dyDescent="0.3">
      <c r="A2169" s="46" vm="14667">
        <f ca="1"/>
        <v>44187</v>
      </c>
      <c r="B2169" s="46" vm="14671">
        <f ca="1"/>
        <v>267.08999999999997</v>
      </c>
    </row>
    <row r="2170" spans="1:2" x14ac:dyDescent="0.3">
      <c r="A2170" s="46" vm="14675">
        <f ca="1"/>
        <v>44188</v>
      </c>
      <c r="B2170" s="46" vm="1838">
        <f ca="1"/>
        <v>268.11</v>
      </c>
    </row>
    <row r="2171" spans="1:2" x14ac:dyDescent="0.3">
      <c r="A2171" s="46" vm="14685">
        <f ca="1"/>
        <v>44189</v>
      </c>
      <c r="B2171" s="46" vm="2138">
        <f ca="1"/>
        <v>267.39999999999998</v>
      </c>
    </row>
    <row r="2172" spans="1:2" x14ac:dyDescent="0.3">
      <c r="A2172" s="46" vm="14695">
        <f ca="1"/>
        <v>44193</v>
      </c>
      <c r="B2172" s="46" vm="14700">
        <f ca="1"/>
        <v>277</v>
      </c>
    </row>
    <row r="2173" spans="1:2" x14ac:dyDescent="0.3">
      <c r="A2173" s="46" vm="14704">
        <f ca="1"/>
        <v>44194</v>
      </c>
      <c r="B2173" s="46" vm="14709">
        <f ca="1"/>
        <v>276.77999999999997</v>
      </c>
    </row>
    <row r="2174" spans="1:2" x14ac:dyDescent="0.3">
      <c r="A2174" s="46" vm="14713">
        <f ca="1"/>
        <v>44195</v>
      </c>
      <c r="B2174" s="46" vm="14716">
        <f ca="1"/>
        <v>271.87</v>
      </c>
    </row>
    <row r="2175" spans="1:2" x14ac:dyDescent="0.3">
      <c r="A2175" s="46" vm="14720">
        <f ca="1"/>
        <v>44196</v>
      </c>
      <c r="B2175" s="46" vm="14725">
        <f ca="1"/>
        <v>273.16000000000003</v>
      </c>
    </row>
    <row r="2176" spans="1:2" x14ac:dyDescent="0.3">
      <c r="A2176" s="46" vm="21">
        <f ca="1"/>
        <v>44200</v>
      </c>
      <c r="B2176" s="46" vm="9">
        <f ca="1"/>
        <v>268.94</v>
      </c>
    </row>
    <row r="2177" spans="1:2" x14ac:dyDescent="0.3">
      <c r="A2177" s="46" vm="22">
        <f ca="1"/>
        <v>44201</v>
      </c>
      <c r="B2177" s="46" vm="14737">
        <f ca="1"/>
        <v>270.97000000000003</v>
      </c>
    </row>
    <row r="2178" spans="1:2" x14ac:dyDescent="0.3">
      <c r="A2178" s="46" vm="23">
        <f ca="1"/>
        <v>44202</v>
      </c>
      <c r="B2178" s="46" vm="14747">
        <f ca="1"/>
        <v>263.31</v>
      </c>
    </row>
    <row r="2179" spans="1:2" x14ac:dyDescent="0.3">
      <c r="A2179" s="46" vm="24">
        <f ca="1"/>
        <v>44203</v>
      </c>
      <c r="B2179" s="46" vm="14756">
        <f ca="1"/>
        <v>268.74</v>
      </c>
    </row>
    <row r="2180" spans="1:2" x14ac:dyDescent="0.3">
      <c r="A2180" s="46" vm="25">
        <f ca="1"/>
        <v>44204</v>
      </c>
      <c r="B2180" s="46" vm="14765">
        <f ca="1"/>
        <v>267.57</v>
      </c>
    </row>
    <row r="2181" spans="1:2" x14ac:dyDescent="0.3">
      <c r="A2181" s="46" vm="26">
        <f ca="1"/>
        <v>44207</v>
      </c>
      <c r="B2181" s="46" vm="10870">
        <f ca="1"/>
        <v>256.83999999999997</v>
      </c>
    </row>
    <row r="2182" spans="1:2" x14ac:dyDescent="0.3">
      <c r="A2182" s="46" vm="27">
        <f ca="1"/>
        <v>44208</v>
      </c>
      <c r="B2182" s="46" vm="9419">
        <f ca="1"/>
        <v>251.09</v>
      </c>
    </row>
    <row r="2183" spans="1:2" x14ac:dyDescent="0.3">
      <c r="A2183" s="46" vm="28">
        <f ca="1"/>
        <v>44209</v>
      </c>
      <c r="B2183" s="46" vm="14792">
        <f ca="1"/>
        <v>251.64</v>
      </c>
    </row>
    <row r="2184" spans="1:2" x14ac:dyDescent="0.3">
      <c r="A2184" s="46" vm="29">
        <f ca="1"/>
        <v>44210</v>
      </c>
      <c r="B2184" s="46" vm="14800">
        <f ca="1"/>
        <v>245.64</v>
      </c>
    </row>
    <row r="2185" spans="1:2" x14ac:dyDescent="0.3">
      <c r="A2185" s="46" vm="30">
        <f ca="1"/>
        <v>44211</v>
      </c>
      <c r="B2185" s="46" vm="14810">
        <f ca="1"/>
        <v>251.36</v>
      </c>
    </row>
    <row r="2186" spans="1:2" x14ac:dyDescent="0.3">
      <c r="A2186" s="46" vm="31">
        <f ca="1"/>
        <v>44215</v>
      </c>
      <c r="B2186" s="46" vm="14818">
        <f ca="1"/>
        <v>261.10000000000002</v>
      </c>
    </row>
    <row r="2187" spans="1:2" x14ac:dyDescent="0.3">
      <c r="A2187" s="46" vm="32">
        <f ca="1"/>
        <v>44216</v>
      </c>
      <c r="B2187" s="46" vm="14828">
        <f ca="1"/>
        <v>267.48</v>
      </c>
    </row>
    <row r="2188" spans="1:2" x14ac:dyDescent="0.3">
      <c r="A2188" s="46" vm="33">
        <f ca="1"/>
        <v>44217</v>
      </c>
      <c r="B2188" s="46" vm="2123">
        <f ca="1"/>
        <v>272.87</v>
      </c>
    </row>
    <row r="2189" spans="1:2" x14ac:dyDescent="0.3">
      <c r="A2189" s="46" vm="34">
        <f ca="1"/>
        <v>44218</v>
      </c>
      <c r="B2189" s="46" vm="14845">
        <f ca="1"/>
        <v>274.5</v>
      </c>
    </row>
    <row r="2190" spans="1:2" x14ac:dyDescent="0.3">
      <c r="A2190" s="46" vm="35">
        <f ca="1"/>
        <v>44221</v>
      </c>
      <c r="B2190" s="46" vm="14854">
        <f ca="1"/>
        <v>278.01</v>
      </c>
    </row>
    <row r="2191" spans="1:2" x14ac:dyDescent="0.3">
      <c r="A2191" s="46" vm="36">
        <f ca="1"/>
        <v>44222</v>
      </c>
      <c r="B2191" s="46" vm="14862">
        <f ca="1"/>
        <v>282.05</v>
      </c>
    </row>
    <row r="2192" spans="1:2" x14ac:dyDescent="0.3">
      <c r="A2192" s="46" vm="37">
        <f ca="1"/>
        <v>44223</v>
      </c>
      <c r="B2192" s="46" vm="14872">
        <f ca="1"/>
        <v>272.14</v>
      </c>
    </row>
    <row r="2193" spans="1:2" x14ac:dyDescent="0.3">
      <c r="A2193" s="46" vm="38">
        <f ca="1"/>
        <v>44224</v>
      </c>
      <c r="B2193" s="46" vm="1875">
        <f ca="1"/>
        <v>265</v>
      </c>
    </row>
    <row r="2194" spans="1:2" x14ac:dyDescent="0.3">
      <c r="A2194" s="46" vm="39">
        <f ca="1"/>
        <v>44225</v>
      </c>
      <c r="B2194" s="46" vm="14889">
        <f ca="1"/>
        <v>258.33</v>
      </c>
    </row>
    <row r="2195" spans="1:2" x14ac:dyDescent="0.3">
      <c r="A2195" s="46" vm="40">
        <f ca="1"/>
        <v>44228</v>
      </c>
      <c r="B2195" s="46" vm="14897">
        <f ca="1"/>
        <v>262.01</v>
      </c>
    </row>
    <row r="2196" spans="1:2" x14ac:dyDescent="0.3">
      <c r="A2196" s="46" vm="41">
        <f ca="1"/>
        <v>44229</v>
      </c>
      <c r="B2196" s="46" vm="10076">
        <f ca="1"/>
        <v>267.08</v>
      </c>
    </row>
    <row r="2197" spans="1:2" x14ac:dyDescent="0.3">
      <c r="A2197" s="46" vm="42">
        <f ca="1"/>
        <v>44230</v>
      </c>
      <c r="B2197" s="46" vm="14913">
        <f ca="1"/>
        <v>266.64999999999998</v>
      </c>
    </row>
    <row r="2198" spans="1:2" x14ac:dyDescent="0.3">
      <c r="A2198" s="46" vm="43">
        <f ca="1"/>
        <v>44231</v>
      </c>
      <c r="B2198" s="46" vm="2074">
        <f ca="1"/>
        <v>266.49</v>
      </c>
    </row>
    <row r="2199" spans="1:2" x14ac:dyDescent="0.3">
      <c r="A2199" s="46" vm="44">
        <f ca="1"/>
        <v>44232</v>
      </c>
      <c r="B2199" s="46" vm="14930">
        <f ca="1"/>
        <v>268.10000000000002</v>
      </c>
    </row>
    <row r="2200" spans="1:2" x14ac:dyDescent="0.3">
      <c r="A2200" s="46" vm="45">
        <f ca="1"/>
        <v>44235</v>
      </c>
      <c r="B2200" s="46" vm="14940">
        <f ca="1"/>
        <v>266.58</v>
      </c>
    </row>
    <row r="2201" spans="1:2" x14ac:dyDescent="0.3">
      <c r="A2201" s="46" vm="46">
        <f ca="1"/>
        <v>44236</v>
      </c>
      <c r="B2201" s="46" vm="13164">
        <f ca="1"/>
        <v>269.45</v>
      </c>
    </row>
    <row r="2202" spans="1:2" x14ac:dyDescent="0.3">
      <c r="A2202" s="46" vm="47">
        <f ca="1"/>
        <v>44237</v>
      </c>
      <c r="B2202" s="46" vm="14716">
        <f ca="1"/>
        <v>271.87</v>
      </c>
    </row>
    <row r="2203" spans="1:2" x14ac:dyDescent="0.3">
      <c r="A2203" s="46" vm="48">
        <f ca="1"/>
        <v>44238</v>
      </c>
      <c r="B2203" s="46" vm="14964">
        <f ca="1"/>
        <v>270.39</v>
      </c>
    </row>
    <row r="2204" spans="1:2" x14ac:dyDescent="0.3">
      <c r="A2204" s="46" vm="49">
        <f ca="1"/>
        <v>44239</v>
      </c>
      <c r="B2204" s="46" vm="14973">
        <f ca="1"/>
        <v>270.5</v>
      </c>
    </row>
    <row r="2205" spans="1:2" x14ac:dyDescent="0.3">
      <c r="A2205" s="46" vm="50">
        <f ca="1"/>
        <v>44243</v>
      </c>
      <c r="B2205" s="46" vm="11515">
        <f ca="1"/>
        <v>273.97000000000003</v>
      </c>
    </row>
    <row r="2206" spans="1:2" x14ac:dyDescent="0.3">
      <c r="A2206" s="46" vm="51">
        <f ca="1"/>
        <v>44244</v>
      </c>
      <c r="B2206" s="46" vm="14990">
        <f ca="1"/>
        <v>273.57</v>
      </c>
    </row>
    <row r="2207" spans="1:2" x14ac:dyDescent="0.3">
      <c r="A2207" s="46" vm="52">
        <f ca="1"/>
        <v>44245</v>
      </c>
      <c r="B2207" s="46" vm="14999">
        <f ca="1"/>
        <v>269.39</v>
      </c>
    </row>
    <row r="2208" spans="1:2" x14ac:dyDescent="0.3">
      <c r="A2208" s="46" vm="53">
        <f ca="1"/>
        <v>44246</v>
      </c>
      <c r="B2208" s="46" vm="15009">
        <f ca="1"/>
        <v>261.56</v>
      </c>
    </row>
    <row r="2209" spans="1:2" x14ac:dyDescent="0.3">
      <c r="A2209" s="46" vm="54">
        <f ca="1"/>
        <v>44249</v>
      </c>
      <c r="B2209" s="46" vm="8891">
        <f ca="1"/>
        <v>260.33</v>
      </c>
    </row>
    <row r="2210" spans="1:2" x14ac:dyDescent="0.3">
      <c r="A2210" s="46" vm="55">
        <f ca="1"/>
        <v>44250</v>
      </c>
      <c r="B2210" s="46" vm="15020">
        <f ca="1"/>
        <v>265.85500000000002</v>
      </c>
    </row>
    <row r="2211" spans="1:2" x14ac:dyDescent="0.3">
      <c r="A2211" s="46" vm="56">
        <f ca="1"/>
        <v>44251</v>
      </c>
      <c r="B2211" s="46" vm="15030">
        <f ca="1"/>
        <v>264.31</v>
      </c>
    </row>
    <row r="2212" spans="1:2" x14ac:dyDescent="0.3">
      <c r="A2212" s="46" vm="57">
        <f ca="1"/>
        <v>44252</v>
      </c>
      <c r="B2212" s="46" vm="15038">
        <f ca="1"/>
        <v>254.69</v>
      </c>
    </row>
    <row r="2213" spans="1:2" x14ac:dyDescent="0.3">
      <c r="A2213" s="46" vm="58">
        <f ca="1"/>
        <v>44253</v>
      </c>
      <c r="B2213" s="46" vm="15047">
        <f ca="1"/>
        <v>257.62</v>
      </c>
    </row>
    <row r="2214" spans="1:2" x14ac:dyDescent="0.3">
      <c r="A2214" s="46" vm="59">
        <f ca="1"/>
        <v>44256</v>
      </c>
      <c r="B2214" s="46" vm="15056">
        <f ca="1"/>
        <v>264.91000000000003</v>
      </c>
    </row>
    <row r="2215" spans="1:2" x14ac:dyDescent="0.3">
      <c r="A2215" s="46" vm="60">
        <f ca="1"/>
        <v>44257</v>
      </c>
      <c r="B2215" s="46" vm="15065">
        <f ca="1"/>
        <v>259</v>
      </c>
    </row>
    <row r="2216" spans="1:2" x14ac:dyDescent="0.3">
      <c r="A2216" s="46" vm="61">
        <f ca="1"/>
        <v>44258</v>
      </c>
      <c r="B2216" s="46" vm="8838">
        <f ca="1"/>
        <v>255.41</v>
      </c>
    </row>
    <row r="2217" spans="1:2" x14ac:dyDescent="0.3">
      <c r="A2217" s="46" vm="62">
        <f ca="1"/>
        <v>44259</v>
      </c>
      <c r="B2217" s="46" vm="15083">
        <f ca="1"/>
        <v>257.64</v>
      </c>
    </row>
    <row r="2218" spans="1:2" x14ac:dyDescent="0.3">
      <c r="A2218" s="46" vm="63">
        <f ca="1"/>
        <v>44260</v>
      </c>
      <c r="B2218" s="46" vm="15093">
        <f ca="1"/>
        <v>264.27999999999997</v>
      </c>
    </row>
    <row r="2219" spans="1:2" x14ac:dyDescent="0.3">
      <c r="A2219" s="46" vm="64">
        <f ca="1"/>
        <v>44263</v>
      </c>
      <c r="B2219" s="46" vm="9535">
        <f ca="1"/>
        <v>255.31</v>
      </c>
    </row>
    <row r="2220" spans="1:2" x14ac:dyDescent="0.3">
      <c r="A2220" s="46" vm="65">
        <f ca="1"/>
        <v>44264</v>
      </c>
      <c r="B2220" s="46" vm="1973">
        <f ca="1"/>
        <v>265.74</v>
      </c>
    </row>
    <row r="2221" spans="1:2" x14ac:dyDescent="0.3">
      <c r="A2221" s="46" vm="20">
        <f ca="1"/>
        <v>44265</v>
      </c>
      <c r="B2221" s="46" vm="15119">
        <f ca="1"/>
        <v>264.89999999999998</v>
      </c>
    </row>
    <row r="2222" spans="1:2" x14ac:dyDescent="0.3">
      <c r="A2222" s="46" vm="66">
        <f ca="1"/>
        <v>44266</v>
      </c>
      <c r="B2222" s="46" vm="1995">
        <f ca="1"/>
        <v>273.88</v>
      </c>
    </row>
    <row r="2223" spans="1:2" x14ac:dyDescent="0.3">
      <c r="A2223" s="46" vm="67">
        <f ca="1"/>
        <v>44267</v>
      </c>
      <c r="B2223" s="46" vm="15137">
        <f ca="1"/>
        <v>268.39999999999998</v>
      </c>
    </row>
    <row r="2224" spans="1:2" x14ac:dyDescent="0.3">
      <c r="A2224" s="46" vm="68">
        <f ca="1"/>
        <v>44270</v>
      </c>
      <c r="B2224" s="46" vm="15146">
        <f ca="1"/>
        <v>273.75</v>
      </c>
    </row>
    <row r="2225" spans="1:2" x14ac:dyDescent="0.3">
      <c r="A2225" s="46" vm="69">
        <f ca="1"/>
        <v>44271</v>
      </c>
      <c r="B2225" s="46" vm="15156">
        <f ca="1"/>
        <v>279.27999999999997</v>
      </c>
    </row>
    <row r="2226" spans="1:2" x14ac:dyDescent="0.3">
      <c r="A2226" s="46" vm="70">
        <f ca="1"/>
        <v>44272</v>
      </c>
      <c r="B2226" s="46" vm="15165">
        <f ca="1"/>
        <v>284.01</v>
      </c>
    </row>
    <row r="2227" spans="1:2" x14ac:dyDescent="0.3">
      <c r="A2227" s="46" vm="71">
        <f ca="1"/>
        <v>44273</v>
      </c>
      <c r="B2227" s="46" vm="15175">
        <f ca="1"/>
        <v>278.62</v>
      </c>
    </row>
    <row r="2228" spans="1:2" x14ac:dyDescent="0.3">
      <c r="A2228" s="46" vm="72">
        <f ca="1"/>
        <v>44274</v>
      </c>
      <c r="B2228" s="46" vm="15184">
        <f ca="1"/>
        <v>290.11</v>
      </c>
    </row>
    <row r="2229" spans="1:2" x14ac:dyDescent="0.3">
      <c r="A2229" s="46" vm="73">
        <f ca="1"/>
        <v>44277</v>
      </c>
      <c r="B2229" s="46" vm="15193">
        <f ca="1"/>
        <v>293.54000000000002</v>
      </c>
    </row>
    <row r="2230" spans="1:2" x14ac:dyDescent="0.3">
      <c r="A2230" s="46" vm="74">
        <f ca="1"/>
        <v>44278</v>
      </c>
      <c r="B2230" s="46" vm="15204">
        <f ca="1"/>
        <v>290.63</v>
      </c>
    </row>
    <row r="2231" spans="1:2" x14ac:dyDescent="0.3">
      <c r="A2231" s="46" vm="75">
        <f ca="1"/>
        <v>44279</v>
      </c>
      <c r="B2231" s="46" vm="15215">
        <f ca="1"/>
        <v>282.14</v>
      </c>
    </row>
    <row r="2232" spans="1:2" x14ac:dyDescent="0.3">
      <c r="A2232" s="46" vm="76">
        <f ca="1"/>
        <v>44280</v>
      </c>
      <c r="B2232" s="46" vm="15223">
        <f ca="1"/>
        <v>278.74</v>
      </c>
    </row>
    <row r="2233" spans="1:2" x14ac:dyDescent="0.3">
      <c r="A2233" s="46" vm="77">
        <f ca="1"/>
        <v>44281</v>
      </c>
      <c r="B2233" s="46" vm="15234">
        <f ca="1"/>
        <v>283.02</v>
      </c>
    </row>
    <row r="2234" spans="1:2" x14ac:dyDescent="0.3">
      <c r="A2234" s="46" vm="78">
        <f ca="1"/>
        <v>44284</v>
      </c>
      <c r="B2234" s="46" vm="15243">
        <f ca="1"/>
        <v>290.82</v>
      </c>
    </row>
    <row r="2235" spans="1:2" x14ac:dyDescent="0.3">
      <c r="A2235" s="46" vm="79">
        <f ca="1"/>
        <v>44285</v>
      </c>
      <c r="B2235" s="46" vm="15254">
        <f ca="1"/>
        <v>288</v>
      </c>
    </row>
    <row r="2236" spans="1:2" x14ac:dyDescent="0.3">
      <c r="A2236" s="46" vm="80">
        <f ca="1"/>
        <v>44286</v>
      </c>
      <c r="B2236" s="46" vm="15263">
        <f ca="1"/>
        <v>294.52999999999997</v>
      </c>
    </row>
    <row r="2237" spans="1:2" x14ac:dyDescent="0.3">
      <c r="A2237" s="46" vm="81">
        <f ca="1"/>
        <v>44287</v>
      </c>
      <c r="B2237" s="46" vm="15274">
        <f ca="1"/>
        <v>298.66000000000003</v>
      </c>
    </row>
    <row r="2238" spans="1:2" x14ac:dyDescent="0.3">
      <c r="A2238" s="46" vm="82">
        <f ca="1"/>
        <v>44291</v>
      </c>
      <c r="B2238" s="46" vm="15284">
        <f ca="1"/>
        <v>308.91000000000003</v>
      </c>
    </row>
    <row r="2239" spans="1:2" x14ac:dyDescent="0.3">
      <c r="A2239" s="46" vm="83">
        <f ca="1"/>
        <v>44292</v>
      </c>
      <c r="B2239" s="46" vm="15295">
        <f ca="1"/>
        <v>306.26</v>
      </c>
    </row>
    <row r="2240" spans="1:2" x14ac:dyDescent="0.3">
      <c r="A2240" s="46" vm="84">
        <f ca="1"/>
        <v>44293</v>
      </c>
      <c r="B2240" s="46" vm="15306">
        <f ca="1"/>
        <v>313.08999999999997</v>
      </c>
    </row>
    <row r="2241" spans="1:2" x14ac:dyDescent="0.3">
      <c r="A2241" s="46" vm="85">
        <f ca="1"/>
        <v>44294</v>
      </c>
      <c r="B2241" s="46" vm="15317">
        <f ca="1"/>
        <v>313.02</v>
      </c>
    </row>
    <row r="2242" spans="1:2" x14ac:dyDescent="0.3">
      <c r="A2242" s="46" vm="86">
        <f ca="1"/>
        <v>44295</v>
      </c>
      <c r="B2242" s="46" vm="15327">
        <f ca="1"/>
        <v>312.45999999999998</v>
      </c>
    </row>
    <row r="2243" spans="1:2" x14ac:dyDescent="0.3">
      <c r="A2243" s="46" vm="87">
        <f ca="1"/>
        <v>44298</v>
      </c>
      <c r="B2243" s="46" vm="15338">
        <f ca="1"/>
        <v>311.54000000000002</v>
      </c>
    </row>
    <row r="2244" spans="1:2" x14ac:dyDescent="0.3">
      <c r="A2244" s="46" vm="88">
        <f ca="1"/>
        <v>44299</v>
      </c>
      <c r="B2244" s="46" vm="12735">
        <f ca="1"/>
        <v>309.76</v>
      </c>
    </row>
    <row r="2245" spans="1:2" x14ac:dyDescent="0.3">
      <c r="A2245" s="46" vm="89">
        <f ca="1"/>
        <v>44300</v>
      </c>
      <c r="B2245" s="46" vm="15356">
        <f ca="1"/>
        <v>302.82</v>
      </c>
    </row>
    <row r="2246" spans="1:2" x14ac:dyDescent="0.3">
      <c r="A2246" s="46" vm="90">
        <f ca="1"/>
        <v>44301</v>
      </c>
      <c r="B2246" s="46" vm="15366">
        <f ca="1"/>
        <v>307.82</v>
      </c>
    </row>
    <row r="2247" spans="1:2" x14ac:dyDescent="0.3">
      <c r="A2247" s="46" vm="91">
        <f ca="1"/>
        <v>44302</v>
      </c>
      <c r="B2247" s="46" vm="15376">
        <f ca="1"/>
        <v>306.18</v>
      </c>
    </row>
    <row r="2248" spans="1:2" x14ac:dyDescent="0.3">
      <c r="A2248" s="46" vm="92">
        <f ca="1"/>
        <v>44305</v>
      </c>
      <c r="B2248" s="46" vm="15386">
        <f ca="1"/>
        <v>302.24</v>
      </c>
    </row>
    <row r="2249" spans="1:2" x14ac:dyDescent="0.3">
      <c r="A2249" s="46" vm="93">
        <f ca="1"/>
        <v>44306</v>
      </c>
      <c r="B2249" s="46" vm="15396">
        <f ca="1"/>
        <v>302.64999999999998</v>
      </c>
    </row>
    <row r="2250" spans="1:2" x14ac:dyDescent="0.3">
      <c r="A2250" s="46" vm="94">
        <f ca="1"/>
        <v>44307</v>
      </c>
      <c r="B2250" s="46" vm="15407">
        <f ca="1"/>
        <v>301.47000000000003</v>
      </c>
    </row>
    <row r="2251" spans="1:2" x14ac:dyDescent="0.3">
      <c r="A2251" s="46" vm="95">
        <f ca="1"/>
        <v>44308</v>
      </c>
      <c r="B2251" s="46" vm="4289">
        <f ca="1"/>
        <v>296.52</v>
      </c>
    </row>
    <row r="2252" spans="1:2" x14ac:dyDescent="0.3">
      <c r="A2252" s="46" vm="96">
        <f ca="1"/>
        <v>44309</v>
      </c>
      <c r="B2252" s="46" vm="15426">
        <f ca="1"/>
        <v>301.13</v>
      </c>
    </row>
    <row r="2253" spans="1:2" x14ac:dyDescent="0.3">
      <c r="A2253" s="46" vm="97">
        <f ca="1"/>
        <v>44312</v>
      </c>
      <c r="B2253" s="46" vm="15436">
        <f ca="1"/>
        <v>303.04000000000002</v>
      </c>
    </row>
    <row r="2254" spans="1:2" x14ac:dyDescent="0.3">
      <c r="A2254" s="46" vm="98">
        <f ca="1"/>
        <v>44313</v>
      </c>
      <c r="B2254" s="46" vm="15445">
        <f ca="1"/>
        <v>303.57</v>
      </c>
    </row>
    <row r="2255" spans="1:2" x14ac:dyDescent="0.3">
      <c r="A2255" s="46" vm="99">
        <f ca="1"/>
        <v>44314</v>
      </c>
      <c r="B2255" s="46" vm="15455">
        <f ca="1"/>
        <v>307.10000000000002</v>
      </c>
    </row>
    <row r="2256" spans="1:2" x14ac:dyDescent="0.3">
      <c r="A2256" s="46" vm="100">
        <f ca="1"/>
        <v>44315</v>
      </c>
      <c r="B2256" s="46" vm="15466">
        <f ca="1"/>
        <v>329.51</v>
      </c>
    </row>
    <row r="2257" spans="1:2" x14ac:dyDescent="0.3">
      <c r="A2257" s="46" vm="101">
        <f ca="1"/>
        <v>44316</v>
      </c>
      <c r="B2257" s="46" vm="15477">
        <f ca="1"/>
        <v>325.08</v>
      </c>
    </row>
    <row r="2258" spans="1:2" x14ac:dyDescent="0.3">
      <c r="A2258" s="46" vm="102">
        <f ca="1"/>
        <v>44319</v>
      </c>
      <c r="B2258" s="46" vm="15488">
        <f ca="1"/>
        <v>322.58</v>
      </c>
    </row>
    <row r="2259" spans="1:2" x14ac:dyDescent="0.3">
      <c r="A2259" s="46" vm="103">
        <f ca="1"/>
        <v>44320</v>
      </c>
      <c r="B2259" s="46" vm="15499">
        <f ca="1"/>
        <v>318.36</v>
      </c>
    </row>
    <row r="2260" spans="1:2" x14ac:dyDescent="0.3">
      <c r="A2260" s="46" vm="104">
        <f ca="1"/>
        <v>44321</v>
      </c>
      <c r="B2260" s="46" vm="15509">
        <f ca="1"/>
        <v>315.02</v>
      </c>
    </row>
    <row r="2261" spans="1:2" x14ac:dyDescent="0.3">
      <c r="A2261" s="46" vm="105">
        <f ca="1"/>
        <v>44322</v>
      </c>
      <c r="B2261" s="46" vm="15519">
        <f ca="1"/>
        <v>320.02</v>
      </c>
    </row>
    <row r="2262" spans="1:2" x14ac:dyDescent="0.3">
      <c r="A2262" s="46" vm="106">
        <f ca="1"/>
        <v>44323</v>
      </c>
      <c r="B2262" s="46" vm="15528">
        <f ca="1"/>
        <v>319.08</v>
      </c>
    </row>
    <row r="2263" spans="1:2" x14ac:dyDescent="0.3">
      <c r="A2263" s="46" vm="107">
        <f ca="1"/>
        <v>44326</v>
      </c>
      <c r="B2263" s="46" vm="4210">
        <f ca="1"/>
        <v>305.97000000000003</v>
      </c>
    </row>
    <row r="2264" spans="1:2" x14ac:dyDescent="0.3">
      <c r="A2264" s="46" vm="108">
        <f ca="1"/>
        <v>44327</v>
      </c>
      <c r="B2264" s="46" vm="15546">
        <f ca="1"/>
        <v>306.52999999999997</v>
      </c>
    </row>
    <row r="2265" spans="1:2" x14ac:dyDescent="0.3">
      <c r="A2265" s="46" vm="109">
        <f ca="1"/>
        <v>44328</v>
      </c>
      <c r="B2265" s="46" vm="15556">
        <f ca="1"/>
        <v>302.55</v>
      </c>
    </row>
    <row r="2266" spans="1:2" x14ac:dyDescent="0.3">
      <c r="A2266" s="46" vm="110">
        <f ca="1"/>
        <v>44329</v>
      </c>
      <c r="B2266" s="46" vm="15565">
        <f ca="1"/>
        <v>305.26</v>
      </c>
    </row>
    <row r="2267" spans="1:2" x14ac:dyDescent="0.3">
      <c r="A2267" s="46" vm="111">
        <f ca="1"/>
        <v>44330</v>
      </c>
      <c r="B2267" s="46" vm="15576">
        <f ca="1"/>
        <v>315.94</v>
      </c>
    </row>
    <row r="2268" spans="1:2" x14ac:dyDescent="0.3">
      <c r="A2268" s="46" vm="112">
        <f ca="1"/>
        <v>44333</v>
      </c>
      <c r="B2268" s="46" vm="15586">
        <f ca="1"/>
        <v>315.45999999999998</v>
      </c>
    </row>
    <row r="2269" spans="1:2" x14ac:dyDescent="0.3">
      <c r="A2269" s="46" vm="113">
        <f ca="1"/>
        <v>44334</v>
      </c>
      <c r="B2269" s="46" vm="15597">
        <f ca="1"/>
        <v>309.95999999999998</v>
      </c>
    </row>
    <row r="2270" spans="1:2" x14ac:dyDescent="0.3">
      <c r="A2270" s="46" vm="114">
        <f ca="1"/>
        <v>44335</v>
      </c>
      <c r="B2270" s="46" vm="15606">
        <f ca="1"/>
        <v>313.58999999999997</v>
      </c>
    </row>
    <row r="2271" spans="1:2" x14ac:dyDescent="0.3">
      <c r="A2271" s="46" vm="115">
        <f ca="1"/>
        <v>44336</v>
      </c>
      <c r="B2271" s="46" vm="15615">
        <f ca="1"/>
        <v>318.61</v>
      </c>
    </row>
    <row r="2272" spans="1:2" x14ac:dyDescent="0.3">
      <c r="A2272" s="46" vm="116">
        <f ca="1"/>
        <v>44337</v>
      </c>
      <c r="B2272" s="46" vm="15626">
        <f ca="1"/>
        <v>316.23</v>
      </c>
    </row>
    <row r="2273" spans="1:2" x14ac:dyDescent="0.3">
      <c r="A2273" s="46" vm="117">
        <f ca="1"/>
        <v>44340</v>
      </c>
      <c r="B2273" s="46" vm="15637">
        <f ca="1"/>
        <v>324.63</v>
      </c>
    </row>
    <row r="2274" spans="1:2" x14ac:dyDescent="0.3">
      <c r="A2274" s="46" vm="118">
        <f ca="1"/>
        <v>44341</v>
      </c>
      <c r="B2274" s="46" vm="15648">
        <f ca="1"/>
        <v>327.79</v>
      </c>
    </row>
    <row r="2275" spans="1:2" x14ac:dyDescent="0.3">
      <c r="A2275" s="46" vm="119">
        <f ca="1"/>
        <v>44342</v>
      </c>
      <c r="B2275" s="46" vm="15658">
        <f ca="1"/>
        <v>327.66000000000003</v>
      </c>
    </row>
    <row r="2276" spans="1:2" x14ac:dyDescent="0.3">
      <c r="A2276" s="46" vm="120">
        <f ca="1"/>
        <v>44343</v>
      </c>
      <c r="B2276" s="46" vm="15666">
        <f ca="1"/>
        <v>332.75</v>
      </c>
    </row>
    <row r="2277" spans="1:2" x14ac:dyDescent="0.3">
      <c r="A2277" s="46" vm="121">
        <f ca="1"/>
        <v>44344</v>
      </c>
      <c r="B2277" s="46" vm="15676">
        <f ca="1"/>
        <v>328.73</v>
      </c>
    </row>
    <row r="2278" spans="1:2" x14ac:dyDescent="0.3">
      <c r="A2278" s="46" vm="122">
        <f ca="1"/>
        <v>44348</v>
      </c>
      <c r="B2278" s="46" vm="15686">
        <f ca="1"/>
        <v>329.13</v>
      </c>
    </row>
    <row r="2279" spans="1:2" x14ac:dyDescent="0.3">
      <c r="A2279" s="46" vm="123">
        <f ca="1"/>
        <v>44349</v>
      </c>
      <c r="B2279" s="46" vm="15696">
        <f ca="1"/>
        <v>329.15</v>
      </c>
    </row>
    <row r="2280" spans="1:2" x14ac:dyDescent="0.3">
      <c r="A2280" s="46" vm="124">
        <f ca="1"/>
        <v>44350</v>
      </c>
      <c r="B2280" s="46" vm="15707">
        <f ca="1"/>
        <v>326.04000000000002</v>
      </c>
    </row>
    <row r="2281" spans="1:2" x14ac:dyDescent="0.3">
      <c r="A2281" s="46" vm="125">
        <f ca="1"/>
        <v>44351</v>
      </c>
      <c r="B2281" s="46" vm="15717">
        <f ca="1"/>
        <v>330.35</v>
      </c>
    </row>
    <row r="2282" spans="1:2" x14ac:dyDescent="0.3">
      <c r="A2282" s="46" vm="126">
        <f ca="1"/>
        <v>44354</v>
      </c>
      <c r="B2282" s="46" vm="15726">
        <f ca="1"/>
        <v>336.58</v>
      </c>
    </row>
    <row r="2283" spans="1:2" x14ac:dyDescent="0.3">
      <c r="A2283" s="46" vm="127">
        <f ca="1"/>
        <v>44355</v>
      </c>
      <c r="B2283" s="46" vm="15735">
        <f ca="1"/>
        <v>333.68</v>
      </c>
    </row>
    <row r="2284" spans="1:2" x14ac:dyDescent="0.3">
      <c r="A2284" s="46" vm="128">
        <f ca="1"/>
        <v>44356</v>
      </c>
      <c r="B2284" s="46" vm="15744">
        <f ca="1"/>
        <v>330.25</v>
      </c>
    </row>
    <row r="2285" spans="1:2" x14ac:dyDescent="0.3">
      <c r="A2285" s="46" vm="129">
        <f ca="1"/>
        <v>44357</v>
      </c>
      <c r="B2285" s="46" vm="15754">
        <f ca="1"/>
        <v>332.46</v>
      </c>
    </row>
    <row r="2286" spans="1:2" x14ac:dyDescent="0.3">
      <c r="A2286" s="46" vm="130">
        <f ca="1"/>
        <v>44358</v>
      </c>
      <c r="B2286" s="46" vm="15763">
        <f ca="1"/>
        <v>331.26</v>
      </c>
    </row>
    <row r="2287" spans="1:2" x14ac:dyDescent="0.3">
      <c r="A2287" s="46" vm="131">
        <f ca="1"/>
        <v>44361</v>
      </c>
      <c r="B2287" s="46" vm="15773">
        <f ca="1"/>
        <v>336.77</v>
      </c>
    </row>
    <row r="2288" spans="1:2" x14ac:dyDescent="0.3">
      <c r="A2288" s="46" vm="132">
        <f ca="1"/>
        <v>44362</v>
      </c>
      <c r="B2288" s="46" vm="15784">
        <f ca="1"/>
        <v>336.75</v>
      </c>
    </row>
    <row r="2289" spans="1:2" x14ac:dyDescent="0.3">
      <c r="A2289" s="46" vm="133">
        <f ca="1"/>
        <v>44363</v>
      </c>
      <c r="B2289" s="46" vm="15793">
        <f ca="1"/>
        <v>331.08</v>
      </c>
    </row>
    <row r="2290" spans="1:2" x14ac:dyDescent="0.3">
      <c r="A2290" s="46" vm="134">
        <f ca="1"/>
        <v>44364</v>
      </c>
      <c r="B2290" s="46" vm="15803">
        <f ca="1"/>
        <v>336.51</v>
      </c>
    </row>
    <row r="2291" spans="1:2" x14ac:dyDescent="0.3">
      <c r="A2291" s="46" vm="135">
        <f ca="1"/>
        <v>44365</v>
      </c>
      <c r="B2291" s="46" vm="15812">
        <f ca="1"/>
        <v>329.66</v>
      </c>
    </row>
    <row r="2292" spans="1:2" x14ac:dyDescent="0.3">
      <c r="A2292" s="46" vm="136">
        <f ca="1"/>
        <v>44368</v>
      </c>
      <c r="B2292" s="46" vm="15822">
        <f ca="1"/>
        <v>332.29</v>
      </c>
    </row>
    <row r="2293" spans="1:2" x14ac:dyDescent="0.3">
      <c r="A2293" s="46" vm="137">
        <f ca="1"/>
        <v>44369</v>
      </c>
      <c r="B2293" s="46" vm="14730">
        <f ca="1"/>
        <v>339.03</v>
      </c>
    </row>
    <row r="2294" spans="1:2" x14ac:dyDescent="0.3">
      <c r="A2294" s="46" vm="138">
        <f ca="1"/>
        <v>44370</v>
      </c>
      <c r="B2294" s="46" vm="15840">
        <f ca="1"/>
        <v>340.59</v>
      </c>
    </row>
    <row r="2295" spans="1:2" x14ac:dyDescent="0.3">
      <c r="A2295" s="46" vm="139">
        <f ca="1"/>
        <v>44371</v>
      </c>
      <c r="B2295" s="46" vm="4020">
        <f ca="1"/>
        <v>343.18</v>
      </c>
    </row>
    <row r="2296" spans="1:2" x14ac:dyDescent="0.3">
      <c r="A2296" s="46" vm="140">
        <f ca="1"/>
        <v>44372</v>
      </c>
      <c r="B2296" s="46" vm="15859">
        <f ca="1"/>
        <v>341.37</v>
      </c>
    </row>
    <row r="2297" spans="1:2" x14ac:dyDescent="0.3">
      <c r="A2297" s="46" vm="141">
        <f ca="1"/>
        <v>44375</v>
      </c>
      <c r="B2297" s="46" vm="15868">
        <f ca="1"/>
        <v>355.64</v>
      </c>
    </row>
    <row r="2298" spans="1:2" x14ac:dyDescent="0.3">
      <c r="A2298" s="46" vm="142">
        <f ca="1"/>
        <v>44376</v>
      </c>
      <c r="B2298" s="46" vm="15879">
        <f ca="1"/>
        <v>351.89</v>
      </c>
    </row>
    <row r="2299" spans="1:2" x14ac:dyDescent="0.3">
      <c r="A2299" s="46" vm="143">
        <f ca="1"/>
        <v>44377</v>
      </c>
      <c r="B2299" s="46" vm="15890">
        <f ca="1"/>
        <v>347.71</v>
      </c>
    </row>
    <row r="2300" spans="1:2" x14ac:dyDescent="0.3">
      <c r="A2300" s="46" vm="144">
        <f ca="1"/>
        <v>44378</v>
      </c>
      <c r="B2300" s="46" vm="15900">
        <f ca="1"/>
        <v>354.39</v>
      </c>
    </row>
    <row r="2301" spans="1:2" x14ac:dyDescent="0.3">
      <c r="A2301" s="46" vm="145">
        <f ca="1"/>
        <v>44379</v>
      </c>
      <c r="B2301" s="46" vm="15908">
        <f ca="1"/>
        <v>354.7</v>
      </c>
    </row>
    <row r="2302" spans="1:2" x14ac:dyDescent="0.3">
      <c r="A2302" s="46" vm="146">
        <f ca="1"/>
        <v>44383</v>
      </c>
      <c r="B2302" s="46" vm="15919">
        <f ca="1"/>
        <v>352.78</v>
      </c>
    </row>
    <row r="2303" spans="1:2" x14ac:dyDescent="0.3">
      <c r="A2303" s="46" vm="147">
        <f ca="1"/>
        <v>44384</v>
      </c>
      <c r="B2303" s="46" vm="15929">
        <f ca="1"/>
        <v>350.49</v>
      </c>
    </row>
    <row r="2304" spans="1:2" x14ac:dyDescent="0.3">
      <c r="A2304" s="46" vm="148">
        <f ca="1"/>
        <v>44385</v>
      </c>
      <c r="B2304" s="46" vm="15940">
        <f ca="1"/>
        <v>345.65</v>
      </c>
    </row>
    <row r="2305" spans="1:2" x14ac:dyDescent="0.3">
      <c r="A2305" s="46" vm="149">
        <f ca="1"/>
        <v>44386</v>
      </c>
      <c r="B2305" s="46" vm="14761">
        <f ca="1"/>
        <v>350.42</v>
      </c>
    </row>
    <row r="2306" spans="1:2" x14ac:dyDescent="0.3">
      <c r="A2306" s="46" vm="150">
        <f ca="1"/>
        <v>44389</v>
      </c>
      <c r="B2306" s="46" vm="14832">
        <f ca="1"/>
        <v>353.16</v>
      </c>
    </row>
    <row r="2307" spans="1:2" x14ac:dyDescent="0.3">
      <c r="A2307" s="46" vm="151">
        <f ca="1"/>
        <v>44390</v>
      </c>
      <c r="B2307" s="46" vm="15969">
        <f ca="1"/>
        <v>352.09</v>
      </c>
    </row>
    <row r="2308" spans="1:2" x14ac:dyDescent="0.3">
      <c r="A2308" s="46" vm="152">
        <f ca="1"/>
        <v>44391</v>
      </c>
      <c r="B2308" s="46" vm="15978">
        <f ca="1"/>
        <v>347.63</v>
      </c>
    </row>
    <row r="2309" spans="1:2" x14ac:dyDescent="0.3">
      <c r="A2309" s="46" vm="153">
        <f ca="1"/>
        <v>44392</v>
      </c>
      <c r="B2309" s="46" vm="15989">
        <f ca="1"/>
        <v>344.46</v>
      </c>
    </row>
    <row r="2310" spans="1:2" x14ac:dyDescent="0.3">
      <c r="A2310" s="46" vm="154">
        <f ca="1"/>
        <v>44393</v>
      </c>
      <c r="B2310" s="46" vm="15998">
        <f ca="1"/>
        <v>341.16</v>
      </c>
    </row>
    <row r="2311" spans="1:2" x14ac:dyDescent="0.3">
      <c r="A2311" s="46" vm="155">
        <f ca="1"/>
        <v>44396</v>
      </c>
      <c r="B2311" s="46" vm="16008">
        <f ca="1"/>
        <v>336.95</v>
      </c>
    </row>
    <row r="2312" spans="1:2" x14ac:dyDescent="0.3">
      <c r="A2312" s="46" vm="156">
        <f ca="1"/>
        <v>44397</v>
      </c>
      <c r="B2312" s="46" vm="16019">
        <f ca="1"/>
        <v>341.66</v>
      </c>
    </row>
    <row r="2313" spans="1:2" x14ac:dyDescent="0.3">
      <c r="A2313" s="46" vm="157">
        <f ca="1"/>
        <v>44398</v>
      </c>
      <c r="B2313" s="46" vm="16028">
        <f ca="1"/>
        <v>346.23</v>
      </c>
    </row>
    <row r="2314" spans="1:2" x14ac:dyDescent="0.3">
      <c r="A2314" s="46" vm="158">
        <f ca="1"/>
        <v>44399</v>
      </c>
      <c r="B2314" s="46" vm="16036">
        <f ca="1"/>
        <v>351.19</v>
      </c>
    </row>
    <row r="2315" spans="1:2" x14ac:dyDescent="0.3">
      <c r="A2315" s="46" vm="159">
        <f ca="1"/>
        <v>44400</v>
      </c>
      <c r="B2315" s="46" vm="16045">
        <f ca="1"/>
        <v>369.79</v>
      </c>
    </row>
    <row r="2316" spans="1:2" x14ac:dyDescent="0.3">
      <c r="A2316" s="46" vm="160">
        <f ca="1"/>
        <v>44403</v>
      </c>
      <c r="B2316" s="46" vm="16054">
        <f ca="1"/>
        <v>372.46</v>
      </c>
    </row>
    <row r="2317" spans="1:2" x14ac:dyDescent="0.3">
      <c r="A2317" s="46" vm="161">
        <f ca="1"/>
        <v>44404</v>
      </c>
      <c r="B2317" s="46" vm="16065">
        <f ca="1"/>
        <v>367.81</v>
      </c>
    </row>
    <row r="2318" spans="1:2" x14ac:dyDescent="0.3">
      <c r="A2318" s="46" vm="162">
        <f ca="1"/>
        <v>44405</v>
      </c>
      <c r="B2318" s="46" vm="16075">
        <f ca="1"/>
        <v>373.28</v>
      </c>
    </row>
    <row r="2319" spans="1:2" x14ac:dyDescent="0.3">
      <c r="A2319" s="46" vm="163">
        <f ca="1"/>
        <v>44406</v>
      </c>
      <c r="B2319" s="46" vm="3301">
        <f ca="1"/>
        <v>358.32</v>
      </c>
    </row>
    <row r="2320" spans="1:2" x14ac:dyDescent="0.3">
      <c r="A2320" s="46" vm="164">
        <f ca="1"/>
        <v>44407</v>
      </c>
      <c r="B2320" s="46" vm="16095">
        <f ca="1"/>
        <v>356.3</v>
      </c>
    </row>
    <row r="2321" spans="1:2" x14ac:dyDescent="0.3">
      <c r="A2321" s="46" vm="165">
        <f ca="1"/>
        <v>44410</v>
      </c>
      <c r="B2321" s="46" vm="16104">
        <f ca="1"/>
        <v>351.95</v>
      </c>
    </row>
    <row r="2322" spans="1:2" x14ac:dyDescent="0.3">
      <c r="A2322" s="46" vm="166">
        <f ca="1"/>
        <v>44411</v>
      </c>
      <c r="B2322" s="46" vm="16112">
        <f ca="1"/>
        <v>351.24</v>
      </c>
    </row>
    <row r="2323" spans="1:2" x14ac:dyDescent="0.3">
      <c r="A2323" s="46" vm="167">
        <f ca="1"/>
        <v>44412</v>
      </c>
      <c r="B2323" s="46" vm="16122">
        <f ca="1"/>
        <v>358.92</v>
      </c>
    </row>
    <row r="2324" spans="1:2" x14ac:dyDescent="0.3">
      <c r="A2324" s="46" vm="168">
        <f ca="1"/>
        <v>44413</v>
      </c>
      <c r="B2324" s="46" vm="16132">
        <f ca="1"/>
        <v>362.97</v>
      </c>
    </row>
    <row r="2325" spans="1:2" x14ac:dyDescent="0.3">
      <c r="A2325" s="46" vm="169">
        <f ca="1"/>
        <v>44414</v>
      </c>
      <c r="B2325" s="46" vm="16143">
        <f ca="1"/>
        <v>363.51</v>
      </c>
    </row>
    <row r="2326" spans="1:2" x14ac:dyDescent="0.3">
      <c r="A2326" s="46" vm="170">
        <f ca="1"/>
        <v>44417</v>
      </c>
      <c r="B2326" s="46" vm="16152">
        <f ca="1"/>
        <v>361.61</v>
      </c>
    </row>
    <row r="2327" spans="1:2" x14ac:dyDescent="0.3">
      <c r="A2327" s="46" vm="171">
        <f ca="1"/>
        <v>44418</v>
      </c>
      <c r="B2327" s="46" vm="16160">
        <f ca="1"/>
        <v>361.13</v>
      </c>
    </row>
    <row r="2328" spans="1:2" x14ac:dyDescent="0.3">
      <c r="A2328" s="46" vm="172">
        <f ca="1"/>
        <v>44419</v>
      </c>
      <c r="B2328" s="46" vm="16169">
        <f ca="1"/>
        <v>359.96</v>
      </c>
    </row>
    <row r="2329" spans="1:2" x14ac:dyDescent="0.3">
      <c r="A2329" s="46" vm="173">
        <f ca="1"/>
        <v>44420</v>
      </c>
      <c r="B2329" s="46" vm="16179">
        <f ca="1"/>
        <v>362.65</v>
      </c>
    </row>
    <row r="2330" spans="1:2" x14ac:dyDescent="0.3">
      <c r="A2330" s="46" vm="174">
        <f ca="1"/>
        <v>44421</v>
      </c>
      <c r="B2330" s="46" vm="16189">
        <f ca="1"/>
        <v>363.18</v>
      </c>
    </row>
    <row r="2331" spans="1:2" x14ac:dyDescent="0.3">
      <c r="A2331" s="46" vm="175">
        <f ca="1"/>
        <v>44424</v>
      </c>
      <c r="B2331" s="46" vm="16200">
        <f ca="1"/>
        <v>366.56</v>
      </c>
    </row>
    <row r="2332" spans="1:2" x14ac:dyDescent="0.3">
      <c r="A2332" s="46" vm="176">
        <f ca="1"/>
        <v>44425</v>
      </c>
      <c r="B2332" s="46" vm="16210">
        <f ca="1"/>
        <v>358.45</v>
      </c>
    </row>
    <row r="2333" spans="1:2" x14ac:dyDescent="0.3">
      <c r="A2333" s="46" vm="177">
        <f ca="1"/>
        <v>44426</v>
      </c>
      <c r="B2333" s="46" vm="16218">
        <f ca="1"/>
        <v>355.45</v>
      </c>
    </row>
    <row r="2334" spans="1:2" x14ac:dyDescent="0.3">
      <c r="A2334" s="46" vm="178">
        <f ca="1"/>
        <v>44427</v>
      </c>
      <c r="B2334" s="46" vm="16229">
        <f ca="1"/>
        <v>355.12</v>
      </c>
    </row>
    <row r="2335" spans="1:2" x14ac:dyDescent="0.3">
      <c r="A2335" s="46" vm="179">
        <f ca="1"/>
        <v>44428</v>
      </c>
      <c r="B2335" s="46" vm="16238">
        <f ca="1"/>
        <v>359.37</v>
      </c>
    </row>
    <row r="2336" spans="1:2" x14ac:dyDescent="0.3">
      <c r="A2336" s="46" vm="180">
        <f ca="1"/>
        <v>44431</v>
      </c>
      <c r="B2336" s="46" vm="16249">
        <f ca="1"/>
        <v>363.35</v>
      </c>
    </row>
    <row r="2337" spans="1:2" x14ac:dyDescent="0.3">
      <c r="A2337" s="46" vm="181">
        <f ca="1"/>
        <v>44432</v>
      </c>
      <c r="B2337" s="46" vm="16259">
        <f ca="1"/>
        <v>365.51</v>
      </c>
    </row>
    <row r="2338" spans="1:2" x14ac:dyDescent="0.3">
      <c r="A2338" s="46" vm="182">
        <f ca="1"/>
        <v>44433</v>
      </c>
      <c r="B2338" s="46" vm="16269">
        <f ca="1"/>
        <v>368.39</v>
      </c>
    </row>
    <row r="2339" spans="1:2" x14ac:dyDescent="0.3">
      <c r="A2339" s="46" vm="183">
        <f ca="1"/>
        <v>44434</v>
      </c>
      <c r="B2339" s="46" vm="16278">
        <f ca="1"/>
        <v>364.38</v>
      </c>
    </row>
    <row r="2340" spans="1:2" x14ac:dyDescent="0.3">
      <c r="A2340" s="46" vm="184">
        <f ca="1"/>
        <v>44435</v>
      </c>
      <c r="B2340" s="46" vm="16289">
        <f ca="1"/>
        <v>372.63</v>
      </c>
    </row>
    <row r="2341" spans="1:2" x14ac:dyDescent="0.3">
      <c r="A2341" s="46" vm="185">
        <f ca="1"/>
        <v>44438</v>
      </c>
      <c r="B2341" s="46" vm="16298">
        <f ca="1"/>
        <v>380.66</v>
      </c>
    </row>
    <row r="2342" spans="1:2" x14ac:dyDescent="0.3">
      <c r="A2342" s="46" vm="186">
        <f ca="1"/>
        <v>44439</v>
      </c>
      <c r="B2342" s="46" vm="16309">
        <f ca="1"/>
        <v>379.38</v>
      </c>
    </row>
    <row r="2343" spans="1:2" x14ac:dyDescent="0.3">
      <c r="A2343" s="46" vm="187">
        <f ca="1"/>
        <v>44440</v>
      </c>
      <c r="B2343" s="46" vm="16317">
        <f ca="1"/>
        <v>382.05</v>
      </c>
    </row>
    <row r="2344" spans="1:2" x14ac:dyDescent="0.3">
      <c r="A2344" s="46" vm="188">
        <f ca="1"/>
        <v>44441</v>
      </c>
      <c r="B2344" s="46" vm="16326">
        <f ca="1"/>
        <v>375.28</v>
      </c>
    </row>
    <row r="2345" spans="1:2" x14ac:dyDescent="0.3">
      <c r="A2345" s="46" vm="189">
        <f ca="1"/>
        <v>44442</v>
      </c>
      <c r="B2345" s="46" vm="16335">
        <f ca="1"/>
        <v>376.26</v>
      </c>
    </row>
    <row r="2346" spans="1:2" x14ac:dyDescent="0.3">
      <c r="A2346" s="46" vm="190">
        <f ca="1"/>
        <v>44446</v>
      </c>
      <c r="B2346" s="46" vm="16344">
        <f ca="1"/>
        <v>382.18</v>
      </c>
    </row>
    <row r="2347" spans="1:2" x14ac:dyDescent="0.3">
      <c r="A2347" s="46" vm="191">
        <f ca="1"/>
        <v>44447</v>
      </c>
      <c r="B2347" s="46" vm="16354">
        <f ca="1"/>
        <v>377.57</v>
      </c>
    </row>
    <row r="2348" spans="1:2" x14ac:dyDescent="0.3">
      <c r="A2348" s="46" vm="192">
        <f ca="1"/>
        <v>44448</v>
      </c>
      <c r="B2348" s="46" vm="16363">
        <f ca="1"/>
        <v>378</v>
      </c>
    </row>
    <row r="2349" spans="1:2" x14ac:dyDescent="0.3">
      <c r="A2349" s="46" vm="193">
        <f ca="1"/>
        <v>44449</v>
      </c>
      <c r="B2349" s="46" vm="16373">
        <f ca="1"/>
        <v>378.69</v>
      </c>
    </row>
    <row r="2350" spans="1:2" x14ac:dyDescent="0.3">
      <c r="A2350" s="46" vm="194">
        <f ca="1"/>
        <v>44452</v>
      </c>
      <c r="B2350" s="46" vm="16383">
        <f ca="1"/>
        <v>376.51</v>
      </c>
    </row>
    <row r="2351" spans="1:2" x14ac:dyDescent="0.3">
      <c r="A2351" s="46" vm="195">
        <f ca="1"/>
        <v>44453</v>
      </c>
      <c r="B2351" s="46" vm="16389">
        <f ca="1"/>
        <v>376.53</v>
      </c>
    </row>
    <row r="2352" spans="1:2" x14ac:dyDescent="0.3">
      <c r="A2352" s="46" vm="196">
        <f ca="1"/>
        <v>44454</v>
      </c>
      <c r="B2352" s="46" vm="16398">
        <f ca="1"/>
        <v>373.92</v>
      </c>
    </row>
    <row r="2353" spans="1:2" x14ac:dyDescent="0.3">
      <c r="A2353" s="46" vm="197">
        <f ca="1"/>
        <v>44455</v>
      </c>
      <c r="B2353" s="46" vm="16408">
        <f ca="1"/>
        <v>373.06</v>
      </c>
    </row>
    <row r="2354" spans="1:2" x14ac:dyDescent="0.3">
      <c r="A2354" s="46" vm="198">
        <f ca="1"/>
        <v>44456</v>
      </c>
      <c r="B2354" s="46" vm="16415">
        <f ca="1"/>
        <v>364.72</v>
      </c>
    </row>
    <row r="2355" spans="1:2" x14ac:dyDescent="0.3">
      <c r="A2355" s="46" vm="199">
        <f ca="1"/>
        <v>44459</v>
      </c>
      <c r="B2355" s="46" vm="16426">
        <f ca="1"/>
        <v>355.7</v>
      </c>
    </row>
    <row r="2356" spans="1:2" x14ac:dyDescent="0.3">
      <c r="A2356" s="46" vm="200">
        <f ca="1"/>
        <v>44460</v>
      </c>
      <c r="B2356" s="46" vm="16436">
        <f ca="1"/>
        <v>357.48</v>
      </c>
    </row>
    <row r="2357" spans="1:2" x14ac:dyDescent="0.3">
      <c r="A2357" s="46" vm="201">
        <f ca="1"/>
        <v>44461</v>
      </c>
      <c r="B2357" s="46" vm="16446">
        <f ca="1"/>
        <v>343.21</v>
      </c>
    </row>
    <row r="2358" spans="1:2" x14ac:dyDescent="0.3">
      <c r="A2358" s="46" vm="202">
        <f ca="1"/>
        <v>44462</v>
      </c>
      <c r="B2358" s="46" vm="16456">
        <f ca="1"/>
        <v>345.96</v>
      </c>
    </row>
    <row r="2359" spans="1:2" x14ac:dyDescent="0.3">
      <c r="A2359" s="46" vm="203">
        <f ca="1"/>
        <v>44463</v>
      </c>
      <c r="B2359" s="46" vm="16467">
        <f ca="1"/>
        <v>352.96</v>
      </c>
    </row>
    <row r="2360" spans="1:2" x14ac:dyDescent="0.3">
      <c r="A2360" s="46" vm="204">
        <f ca="1"/>
        <v>44466</v>
      </c>
      <c r="B2360" s="46" vm="16477">
        <f ca="1"/>
        <v>353.58</v>
      </c>
    </row>
    <row r="2361" spans="1:2" x14ac:dyDescent="0.3">
      <c r="A2361" s="46" vm="205">
        <f ca="1"/>
        <v>44467</v>
      </c>
      <c r="B2361" s="46" vm="16487">
        <f ca="1"/>
        <v>340.65</v>
      </c>
    </row>
    <row r="2362" spans="1:2" x14ac:dyDescent="0.3">
      <c r="A2362" s="46" vm="206">
        <f ca="1"/>
        <v>44468</v>
      </c>
      <c r="B2362" s="46" vm="16496">
        <f ca="1"/>
        <v>339.61</v>
      </c>
    </row>
    <row r="2363" spans="1:2" x14ac:dyDescent="0.3">
      <c r="A2363" s="46" vm="207">
        <f ca="1"/>
        <v>44469</v>
      </c>
      <c r="B2363" s="46" vm="16507">
        <f ca="1"/>
        <v>339.39</v>
      </c>
    </row>
    <row r="2364" spans="1:2" x14ac:dyDescent="0.3">
      <c r="A2364" s="46" vm="208">
        <f ca="1"/>
        <v>44470</v>
      </c>
      <c r="B2364" s="46" vm="16517">
        <f ca="1"/>
        <v>343.01</v>
      </c>
    </row>
    <row r="2365" spans="1:2" x14ac:dyDescent="0.3">
      <c r="A2365" s="46" vm="209">
        <f ca="1"/>
        <v>44473</v>
      </c>
      <c r="B2365" s="46" vm="16527">
        <f ca="1"/>
        <v>326.23</v>
      </c>
    </row>
    <row r="2366" spans="1:2" x14ac:dyDescent="0.3">
      <c r="A2366" s="46" vm="210">
        <f ca="1"/>
        <v>44474</v>
      </c>
      <c r="B2366" s="46" vm="16535">
        <f ca="1"/>
        <v>332.96</v>
      </c>
    </row>
    <row r="2367" spans="1:2" x14ac:dyDescent="0.3">
      <c r="A2367" s="46" vm="211">
        <f ca="1"/>
        <v>44475</v>
      </c>
      <c r="B2367" s="46" vm="16544">
        <f ca="1"/>
        <v>333.64</v>
      </c>
    </row>
    <row r="2368" spans="1:2" x14ac:dyDescent="0.3">
      <c r="A2368" s="46" vm="212">
        <f ca="1"/>
        <v>44476</v>
      </c>
      <c r="B2368" s="46" vm="16552">
        <f ca="1"/>
        <v>329.22</v>
      </c>
    </row>
    <row r="2369" spans="1:2" x14ac:dyDescent="0.3">
      <c r="A2369" s="46" vm="213">
        <f ca="1"/>
        <v>44477</v>
      </c>
      <c r="B2369" s="46" vm="16562">
        <f ca="1"/>
        <v>330.05</v>
      </c>
    </row>
    <row r="2370" spans="1:2" x14ac:dyDescent="0.3">
      <c r="A2370" s="46" vm="214">
        <f ca="1"/>
        <v>44480</v>
      </c>
      <c r="B2370" s="46" vm="16572">
        <f ca="1"/>
        <v>325.45</v>
      </c>
    </row>
    <row r="2371" spans="1:2" x14ac:dyDescent="0.3">
      <c r="A2371" s="46" vm="215">
        <f ca="1"/>
        <v>44481</v>
      </c>
      <c r="B2371" s="46" vm="16582">
        <f ca="1"/>
        <v>323.77</v>
      </c>
    </row>
    <row r="2372" spans="1:2" x14ac:dyDescent="0.3">
      <c r="A2372" s="46" vm="216">
        <f ca="1"/>
        <v>44482</v>
      </c>
      <c r="B2372" s="46" vm="16591">
        <f ca="1"/>
        <v>324.54000000000002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468C2-1894-4F4A-A08F-FFDCA2793901}">
  <sheetPr>
    <tabColor theme="4"/>
  </sheetPr>
  <dimension ref="A1:B581"/>
  <sheetViews>
    <sheetView workbookViewId="0">
      <selection activeCell="A5" sqref="A5:B581"/>
    </sheetView>
  </sheetViews>
  <sheetFormatPr defaultRowHeight="14.4" x14ac:dyDescent="0.3"/>
  <cols>
    <col min="1" max="1" width="11.109375" style="46" customWidth="1"/>
    <col min="2" max="2" width="16.109375" style="46" customWidth="1"/>
  </cols>
  <sheetData>
    <row r="1" spans="1:2" x14ac:dyDescent="0.3">
      <c r="A1" s="46" t="s">
        <v>9</v>
      </c>
      <c r="B1" s="46" t="s">
        <v>86</v>
      </c>
    </row>
    <row r="2" spans="1:2" x14ac:dyDescent="0.3">
      <c r="A2" s="46" t="s">
        <v>91</v>
      </c>
      <c r="B2" s="54">
        <f ca="1">B3-365*10</f>
        <v>40833</v>
      </c>
    </row>
    <row r="3" spans="1:2" x14ac:dyDescent="0.3">
      <c r="A3" s="46" t="s">
        <v>92</v>
      </c>
      <c r="B3" s="54">
        <f ca="1">TODAY()</f>
        <v>44483</v>
      </c>
    </row>
    <row r="5" spans="1:2" x14ac:dyDescent="0.3">
      <c r="A5" s="46" t="str" cm="1">
        <f t="array" aca="1" ref="A5:B581" ca="1">_xlfn.STOCKHISTORY(B1,$B$2,$B$3,0,1,0,1)</f>
        <v>Date</v>
      </c>
      <c r="B5" s="46" t="str">
        <f ca="1"/>
        <v>Close</v>
      </c>
    </row>
    <row r="6" spans="1:2" x14ac:dyDescent="0.3">
      <c r="A6" s="46" vm="11504">
        <f ca="1"/>
        <v>43649</v>
      </c>
      <c r="B6" s="46" t="e" vm="16597">
        <f ca="1"/>
        <v>#N/A</v>
      </c>
    </row>
    <row r="7" spans="1:2" x14ac:dyDescent="0.3">
      <c r="A7" s="46" vm="11514">
        <f ca="1"/>
        <v>43651</v>
      </c>
      <c r="B7" s="46" t="e" vm="16597">
        <f ca="1"/>
        <v>#N/A</v>
      </c>
    </row>
    <row r="8" spans="1:2" x14ac:dyDescent="0.3">
      <c r="A8" s="46" vm="11523">
        <f ca="1"/>
        <v>43654</v>
      </c>
      <c r="B8" s="46" t="e" vm="16597">
        <f ca="1"/>
        <v>#N/A</v>
      </c>
    </row>
    <row r="9" spans="1:2" x14ac:dyDescent="0.3">
      <c r="A9" s="46" vm="11531">
        <f ca="1"/>
        <v>43655</v>
      </c>
      <c r="B9" s="46" t="e" vm="16597">
        <f ca="1"/>
        <v>#N/A</v>
      </c>
    </row>
    <row r="10" spans="1:2" x14ac:dyDescent="0.3">
      <c r="A10" s="46" vm="11540">
        <f ca="1"/>
        <v>43656</v>
      </c>
      <c r="B10" s="46" t="e" vm="16597">
        <f ca="1"/>
        <v>#N/A</v>
      </c>
    </row>
    <row r="11" spans="1:2" x14ac:dyDescent="0.3">
      <c r="A11" s="46" vm="11548">
        <f ca="1"/>
        <v>43657</v>
      </c>
      <c r="B11" s="46" t="e" vm="16597">
        <f ca="1"/>
        <v>#N/A</v>
      </c>
    </row>
    <row r="12" spans="1:2" x14ac:dyDescent="0.3">
      <c r="A12" s="46" vm="11556">
        <f ca="1"/>
        <v>43658</v>
      </c>
      <c r="B12" s="46" t="e" vm="16597">
        <f ca="1"/>
        <v>#N/A</v>
      </c>
    </row>
    <row r="13" spans="1:2" x14ac:dyDescent="0.3">
      <c r="A13" s="46" vm="11562">
        <f ca="1"/>
        <v>43661</v>
      </c>
      <c r="B13" s="46" t="e" vm="16597">
        <f ca="1"/>
        <v>#N/A</v>
      </c>
    </row>
    <row r="14" spans="1:2" x14ac:dyDescent="0.3">
      <c r="A14" s="46" vm="11569">
        <f ca="1"/>
        <v>43662</v>
      </c>
      <c r="B14" s="46" t="e" vm="16597">
        <f ca="1"/>
        <v>#N/A</v>
      </c>
    </row>
    <row r="15" spans="1:2" x14ac:dyDescent="0.3">
      <c r="A15" s="46" vm="11577">
        <f ca="1"/>
        <v>43663</v>
      </c>
      <c r="B15" s="46" t="e" vm="16597">
        <f ca="1"/>
        <v>#N/A</v>
      </c>
    </row>
    <row r="16" spans="1:2" x14ac:dyDescent="0.3">
      <c r="A16" s="46" vm="11585">
        <f ca="1"/>
        <v>43664</v>
      </c>
      <c r="B16" s="46" t="e" vm="16597">
        <f ca="1"/>
        <v>#N/A</v>
      </c>
    </row>
    <row r="17" spans="1:2" x14ac:dyDescent="0.3">
      <c r="A17" s="46" vm="11593">
        <f ca="1"/>
        <v>43665</v>
      </c>
      <c r="B17" s="46" t="e" vm="16597">
        <f ca="1"/>
        <v>#N/A</v>
      </c>
    </row>
    <row r="18" spans="1:2" x14ac:dyDescent="0.3">
      <c r="A18" s="46" vm="11600">
        <f ca="1"/>
        <v>43668</v>
      </c>
      <c r="B18" s="46" t="e" vm="16597">
        <f ca="1"/>
        <v>#N/A</v>
      </c>
    </row>
    <row r="19" spans="1:2" x14ac:dyDescent="0.3">
      <c r="A19" s="46" vm="11608">
        <f ca="1"/>
        <v>43669</v>
      </c>
      <c r="B19" s="46" t="e" vm="16597">
        <f ca="1"/>
        <v>#N/A</v>
      </c>
    </row>
    <row r="20" spans="1:2" x14ac:dyDescent="0.3">
      <c r="A20" s="46" vm="11616">
        <f ca="1"/>
        <v>43670</v>
      </c>
      <c r="B20" s="46" t="e" vm="16597">
        <f ca="1"/>
        <v>#N/A</v>
      </c>
    </row>
    <row r="21" spans="1:2" x14ac:dyDescent="0.3">
      <c r="A21" s="46" vm="11625">
        <f ca="1"/>
        <v>43671</v>
      </c>
      <c r="B21" s="46" vm="11631">
        <f ca="1"/>
        <v>9.8000000000000007</v>
      </c>
    </row>
    <row r="22" spans="1:2" x14ac:dyDescent="0.3">
      <c r="A22" s="46" vm="11634">
        <f ca="1"/>
        <v>43672</v>
      </c>
      <c r="B22" s="46" t="e" vm="16597">
        <f ca="1"/>
        <v>#N/A</v>
      </c>
    </row>
    <row r="23" spans="1:2" x14ac:dyDescent="0.3">
      <c r="A23" s="46" vm="11642">
        <f ca="1"/>
        <v>43675</v>
      </c>
      <c r="B23" s="46" t="e" vm="16597">
        <f ca="1"/>
        <v>#N/A</v>
      </c>
    </row>
    <row r="24" spans="1:2" x14ac:dyDescent="0.3">
      <c r="A24" s="46" vm="11650">
        <f ca="1"/>
        <v>43676</v>
      </c>
      <c r="B24" s="46" t="e" vm="16597">
        <f ca="1"/>
        <v>#N/A</v>
      </c>
    </row>
    <row r="25" spans="1:2" x14ac:dyDescent="0.3">
      <c r="A25" s="46" vm="11656">
        <f ca="1"/>
        <v>43677</v>
      </c>
      <c r="B25" s="46" t="e" vm="16597">
        <f ca="1"/>
        <v>#N/A</v>
      </c>
    </row>
    <row r="26" spans="1:2" x14ac:dyDescent="0.3">
      <c r="A26" s="46" vm="11663">
        <f ca="1"/>
        <v>43678</v>
      </c>
      <c r="B26" s="46" t="e" vm="16597">
        <f ca="1"/>
        <v>#N/A</v>
      </c>
    </row>
    <row r="27" spans="1:2" x14ac:dyDescent="0.3">
      <c r="A27" s="46" vm="11669">
        <f ca="1"/>
        <v>43679</v>
      </c>
      <c r="B27" s="46" t="e" vm="16597">
        <f ca="1"/>
        <v>#N/A</v>
      </c>
    </row>
    <row r="28" spans="1:2" x14ac:dyDescent="0.3">
      <c r="A28" s="46" vm="11677">
        <f ca="1"/>
        <v>43682</v>
      </c>
      <c r="B28" s="46" t="e" vm="16597">
        <f ca="1"/>
        <v>#N/A</v>
      </c>
    </row>
    <row r="29" spans="1:2" x14ac:dyDescent="0.3">
      <c r="A29" s="46" vm="11684">
        <f ca="1"/>
        <v>43683</v>
      </c>
      <c r="B29" s="46" t="e" vm="16597">
        <f ca="1"/>
        <v>#N/A</v>
      </c>
    </row>
    <row r="30" spans="1:2" x14ac:dyDescent="0.3">
      <c r="A30" s="46" vm="11692">
        <f ca="1"/>
        <v>43684</v>
      </c>
      <c r="B30" s="46" vm="11698">
        <f ca="1"/>
        <v>9.76</v>
      </c>
    </row>
    <row r="31" spans="1:2" x14ac:dyDescent="0.3">
      <c r="A31" s="46" vm="11702">
        <f ca="1"/>
        <v>43685</v>
      </c>
      <c r="B31" s="46" t="e" vm="16597">
        <f ca="1"/>
        <v>#N/A</v>
      </c>
    </row>
    <row r="32" spans="1:2" x14ac:dyDescent="0.3">
      <c r="A32" s="46" vm="11710">
        <f ca="1"/>
        <v>43686</v>
      </c>
      <c r="B32" s="46" t="e" vm="16597">
        <f ca="1"/>
        <v>#N/A</v>
      </c>
    </row>
    <row r="33" spans="1:2" x14ac:dyDescent="0.3">
      <c r="A33" s="46" vm="11717">
        <f ca="1"/>
        <v>43689</v>
      </c>
      <c r="B33" s="46" t="e" vm="16597">
        <f ca="1"/>
        <v>#N/A</v>
      </c>
    </row>
    <row r="34" spans="1:2" x14ac:dyDescent="0.3">
      <c r="A34" s="46" vm="11722">
        <f ca="1"/>
        <v>43690</v>
      </c>
      <c r="B34" s="46" vm="11725">
        <f ca="1"/>
        <v>9.7799999999999994</v>
      </c>
    </row>
    <row r="35" spans="1:2" x14ac:dyDescent="0.3">
      <c r="A35" s="46" vm="11729">
        <f ca="1"/>
        <v>43691</v>
      </c>
      <c r="B35" s="46" t="e" vm="16597">
        <f ca="1"/>
        <v>#N/A</v>
      </c>
    </row>
    <row r="36" spans="1:2" x14ac:dyDescent="0.3">
      <c r="A36" s="46" vm="11737">
        <f ca="1"/>
        <v>43692</v>
      </c>
      <c r="B36" s="46" t="e" vm="16597">
        <f ca="1"/>
        <v>#N/A</v>
      </c>
    </row>
    <row r="37" spans="1:2" x14ac:dyDescent="0.3">
      <c r="A37" s="46" vm="11744">
        <f ca="1"/>
        <v>43693</v>
      </c>
      <c r="B37" s="46" t="e" vm="16597">
        <f ca="1"/>
        <v>#N/A</v>
      </c>
    </row>
    <row r="38" spans="1:2" x14ac:dyDescent="0.3">
      <c r="A38" s="46" vm="11753">
        <f ca="1"/>
        <v>43696</v>
      </c>
      <c r="B38" s="46" t="e" vm="16597">
        <f ca="1"/>
        <v>#N/A</v>
      </c>
    </row>
    <row r="39" spans="1:2" x14ac:dyDescent="0.3">
      <c r="A39" s="46" vm="11761">
        <f ca="1"/>
        <v>43697</v>
      </c>
      <c r="B39" s="46" vm="11766">
        <f ca="1"/>
        <v>9.85</v>
      </c>
    </row>
    <row r="40" spans="1:2" x14ac:dyDescent="0.3">
      <c r="A40" s="46" vm="11770">
        <f ca="1"/>
        <v>43698</v>
      </c>
      <c r="B40" s="46" t="e" vm="16597">
        <f ca="1"/>
        <v>#N/A</v>
      </c>
    </row>
    <row r="41" spans="1:2" x14ac:dyDescent="0.3">
      <c r="A41" s="46" vm="11778">
        <f ca="1"/>
        <v>43699</v>
      </c>
      <c r="B41" s="46" t="e" vm="16597">
        <f ca="1"/>
        <v>#N/A</v>
      </c>
    </row>
    <row r="42" spans="1:2" x14ac:dyDescent="0.3">
      <c r="A42" s="46" vm="11786">
        <f ca="1"/>
        <v>43700</v>
      </c>
      <c r="B42" s="46" t="e" vm="16597">
        <f ca="1"/>
        <v>#N/A</v>
      </c>
    </row>
    <row r="43" spans="1:2" x14ac:dyDescent="0.3">
      <c r="A43" s="46" vm="11793">
        <f ca="1"/>
        <v>43703</v>
      </c>
      <c r="B43" s="46" t="e" vm="16597">
        <f ca="1"/>
        <v>#N/A</v>
      </c>
    </row>
    <row r="44" spans="1:2" x14ac:dyDescent="0.3">
      <c r="A44" s="46" vm="11799">
        <f ca="1"/>
        <v>43704</v>
      </c>
      <c r="B44" s="46" vm="11766">
        <f ca="1"/>
        <v>9.85</v>
      </c>
    </row>
    <row r="45" spans="1:2" x14ac:dyDescent="0.3">
      <c r="A45" s="46" vm="11804">
        <f ca="1"/>
        <v>43705</v>
      </c>
      <c r="B45" s="46" vm="11766">
        <f ca="1"/>
        <v>9.85</v>
      </c>
    </row>
    <row r="46" spans="1:2" x14ac:dyDescent="0.3">
      <c r="A46" s="46" vm="11813">
        <f ca="1"/>
        <v>43706</v>
      </c>
      <c r="B46" s="46" t="e" vm="16597">
        <f ca="1"/>
        <v>#N/A</v>
      </c>
    </row>
    <row r="47" spans="1:2" x14ac:dyDescent="0.3">
      <c r="A47" s="46" vm="11821">
        <f ca="1"/>
        <v>43707</v>
      </c>
      <c r="B47" s="46" t="e" vm="16597">
        <f ca="1"/>
        <v>#N/A</v>
      </c>
    </row>
    <row r="48" spans="1:2" x14ac:dyDescent="0.3">
      <c r="A48" s="46" vm="11828">
        <f ca="1"/>
        <v>43711</v>
      </c>
      <c r="B48" s="46" t="e" vm="16597">
        <f ca="1"/>
        <v>#N/A</v>
      </c>
    </row>
    <row r="49" spans="1:2" x14ac:dyDescent="0.3">
      <c r="A49" s="46" vm="11836">
        <f ca="1"/>
        <v>43712</v>
      </c>
      <c r="B49" s="46" t="e" vm="16597">
        <f ca="1"/>
        <v>#N/A</v>
      </c>
    </row>
    <row r="50" spans="1:2" x14ac:dyDescent="0.3">
      <c r="A50" s="46" vm="11842">
        <f ca="1"/>
        <v>43713</v>
      </c>
      <c r="B50" s="46" t="e" vm="16597">
        <f ca="1"/>
        <v>#N/A</v>
      </c>
    </row>
    <row r="51" spans="1:2" x14ac:dyDescent="0.3">
      <c r="A51" s="46" vm="11849">
        <f ca="1"/>
        <v>43714</v>
      </c>
      <c r="B51" s="46" t="e" vm="16597">
        <f ca="1"/>
        <v>#N/A</v>
      </c>
    </row>
    <row r="52" spans="1:2" x14ac:dyDescent="0.3">
      <c r="A52" s="46" vm="11857">
        <f ca="1"/>
        <v>43717</v>
      </c>
      <c r="B52" s="46" t="e" vm="16597">
        <f ca="1"/>
        <v>#N/A</v>
      </c>
    </row>
    <row r="53" spans="1:2" x14ac:dyDescent="0.3">
      <c r="A53" s="46" vm="11864">
        <f ca="1"/>
        <v>43718</v>
      </c>
      <c r="B53" s="46" t="e" vm="16597">
        <f ca="1"/>
        <v>#N/A</v>
      </c>
    </row>
    <row r="54" spans="1:2" x14ac:dyDescent="0.3">
      <c r="A54" s="46" vm="11871">
        <f ca="1"/>
        <v>43719</v>
      </c>
      <c r="B54" s="46" t="e" vm="16597">
        <f ca="1"/>
        <v>#N/A</v>
      </c>
    </row>
    <row r="55" spans="1:2" x14ac:dyDescent="0.3">
      <c r="A55" s="46" vm="11878">
        <f ca="1"/>
        <v>43720</v>
      </c>
      <c r="B55" s="46" t="e" vm="16597">
        <f ca="1"/>
        <v>#N/A</v>
      </c>
    </row>
    <row r="56" spans="1:2" x14ac:dyDescent="0.3">
      <c r="A56" s="46" vm="11885">
        <f ca="1"/>
        <v>43721</v>
      </c>
      <c r="B56" s="46" t="e" vm="16597">
        <f ca="1"/>
        <v>#N/A</v>
      </c>
    </row>
    <row r="57" spans="1:2" x14ac:dyDescent="0.3">
      <c r="A57" s="46" vm="11893">
        <f ca="1"/>
        <v>43724</v>
      </c>
      <c r="B57" s="46" t="e" vm="16597">
        <f ca="1"/>
        <v>#N/A</v>
      </c>
    </row>
    <row r="58" spans="1:2" x14ac:dyDescent="0.3">
      <c r="A58" s="46" vm="11901">
        <f ca="1"/>
        <v>43725</v>
      </c>
      <c r="B58" s="46" t="e" vm="16597">
        <f ca="1"/>
        <v>#N/A</v>
      </c>
    </row>
    <row r="59" spans="1:2" x14ac:dyDescent="0.3">
      <c r="A59" s="46" vm="11907">
        <f ca="1"/>
        <v>43726</v>
      </c>
      <c r="B59" s="46" vm="11911">
        <f ca="1"/>
        <v>9.9</v>
      </c>
    </row>
    <row r="60" spans="1:2" x14ac:dyDescent="0.3">
      <c r="A60" s="46" vm="11915">
        <f ca="1"/>
        <v>43727</v>
      </c>
      <c r="B60" s="46" t="e" vm="16597">
        <f ca="1"/>
        <v>#N/A</v>
      </c>
    </row>
    <row r="61" spans="1:2" x14ac:dyDescent="0.3">
      <c r="A61" s="46" vm="11922">
        <f ca="1"/>
        <v>43728</v>
      </c>
      <c r="B61" s="46" vm="11766">
        <f ca="1"/>
        <v>9.85</v>
      </c>
    </row>
    <row r="62" spans="1:2" x14ac:dyDescent="0.3">
      <c r="A62" s="46" vm="11930">
        <f ca="1"/>
        <v>43731</v>
      </c>
      <c r="B62" s="46" t="e" vm="16597">
        <f ca="1"/>
        <v>#N/A</v>
      </c>
    </row>
    <row r="63" spans="1:2" x14ac:dyDescent="0.3">
      <c r="A63" s="46" vm="11938">
        <f ca="1"/>
        <v>43732</v>
      </c>
      <c r="B63" s="46" vm="11766">
        <f ca="1"/>
        <v>9.85</v>
      </c>
    </row>
    <row r="64" spans="1:2" x14ac:dyDescent="0.3">
      <c r="A64" s="46" vm="11944">
        <f ca="1"/>
        <v>43733</v>
      </c>
      <c r="B64" s="46" t="e" vm="16597">
        <f ca="1"/>
        <v>#N/A</v>
      </c>
    </row>
    <row r="65" spans="1:2" x14ac:dyDescent="0.3">
      <c r="A65" s="46" vm="11952">
        <f ca="1"/>
        <v>43734</v>
      </c>
      <c r="B65" s="46" vm="11766">
        <f ca="1"/>
        <v>9.85</v>
      </c>
    </row>
    <row r="66" spans="1:2" x14ac:dyDescent="0.3">
      <c r="A66" s="46" vm="11960">
        <f ca="1"/>
        <v>43735</v>
      </c>
      <c r="B66" s="46" t="e" vm="16597">
        <f ca="1"/>
        <v>#N/A</v>
      </c>
    </row>
    <row r="67" spans="1:2" x14ac:dyDescent="0.3">
      <c r="A67" s="46" vm="11968">
        <f ca="1"/>
        <v>43738</v>
      </c>
      <c r="B67" s="46" t="e" vm="16597">
        <f ca="1"/>
        <v>#N/A</v>
      </c>
    </row>
    <row r="68" spans="1:2" x14ac:dyDescent="0.3">
      <c r="A68" s="46" vm="11975">
        <f ca="1"/>
        <v>43739</v>
      </c>
      <c r="B68" s="46" vm="11980">
        <f ca="1"/>
        <v>9.92</v>
      </c>
    </row>
    <row r="69" spans="1:2" x14ac:dyDescent="0.3">
      <c r="A69" s="46" vm="11984">
        <f ca="1"/>
        <v>43740</v>
      </c>
      <c r="B69" s="46" t="e" vm="16597">
        <f ca="1"/>
        <v>#N/A</v>
      </c>
    </row>
    <row r="70" spans="1:2" x14ac:dyDescent="0.3">
      <c r="A70" s="46" vm="11992">
        <f ca="1"/>
        <v>43741</v>
      </c>
      <c r="B70" s="46" vm="11997">
        <f ca="1"/>
        <v>9.89</v>
      </c>
    </row>
    <row r="71" spans="1:2" x14ac:dyDescent="0.3">
      <c r="A71" s="46" vm="12001">
        <f ca="1"/>
        <v>43742</v>
      </c>
      <c r="B71" s="46" vm="11980">
        <f ca="1"/>
        <v>9.92</v>
      </c>
    </row>
    <row r="72" spans="1:2" x14ac:dyDescent="0.3">
      <c r="A72" s="46" vm="12007">
        <f ca="1"/>
        <v>43745</v>
      </c>
      <c r="B72" s="46" t="e" vm="16597">
        <f ca="1"/>
        <v>#N/A</v>
      </c>
    </row>
    <row r="73" spans="1:2" x14ac:dyDescent="0.3">
      <c r="A73" s="46" vm="12015">
        <f ca="1"/>
        <v>43746</v>
      </c>
      <c r="B73" s="46" t="e" vm="16597">
        <f ca="1"/>
        <v>#N/A</v>
      </c>
    </row>
    <row r="74" spans="1:2" x14ac:dyDescent="0.3">
      <c r="A74" s="46" vm="12022">
        <f ca="1"/>
        <v>43747</v>
      </c>
      <c r="B74" s="46" vm="11980">
        <f ca="1"/>
        <v>9.92</v>
      </c>
    </row>
    <row r="75" spans="1:2" x14ac:dyDescent="0.3">
      <c r="A75" s="46" vm="12030">
        <f ca="1"/>
        <v>43748</v>
      </c>
      <c r="B75" s="46" t="e" vm="16597">
        <f ca="1"/>
        <v>#N/A</v>
      </c>
    </row>
    <row r="76" spans="1:2" x14ac:dyDescent="0.3">
      <c r="A76" s="46" vm="12035">
        <f ca="1"/>
        <v>43749</v>
      </c>
      <c r="B76" s="46" t="e" vm="16597">
        <f ca="1"/>
        <v>#N/A</v>
      </c>
    </row>
    <row r="77" spans="1:2" x14ac:dyDescent="0.3">
      <c r="A77" s="46" vm="12042">
        <f ca="1"/>
        <v>43752</v>
      </c>
      <c r="B77" s="46" t="e" vm="16597">
        <f ca="1"/>
        <v>#N/A</v>
      </c>
    </row>
    <row r="78" spans="1:2" x14ac:dyDescent="0.3">
      <c r="A78" s="46" vm="12050">
        <f ca="1"/>
        <v>43753</v>
      </c>
      <c r="B78" s="46" vm="12055">
        <f ca="1"/>
        <v>9.9499999999999993</v>
      </c>
    </row>
    <row r="79" spans="1:2" x14ac:dyDescent="0.3">
      <c r="A79" s="46" vm="12058">
        <f ca="1"/>
        <v>43754</v>
      </c>
      <c r="B79" s="46" vm="12062">
        <f ca="1"/>
        <v>9.9260000000000002</v>
      </c>
    </row>
    <row r="80" spans="1:2" x14ac:dyDescent="0.3">
      <c r="A80" s="46" vm="12066">
        <f ca="1"/>
        <v>43755</v>
      </c>
      <c r="B80" s="46" vm="12055">
        <f ca="1"/>
        <v>9.9499999999999993</v>
      </c>
    </row>
    <row r="81" spans="1:2" x14ac:dyDescent="0.3">
      <c r="A81" s="46" vm="12072">
        <f ca="1"/>
        <v>43756</v>
      </c>
      <c r="B81" s="46" vm="12055">
        <f ca="1"/>
        <v>9.9499999999999993</v>
      </c>
    </row>
    <row r="82" spans="1:2" x14ac:dyDescent="0.3">
      <c r="A82" s="46" vm="12078">
        <f ca="1"/>
        <v>43759</v>
      </c>
      <c r="B82" s="46" vm="12084">
        <f ca="1"/>
        <v>9.9238999999999997</v>
      </c>
    </row>
    <row r="83" spans="1:2" x14ac:dyDescent="0.3">
      <c r="A83" s="46" vm="12087">
        <f ca="1"/>
        <v>43760</v>
      </c>
      <c r="B83" s="46" vm="12089">
        <f ca="1"/>
        <v>9.8699999999999992</v>
      </c>
    </row>
    <row r="84" spans="1:2" x14ac:dyDescent="0.3">
      <c r="A84" s="46" vm="12092">
        <f ca="1"/>
        <v>43761</v>
      </c>
      <c r="B84" s="46" t="e" vm="16597">
        <f ca="1"/>
        <v>#N/A</v>
      </c>
    </row>
    <row r="85" spans="1:2" x14ac:dyDescent="0.3">
      <c r="A85" s="46" vm="12101">
        <f ca="1"/>
        <v>43762</v>
      </c>
      <c r="B85" s="46" t="e" vm="16597">
        <f ca="1"/>
        <v>#N/A</v>
      </c>
    </row>
    <row r="86" spans="1:2" x14ac:dyDescent="0.3">
      <c r="A86" s="46" vm="12109">
        <f ca="1"/>
        <v>43763</v>
      </c>
      <c r="B86" s="46" vm="11766">
        <f ca="1"/>
        <v>9.85</v>
      </c>
    </row>
    <row r="87" spans="1:2" x14ac:dyDescent="0.3">
      <c r="A87" s="46" vm="12115">
        <f ca="1"/>
        <v>43766</v>
      </c>
      <c r="B87" s="46" t="e" vm="16597">
        <f ca="1"/>
        <v>#N/A</v>
      </c>
    </row>
    <row r="88" spans="1:2" x14ac:dyDescent="0.3">
      <c r="A88" s="46" vm="12123">
        <f ca="1"/>
        <v>43767</v>
      </c>
      <c r="B88" s="46" vm="12129">
        <f ca="1"/>
        <v>9.93</v>
      </c>
    </row>
    <row r="89" spans="1:2" x14ac:dyDescent="0.3">
      <c r="A89" s="46" vm="12133">
        <f ca="1"/>
        <v>43768</v>
      </c>
      <c r="B89" s="46" vm="12137">
        <f ca="1"/>
        <v>9.8809000000000005</v>
      </c>
    </row>
    <row r="90" spans="1:2" x14ac:dyDescent="0.3">
      <c r="A90" s="46" vm="12141">
        <f ca="1"/>
        <v>43769</v>
      </c>
      <c r="B90" s="46" vm="9336">
        <f ca="1"/>
        <v>10.08</v>
      </c>
    </row>
    <row r="91" spans="1:2" x14ac:dyDescent="0.3">
      <c r="A91" s="46" vm="12148">
        <f ca="1"/>
        <v>43770</v>
      </c>
      <c r="B91" s="46" vm="9336">
        <f ca="1"/>
        <v>10.08</v>
      </c>
    </row>
    <row r="92" spans="1:2" x14ac:dyDescent="0.3">
      <c r="A92" s="46" vm="12156">
        <f ca="1"/>
        <v>43773</v>
      </c>
      <c r="B92" s="46" vm="12162">
        <f ca="1"/>
        <v>10.09</v>
      </c>
    </row>
    <row r="93" spans="1:2" x14ac:dyDescent="0.3">
      <c r="A93" s="46" vm="12166">
        <f ca="1"/>
        <v>43774</v>
      </c>
      <c r="B93" s="46" vm="12162">
        <f ca="1"/>
        <v>10.09</v>
      </c>
    </row>
    <row r="94" spans="1:2" x14ac:dyDescent="0.3">
      <c r="A94" s="46" vm="12174">
        <f ca="1"/>
        <v>43775</v>
      </c>
      <c r="B94" s="46" vm="12178">
        <f ca="1"/>
        <v>10.050000000000001</v>
      </c>
    </row>
    <row r="95" spans="1:2" x14ac:dyDescent="0.3">
      <c r="A95" s="46" vm="12182">
        <f ca="1"/>
        <v>43776</v>
      </c>
      <c r="B95" s="46" vm="9336">
        <f ca="1"/>
        <v>10.08</v>
      </c>
    </row>
    <row r="96" spans="1:2" x14ac:dyDescent="0.3">
      <c r="A96" s="46" vm="12190">
        <f ca="1"/>
        <v>43777</v>
      </c>
      <c r="B96" s="46" vm="12196">
        <f ca="1"/>
        <v>10.1</v>
      </c>
    </row>
    <row r="97" spans="1:2" x14ac:dyDescent="0.3">
      <c r="A97" s="46" vm="12200">
        <f ca="1"/>
        <v>43780</v>
      </c>
      <c r="B97" s="46" vm="12205">
        <f ca="1"/>
        <v>10.086399999999999</v>
      </c>
    </row>
    <row r="98" spans="1:2" x14ac:dyDescent="0.3">
      <c r="A98" s="46" vm="12209">
        <f ca="1"/>
        <v>43781</v>
      </c>
      <c r="B98" s="46" t="e" vm="16597">
        <f ca="1"/>
        <v>#N/A</v>
      </c>
    </row>
    <row r="99" spans="1:2" x14ac:dyDescent="0.3">
      <c r="A99" s="46" vm="12215">
        <f ca="1"/>
        <v>43782</v>
      </c>
      <c r="B99" s="46" t="e" vm="16597">
        <f ca="1"/>
        <v>#N/A</v>
      </c>
    </row>
    <row r="100" spans="1:2" x14ac:dyDescent="0.3">
      <c r="A100" s="46" vm="12223">
        <f ca="1"/>
        <v>43783</v>
      </c>
      <c r="B100" s="46" vm="12162">
        <f ca="1"/>
        <v>10.09</v>
      </c>
    </row>
    <row r="101" spans="1:2" x14ac:dyDescent="0.3">
      <c r="A101" s="46" vm="12232">
        <f ca="1"/>
        <v>43784</v>
      </c>
      <c r="B101" s="46" t="e" vm="16597">
        <f ca="1"/>
        <v>#N/A</v>
      </c>
    </row>
    <row r="102" spans="1:2" x14ac:dyDescent="0.3">
      <c r="A102" s="46" vm="12238">
        <f ca="1"/>
        <v>43787</v>
      </c>
      <c r="B102" s="46" vm="12244">
        <f ca="1"/>
        <v>10.039999999999999</v>
      </c>
    </row>
    <row r="103" spans="1:2" x14ac:dyDescent="0.3">
      <c r="A103" s="46" vm="12248">
        <f ca="1"/>
        <v>43788</v>
      </c>
      <c r="B103" s="46" t="e" vm="16597">
        <f ca="1"/>
        <v>#N/A</v>
      </c>
    </row>
    <row r="104" spans="1:2" x14ac:dyDescent="0.3">
      <c r="A104" s="46" vm="12256">
        <f ca="1"/>
        <v>43789</v>
      </c>
      <c r="B104" s="46" vm="12261">
        <f ca="1"/>
        <v>10.0427</v>
      </c>
    </row>
    <row r="105" spans="1:2" x14ac:dyDescent="0.3">
      <c r="A105" s="46" vm="12265">
        <f ca="1"/>
        <v>43790</v>
      </c>
      <c r="B105" s="46" t="e" vm="16597">
        <f ca="1"/>
        <v>#N/A</v>
      </c>
    </row>
    <row r="106" spans="1:2" x14ac:dyDescent="0.3">
      <c r="A106" s="46" vm="12274">
        <f ca="1"/>
        <v>43791</v>
      </c>
      <c r="B106" s="46" t="e" vm="16597">
        <f ca="1"/>
        <v>#N/A</v>
      </c>
    </row>
    <row r="107" spans="1:2" x14ac:dyDescent="0.3">
      <c r="A107" s="46" vm="12281">
        <f ca="1"/>
        <v>43794</v>
      </c>
      <c r="B107" s="46" vm="12244">
        <f ca="1"/>
        <v>10.039999999999999</v>
      </c>
    </row>
    <row r="108" spans="1:2" x14ac:dyDescent="0.3">
      <c r="A108" s="46" vm="12290">
        <f ca="1"/>
        <v>43795</v>
      </c>
      <c r="B108" s="46" vm="12244">
        <f ca="1"/>
        <v>10.039999999999999</v>
      </c>
    </row>
    <row r="109" spans="1:2" x14ac:dyDescent="0.3">
      <c r="A109" s="46" vm="12299">
        <f ca="1"/>
        <v>43796</v>
      </c>
      <c r="B109" s="46" vm="12178">
        <f ca="1"/>
        <v>10.050000000000001</v>
      </c>
    </row>
    <row r="110" spans="1:2" x14ac:dyDescent="0.3">
      <c r="A110" s="46" vm="12307">
        <f ca="1"/>
        <v>43798</v>
      </c>
      <c r="B110" s="46" t="e" vm="16597">
        <f ca="1"/>
        <v>#N/A</v>
      </c>
    </row>
    <row r="111" spans="1:2" x14ac:dyDescent="0.3">
      <c r="A111" s="46" vm="12316">
        <f ca="1"/>
        <v>43801</v>
      </c>
      <c r="B111" s="46" vm="12322">
        <f ca="1"/>
        <v>10.074999999999999</v>
      </c>
    </row>
    <row r="112" spans="1:2" x14ac:dyDescent="0.3">
      <c r="A112" s="46" vm="12326">
        <f ca="1"/>
        <v>43802</v>
      </c>
      <c r="B112" s="46" t="e" vm="16597">
        <f ca="1"/>
        <v>#N/A</v>
      </c>
    </row>
    <row r="113" spans="1:2" x14ac:dyDescent="0.3">
      <c r="A113" s="46" vm="12333">
        <f ca="1"/>
        <v>43803</v>
      </c>
      <c r="B113" s="46" t="e" vm="16597">
        <f ca="1"/>
        <v>#N/A</v>
      </c>
    </row>
    <row r="114" spans="1:2" x14ac:dyDescent="0.3">
      <c r="A114" s="46" vm="12339">
        <f ca="1"/>
        <v>43804</v>
      </c>
      <c r="B114" s="46" vm="12343">
        <f ca="1"/>
        <v>10.06</v>
      </c>
    </row>
    <row r="115" spans="1:2" x14ac:dyDescent="0.3">
      <c r="A115" s="46" vm="12347">
        <f ca="1"/>
        <v>43805</v>
      </c>
      <c r="B115" s="46" vm="12351">
        <f ca="1"/>
        <v>10.065200000000001</v>
      </c>
    </row>
    <row r="116" spans="1:2" x14ac:dyDescent="0.3">
      <c r="A116" s="46" vm="12355">
        <f ca="1"/>
        <v>43808</v>
      </c>
      <c r="B116" s="46" vm="12343">
        <f ca="1"/>
        <v>10.06</v>
      </c>
    </row>
    <row r="117" spans="1:2" x14ac:dyDescent="0.3">
      <c r="A117" s="46" vm="12361">
        <f ca="1"/>
        <v>43809</v>
      </c>
      <c r="B117" s="46" vm="12162">
        <f ca="1"/>
        <v>10.09</v>
      </c>
    </row>
    <row r="118" spans="1:2" x14ac:dyDescent="0.3">
      <c r="A118" s="46" vm="12369">
        <f ca="1"/>
        <v>43810</v>
      </c>
      <c r="B118" s="46" vm="9336">
        <f ca="1"/>
        <v>10.08</v>
      </c>
    </row>
    <row r="119" spans="1:2" x14ac:dyDescent="0.3">
      <c r="A119" s="46" vm="12377">
        <f ca="1"/>
        <v>43811</v>
      </c>
      <c r="B119" s="46" vm="12382">
        <f ca="1"/>
        <v>10.074400000000001</v>
      </c>
    </row>
    <row r="120" spans="1:2" x14ac:dyDescent="0.3">
      <c r="A120" s="46" vm="12386">
        <f ca="1"/>
        <v>43812</v>
      </c>
      <c r="B120" s="46" vm="12162">
        <f ca="1"/>
        <v>10.09</v>
      </c>
    </row>
    <row r="121" spans="1:2" x14ac:dyDescent="0.3">
      <c r="A121" s="46" vm="12394">
        <f ca="1"/>
        <v>43815</v>
      </c>
      <c r="B121" s="46" vm="9336">
        <f ca="1"/>
        <v>10.08</v>
      </c>
    </row>
    <row r="122" spans="1:2" x14ac:dyDescent="0.3">
      <c r="A122" s="46" vm="12403">
        <f ca="1"/>
        <v>43816</v>
      </c>
      <c r="B122" s="46" vm="12162">
        <f ca="1"/>
        <v>10.09</v>
      </c>
    </row>
    <row r="123" spans="1:2" x14ac:dyDescent="0.3">
      <c r="A123" s="46" vm="12411">
        <f ca="1"/>
        <v>43817</v>
      </c>
      <c r="B123" s="46" vm="12416">
        <f ca="1"/>
        <v>10.14</v>
      </c>
    </row>
    <row r="124" spans="1:2" x14ac:dyDescent="0.3">
      <c r="A124" s="46" vm="12420">
        <f ca="1"/>
        <v>43818</v>
      </c>
      <c r="B124" s="46" vm="12424">
        <f ca="1"/>
        <v>10.18</v>
      </c>
    </row>
    <row r="125" spans="1:2" x14ac:dyDescent="0.3">
      <c r="A125" s="46" vm="12427">
        <f ca="1"/>
        <v>43819</v>
      </c>
      <c r="B125" s="46" vm="12432">
        <f ca="1"/>
        <v>10.17</v>
      </c>
    </row>
    <row r="126" spans="1:2" x14ac:dyDescent="0.3">
      <c r="A126" s="46" vm="12436">
        <f ca="1"/>
        <v>43822</v>
      </c>
      <c r="B126" s="46" vm="6425">
        <f ca="1"/>
        <v>10.84</v>
      </c>
    </row>
    <row r="127" spans="1:2" x14ac:dyDescent="0.3">
      <c r="A127" s="46" vm="12444">
        <f ca="1"/>
        <v>43823</v>
      </c>
      <c r="B127" s="46" vm="6425">
        <f ca="1"/>
        <v>10.84</v>
      </c>
    </row>
    <row r="128" spans="1:2" x14ac:dyDescent="0.3">
      <c r="A128" s="46" vm="12452">
        <f ca="1"/>
        <v>43825</v>
      </c>
      <c r="B128" s="46" vm="10523">
        <f ca="1"/>
        <v>10.74</v>
      </c>
    </row>
    <row r="129" spans="1:2" x14ac:dyDescent="0.3">
      <c r="A129" s="46" vm="12461">
        <f ca="1"/>
        <v>43826</v>
      </c>
      <c r="B129" s="46" vm="12466">
        <f ca="1"/>
        <v>10.68</v>
      </c>
    </row>
    <row r="130" spans="1:2" x14ac:dyDescent="0.3">
      <c r="A130" s="46" vm="12470">
        <f ca="1"/>
        <v>43829</v>
      </c>
      <c r="B130" s="46" vm="9392">
        <f ca="1"/>
        <v>10.64</v>
      </c>
    </row>
    <row r="131" spans="1:2" x14ac:dyDescent="0.3">
      <c r="A131" s="46" vm="12479">
        <f ca="1"/>
        <v>43830</v>
      </c>
      <c r="B131" s="46" vm="9223">
        <f ca="1"/>
        <v>10.7</v>
      </c>
    </row>
    <row r="132" spans="1:2" x14ac:dyDescent="0.3">
      <c r="A132" s="46" vm="12487">
        <f ca="1"/>
        <v>43832</v>
      </c>
      <c r="B132" s="46" vm="12466">
        <f ca="1"/>
        <v>10.68</v>
      </c>
    </row>
    <row r="133" spans="1:2" x14ac:dyDescent="0.3">
      <c r="A133" s="46" vm="12493">
        <f ca="1"/>
        <v>43833</v>
      </c>
      <c r="B133" s="46" vm="12466">
        <f ca="1"/>
        <v>10.68</v>
      </c>
    </row>
    <row r="134" spans="1:2" x14ac:dyDescent="0.3">
      <c r="A134" s="46" vm="12502">
        <f ca="1"/>
        <v>43836</v>
      </c>
      <c r="B134" s="46" vm="12507">
        <f ca="1"/>
        <v>10.8</v>
      </c>
    </row>
    <row r="135" spans="1:2" x14ac:dyDescent="0.3">
      <c r="A135" s="46" vm="12511">
        <f ca="1"/>
        <v>43837</v>
      </c>
      <c r="B135" s="46" vm="9296">
        <f ca="1"/>
        <v>10.9</v>
      </c>
    </row>
    <row r="136" spans="1:2" x14ac:dyDescent="0.3">
      <c r="A136" s="46" vm="12519">
        <f ca="1"/>
        <v>43838</v>
      </c>
      <c r="B136" s="46" vm="12525">
        <f ca="1"/>
        <v>11.26</v>
      </c>
    </row>
    <row r="137" spans="1:2" x14ac:dyDescent="0.3">
      <c r="A137" s="46" vm="12528">
        <f ca="1"/>
        <v>43839</v>
      </c>
      <c r="B137" s="46" vm="12533">
        <f ca="1"/>
        <v>12.25</v>
      </c>
    </row>
    <row r="138" spans="1:2" x14ac:dyDescent="0.3">
      <c r="A138" s="46" vm="12537">
        <f ca="1"/>
        <v>43840</v>
      </c>
      <c r="B138" s="46" vm="10257">
        <f ca="1"/>
        <v>12.39</v>
      </c>
    </row>
    <row r="139" spans="1:2" x14ac:dyDescent="0.3">
      <c r="A139" s="46" vm="12545">
        <f ca="1"/>
        <v>43843</v>
      </c>
      <c r="B139" s="46" vm="8724">
        <f ca="1"/>
        <v>12</v>
      </c>
    </row>
    <row r="140" spans="1:2" x14ac:dyDescent="0.3">
      <c r="A140" s="46" vm="12553">
        <f ca="1"/>
        <v>43844</v>
      </c>
      <c r="B140" s="46" vm="12559">
        <f ca="1"/>
        <v>11.94</v>
      </c>
    </row>
    <row r="141" spans="1:2" x14ac:dyDescent="0.3">
      <c r="A141" s="46" vm="12563">
        <f ca="1"/>
        <v>43845</v>
      </c>
      <c r="B141" s="46" vm="10353">
        <f ca="1"/>
        <v>12.7</v>
      </c>
    </row>
    <row r="142" spans="1:2" x14ac:dyDescent="0.3">
      <c r="A142" s="46" vm="12572">
        <f ca="1"/>
        <v>43846</v>
      </c>
      <c r="B142" s="46" vm="12577">
        <f ca="1"/>
        <v>12.99</v>
      </c>
    </row>
    <row r="143" spans="1:2" x14ac:dyDescent="0.3">
      <c r="A143" s="46" vm="12581">
        <f ca="1"/>
        <v>43847</v>
      </c>
      <c r="B143" s="46" vm="9885">
        <f ca="1"/>
        <v>13.57</v>
      </c>
    </row>
    <row r="144" spans="1:2" x14ac:dyDescent="0.3">
      <c r="A144" s="46" vm="12588">
        <f ca="1"/>
        <v>43851</v>
      </c>
      <c r="B144" s="46" vm="10085">
        <f ca="1"/>
        <v>13.83</v>
      </c>
    </row>
    <row r="145" spans="1:2" x14ac:dyDescent="0.3">
      <c r="A145" s="46" vm="12596">
        <f ca="1"/>
        <v>43852</v>
      </c>
      <c r="B145" s="46" vm="10590">
        <f ca="1"/>
        <v>14.27</v>
      </c>
    </row>
    <row r="146" spans="1:2" x14ac:dyDescent="0.3">
      <c r="A146" s="46" vm="12605">
        <f ca="1"/>
        <v>43853</v>
      </c>
      <c r="B146" s="46" vm="12610">
        <f ca="1"/>
        <v>14.44</v>
      </c>
    </row>
    <row r="147" spans="1:2" x14ac:dyDescent="0.3">
      <c r="A147" s="46" vm="12614">
        <f ca="1"/>
        <v>43854</v>
      </c>
      <c r="B147" s="46" vm="10287">
        <f ca="1"/>
        <v>14.36</v>
      </c>
    </row>
    <row r="148" spans="1:2" x14ac:dyDescent="0.3">
      <c r="A148" s="46" vm="12622">
        <f ca="1"/>
        <v>43857</v>
      </c>
      <c r="B148" s="46" vm="8549">
        <f ca="1"/>
        <v>15</v>
      </c>
    </row>
    <row r="149" spans="1:2" x14ac:dyDescent="0.3">
      <c r="A149" s="46" vm="12631">
        <f ca="1"/>
        <v>43858</v>
      </c>
      <c r="B149" s="46" vm="8516">
        <f ca="1"/>
        <v>15.08</v>
      </c>
    </row>
    <row r="150" spans="1:2" x14ac:dyDescent="0.3">
      <c r="A150" s="46" vm="12640">
        <f ca="1"/>
        <v>43859</v>
      </c>
      <c r="B150" s="46" vm="8562">
        <f ca="1"/>
        <v>14.5</v>
      </c>
    </row>
    <row r="151" spans="1:2" x14ac:dyDescent="0.3">
      <c r="A151" s="46" vm="12648">
        <f ca="1"/>
        <v>43860</v>
      </c>
      <c r="B151" s="46" vm="12654">
        <f ca="1"/>
        <v>14.67</v>
      </c>
    </row>
    <row r="152" spans="1:2" x14ac:dyDescent="0.3">
      <c r="A152" s="46" vm="12658">
        <f ca="1"/>
        <v>43861</v>
      </c>
      <c r="B152" s="46" vm="12663">
        <f ca="1"/>
        <v>14.53</v>
      </c>
    </row>
    <row r="153" spans="1:2" x14ac:dyDescent="0.3">
      <c r="A153" s="46" vm="12667">
        <f ca="1"/>
        <v>43864</v>
      </c>
      <c r="B153" s="46" vm="9631">
        <f ca="1"/>
        <v>14.51</v>
      </c>
    </row>
    <row r="154" spans="1:2" x14ac:dyDescent="0.3">
      <c r="A154" s="46" vm="12675">
        <f ca="1"/>
        <v>43865</v>
      </c>
      <c r="B154" s="46" vm="12681">
        <f ca="1"/>
        <v>14.57</v>
      </c>
    </row>
    <row r="155" spans="1:2" x14ac:dyDescent="0.3">
      <c r="A155" s="46" vm="12685">
        <f ca="1"/>
        <v>43866</v>
      </c>
      <c r="B155" s="46" vm="9941">
        <f ca="1"/>
        <v>14.25</v>
      </c>
    </row>
    <row r="156" spans="1:2" x14ac:dyDescent="0.3">
      <c r="A156" s="46" vm="12694">
        <f ca="1"/>
        <v>43867</v>
      </c>
      <c r="B156" s="46" vm="9420">
        <f ca="1"/>
        <v>13.61</v>
      </c>
    </row>
    <row r="157" spans="1:2" x14ac:dyDescent="0.3">
      <c r="A157" s="46" vm="12701">
        <f ca="1"/>
        <v>43868</v>
      </c>
      <c r="B157" s="46" vm="8562">
        <f ca="1"/>
        <v>14.5</v>
      </c>
    </row>
    <row r="158" spans="1:2" x14ac:dyDescent="0.3">
      <c r="A158" s="46" vm="12708">
        <f ca="1"/>
        <v>43871</v>
      </c>
      <c r="B158" s="46" vm="12713">
        <f ca="1"/>
        <v>16.02</v>
      </c>
    </row>
    <row r="159" spans="1:2" x14ac:dyDescent="0.3">
      <c r="A159" s="46" vm="12717">
        <f ca="1"/>
        <v>43872</v>
      </c>
      <c r="B159" s="46" vm="12721">
        <f ca="1"/>
        <v>16.82</v>
      </c>
    </row>
    <row r="160" spans="1:2" x14ac:dyDescent="0.3">
      <c r="A160" s="46" vm="12724">
        <f ca="1"/>
        <v>43873</v>
      </c>
      <c r="B160" s="46" vm="12730">
        <f ca="1"/>
        <v>18.350000000000001</v>
      </c>
    </row>
    <row r="161" spans="1:2" x14ac:dyDescent="0.3">
      <c r="A161" s="46" vm="12734">
        <f ca="1"/>
        <v>43874</v>
      </c>
      <c r="B161" s="46" vm="11061">
        <f ca="1"/>
        <v>17.91</v>
      </c>
    </row>
    <row r="162" spans="1:2" x14ac:dyDescent="0.3">
      <c r="A162" s="46" vm="12743">
        <f ca="1"/>
        <v>43875</v>
      </c>
      <c r="B162" s="46" vm="12749">
        <f ca="1"/>
        <v>17.329999999999998</v>
      </c>
    </row>
    <row r="163" spans="1:2" x14ac:dyDescent="0.3">
      <c r="A163" s="46" vm="12753">
        <f ca="1"/>
        <v>43879</v>
      </c>
      <c r="B163" s="46" vm="10768">
        <f ca="1"/>
        <v>17.29</v>
      </c>
    </row>
    <row r="164" spans="1:2" x14ac:dyDescent="0.3">
      <c r="A164" s="46" vm="12761">
        <f ca="1"/>
        <v>43880</v>
      </c>
      <c r="B164" s="46" vm="12766">
        <f ca="1"/>
        <v>17.97</v>
      </c>
    </row>
    <row r="165" spans="1:2" x14ac:dyDescent="0.3">
      <c r="A165" s="46" vm="12770">
        <f ca="1"/>
        <v>43881</v>
      </c>
      <c r="B165" s="46" vm="10266">
        <f ca="1"/>
        <v>17.649999999999999</v>
      </c>
    </row>
    <row r="166" spans="1:2" x14ac:dyDescent="0.3">
      <c r="A166" s="46" vm="12779">
        <f ca="1"/>
        <v>43882</v>
      </c>
      <c r="B166" s="46" vm="12185">
        <f ca="1"/>
        <v>16.95</v>
      </c>
    </row>
    <row r="167" spans="1:2" x14ac:dyDescent="0.3">
      <c r="A167" s="46" vm="12788">
        <f ca="1"/>
        <v>43885</v>
      </c>
      <c r="B167" s="46" vm="12792">
        <f ca="1"/>
        <v>16.64</v>
      </c>
    </row>
    <row r="168" spans="1:2" x14ac:dyDescent="0.3">
      <c r="A168" s="46" vm="12796">
        <f ca="1"/>
        <v>43886</v>
      </c>
      <c r="B168" s="46" vm="12364">
        <f ca="1"/>
        <v>16.96</v>
      </c>
    </row>
    <row r="169" spans="1:2" x14ac:dyDescent="0.3">
      <c r="A169" s="46" vm="12804">
        <f ca="1"/>
        <v>43887</v>
      </c>
      <c r="B169" s="46" vm="12808">
        <f ca="1"/>
        <v>16.829999999999998</v>
      </c>
    </row>
    <row r="170" spans="1:2" x14ac:dyDescent="0.3">
      <c r="A170" s="46" vm="12812">
        <f ca="1"/>
        <v>43888</v>
      </c>
      <c r="B170" s="46" vm="12817">
        <f ca="1"/>
        <v>16.170000000000002</v>
      </c>
    </row>
    <row r="171" spans="1:2" x14ac:dyDescent="0.3">
      <c r="A171" s="46" vm="12820">
        <f ca="1"/>
        <v>43889</v>
      </c>
      <c r="B171" s="46" vm="12713">
        <f ca="1"/>
        <v>16.02</v>
      </c>
    </row>
    <row r="172" spans="1:2" x14ac:dyDescent="0.3">
      <c r="A172" s="46" vm="12829">
        <f ca="1"/>
        <v>43892</v>
      </c>
      <c r="B172" s="46" vm="12833">
        <f ca="1"/>
        <v>16.66</v>
      </c>
    </row>
    <row r="173" spans="1:2" x14ac:dyDescent="0.3">
      <c r="A173" s="46" vm="12836">
        <f ca="1"/>
        <v>43893</v>
      </c>
      <c r="B173" s="46" vm="12841">
        <f ca="1"/>
        <v>16.41</v>
      </c>
    </row>
    <row r="174" spans="1:2" x14ac:dyDescent="0.3">
      <c r="A174" s="46" vm="12844">
        <f ca="1"/>
        <v>43894</v>
      </c>
      <c r="B174" s="46" vm="12850">
        <f ca="1"/>
        <v>18.690000000000001</v>
      </c>
    </row>
    <row r="175" spans="1:2" x14ac:dyDescent="0.3">
      <c r="A175" s="46" vm="12854">
        <f ca="1"/>
        <v>43895</v>
      </c>
      <c r="B175" s="46" vm="10905">
        <f ca="1"/>
        <v>17.940000000000001</v>
      </c>
    </row>
    <row r="176" spans="1:2" x14ac:dyDescent="0.3">
      <c r="A176" s="46" vm="12863">
        <f ca="1"/>
        <v>43896</v>
      </c>
      <c r="B176" s="46" vm="12808">
        <f ca="1"/>
        <v>16.829999999999998</v>
      </c>
    </row>
    <row r="177" spans="1:2" x14ac:dyDescent="0.3">
      <c r="A177" s="46" vm="12869">
        <f ca="1"/>
        <v>43899</v>
      </c>
      <c r="B177" s="46" vm="12873">
        <f ca="1"/>
        <v>17.010000000000002</v>
      </c>
    </row>
    <row r="178" spans="1:2" x14ac:dyDescent="0.3">
      <c r="A178" s="46" vm="12876">
        <f ca="1"/>
        <v>43900</v>
      </c>
      <c r="B178" s="46" vm="11535">
        <f ca="1"/>
        <v>16.600000000000001</v>
      </c>
    </row>
    <row r="179" spans="1:2" x14ac:dyDescent="0.3">
      <c r="A179" s="46" vm="12885">
        <f ca="1"/>
        <v>43901</v>
      </c>
      <c r="B179" s="46" vm="8562">
        <f ca="1"/>
        <v>14.5</v>
      </c>
    </row>
    <row r="180" spans="1:2" x14ac:dyDescent="0.3">
      <c r="A180" s="46" vm="12893">
        <f ca="1"/>
        <v>43902</v>
      </c>
      <c r="B180" s="46" vm="12898">
        <f ca="1"/>
        <v>11.17</v>
      </c>
    </row>
    <row r="181" spans="1:2" x14ac:dyDescent="0.3">
      <c r="A181" s="46" vm="12902">
        <f ca="1"/>
        <v>43903</v>
      </c>
      <c r="B181" s="46" vm="10433">
        <f ca="1"/>
        <v>12.45</v>
      </c>
    </row>
    <row r="182" spans="1:2" x14ac:dyDescent="0.3">
      <c r="A182" s="46" vm="12910">
        <f ca="1"/>
        <v>43906</v>
      </c>
      <c r="B182" s="46" vm="12916">
        <f ca="1"/>
        <v>11.8</v>
      </c>
    </row>
    <row r="183" spans="1:2" x14ac:dyDescent="0.3">
      <c r="A183" s="46" vm="12920">
        <f ca="1"/>
        <v>43907</v>
      </c>
      <c r="B183" s="46" vm="12925">
        <f ca="1"/>
        <v>12.89</v>
      </c>
    </row>
    <row r="184" spans="1:2" x14ac:dyDescent="0.3">
      <c r="A184" s="46" vm="12928">
        <f ca="1"/>
        <v>43908</v>
      </c>
      <c r="B184" s="46" vm="9245">
        <f ca="1"/>
        <v>11.4</v>
      </c>
    </row>
    <row r="185" spans="1:2" x14ac:dyDescent="0.3">
      <c r="A185" s="46" vm="12934">
        <f ca="1"/>
        <v>43909</v>
      </c>
      <c r="B185" s="46" vm="9245">
        <f ca="1"/>
        <v>11.4</v>
      </c>
    </row>
    <row r="186" spans="1:2" x14ac:dyDescent="0.3">
      <c r="A186" s="46" vm="12943">
        <f ca="1"/>
        <v>43910</v>
      </c>
      <c r="B186" s="46" vm="9231">
        <f ca="1"/>
        <v>11.48</v>
      </c>
    </row>
    <row r="187" spans="1:2" x14ac:dyDescent="0.3">
      <c r="A187" s="46" vm="12950">
        <f ca="1"/>
        <v>43913</v>
      </c>
      <c r="B187" s="46" vm="9097">
        <f ca="1"/>
        <v>11.3</v>
      </c>
    </row>
    <row r="188" spans="1:2" x14ac:dyDescent="0.3">
      <c r="A188" s="46" vm="12957">
        <f ca="1"/>
        <v>43914</v>
      </c>
      <c r="B188" s="46" vm="9878">
        <f ca="1"/>
        <v>11.85</v>
      </c>
    </row>
    <row r="189" spans="1:2" x14ac:dyDescent="0.3">
      <c r="A189" s="46" vm="12966">
        <f ca="1"/>
        <v>43915</v>
      </c>
      <c r="B189" s="46" vm="8764">
        <f ca="1"/>
        <v>13</v>
      </c>
    </row>
    <row r="190" spans="1:2" x14ac:dyDescent="0.3">
      <c r="A190" s="46" vm="12973">
        <f ca="1"/>
        <v>43916</v>
      </c>
      <c r="B190" s="46" vm="12978">
        <f ca="1"/>
        <v>13.21</v>
      </c>
    </row>
    <row r="191" spans="1:2" x14ac:dyDescent="0.3">
      <c r="A191" s="46" vm="12981">
        <f ca="1"/>
        <v>43917</v>
      </c>
      <c r="B191" s="46" vm="10136">
        <f ca="1"/>
        <v>12.69</v>
      </c>
    </row>
    <row r="192" spans="1:2" x14ac:dyDescent="0.3">
      <c r="A192" s="46" vm="12989">
        <f ca="1"/>
        <v>43920</v>
      </c>
      <c r="B192" s="46" vm="10285">
        <f ca="1"/>
        <v>12.21</v>
      </c>
    </row>
    <row r="193" spans="1:2" x14ac:dyDescent="0.3">
      <c r="A193" s="46" vm="12997">
        <f ca="1"/>
        <v>43921</v>
      </c>
      <c r="B193" s="46" vm="13002">
        <f ca="1"/>
        <v>12.34</v>
      </c>
    </row>
    <row r="194" spans="1:2" x14ac:dyDescent="0.3">
      <c r="A194" s="46" vm="13006">
        <f ca="1"/>
        <v>43922</v>
      </c>
      <c r="B194" s="46" vm="8717">
        <f ca="1"/>
        <v>11.77</v>
      </c>
    </row>
    <row r="195" spans="1:2" x14ac:dyDescent="0.3">
      <c r="A195" s="46" vm="13013">
        <f ca="1"/>
        <v>43923</v>
      </c>
      <c r="B195" s="46" vm="12533">
        <f ca="1"/>
        <v>12.25</v>
      </c>
    </row>
    <row r="196" spans="1:2" x14ac:dyDescent="0.3">
      <c r="A196" s="46" vm="13021">
        <f ca="1"/>
        <v>43924</v>
      </c>
      <c r="B196" s="46" vm="12533">
        <f ca="1"/>
        <v>12.25</v>
      </c>
    </row>
    <row r="197" spans="1:2" x14ac:dyDescent="0.3">
      <c r="A197" s="46" vm="13029">
        <f ca="1"/>
        <v>43927</v>
      </c>
      <c r="B197" s="46" vm="10192">
        <f ca="1"/>
        <v>12.61</v>
      </c>
    </row>
    <row r="198" spans="1:2" x14ac:dyDescent="0.3">
      <c r="A198" s="46" vm="13036">
        <f ca="1"/>
        <v>43928</v>
      </c>
      <c r="B198" s="46" vm="9993">
        <f ca="1"/>
        <v>13.03</v>
      </c>
    </row>
    <row r="199" spans="1:2" x14ac:dyDescent="0.3">
      <c r="A199" s="46" vm="13043">
        <f ca="1"/>
        <v>43929</v>
      </c>
      <c r="B199" s="46" vm="9802">
        <f ca="1"/>
        <v>14.75</v>
      </c>
    </row>
    <row r="200" spans="1:2" x14ac:dyDescent="0.3">
      <c r="A200" s="46" vm="13052">
        <f ca="1"/>
        <v>43930</v>
      </c>
      <c r="B200" s="46" vm="9631">
        <f ca="1"/>
        <v>14.51</v>
      </c>
    </row>
    <row r="201" spans="1:2" x14ac:dyDescent="0.3">
      <c r="A201" s="46" vm="13059">
        <f ca="1"/>
        <v>43934</v>
      </c>
      <c r="B201" s="46" vm="9941">
        <f ca="1"/>
        <v>14.25</v>
      </c>
    </row>
    <row r="202" spans="1:2" x14ac:dyDescent="0.3">
      <c r="A202" s="46" vm="13066">
        <f ca="1"/>
        <v>43935</v>
      </c>
      <c r="B202" s="46" vm="9802">
        <f ca="1"/>
        <v>14.75</v>
      </c>
    </row>
    <row r="203" spans="1:2" x14ac:dyDescent="0.3">
      <c r="A203" s="46" vm="13075">
        <f ca="1"/>
        <v>43936</v>
      </c>
      <c r="B203" s="46" vm="8606">
        <f ca="1"/>
        <v>15.49</v>
      </c>
    </row>
    <row r="204" spans="1:2" x14ac:dyDescent="0.3">
      <c r="A204" s="46" vm="13084">
        <f ca="1"/>
        <v>43937</v>
      </c>
      <c r="B204" s="46" vm="13090">
        <f ca="1"/>
        <v>16.09</v>
      </c>
    </row>
    <row r="205" spans="1:2" x14ac:dyDescent="0.3">
      <c r="A205" s="46" vm="13094">
        <f ca="1"/>
        <v>43938</v>
      </c>
      <c r="B205" s="46" vm="12185">
        <f ca="1"/>
        <v>16.95</v>
      </c>
    </row>
    <row r="206" spans="1:2" x14ac:dyDescent="0.3">
      <c r="A206" s="46" vm="13101">
        <f ca="1"/>
        <v>43941</v>
      </c>
      <c r="B206" s="46" vm="13106">
        <f ca="1"/>
        <v>17.57</v>
      </c>
    </row>
    <row r="207" spans="1:2" x14ac:dyDescent="0.3">
      <c r="A207" s="46" vm="13110">
        <f ca="1"/>
        <v>43942</v>
      </c>
      <c r="B207" s="46" vm="10260">
        <f ca="1"/>
        <v>17.2</v>
      </c>
    </row>
    <row r="208" spans="1:2" x14ac:dyDescent="0.3">
      <c r="A208" s="46" vm="13119">
        <f ca="1"/>
        <v>43943</v>
      </c>
      <c r="B208" s="46" vm="10327">
        <f ca="1"/>
        <v>17.149999999999999</v>
      </c>
    </row>
    <row r="209" spans="1:2" x14ac:dyDescent="0.3">
      <c r="A209" s="46" vm="13128">
        <f ca="1"/>
        <v>43944</v>
      </c>
      <c r="B209" s="46" vm="13134">
        <f ca="1"/>
        <v>17.53</v>
      </c>
    </row>
    <row r="210" spans="1:2" x14ac:dyDescent="0.3">
      <c r="A210" s="46" vm="13138">
        <f ca="1"/>
        <v>43945</v>
      </c>
      <c r="B210" s="46" vm="9945">
        <f ca="1"/>
        <v>19.350000000000001</v>
      </c>
    </row>
    <row r="211" spans="1:2" x14ac:dyDescent="0.3">
      <c r="A211" s="46" vm="13147">
        <f ca="1"/>
        <v>43948</v>
      </c>
      <c r="B211" s="46" vm="1477">
        <f ca="1"/>
        <v>19.52</v>
      </c>
    </row>
    <row r="212" spans="1:2" x14ac:dyDescent="0.3">
      <c r="A212" s="46" vm="13155">
        <f ca="1"/>
        <v>43949</v>
      </c>
      <c r="B212" s="46" vm="12464">
        <f ca="1"/>
        <v>18.239999999999998</v>
      </c>
    </row>
    <row r="213" spans="1:2" x14ac:dyDescent="0.3">
      <c r="A213" s="46" vm="13163">
        <f ca="1"/>
        <v>43950</v>
      </c>
      <c r="B213" s="46" vm="13168">
        <f ca="1"/>
        <v>19.399999999999999</v>
      </c>
    </row>
    <row r="214" spans="1:2" x14ac:dyDescent="0.3">
      <c r="A214" s="46" vm="13172">
        <f ca="1"/>
        <v>43951</v>
      </c>
      <c r="B214" s="46" vm="13177">
        <f ca="1"/>
        <v>19.46</v>
      </c>
    </row>
    <row r="215" spans="1:2" x14ac:dyDescent="0.3">
      <c r="A215" s="46" vm="13181">
        <f ca="1"/>
        <v>43952</v>
      </c>
      <c r="B215" s="46" vm="11574">
        <f ca="1"/>
        <v>20.12</v>
      </c>
    </row>
    <row r="216" spans="1:2" x14ac:dyDescent="0.3">
      <c r="A216" s="46" vm="13189">
        <f ca="1"/>
        <v>43955</v>
      </c>
      <c r="B216" s="46" vm="11613">
        <f ca="1"/>
        <v>20.99</v>
      </c>
    </row>
    <row r="217" spans="1:2" x14ac:dyDescent="0.3">
      <c r="A217" s="46" vm="13197">
        <f ca="1"/>
        <v>43956</v>
      </c>
      <c r="B217" s="46" vm="11639">
        <f ca="1"/>
        <v>21.61</v>
      </c>
    </row>
    <row r="218" spans="1:2" x14ac:dyDescent="0.3">
      <c r="A218" s="46" vm="13206">
        <f ca="1"/>
        <v>43957</v>
      </c>
      <c r="B218" s="46" vm="13210">
        <f ca="1"/>
        <v>23.83</v>
      </c>
    </row>
    <row r="219" spans="1:2" x14ac:dyDescent="0.3">
      <c r="A219" s="46" vm="13213">
        <f ca="1"/>
        <v>43958</v>
      </c>
      <c r="B219" s="46" vm="10937">
        <f ca="1"/>
        <v>23.51</v>
      </c>
    </row>
    <row r="220" spans="1:2" x14ac:dyDescent="0.3">
      <c r="A220" s="46" vm="13221">
        <f ca="1"/>
        <v>43959</v>
      </c>
      <c r="B220" s="46" vm="11104">
        <f ca="1"/>
        <v>23.45</v>
      </c>
    </row>
    <row r="221" spans="1:2" x14ac:dyDescent="0.3">
      <c r="A221" s="46" vm="13228">
        <f ca="1"/>
        <v>43962</v>
      </c>
      <c r="B221" s="46" vm="11031">
        <f ca="1"/>
        <v>24.46</v>
      </c>
    </row>
    <row r="222" spans="1:2" x14ac:dyDescent="0.3">
      <c r="A222" s="46" vm="13237">
        <f ca="1"/>
        <v>43963</v>
      </c>
      <c r="B222" s="46" vm="13243">
        <f ca="1"/>
        <v>26.3</v>
      </c>
    </row>
    <row r="223" spans="1:2" x14ac:dyDescent="0.3">
      <c r="A223" s="46" vm="13247">
        <f ca="1"/>
        <v>43964</v>
      </c>
      <c r="B223" s="46" vm="13253">
        <f ca="1"/>
        <v>25.855</v>
      </c>
    </row>
    <row r="224" spans="1:2" x14ac:dyDescent="0.3">
      <c r="A224" s="46" vm="13256">
        <f ca="1"/>
        <v>43965</v>
      </c>
      <c r="B224" s="46" vm="13260">
        <f ca="1"/>
        <v>25.31</v>
      </c>
    </row>
    <row r="225" spans="1:2" x14ac:dyDescent="0.3">
      <c r="A225" s="46" vm="13264">
        <f ca="1"/>
        <v>43966</v>
      </c>
      <c r="B225" s="46" vm="11354">
        <f ca="1"/>
        <v>29.23</v>
      </c>
    </row>
    <row r="226" spans="1:2" x14ac:dyDescent="0.3">
      <c r="A226" s="46" vm="13270">
        <f ca="1"/>
        <v>43969</v>
      </c>
      <c r="B226" s="46" vm="13276">
        <f ca="1"/>
        <v>29.55</v>
      </c>
    </row>
    <row r="227" spans="1:2" x14ac:dyDescent="0.3">
      <c r="A227" s="46" vm="13280">
        <f ca="1"/>
        <v>43970</v>
      </c>
      <c r="B227" s="46" vm="13285">
        <f ca="1"/>
        <v>29.57</v>
      </c>
    </row>
    <row r="228" spans="1:2" x14ac:dyDescent="0.3">
      <c r="A228" s="46" vm="13289">
        <f ca="1"/>
        <v>43971</v>
      </c>
      <c r="B228" s="46" vm="13295">
        <f ca="1"/>
        <v>29.69</v>
      </c>
    </row>
    <row r="229" spans="1:2" x14ac:dyDescent="0.3">
      <c r="A229" s="46" vm="13299">
        <f ca="1"/>
        <v>43972</v>
      </c>
      <c r="B229" s="46" vm="13305">
        <f ca="1"/>
        <v>28.55</v>
      </c>
    </row>
    <row r="230" spans="1:2" x14ac:dyDescent="0.3">
      <c r="A230" s="46" vm="13309">
        <f ca="1"/>
        <v>43973</v>
      </c>
      <c r="B230" s="46" vm="1145">
        <f ca="1"/>
        <v>29.11</v>
      </c>
    </row>
    <row r="231" spans="1:2" x14ac:dyDescent="0.3">
      <c r="A231" s="46" vm="13317">
        <f ca="1"/>
        <v>43977</v>
      </c>
      <c r="B231" s="46" vm="12926">
        <f ca="1"/>
        <v>33.39</v>
      </c>
    </row>
    <row r="232" spans="1:2" x14ac:dyDescent="0.3">
      <c r="A232" s="46" vm="13324">
        <f ca="1"/>
        <v>43978</v>
      </c>
      <c r="B232" s="46" vm="13329">
        <f ca="1"/>
        <v>35.15</v>
      </c>
    </row>
    <row r="233" spans="1:2" x14ac:dyDescent="0.3">
      <c r="A233" s="46" vm="13333">
        <f ca="1"/>
        <v>43979</v>
      </c>
      <c r="B233" s="46" vm="13339">
        <f ca="1"/>
        <v>37.25</v>
      </c>
    </row>
    <row r="234" spans="1:2" x14ac:dyDescent="0.3">
      <c r="A234" s="46" vm="13343">
        <f ca="1"/>
        <v>43980</v>
      </c>
      <c r="B234" s="46" vm="12936">
        <f ca="1"/>
        <v>39.700000000000003</v>
      </c>
    </row>
    <row r="235" spans="1:2" x14ac:dyDescent="0.3">
      <c r="A235" s="46" vm="13352">
        <f ca="1"/>
        <v>43983</v>
      </c>
      <c r="B235" s="46" vm="13357">
        <f ca="1"/>
        <v>43.7</v>
      </c>
    </row>
    <row r="236" spans="1:2" x14ac:dyDescent="0.3">
      <c r="A236" s="46" vm="13361">
        <f ca="1"/>
        <v>43984</v>
      </c>
      <c r="B236" s="46" vm="13366">
        <f ca="1"/>
        <v>41.27</v>
      </c>
    </row>
    <row r="237" spans="1:2" x14ac:dyDescent="0.3">
      <c r="A237" s="46" vm="13369">
        <f ca="1"/>
        <v>43985</v>
      </c>
      <c r="B237" s="46" vm="12521">
        <f ca="1"/>
        <v>40.159999999999997</v>
      </c>
    </row>
    <row r="238" spans="1:2" x14ac:dyDescent="0.3">
      <c r="A238" s="46" vm="13378">
        <f ca="1"/>
        <v>43986</v>
      </c>
      <c r="B238" s="46" vm="12530">
        <f ca="1"/>
        <v>40.53</v>
      </c>
    </row>
    <row r="239" spans="1:2" x14ac:dyDescent="0.3">
      <c r="A239" s="46" vm="13386">
        <f ca="1"/>
        <v>43987</v>
      </c>
      <c r="B239" s="46" vm="10409">
        <f ca="1"/>
        <v>39.340000000000003</v>
      </c>
    </row>
    <row r="240" spans="1:2" x14ac:dyDescent="0.3">
      <c r="A240" s="46" vm="13392">
        <f ca="1"/>
        <v>43990</v>
      </c>
      <c r="B240" s="46" vm="12396">
        <f ca="1"/>
        <v>38</v>
      </c>
    </row>
    <row r="241" spans="1:2" x14ac:dyDescent="0.3">
      <c r="A241" s="46" vm="13401">
        <f ca="1"/>
        <v>43991</v>
      </c>
      <c r="B241" s="46" vm="13406">
        <f ca="1"/>
        <v>39.409999999999997</v>
      </c>
    </row>
    <row r="242" spans="1:2" x14ac:dyDescent="0.3">
      <c r="A242" s="46" vm="13410">
        <f ca="1"/>
        <v>43992</v>
      </c>
      <c r="B242" s="46" vm="13416">
        <f ca="1"/>
        <v>39.11</v>
      </c>
    </row>
    <row r="243" spans="1:2" x14ac:dyDescent="0.3">
      <c r="A243" s="46" vm="13420">
        <f ca="1"/>
        <v>43993</v>
      </c>
      <c r="B243" s="46" vm="13018">
        <f ca="1"/>
        <v>36.28</v>
      </c>
    </row>
    <row r="244" spans="1:2" x14ac:dyDescent="0.3">
      <c r="A244" s="46" vm="13429">
        <f ca="1"/>
        <v>43994</v>
      </c>
      <c r="B244" s="46" vm="13434">
        <f ca="1"/>
        <v>36.880000000000003</v>
      </c>
    </row>
    <row r="245" spans="1:2" x14ac:dyDescent="0.3">
      <c r="A245" s="46" vm="13438">
        <f ca="1"/>
        <v>43997</v>
      </c>
      <c r="B245" s="46" vm="13444">
        <f ca="1"/>
        <v>41.79</v>
      </c>
    </row>
    <row r="246" spans="1:2" x14ac:dyDescent="0.3">
      <c r="A246" s="46" vm="13448">
        <f ca="1"/>
        <v>43998</v>
      </c>
      <c r="B246" s="46" vm="13453">
        <f ca="1"/>
        <v>40.57</v>
      </c>
    </row>
    <row r="247" spans="1:2" x14ac:dyDescent="0.3">
      <c r="A247" s="46" vm="13456">
        <f ca="1"/>
        <v>43999</v>
      </c>
      <c r="B247" s="46" vm="12253">
        <f ca="1"/>
        <v>40.72</v>
      </c>
    </row>
    <row r="248" spans="1:2" x14ac:dyDescent="0.3">
      <c r="A248" s="46" vm="13464">
        <f ca="1"/>
        <v>44000</v>
      </c>
      <c r="B248" s="46" vm="12112">
        <f ca="1"/>
        <v>40.840000000000003</v>
      </c>
    </row>
    <row r="249" spans="1:2" x14ac:dyDescent="0.3">
      <c r="A249" s="46" vm="13473">
        <f ca="1"/>
        <v>44001</v>
      </c>
      <c r="B249" s="46" vm="13478">
        <f ca="1"/>
        <v>42</v>
      </c>
    </row>
    <row r="250" spans="1:2" x14ac:dyDescent="0.3">
      <c r="A250" s="46" vm="13482">
        <f ca="1"/>
        <v>44004</v>
      </c>
      <c r="B250" s="46" vm="13488">
        <f ca="1"/>
        <v>38.255000000000003</v>
      </c>
    </row>
    <row r="251" spans="1:2" x14ac:dyDescent="0.3">
      <c r="A251" s="46" vm="13491">
        <f ca="1"/>
        <v>44005</v>
      </c>
      <c r="B251" s="46" vm="13496">
        <f ca="1"/>
        <v>37.99</v>
      </c>
    </row>
    <row r="252" spans="1:2" x14ac:dyDescent="0.3">
      <c r="A252" s="46" vm="13500">
        <f ca="1"/>
        <v>44006</v>
      </c>
      <c r="B252" s="46" vm="13506">
        <f ca="1"/>
        <v>37.56</v>
      </c>
    </row>
    <row r="253" spans="1:2" x14ac:dyDescent="0.3">
      <c r="A253" s="46" vm="13510">
        <f ca="1"/>
        <v>44007</v>
      </c>
      <c r="B253" s="46" vm="13516">
        <f ca="1"/>
        <v>36.07</v>
      </c>
    </row>
    <row r="254" spans="1:2" x14ac:dyDescent="0.3">
      <c r="A254" s="46" vm="13520">
        <f ca="1"/>
        <v>44008</v>
      </c>
      <c r="B254" s="46" vm="13524">
        <f ca="1"/>
        <v>33.340000000000003</v>
      </c>
    </row>
    <row r="255" spans="1:2" x14ac:dyDescent="0.3">
      <c r="A255" s="46" vm="13527">
        <f ca="1"/>
        <v>44011</v>
      </c>
      <c r="B255" s="46" vm="13533">
        <f ca="1"/>
        <v>33.54</v>
      </c>
    </row>
    <row r="256" spans="1:2" x14ac:dyDescent="0.3">
      <c r="A256" s="46" vm="13537">
        <f ca="1"/>
        <v>44012</v>
      </c>
      <c r="B256" s="46" vm="13543">
        <f ca="1"/>
        <v>33.26</v>
      </c>
    </row>
    <row r="257" spans="1:2" x14ac:dyDescent="0.3">
      <c r="A257" s="46" vm="13547">
        <f ca="1"/>
        <v>44013</v>
      </c>
      <c r="B257" s="46" vm="13404">
        <f ca="1"/>
        <v>33.869999999999997</v>
      </c>
    </row>
    <row r="258" spans="1:2" x14ac:dyDescent="0.3">
      <c r="A258" s="46" vm="13556">
        <f ca="1"/>
        <v>44014</v>
      </c>
      <c r="B258" s="46" vm="13356">
        <f ca="1"/>
        <v>33.06</v>
      </c>
    </row>
    <row r="259" spans="1:2" x14ac:dyDescent="0.3">
      <c r="A259" s="46" vm="13565">
        <f ca="1"/>
        <v>44018</v>
      </c>
      <c r="B259" s="46" vm="11815">
        <f ca="1"/>
        <v>32.42</v>
      </c>
    </row>
    <row r="260" spans="1:2" x14ac:dyDescent="0.3">
      <c r="A260" s="46" vm="13574">
        <f ca="1"/>
        <v>44019</v>
      </c>
      <c r="B260" s="46" vm="13579">
        <f ca="1"/>
        <v>30.6</v>
      </c>
    </row>
    <row r="261" spans="1:2" x14ac:dyDescent="0.3">
      <c r="A261" s="46" vm="13583">
        <f ca="1"/>
        <v>44020</v>
      </c>
      <c r="B261" s="46" vm="1063">
        <f ca="1"/>
        <v>33.1</v>
      </c>
    </row>
    <row r="262" spans="1:2" x14ac:dyDescent="0.3">
      <c r="A262" s="46" vm="13589">
        <f ca="1"/>
        <v>44021</v>
      </c>
      <c r="B262" s="46" vm="13595">
        <f ca="1"/>
        <v>32.805</v>
      </c>
    </row>
    <row r="263" spans="1:2" x14ac:dyDescent="0.3">
      <c r="A263" s="46" vm="13599">
        <f ca="1"/>
        <v>44022</v>
      </c>
      <c r="B263" s="46" vm="13347">
        <f ca="1"/>
        <v>32.43</v>
      </c>
    </row>
    <row r="264" spans="1:2" x14ac:dyDescent="0.3">
      <c r="A264" s="46" vm="13607">
        <f ca="1"/>
        <v>44025</v>
      </c>
      <c r="B264" s="46" vm="10687">
        <f ca="1"/>
        <v>29.5</v>
      </c>
    </row>
    <row r="265" spans="1:2" x14ac:dyDescent="0.3">
      <c r="A265" s="46" vm="13616">
        <f ca="1"/>
        <v>44026</v>
      </c>
      <c r="B265" s="46" vm="13621">
        <f ca="1"/>
        <v>30.215</v>
      </c>
    </row>
    <row r="266" spans="1:2" x14ac:dyDescent="0.3">
      <c r="A266" s="46" vm="13625">
        <f ca="1"/>
        <v>44027</v>
      </c>
      <c r="B266" s="46" vm="13630">
        <f ca="1"/>
        <v>32.56</v>
      </c>
    </row>
    <row r="267" spans="1:2" x14ac:dyDescent="0.3">
      <c r="A267" s="46" vm="13634">
        <f ca="1"/>
        <v>44028</v>
      </c>
      <c r="B267" s="46" vm="13640">
        <f ca="1"/>
        <v>35.64</v>
      </c>
    </row>
    <row r="268" spans="1:2" x14ac:dyDescent="0.3">
      <c r="A268" s="46" vm="13644">
        <f ca="1"/>
        <v>44029</v>
      </c>
      <c r="B268" s="46" vm="11525">
        <f ca="1"/>
        <v>35.36</v>
      </c>
    </row>
    <row r="269" spans="1:2" x14ac:dyDescent="0.3">
      <c r="A269" s="46" vm="13652">
        <f ca="1"/>
        <v>44032</v>
      </c>
      <c r="B269" s="46" vm="13658">
        <f ca="1"/>
        <v>35.409999999999997</v>
      </c>
    </row>
    <row r="270" spans="1:2" x14ac:dyDescent="0.3">
      <c r="A270" s="46" vm="13662">
        <f ca="1"/>
        <v>44033</v>
      </c>
      <c r="B270" s="46" vm="13668">
        <f ca="1"/>
        <v>37.549999999999997</v>
      </c>
    </row>
    <row r="271" spans="1:2" x14ac:dyDescent="0.3">
      <c r="A271" s="46" vm="13672">
        <f ca="1"/>
        <v>44034</v>
      </c>
      <c r="B271" s="46" vm="12292">
        <f ca="1"/>
        <v>37.75</v>
      </c>
    </row>
    <row r="272" spans="1:2" x14ac:dyDescent="0.3">
      <c r="A272" s="46" vm="13681">
        <f ca="1"/>
        <v>44035</v>
      </c>
      <c r="B272" s="46" vm="13687">
        <f ca="1"/>
        <v>36.21</v>
      </c>
    </row>
    <row r="273" spans="1:2" x14ac:dyDescent="0.3">
      <c r="A273" s="46" vm="13691">
        <f ca="1"/>
        <v>44036</v>
      </c>
      <c r="B273" s="46" vm="13668">
        <f ca="1"/>
        <v>37.549999999999997</v>
      </c>
    </row>
    <row r="274" spans="1:2" x14ac:dyDescent="0.3">
      <c r="A274" s="46" vm="13699">
        <f ca="1"/>
        <v>44039</v>
      </c>
      <c r="B274" s="46" vm="13704">
        <f ca="1"/>
        <v>35.115000000000002</v>
      </c>
    </row>
    <row r="275" spans="1:2" x14ac:dyDescent="0.3">
      <c r="A275" s="46" vm="13708">
        <f ca="1"/>
        <v>44040</v>
      </c>
      <c r="B275" s="46" vm="13714">
        <f ca="1"/>
        <v>34.630000000000003</v>
      </c>
    </row>
    <row r="276" spans="1:2" x14ac:dyDescent="0.3">
      <c r="A276" s="46" vm="13718">
        <f ca="1"/>
        <v>44041</v>
      </c>
      <c r="B276" s="46" vm="13722">
        <f ca="1"/>
        <v>35.89</v>
      </c>
    </row>
    <row r="277" spans="1:2" x14ac:dyDescent="0.3">
      <c r="A277" s="46" vm="13726">
        <f ca="1"/>
        <v>44042</v>
      </c>
      <c r="B277" s="46" vm="13731">
        <f ca="1"/>
        <v>34.79</v>
      </c>
    </row>
    <row r="278" spans="1:2" x14ac:dyDescent="0.3">
      <c r="A278" s="46" vm="13735">
        <f ca="1"/>
        <v>44043</v>
      </c>
      <c r="B278" s="46" vm="10560">
        <f ca="1"/>
        <v>33.375</v>
      </c>
    </row>
    <row r="279" spans="1:2" x14ac:dyDescent="0.3">
      <c r="A279" s="46" vm="13743">
        <f ca="1"/>
        <v>44046</v>
      </c>
      <c r="B279" s="46" vm="11998">
        <f ca="1"/>
        <v>32.950000000000003</v>
      </c>
    </row>
    <row r="280" spans="1:2" x14ac:dyDescent="0.3">
      <c r="A280" s="46" vm="13752">
        <f ca="1"/>
        <v>44047</v>
      </c>
      <c r="B280" s="46" vm="13356">
        <f ca="1"/>
        <v>33.06</v>
      </c>
    </row>
    <row r="281" spans="1:2" x14ac:dyDescent="0.3">
      <c r="A281" s="46" vm="13760">
        <f ca="1"/>
        <v>44048</v>
      </c>
      <c r="B281" s="46" vm="13765">
        <f ca="1"/>
        <v>32.549999999999997</v>
      </c>
    </row>
    <row r="282" spans="1:2" x14ac:dyDescent="0.3">
      <c r="A282" s="46" vm="13769">
        <f ca="1"/>
        <v>44049</v>
      </c>
      <c r="B282" s="46" vm="13775">
        <f ca="1"/>
        <v>33.65</v>
      </c>
    </row>
    <row r="283" spans="1:2" x14ac:dyDescent="0.3">
      <c r="A283" s="46" vm="13779">
        <f ca="1"/>
        <v>44050</v>
      </c>
      <c r="B283" s="46" vm="13784">
        <f ca="1"/>
        <v>34.090000000000003</v>
      </c>
    </row>
    <row r="284" spans="1:2" x14ac:dyDescent="0.3">
      <c r="A284" s="46" vm="13788">
        <f ca="1"/>
        <v>44053</v>
      </c>
      <c r="B284" s="46" vm="11851">
        <f ca="1"/>
        <v>31.61</v>
      </c>
    </row>
    <row r="285" spans="1:2" x14ac:dyDescent="0.3">
      <c r="A285" s="46" vm="13795">
        <f ca="1"/>
        <v>44054</v>
      </c>
      <c r="B285" s="46" vm="13800">
        <f ca="1"/>
        <v>32.04</v>
      </c>
    </row>
    <row r="286" spans="1:2" x14ac:dyDescent="0.3">
      <c r="A286" s="46" vm="13804">
        <f ca="1"/>
        <v>44055</v>
      </c>
      <c r="B286" s="46" vm="12063">
        <f ca="1"/>
        <v>33.74</v>
      </c>
    </row>
    <row r="287" spans="1:2" x14ac:dyDescent="0.3">
      <c r="A287" s="46" vm="13813">
        <f ca="1"/>
        <v>44056</v>
      </c>
      <c r="B287" s="46" vm="12963">
        <f ca="1"/>
        <v>36.049999999999997</v>
      </c>
    </row>
    <row r="288" spans="1:2" x14ac:dyDescent="0.3">
      <c r="A288" s="46" vm="13820">
        <f ca="1"/>
        <v>44057</v>
      </c>
      <c r="B288" s="46" vm="13825">
        <f ca="1"/>
        <v>33.909999999999997</v>
      </c>
    </row>
    <row r="289" spans="1:2" x14ac:dyDescent="0.3">
      <c r="A289" s="46" vm="13829">
        <f ca="1"/>
        <v>44060</v>
      </c>
      <c r="B289" s="46" vm="13834">
        <f ca="1"/>
        <v>34.68</v>
      </c>
    </row>
    <row r="290" spans="1:2" x14ac:dyDescent="0.3">
      <c r="A290" s="46" vm="13838">
        <f ca="1"/>
        <v>44061</v>
      </c>
      <c r="B290" s="46" vm="10639">
        <f ca="1"/>
        <v>37.21</v>
      </c>
    </row>
    <row r="291" spans="1:2" x14ac:dyDescent="0.3">
      <c r="A291" s="46" vm="13846">
        <f ca="1"/>
        <v>44062</v>
      </c>
      <c r="B291" s="46" vm="13852">
        <f ca="1"/>
        <v>36.270000000000003</v>
      </c>
    </row>
    <row r="292" spans="1:2" x14ac:dyDescent="0.3">
      <c r="A292" s="46" vm="13856">
        <f ca="1"/>
        <v>44063</v>
      </c>
      <c r="B292" s="46" vm="12776">
        <f ca="1"/>
        <v>36.32</v>
      </c>
    </row>
    <row r="293" spans="1:2" x14ac:dyDescent="0.3">
      <c r="A293" s="46" vm="13863">
        <f ca="1"/>
        <v>44064</v>
      </c>
      <c r="B293" s="46" vm="13329">
        <f ca="1"/>
        <v>35.15</v>
      </c>
    </row>
    <row r="294" spans="1:2" x14ac:dyDescent="0.3">
      <c r="A294" s="46" vm="13872">
        <f ca="1"/>
        <v>44067</v>
      </c>
      <c r="B294" s="46" vm="13878">
        <f ca="1"/>
        <v>35.81</v>
      </c>
    </row>
    <row r="295" spans="1:2" x14ac:dyDescent="0.3">
      <c r="A295" s="46" vm="13881">
        <f ca="1"/>
        <v>44068</v>
      </c>
      <c r="B295" s="46" vm="13887">
        <f ca="1"/>
        <v>39.06</v>
      </c>
    </row>
    <row r="296" spans="1:2" x14ac:dyDescent="0.3">
      <c r="A296" s="46" vm="13891">
        <f ca="1"/>
        <v>44069</v>
      </c>
      <c r="B296" s="46" vm="12602">
        <f ca="1"/>
        <v>38.86</v>
      </c>
    </row>
    <row r="297" spans="1:2" x14ac:dyDescent="0.3">
      <c r="A297" s="46" vm="13898">
        <f ca="1"/>
        <v>44070</v>
      </c>
      <c r="B297" s="46" vm="13887">
        <f ca="1"/>
        <v>39.06</v>
      </c>
    </row>
    <row r="298" spans="1:2" x14ac:dyDescent="0.3">
      <c r="A298" s="46" vm="13905">
        <f ca="1"/>
        <v>44071</v>
      </c>
      <c r="B298" s="46" vm="12776">
        <f ca="1"/>
        <v>36.32</v>
      </c>
    </row>
    <row r="299" spans="1:2" x14ac:dyDescent="0.3">
      <c r="A299" s="46" vm="13913">
        <f ca="1"/>
        <v>44074</v>
      </c>
      <c r="B299" s="46" vm="11525">
        <f ca="1"/>
        <v>35.36</v>
      </c>
    </row>
    <row r="300" spans="1:2" x14ac:dyDescent="0.3">
      <c r="A300" s="46" vm="13921">
        <f ca="1"/>
        <v>44075</v>
      </c>
      <c r="B300" s="46" vm="13926">
        <f ca="1"/>
        <v>36.93</v>
      </c>
    </row>
    <row r="301" spans="1:2" x14ac:dyDescent="0.3">
      <c r="A301" s="46" vm="13930">
        <f ca="1"/>
        <v>44076</v>
      </c>
      <c r="B301" s="46" vm="13936">
        <f ca="1"/>
        <v>39.9</v>
      </c>
    </row>
    <row r="302" spans="1:2" x14ac:dyDescent="0.3">
      <c r="A302" s="46" vm="13940">
        <f ca="1"/>
        <v>44077</v>
      </c>
      <c r="B302" s="46" vm="13945">
        <f ca="1"/>
        <v>38.270000000000003</v>
      </c>
    </row>
    <row r="303" spans="1:2" x14ac:dyDescent="0.3">
      <c r="A303" s="46" vm="13948">
        <f ca="1"/>
        <v>44078</v>
      </c>
      <c r="B303" s="46" vm="13954">
        <f ca="1"/>
        <v>37</v>
      </c>
    </row>
    <row r="304" spans="1:2" x14ac:dyDescent="0.3">
      <c r="A304" s="46" vm="13957">
        <f ca="1"/>
        <v>44082</v>
      </c>
      <c r="B304" s="46" vm="12249">
        <f ca="1"/>
        <v>37.01</v>
      </c>
    </row>
    <row r="305" spans="1:2" x14ac:dyDescent="0.3">
      <c r="A305" s="46" vm="13966">
        <f ca="1"/>
        <v>44083</v>
      </c>
      <c r="B305" s="46" vm="13972">
        <f ca="1"/>
        <v>40.380000000000003</v>
      </c>
    </row>
    <row r="306" spans="1:2" x14ac:dyDescent="0.3">
      <c r="A306" s="46" vm="13976">
        <f ca="1"/>
        <v>44084</v>
      </c>
      <c r="B306" s="46" vm="13638">
        <f ca="1"/>
        <v>42.54</v>
      </c>
    </row>
    <row r="307" spans="1:2" x14ac:dyDescent="0.3">
      <c r="A307" s="46" vm="13983">
        <f ca="1"/>
        <v>44085</v>
      </c>
      <c r="B307" s="46" vm="13989">
        <f ca="1"/>
        <v>41.46</v>
      </c>
    </row>
    <row r="308" spans="1:2" x14ac:dyDescent="0.3">
      <c r="A308" s="46" vm="13992">
        <f ca="1"/>
        <v>44088</v>
      </c>
      <c r="B308" s="46" vm="2995">
        <f ca="1"/>
        <v>48.62</v>
      </c>
    </row>
    <row r="309" spans="1:2" x14ac:dyDescent="0.3">
      <c r="A309" s="46" vm="14000">
        <f ca="1"/>
        <v>44089</v>
      </c>
      <c r="B309" s="46" vm="14006">
        <f ca="1"/>
        <v>48.21</v>
      </c>
    </row>
    <row r="310" spans="1:2" x14ac:dyDescent="0.3">
      <c r="A310" s="46" vm="14010">
        <f ca="1"/>
        <v>44090</v>
      </c>
      <c r="B310" s="46" vm="14016">
        <f ca="1"/>
        <v>51.03</v>
      </c>
    </row>
    <row r="311" spans="1:2" x14ac:dyDescent="0.3">
      <c r="A311" s="46" vm="14019">
        <f ca="1"/>
        <v>44091</v>
      </c>
      <c r="B311" s="46" vm="14025">
        <f ca="1"/>
        <v>53.11</v>
      </c>
    </row>
    <row r="312" spans="1:2" x14ac:dyDescent="0.3">
      <c r="A312" s="46" vm="14029">
        <f ca="1"/>
        <v>44092</v>
      </c>
      <c r="B312" s="46" vm="14036">
        <f ca="1"/>
        <v>55.39</v>
      </c>
    </row>
    <row r="313" spans="1:2" x14ac:dyDescent="0.3">
      <c r="A313" s="46" vm="14040">
        <f ca="1"/>
        <v>44095</v>
      </c>
      <c r="B313" s="46" vm="14046">
        <f ca="1"/>
        <v>51.49</v>
      </c>
    </row>
    <row r="314" spans="1:2" x14ac:dyDescent="0.3">
      <c r="A314" s="46" vm="14050">
        <f ca="1"/>
        <v>44096</v>
      </c>
      <c r="B314" s="46" vm="14055">
        <f ca="1"/>
        <v>53.94</v>
      </c>
    </row>
    <row r="315" spans="1:2" x14ac:dyDescent="0.3">
      <c r="A315" s="46" vm="14058">
        <f ca="1"/>
        <v>44097</v>
      </c>
      <c r="B315" s="46" vm="14065">
        <f ca="1"/>
        <v>50.12</v>
      </c>
    </row>
    <row r="316" spans="1:2" x14ac:dyDescent="0.3">
      <c r="A316" s="46" vm="14069">
        <f ca="1"/>
        <v>44098</v>
      </c>
      <c r="B316" s="46" vm="14075">
        <f ca="1"/>
        <v>50.57</v>
      </c>
    </row>
    <row r="317" spans="1:2" x14ac:dyDescent="0.3">
      <c r="A317" s="46" vm="14078">
        <f ca="1"/>
        <v>44099</v>
      </c>
      <c r="B317" s="46" vm="14084">
        <f ca="1"/>
        <v>53.19</v>
      </c>
    </row>
    <row r="318" spans="1:2" x14ac:dyDescent="0.3">
      <c r="A318" s="46" vm="14088">
        <f ca="1"/>
        <v>44102</v>
      </c>
      <c r="B318" s="46" vm="14094">
        <f ca="1"/>
        <v>56.89</v>
      </c>
    </row>
    <row r="319" spans="1:2" x14ac:dyDescent="0.3">
      <c r="A319" s="46" vm="14097">
        <f ca="1"/>
        <v>44103</v>
      </c>
      <c r="B319" s="46" vm="14104">
        <f ca="1"/>
        <v>55.74</v>
      </c>
    </row>
    <row r="320" spans="1:2" x14ac:dyDescent="0.3">
      <c r="A320" s="46" vm="14108">
        <f ca="1"/>
        <v>44104</v>
      </c>
      <c r="B320" s="46" vm="14113">
        <f ca="1"/>
        <v>58.84</v>
      </c>
    </row>
    <row r="321" spans="1:2" x14ac:dyDescent="0.3">
      <c r="A321" s="46" vm="14117">
        <f ca="1"/>
        <v>44105</v>
      </c>
      <c r="B321" s="46" vm="14123">
        <f ca="1"/>
        <v>61.83</v>
      </c>
    </row>
    <row r="322" spans="1:2" x14ac:dyDescent="0.3">
      <c r="A322" s="46" vm="14127">
        <f ca="1"/>
        <v>44106</v>
      </c>
      <c r="B322" s="46" vm="14134">
        <f ca="1"/>
        <v>63.78</v>
      </c>
    </row>
    <row r="323" spans="1:2" x14ac:dyDescent="0.3">
      <c r="A323" s="46" vm="14138">
        <f ca="1"/>
        <v>44109</v>
      </c>
      <c r="B323" s="46" vm="14143">
        <f ca="1"/>
        <v>60.55</v>
      </c>
    </row>
    <row r="324" spans="1:2" x14ac:dyDescent="0.3">
      <c r="A324" s="46" vm="14147">
        <f ca="1"/>
        <v>44110</v>
      </c>
      <c r="B324" s="46" vm="14154">
        <f ca="1"/>
        <v>56.78</v>
      </c>
    </row>
    <row r="325" spans="1:2" x14ac:dyDescent="0.3">
      <c r="A325" s="46" vm="14157">
        <f ca="1"/>
        <v>44111</v>
      </c>
      <c r="B325" s="46" vm="14164">
        <f ca="1"/>
        <v>53.33</v>
      </c>
    </row>
    <row r="326" spans="1:2" x14ac:dyDescent="0.3">
      <c r="A326" s="46" vm="14168">
        <f ca="1"/>
        <v>44112</v>
      </c>
      <c r="B326" s="46" vm="14175">
        <f ca="1"/>
        <v>51.13</v>
      </c>
    </row>
    <row r="327" spans="1:2" x14ac:dyDescent="0.3">
      <c r="A327" s="46" vm="14179">
        <f ca="1"/>
        <v>44113</v>
      </c>
      <c r="B327" s="46" vm="14185">
        <f ca="1"/>
        <v>48.82</v>
      </c>
    </row>
    <row r="328" spans="1:2" x14ac:dyDescent="0.3">
      <c r="A328" s="46" vm="14189">
        <f ca="1"/>
        <v>44116</v>
      </c>
      <c r="B328" s="46" vm="14195">
        <f ca="1"/>
        <v>50.6</v>
      </c>
    </row>
    <row r="329" spans="1:2" x14ac:dyDescent="0.3">
      <c r="A329" s="46" vm="14199">
        <f ca="1"/>
        <v>44117</v>
      </c>
      <c r="B329" s="46" vm="14205">
        <f ca="1"/>
        <v>51.18</v>
      </c>
    </row>
    <row r="330" spans="1:2" x14ac:dyDescent="0.3">
      <c r="A330" s="46" vm="14208">
        <f ca="1"/>
        <v>44118</v>
      </c>
      <c r="B330" s="46" vm="2897">
        <f ca="1"/>
        <v>47.56</v>
      </c>
    </row>
    <row r="331" spans="1:2" x14ac:dyDescent="0.3">
      <c r="A331" s="46" vm="14217">
        <f ca="1"/>
        <v>44119</v>
      </c>
      <c r="B331" s="46" vm="14222">
        <f ca="1"/>
        <v>45</v>
      </c>
    </row>
    <row r="332" spans="1:2" x14ac:dyDescent="0.3">
      <c r="A332" s="46" vm="14225">
        <f ca="1"/>
        <v>44120</v>
      </c>
      <c r="B332" s="46" vm="14232">
        <f ca="1"/>
        <v>44.34</v>
      </c>
    </row>
    <row r="333" spans="1:2" x14ac:dyDescent="0.3">
      <c r="A333" s="46" vm="14236">
        <f ca="1"/>
        <v>44123</v>
      </c>
      <c r="B333" s="46" vm="13015">
        <f ca="1"/>
        <v>44.58</v>
      </c>
    </row>
    <row r="334" spans="1:2" x14ac:dyDescent="0.3">
      <c r="A334" s="46" vm="14246">
        <f ca="1"/>
        <v>44124</v>
      </c>
      <c r="B334" s="46" vm="12163">
        <f ca="1"/>
        <v>42.53</v>
      </c>
    </row>
    <row r="335" spans="1:2" x14ac:dyDescent="0.3">
      <c r="A335" s="46" vm="14255">
        <f ca="1"/>
        <v>44125</v>
      </c>
      <c r="B335" s="46" vm="14260">
        <f ca="1"/>
        <v>41.5</v>
      </c>
    </row>
    <row r="336" spans="1:2" x14ac:dyDescent="0.3">
      <c r="A336" s="46" vm="14264">
        <f ca="1"/>
        <v>44126</v>
      </c>
      <c r="B336" s="46" vm="14271">
        <f ca="1"/>
        <v>43</v>
      </c>
    </row>
    <row r="337" spans="1:2" x14ac:dyDescent="0.3">
      <c r="A337" s="46" vm="14275">
        <f ca="1"/>
        <v>44127</v>
      </c>
      <c r="B337" s="46" vm="14281">
        <f ca="1"/>
        <v>42.74</v>
      </c>
    </row>
    <row r="338" spans="1:2" x14ac:dyDescent="0.3">
      <c r="A338" s="46" vm="14284">
        <f ca="1"/>
        <v>44130</v>
      </c>
      <c r="B338" s="46" vm="14289">
        <f ca="1"/>
        <v>39.69</v>
      </c>
    </row>
    <row r="339" spans="1:2" x14ac:dyDescent="0.3">
      <c r="A339" s="46" vm="14293">
        <f ca="1"/>
        <v>44131</v>
      </c>
      <c r="B339" s="46" vm="14299">
        <f ca="1"/>
        <v>38.700000000000003</v>
      </c>
    </row>
    <row r="340" spans="1:2" x14ac:dyDescent="0.3">
      <c r="A340" s="46" vm="14303">
        <f ca="1"/>
        <v>44132</v>
      </c>
      <c r="B340" s="46" vm="12476">
        <f ca="1"/>
        <v>38.15</v>
      </c>
    </row>
    <row r="341" spans="1:2" x14ac:dyDescent="0.3">
      <c r="A341" s="46" vm="14312">
        <f ca="1"/>
        <v>44133</v>
      </c>
      <c r="B341" s="46" vm="14317">
        <f ca="1"/>
        <v>37.369999999999997</v>
      </c>
    </row>
    <row r="342" spans="1:2" x14ac:dyDescent="0.3">
      <c r="A342" s="46" vm="14320">
        <f ca="1"/>
        <v>44134</v>
      </c>
      <c r="B342" s="46" vm="14325">
        <f ca="1"/>
        <v>35.4</v>
      </c>
    </row>
    <row r="343" spans="1:2" x14ac:dyDescent="0.3">
      <c r="A343" s="46" vm="14329">
        <f ca="1"/>
        <v>44137</v>
      </c>
      <c r="B343" s="46" vm="12691">
        <f ca="1"/>
        <v>35.72</v>
      </c>
    </row>
    <row r="344" spans="1:2" x14ac:dyDescent="0.3">
      <c r="A344" s="46" vm="14337">
        <f ca="1"/>
        <v>44138</v>
      </c>
      <c r="B344" s="46" vm="14343">
        <f ca="1"/>
        <v>37.47</v>
      </c>
    </row>
    <row r="345" spans="1:2" x14ac:dyDescent="0.3">
      <c r="A345" s="46" vm="14347">
        <f ca="1"/>
        <v>44139</v>
      </c>
      <c r="B345" s="46" vm="10676">
        <f ca="1"/>
        <v>39.46</v>
      </c>
    </row>
    <row r="346" spans="1:2" x14ac:dyDescent="0.3">
      <c r="A346" s="46" vm="14356">
        <f ca="1"/>
        <v>44140</v>
      </c>
      <c r="B346" s="46" vm="13072">
        <f ca="1"/>
        <v>43.03</v>
      </c>
    </row>
    <row r="347" spans="1:2" x14ac:dyDescent="0.3">
      <c r="A347" s="46" vm="14366">
        <f ca="1"/>
        <v>44141</v>
      </c>
      <c r="B347" s="46" vm="14373">
        <f ca="1"/>
        <v>42.32</v>
      </c>
    </row>
    <row r="348" spans="1:2" x14ac:dyDescent="0.3">
      <c r="A348" s="46" vm="14377">
        <f ca="1"/>
        <v>44144</v>
      </c>
      <c r="B348" s="46" vm="14260">
        <f ca="1"/>
        <v>41.5</v>
      </c>
    </row>
    <row r="349" spans="1:2" x14ac:dyDescent="0.3">
      <c r="A349" s="46" vm="14386">
        <f ca="1"/>
        <v>44145</v>
      </c>
      <c r="B349" s="46" vm="14392">
        <f ca="1"/>
        <v>40.36</v>
      </c>
    </row>
    <row r="350" spans="1:2" x14ac:dyDescent="0.3">
      <c r="A350" s="46" vm="14396">
        <f ca="1"/>
        <v>44146</v>
      </c>
      <c r="B350" s="46" vm="14401">
        <f ca="1"/>
        <v>41.64</v>
      </c>
    </row>
    <row r="351" spans="1:2" x14ac:dyDescent="0.3">
      <c r="A351" s="46" vm="14405">
        <f ca="1"/>
        <v>44147</v>
      </c>
      <c r="B351" s="46" vm="14411">
        <f ca="1"/>
        <v>41.25</v>
      </c>
    </row>
    <row r="352" spans="1:2" x14ac:dyDescent="0.3">
      <c r="A352" s="46" vm="14415">
        <f ca="1"/>
        <v>44148</v>
      </c>
      <c r="B352" s="46" vm="12959">
        <f ca="1"/>
        <v>42.84</v>
      </c>
    </row>
    <row r="353" spans="1:2" x14ac:dyDescent="0.3">
      <c r="A353" s="46" vm="14424">
        <f ca="1"/>
        <v>44151</v>
      </c>
      <c r="B353" s="46" vm="14429">
        <f ca="1"/>
        <v>42.73</v>
      </c>
    </row>
    <row r="354" spans="1:2" x14ac:dyDescent="0.3">
      <c r="A354" s="46" vm="14432">
        <f ca="1"/>
        <v>44152</v>
      </c>
      <c r="B354" s="46" vm="14438">
        <f ca="1"/>
        <v>46.61</v>
      </c>
    </row>
    <row r="355" spans="1:2" x14ac:dyDescent="0.3">
      <c r="A355" s="46" vm="14442">
        <f ca="1"/>
        <v>44153</v>
      </c>
      <c r="B355" s="46" vm="14449">
        <f ca="1"/>
        <v>47.68</v>
      </c>
    </row>
    <row r="356" spans="1:2" x14ac:dyDescent="0.3">
      <c r="A356" s="46" vm="14453">
        <f ca="1"/>
        <v>44154</v>
      </c>
      <c r="B356" s="46" vm="14459">
        <f ca="1"/>
        <v>49.32</v>
      </c>
    </row>
    <row r="357" spans="1:2" x14ac:dyDescent="0.3">
      <c r="A357" s="46" vm="14463">
        <f ca="1"/>
        <v>44155</v>
      </c>
      <c r="B357" s="46" vm="13593">
        <f ca="1"/>
        <v>48.23</v>
      </c>
    </row>
    <row r="358" spans="1:2" x14ac:dyDescent="0.3">
      <c r="A358" s="46" vm="14472">
        <f ca="1"/>
        <v>44158</v>
      </c>
      <c r="B358" s="46" vm="14477">
        <f ca="1"/>
        <v>48.03</v>
      </c>
    </row>
    <row r="359" spans="1:2" x14ac:dyDescent="0.3">
      <c r="A359" s="46" vm="14481">
        <f ca="1"/>
        <v>44159</v>
      </c>
      <c r="B359" s="46" vm="8725">
        <f ca="1"/>
        <v>47.89</v>
      </c>
    </row>
    <row r="360" spans="1:2" x14ac:dyDescent="0.3">
      <c r="A360" s="46" vm="14491">
        <f ca="1"/>
        <v>44160</v>
      </c>
      <c r="B360" s="46" vm="2746">
        <f ca="1"/>
        <v>50.23</v>
      </c>
    </row>
    <row r="361" spans="1:2" x14ac:dyDescent="0.3">
      <c r="A361" s="46" vm="14500">
        <f ca="1"/>
        <v>44162</v>
      </c>
      <c r="B361" s="46" vm="14507">
        <f ca="1"/>
        <v>52.75</v>
      </c>
    </row>
    <row r="362" spans="1:2" x14ac:dyDescent="0.3">
      <c r="A362" s="46" vm="14511">
        <f ca="1"/>
        <v>44165</v>
      </c>
      <c r="B362" s="46" vm="14518">
        <f ca="1"/>
        <v>52.36</v>
      </c>
    </row>
    <row r="363" spans="1:2" x14ac:dyDescent="0.3">
      <c r="A363" s="46" vm="14522">
        <f ca="1"/>
        <v>44166</v>
      </c>
      <c r="B363" s="46" vm="14528">
        <f ca="1"/>
        <v>50.78</v>
      </c>
    </row>
    <row r="364" spans="1:2" x14ac:dyDescent="0.3">
      <c r="A364" s="46" vm="14531">
        <f ca="1"/>
        <v>44167</v>
      </c>
      <c r="B364" s="46" vm="14537">
        <f ca="1"/>
        <v>51.1</v>
      </c>
    </row>
    <row r="365" spans="1:2" x14ac:dyDescent="0.3">
      <c r="A365" s="46" vm="14540">
        <f ca="1"/>
        <v>44168</v>
      </c>
      <c r="B365" s="46" vm="14546">
        <f ca="1"/>
        <v>50.06</v>
      </c>
    </row>
    <row r="366" spans="1:2" x14ac:dyDescent="0.3">
      <c r="A366" s="46" vm="14550">
        <f ca="1"/>
        <v>44169</v>
      </c>
      <c r="B366" s="46" vm="14555">
        <f ca="1"/>
        <v>49.25</v>
      </c>
    </row>
    <row r="367" spans="1:2" x14ac:dyDescent="0.3">
      <c r="A367" s="46" vm="14559">
        <f ca="1"/>
        <v>44172</v>
      </c>
      <c r="B367" s="46" vm="14565">
        <f ca="1"/>
        <v>47.93</v>
      </c>
    </row>
    <row r="368" spans="1:2" x14ac:dyDescent="0.3">
      <c r="A368" s="46" vm="14569">
        <f ca="1"/>
        <v>44173</v>
      </c>
      <c r="B368" s="46" vm="14576">
        <f ca="1"/>
        <v>50.85</v>
      </c>
    </row>
    <row r="369" spans="1:2" x14ac:dyDescent="0.3">
      <c r="A369" s="46" vm="14580">
        <f ca="1"/>
        <v>44174</v>
      </c>
      <c r="B369" s="46" vm="14586">
        <f ca="1"/>
        <v>48.94</v>
      </c>
    </row>
    <row r="370" spans="1:2" x14ac:dyDescent="0.3">
      <c r="A370" s="46" vm="14589">
        <f ca="1"/>
        <v>44175</v>
      </c>
      <c r="B370" s="46" vm="13107">
        <f ca="1"/>
        <v>50.11</v>
      </c>
    </row>
    <row r="371" spans="1:2" x14ac:dyDescent="0.3">
      <c r="A371" s="46" vm="14599">
        <f ca="1"/>
        <v>44176</v>
      </c>
      <c r="B371" s="46" vm="14605">
        <f ca="1"/>
        <v>50.09</v>
      </c>
    </row>
    <row r="372" spans="1:2" x14ac:dyDescent="0.3">
      <c r="A372" s="46" vm="14609">
        <f ca="1"/>
        <v>44179</v>
      </c>
      <c r="B372" s="46" vm="14614">
        <f ca="1"/>
        <v>50.58</v>
      </c>
    </row>
    <row r="373" spans="1:2" x14ac:dyDescent="0.3">
      <c r="A373" s="46" vm="14618">
        <f ca="1"/>
        <v>44180</v>
      </c>
      <c r="B373" s="46" vm="14625">
        <f ca="1"/>
        <v>50.5</v>
      </c>
    </row>
    <row r="374" spans="1:2" x14ac:dyDescent="0.3">
      <c r="A374" s="46" vm="14628">
        <f ca="1"/>
        <v>44181</v>
      </c>
      <c r="B374" s="46" vm="14633">
        <f ca="1"/>
        <v>53.8</v>
      </c>
    </row>
    <row r="375" spans="1:2" x14ac:dyDescent="0.3">
      <c r="A375" s="46" vm="14636">
        <f ca="1"/>
        <v>44182</v>
      </c>
      <c r="B375" s="46" vm="14642">
        <f ca="1"/>
        <v>55.2</v>
      </c>
    </row>
    <row r="376" spans="1:2" x14ac:dyDescent="0.3">
      <c r="A376" s="46" vm="14646">
        <f ca="1"/>
        <v>44183</v>
      </c>
      <c r="B376" s="46" vm="14653">
        <f ca="1"/>
        <v>53.9</v>
      </c>
    </row>
    <row r="377" spans="1:2" x14ac:dyDescent="0.3">
      <c r="A377" s="46" vm="14657">
        <f ca="1"/>
        <v>44186</v>
      </c>
      <c r="B377" s="46" vm="14663">
        <f ca="1"/>
        <v>53.34</v>
      </c>
    </row>
    <row r="378" spans="1:2" x14ac:dyDescent="0.3">
      <c r="A378" s="46" vm="14667">
        <f ca="1"/>
        <v>44187</v>
      </c>
      <c r="B378" s="46" vm="14672">
        <f ca="1"/>
        <v>52.4</v>
      </c>
    </row>
    <row r="379" spans="1:2" x14ac:dyDescent="0.3">
      <c r="A379" s="46" vm="14675">
        <f ca="1"/>
        <v>44188</v>
      </c>
      <c r="B379" s="46" vm="14681">
        <f ca="1"/>
        <v>53.89</v>
      </c>
    </row>
    <row r="380" spans="1:2" x14ac:dyDescent="0.3">
      <c r="A380" s="46" vm="14685">
        <f ca="1"/>
        <v>44189</v>
      </c>
      <c r="B380" s="46" vm="14691">
        <f ca="1"/>
        <v>52.11</v>
      </c>
    </row>
    <row r="381" spans="1:2" x14ac:dyDescent="0.3">
      <c r="A381" s="46" vm="14695">
        <f ca="1"/>
        <v>44193</v>
      </c>
      <c r="B381" s="46" vm="14701">
        <f ca="1"/>
        <v>48.96</v>
      </c>
    </row>
    <row r="382" spans="1:2" x14ac:dyDescent="0.3">
      <c r="A382" s="46" vm="14704">
        <f ca="1"/>
        <v>44194</v>
      </c>
      <c r="B382" s="46" vm="14710">
        <f ca="1"/>
        <v>48.11</v>
      </c>
    </row>
    <row r="383" spans="1:2" x14ac:dyDescent="0.3">
      <c r="A383" s="46" vm="14713">
        <f ca="1"/>
        <v>44195</v>
      </c>
      <c r="B383" s="46" vm="12837">
        <f ca="1"/>
        <v>48.95</v>
      </c>
    </row>
    <row r="384" spans="1:2" x14ac:dyDescent="0.3">
      <c r="A384" s="46" vm="14720">
        <f ca="1"/>
        <v>44196</v>
      </c>
      <c r="B384" s="46" vm="14726">
        <f ca="1"/>
        <v>46.56</v>
      </c>
    </row>
    <row r="385" spans="1:2" x14ac:dyDescent="0.3">
      <c r="A385" s="46" vm="21">
        <f ca="1"/>
        <v>44200</v>
      </c>
      <c r="B385" s="46" vm="11">
        <f ca="1"/>
        <v>44.86</v>
      </c>
    </row>
    <row r="386" spans="1:2" x14ac:dyDescent="0.3">
      <c r="A386" s="46" vm="22">
        <f ca="1"/>
        <v>44201</v>
      </c>
      <c r="B386" s="46" vm="14738">
        <f ca="1"/>
        <v>47.58</v>
      </c>
    </row>
    <row r="387" spans="1:2" x14ac:dyDescent="0.3">
      <c r="A387" s="46" vm="23">
        <f ca="1"/>
        <v>44202</v>
      </c>
      <c r="B387" s="46" vm="14748">
        <f ca="1"/>
        <v>48.994999999999997</v>
      </c>
    </row>
    <row r="388" spans="1:2" x14ac:dyDescent="0.3">
      <c r="A388" s="46" vm="24">
        <f ca="1"/>
        <v>44203</v>
      </c>
      <c r="B388" s="46" vm="14757">
        <f ca="1"/>
        <v>49.77</v>
      </c>
    </row>
    <row r="389" spans="1:2" x14ac:dyDescent="0.3">
      <c r="A389" s="46" vm="25">
        <f ca="1"/>
        <v>44204</v>
      </c>
      <c r="B389" s="46" vm="14766">
        <f ca="1"/>
        <v>52</v>
      </c>
    </row>
    <row r="390" spans="1:2" x14ac:dyDescent="0.3">
      <c r="A390" s="46" vm="26">
        <f ca="1"/>
        <v>44207</v>
      </c>
      <c r="B390" s="46" vm="14775">
        <f ca="1"/>
        <v>53.6</v>
      </c>
    </row>
    <row r="391" spans="1:2" x14ac:dyDescent="0.3">
      <c r="A391" s="46" vm="27">
        <f ca="1"/>
        <v>44208</v>
      </c>
      <c r="B391" s="46" vm="14783">
        <f ca="1"/>
        <v>53.39</v>
      </c>
    </row>
    <row r="392" spans="1:2" x14ac:dyDescent="0.3">
      <c r="A392" s="46" vm="28">
        <f ca="1"/>
        <v>44209</v>
      </c>
      <c r="B392" s="46" vm="14793">
        <f ca="1"/>
        <v>54.63</v>
      </c>
    </row>
    <row r="393" spans="1:2" x14ac:dyDescent="0.3">
      <c r="A393" s="46" vm="29">
        <f ca="1"/>
        <v>44210</v>
      </c>
      <c r="B393" s="46" vm="14801">
        <f ca="1"/>
        <v>54.92</v>
      </c>
    </row>
    <row r="394" spans="1:2" x14ac:dyDescent="0.3">
      <c r="A394" s="46" vm="30">
        <f ca="1"/>
        <v>44211</v>
      </c>
      <c r="B394" s="46" vm="14811">
        <f ca="1"/>
        <v>53.7</v>
      </c>
    </row>
    <row r="395" spans="1:2" x14ac:dyDescent="0.3">
      <c r="A395" s="46" vm="31">
        <f ca="1"/>
        <v>44215</v>
      </c>
      <c r="B395" s="46" vm="14819">
        <f ca="1"/>
        <v>51.29</v>
      </c>
    </row>
    <row r="396" spans="1:2" x14ac:dyDescent="0.3">
      <c r="A396" s="46" vm="32">
        <f ca="1"/>
        <v>44216</v>
      </c>
      <c r="B396" s="46" vm="14829">
        <f ca="1"/>
        <v>53.18</v>
      </c>
    </row>
    <row r="397" spans="1:2" x14ac:dyDescent="0.3">
      <c r="A397" s="46" vm="33">
        <f ca="1"/>
        <v>44217</v>
      </c>
      <c r="B397" s="46" vm="14836">
        <f ca="1"/>
        <v>53.56</v>
      </c>
    </row>
    <row r="398" spans="1:2" x14ac:dyDescent="0.3">
      <c r="A398" s="46" vm="34">
        <f ca="1"/>
        <v>44218</v>
      </c>
      <c r="B398" s="46" vm="14846">
        <f ca="1"/>
        <v>52.53</v>
      </c>
    </row>
    <row r="399" spans="1:2" x14ac:dyDescent="0.3">
      <c r="A399" s="46" vm="35">
        <f ca="1"/>
        <v>44221</v>
      </c>
      <c r="B399" s="46" vm="14819">
        <f ca="1"/>
        <v>51.29</v>
      </c>
    </row>
    <row r="400" spans="1:2" x14ac:dyDescent="0.3">
      <c r="A400" s="46" vm="36">
        <f ca="1"/>
        <v>44222</v>
      </c>
      <c r="B400" s="46" vm="14863">
        <f ca="1"/>
        <v>54.06</v>
      </c>
    </row>
    <row r="401" spans="1:2" x14ac:dyDescent="0.3">
      <c r="A401" s="46" vm="37">
        <f ca="1"/>
        <v>44223</v>
      </c>
      <c r="B401" s="46" vm="14873">
        <f ca="1"/>
        <v>54.27</v>
      </c>
    </row>
    <row r="402" spans="1:2" x14ac:dyDescent="0.3">
      <c r="A402" s="46" vm="38">
        <f ca="1"/>
        <v>44224</v>
      </c>
      <c r="B402" s="46" vm="14880">
        <f ca="1"/>
        <v>56.17</v>
      </c>
    </row>
    <row r="403" spans="1:2" x14ac:dyDescent="0.3">
      <c r="A403" s="46" vm="39">
        <f ca="1"/>
        <v>44225</v>
      </c>
      <c r="B403" s="46" vm="14890">
        <f ca="1"/>
        <v>54.11</v>
      </c>
    </row>
    <row r="404" spans="1:2" x14ac:dyDescent="0.3">
      <c r="A404" s="46" vm="40">
        <f ca="1"/>
        <v>44228</v>
      </c>
      <c r="B404" s="46" vm="14898">
        <f ca="1"/>
        <v>54.64</v>
      </c>
    </row>
    <row r="405" spans="1:2" x14ac:dyDescent="0.3">
      <c r="A405" s="46" vm="41">
        <f ca="1"/>
        <v>44229</v>
      </c>
      <c r="B405" s="46" vm="14906">
        <f ca="1"/>
        <v>59.31</v>
      </c>
    </row>
    <row r="406" spans="1:2" x14ac:dyDescent="0.3">
      <c r="A406" s="46" vm="42">
        <f ca="1"/>
        <v>44230</v>
      </c>
      <c r="B406" s="46" vm="14914">
        <f ca="1"/>
        <v>60.11</v>
      </c>
    </row>
    <row r="407" spans="1:2" x14ac:dyDescent="0.3">
      <c r="A407" s="46" vm="43">
        <f ca="1"/>
        <v>44231</v>
      </c>
      <c r="B407" s="46" vm="14922">
        <f ca="1"/>
        <v>63.16</v>
      </c>
    </row>
    <row r="408" spans="1:2" x14ac:dyDescent="0.3">
      <c r="A408" s="46" vm="44">
        <f ca="1"/>
        <v>44232</v>
      </c>
      <c r="B408" s="46" vm="14931">
        <f ca="1"/>
        <v>63.87</v>
      </c>
    </row>
    <row r="409" spans="1:2" x14ac:dyDescent="0.3">
      <c r="A409" s="46" vm="45">
        <f ca="1"/>
        <v>44235</v>
      </c>
      <c r="B409" s="46" vm="14941">
        <f ca="1"/>
        <v>61.97</v>
      </c>
    </row>
    <row r="410" spans="1:2" x14ac:dyDescent="0.3">
      <c r="A410" s="46" vm="46">
        <f ca="1"/>
        <v>44236</v>
      </c>
      <c r="B410" s="46" vm="14949">
        <f ca="1"/>
        <v>62.13</v>
      </c>
    </row>
    <row r="411" spans="1:2" x14ac:dyDescent="0.3">
      <c r="A411" s="46" vm="47">
        <f ca="1"/>
        <v>44237</v>
      </c>
      <c r="B411" s="46" vm="14956">
        <f ca="1"/>
        <v>62.71</v>
      </c>
    </row>
    <row r="412" spans="1:2" x14ac:dyDescent="0.3">
      <c r="A412" s="46" vm="48">
        <f ca="1"/>
        <v>44238</v>
      </c>
      <c r="B412" s="46" vm="14965">
        <f ca="1"/>
        <v>59.19</v>
      </c>
    </row>
    <row r="413" spans="1:2" x14ac:dyDescent="0.3">
      <c r="A413" s="46" vm="49">
        <f ca="1"/>
        <v>44239</v>
      </c>
      <c r="B413" s="46" vm="14974">
        <f ca="1"/>
        <v>61.07</v>
      </c>
    </row>
    <row r="414" spans="1:2" x14ac:dyDescent="0.3">
      <c r="A414" s="46" vm="50">
        <f ca="1"/>
        <v>44243</v>
      </c>
      <c r="B414" s="46" vm="9037">
        <f ca="1"/>
        <v>60.5</v>
      </c>
    </row>
    <row r="415" spans="1:2" x14ac:dyDescent="0.3">
      <c r="A415" s="46" vm="51">
        <f ca="1"/>
        <v>44244</v>
      </c>
      <c r="B415" s="46" vm="14991">
        <f ca="1"/>
        <v>58.86</v>
      </c>
    </row>
    <row r="416" spans="1:2" x14ac:dyDescent="0.3">
      <c r="A416" s="46" vm="52">
        <f ca="1"/>
        <v>44245</v>
      </c>
      <c r="B416" s="46" vm="15000">
        <f ca="1"/>
        <v>58.28</v>
      </c>
    </row>
    <row r="417" spans="1:2" x14ac:dyDescent="0.3">
      <c r="A417" s="46" vm="53">
        <f ca="1"/>
        <v>44246</v>
      </c>
      <c r="B417" s="46" vm="15010">
        <f ca="1"/>
        <v>60.91</v>
      </c>
    </row>
    <row r="418" spans="1:2" x14ac:dyDescent="0.3">
      <c r="A418" s="46" vm="54">
        <f ca="1"/>
        <v>44249</v>
      </c>
      <c r="B418" s="46" vm="13215">
        <f ca="1"/>
        <v>60.37</v>
      </c>
    </row>
    <row r="419" spans="1:2" x14ac:dyDescent="0.3">
      <c r="A419" s="46" vm="55">
        <f ca="1"/>
        <v>44250</v>
      </c>
      <c r="B419" s="46" vm="15021">
        <f ca="1"/>
        <v>60.27</v>
      </c>
    </row>
    <row r="420" spans="1:2" x14ac:dyDescent="0.3">
      <c r="A420" s="46" vm="56">
        <f ca="1"/>
        <v>44251</v>
      </c>
      <c r="B420" s="46" vm="15031">
        <f ca="1"/>
        <v>60.28</v>
      </c>
    </row>
    <row r="421" spans="1:2" x14ac:dyDescent="0.3">
      <c r="A421" s="46" vm="57">
        <f ca="1"/>
        <v>44252</v>
      </c>
      <c r="B421" s="46" vm="15039">
        <f ca="1"/>
        <v>57.81</v>
      </c>
    </row>
    <row r="422" spans="1:2" x14ac:dyDescent="0.3">
      <c r="A422" s="46" vm="58">
        <f ca="1"/>
        <v>44253</v>
      </c>
      <c r="B422" s="46" vm="15048">
        <f ca="1"/>
        <v>61.53</v>
      </c>
    </row>
    <row r="423" spans="1:2" x14ac:dyDescent="0.3">
      <c r="A423" s="46" vm="59">
        <f ca="1"/>
        <v>44256</v>
      </c>
      <c r="B423" s="46" vm="15057">
        <f ca="1"/>
        <v>68.72</v>
      </c>
    </row>
    <row r="424" spans="1:2" x14ac:dyDescent="0.3">
      <c r="A424" s="46" vm="60">
        <f ca="1"/>
        <v>44257</v>
      </c>
      <c r="B424" s="46" vm="15066">
        <f ca="1"/>
        <v>68.58</v>
      </c>
    </row>
    <row r="425" spans="1:2" x14ac:dyDescent="0.3">
      <c r="A425" s="46" vm="61">
        <f ca="1"/>
        <v>44258</v>
      </c>
      <c r="B425" s="46" vm="15074">
        <f ca="1"/>
        <v>65.75</v>
      </c>
    </row>
    <row r="426" spans="1:2" x14ac:dyDescent="0.3">
      <c r="A426" s="46" vm="62">
        <f ca="1"/>
        <v>44259</v>
      </c>
      <c r="B426" s="46" vm="15084">
        <f ca="1"/>
        <v>61.91</v>
      </c>
    </row>
    <row r="427" spans="1:2" x14ac:dyDescent="0.3">
      <c r="A427" s="46" vm="63">
        <f ca="1"/>
        <v>44260</v>
      </c>
      <c r="B427" s="46" vm="15094">
        <f ca="1"/>
        <v>59.52</v>
      </c>
    </row>
    <row r="428" spans="1:2" x14ac:dyDescent="0.3">
      <c r="A428" s="46" vm="64">
        <f ca="1"/>
        <v>44263</v>
      </c>
      <c r="B428" s="46" vm="9037">
        <f ca="1"/>
        <v>60.5</v>
      </c>
    </row>
    <row r="429" spans="1:2" x14ac:dyDescent="0.3">
      <c r="A429" s="46" vm="65">
        <f ca="1"/>
        <v>44264</v>
      </c>
      <c r="B429" s="46" vm="15111">
        <f ca="1"/>
        <v>62.2</v>
      </c>
    </row>
    <row r="430" spans="1:2" x14ac:dyDescent="0.3">
      <c r="A430" s="46" vm="20">
        <f ca="1"/>
        <v>44265</v>
      </c>
      <c r="B430" s="46" vm="15120">
        <f ca="1"/>
        <v>69.290000000000006</v>
      </c>
    </row>
    <row r="431" spans="1:2" x14ac:dyDescent="0.3">
      <c r="A431" s="46" vm="66">
        <f ca="1"/>
        <v>44266</v>
      </c>
      <c r="B431" s="46" vm="15128">
        <f ca="1"/>
        <v>71.61</v>
      </c>
    </row>
    <row r="432" spans="1:2" x14ac:dyDescent="0.3">
      <c r="A432" s="46" vm="67">
        <f ca="1"/>
        <v>44267</v>
      </c>
      <c r="B432" s="46" vm="15138">
        <f ca="1"/>
        <v>71.75</v>
      </c>
    </row>
    <row r="433" spans="1:2" x14ac:dyDescent="0.3">
      <c r="A433" s="46" vm="68">
        <f ca="1"/>
        <v>44270</v>
      </c>
      <c r="B433" s="46" vm="15147">
        <f ca="1"/>
        <v>67.75</v>
      </c>
    </row>
    <row r="434" spans="1:2" x14ac:dyDescent="0.3">
      <c r="A434" s="46" vm="69">
        <f ca="1"/>
        <v>44271</v>
      </c>
      <c r="B434" s="46" vm="15157">
        <f ca="1"/>
        <v>67.14</v>
      </c>
    </row>
    <row r="435" spans="1:2" x14ac:dyDescent="0.3">
      <c r="A435" s="46" vm="70">
        <f ca="1"/>
        <v>44272</v>
      </c>
      <c r="B435" s="46" vm="15166">
        <f ca="1"/>
        <v>70.650000000000006</v>
      </c>
    </row>
    <row r="436" spans="1:2" x14ac:dyDescent="0.3">
      <c r="A436" s="46" vm="71">
        <f ca="1"/>
        <v>44273</v>
      </c>
      <c r="B436" s="46" vm="15176">
        <f ca="1"/>
        <v>67.61</v>
      </c>
    </row>
    <row r="437" spans="1:2" x14ac:dyDescent="0.3">
      <c r="A437" s="46" vm="72">
        <f ca="1"/>
        <v>44274</v>
      </c>
      <c r="B437" s="46" vm="15185">
        <f ca="1"/>
        <v>71.98</v>
      </c>
    </row>
    <row r="438" spans="1:2" x14ac:dyDescent="0.3">
      <c r="A438" s="46" vm="73">
        <f ca="1"/>
        <v>44277</v>
      </c>
      <c r="B438" s="46" vm="15194">
        <f ca="1"/>
        <v>71.72</v>
      </c>
    </row>
    <row r="439" spans="1:2" x14ac:dyDescent="0.3">
      <c r="A439" s="46" vm="74">
        <f ca="1"/>
        <v>44278</v>
      </c>
      <c r="B439" s="46" vm="15205">
        <f ca="1"/>
        <v>69.75</v>
      </c>
    </row>
    <row r="440" spans="1:2" x14ac:dyDescent="0.3">
      <c r="A440" s="46" vm="75">
        <f ca="1"/>
        <v>44279</v>
      </c>
      <c r="B440" s="46" vm="15216">
        <f ca="1"/>
        <v>66.63</v>
      </c>
    </row>
    <row r="441" spans="1:2" x14ac:dyDescent="0.3">
      <c r="A441" s="46" vm="76">
        <f ca="1"/>
        <v>44280</v>
      </c>
      <c r="B441" s="46" vm="15224">
        <f ca="1"/>
        <v>65.86</v>
      </c>
    </row>
    <row r="442" spans="1:2" x14ac:dyDescent="0.3">
      <c r="A442" s="46" vm="77">
        <f ca="1"/>
        <v>44281</v>
      </c>
      <c r="B442" s="46" vm="15235">
        <f ca="1"/>
        <v>63.6</v>
      </c>
    </row>
    <row r="443" spans="1:2" x14ac:dyDescent="0.3">
      <c r="A443" s="46" vm="78">
        <f ca="1"/>
        <v>44284</v>
      </c>
      <c r="B443" s="46" vm="15244">
        <f ca="1"/>
        <v>58.2</v>
      </c>
    </row>
    <row r="444" spans="1:2" x14ac:dyDescent="0.3">
      <c r="A444" s="46" vm="79">
        <f ca="1"/>
        <v>44285</v>
      </c>
      <c r="B444" s="46" vm="15255">
        <f ca="1"/>
        <v>61</v>
      </c>
    </row>
    <row r="445" spans="1:2" x14ac:dyDescent="0.3">
      <c r="A445" s="46" vm="80">
        <f ca="1"/>
        <v>44286</v>
      </c>
      <c r="B445" s="46" vm="15264">
        <f ca="1"/>
        <v>61.33</v>
      </c>
    </row>
    <row r="446" spans="1:2" x14ac:dyDescent="0.3">
      <c r="A446" s="46" vm="81">
        <f ca="1"/>
        <v>44287</v>
      </c>
      <c r="B446" s="46" vm="3705">
        <f ca="1"/>
        <v>62.88</v>
      </c>
    </row>
    <row r="447" spans="1:2" x14ac:dyDescent="0.3">
      <c r="A447" s="46" vm="82">
        <f ca="1"/>
        <v>44291</v>
      </c>
      <c r="B447" s="46" vm="15285">
        <f ca="1"/>
        <v>62.63</v>
      </c>
    </row>
    <row r="448" spans="1:2" x14ac:dyDescent="0.3">
      <c r="A448" s="46" vm="83">
        <f ca="1"/>
        <v>44292</v>
      </c>
      <c r="B448" s="46" vm="15296">
        <f ca="1"/>
        <v>63.8</v>
      </c>
    </row>
    <row r="449" spans="1:2" x14ac:dyDescent="0.3">
      <c r="A449" s="46" vm="84">
        <f ca="1"/>
        <v>44293</v>
      </c>
      <c r="B449" s="46" vm="15307">
        <f ca="1"/>
        <v>62.09</v>
      </c>
    </row>
    <row r="450" spans="1:2" x14ac:dyDescent="0.3">
      <c r="A450" s="46" vm="85">
        <f ca="1"/>
        <v>44294</v>
      </c>
      <c r="B450" s="46" vm="15318">
        <f ca="1"/>
        <v>61.11</v>
      </c>
    </row>
    <row r="451" spans="1:2" x14ac:dyDescent="0.3">
      <c r="A451" s="46" vm="86">
        <f ca="1"/>
        <v>44295</v>
      </c>
      <c r="B451" s="46" vm="15328">
        <f ca="1"/>
        <v>62.31</v>
      </c>
    </row>
    <row r="452" spans="1:2" x14ac:dyDescent="0.3">
      <c r="A452" s="46" vm="87">
        <f ca="1"/>
        <v>44298</v>
      </c>
      <c r="B452" s="46" vm="15339">
        <f ca="1"/>
        <v>58.03</v>
      </c>
    </row>
    <row r="453" spans="1:2" x14ac:dyDescent="0.3">
      <c r="A453" s="46" vm="88">
        <f ca="1"/>
        <v>44299</v>
      </c>
      <c r="B453" s="46" vm="15348">
        <f ca="1"/>
        <v>59.24</v>
      </c>
    </row>
    <row r="454" spans="1:2" x14ac:dyDescent="0.3">
      <c r="A454" s="46" vm="89">
        <f ca="1"/>
        <v>44300</v>
      </c>
      <c r="B454" s="46" vm="15357">
        <f ca="1"/>
        <v>58.88</v>
      </c>
    </row>
    <row r="455" spans="1:2" x14ac:dyDescent="0.3">
      <c r="A455" s="46" vm="90">
        <f ca="1"/>
        <v>44301</v>
      </c>
      <c r="B455" s="46" vm="15367">
        <f ca="1"/>
        <v>57.48</v>
      </c>
    </row>
    <row r="456" spans="1:2" x14ac:dyDescent="0.3">
      <c r="A456" s="46" vm="91">
        <f ca="1"/>
        <v>44302</v>
      </c>
      <c r="B456" s="46" vm="15377">
        <f ca="1"/>
        <v>57.98</v>
      </c>
    </row>
    <row r="457" spans="1:2" x14ac:dyDescent="0.3">
      <c r="A457" s="46" vm="92">
        <f ca="1"/>
        <v>44305</v>
      </c>
      <c r="B457" s="46" vm="15387">
        <f ca="1"/>
        <v>56.68</v>
      </c>
    </row>
    <row r="458" spans="1:2" x14ac:dyDescent="0.3">
      <c r="A458" s="46" vm="93">
        <f ca="1"/>
        <v>44306</v>
      </c>
      <c r="B458" s="46" vm="15397">
        <f ca="1"/>
        <v>55.71</v>
      </c>
    </row>
    <row r="459" spans="1:2" x14ac:dyDescent="0.3">
      <c r="A459" s="46" vm="94">
        <f ca="1"/>
        <v>44307</v>
      </c>
      <c r="B459" s="46" vm="15408">
        <f ca="1"/>
        <v>58.78</v>
      </c>
    </row>
    <row r="460" spans="1:2" x14ac:dyDescent="0.3">
      <c r="A460" s="46" vm="95">
        <f ca="1"/>
        <v>44308</v>
      </c>
      <c r="B460" s="46" vm="15418">
        <f ca="1"/>
        <v>57.17</v>
      </c>
    </row>
    <row r="461" spans="1:2" x14ac:dyDescent="0.3">
      <c r="A461" s="46" vm="96">
        <f ca="1"/>
        <v>44309</v>
      </c>
      <c r="B461" s="46" vm="15427">
        <f ca="1"/>
        <v>58.12</v>
      </c>
    </row>
    <row r="462" spans="1:2" x14ac:dyDescent="0.3">
      <c r="A462" s="46" vm="97">
        <f ca="1"/>
        <v>44312</v>
      </c>
      <c r="B462" s="46" vm="3609">
        <f ca="1"/>
        <v>59.23</v>
      </c>
    </row>
    <row r="463" spans="1:2" x14ac:dyDescent="0.3">
      <c r="A463" s="46" vm="98">
        <f ca="1"/>
        <v>44313</v>
      </c>
      <c r="B463" s="46" vm="15446">
        <f ca="1"/>
        <v>59.13</v>
      </c>
    </row>
    <row r="464" spans="1:2" x14ac:dyDescent="0.3">
      <c r="A464" s="46" vm="99">
        <f ca="1"/>
        <v>44314</v>
      </c>
      <c r="B464" s="46" vm="15456">
        <f ca="1"/>
        <v>59.69</v>
      </c>
    </row>
    <row r="465" spans="1:2" x14ac:dyDescent="0.3">
      <c r="A465" s="46" vm="100">
        <f ca="1"/>
        <v>44315</v>
      </c>
      <c r="B465" s="46" vm="15467">
        <f ca="1"/>
        <v>57.46</v>
      </c>
    </row>
    <row r="466" spans="1:2" x14ac:dyDescent="0.3">
      <c r="A466" s="46" vm="101">
        <f ca="1"/>
        <v>44316</v>
      </c>
      <c r="B466" s="46" vm="15478">
        <f ca="1"/>
        <v>56.66</v>
      </c>
    </row>
    <row r="467" spans="1:2" x14ac:dyDescent="0.3">
      <c r="A467" s="46" vm="102">
        <f ca="1"/>
        <v>44319</v>
      </c>
      <c r="B467" s="46" vm="15489">
        <f ca="1"/>
        <v>57.08</v>
      </c>
    </row>
    <row r="468" spans="1:2" x14ac:dyDescent="0.3">
      <c r="A468" s="46" vm="103">
        <f ca="1"/>
        <v>44320</v>
      </c>
      <c r="B468" s="46" vm="15500">
        <f ca="1"/>
        <v>56.13</v>
      </c>
    </row>
    <row r="469" spans="1:2" x14ac:dyDescent="0.3">
      <c r="A469" s="46" vm="104">
        <f ca="1"/>
        <v>44321</v>
      </c>
      <c r="B469" s="46" vm="8853">
        <f ca="1"/>
        <v>56.18</v>
      </c>
    </row>
    <row r="470" spans="1:2" x14ac:dyDescent="0.3">
      <c r="A470" s="46" vm="105">
        <f ca="1"/>
        <v>44322</v>
      </c>
      <c r="B470" s="46" vm="15520">
        <f ca="1"/>
        <v>51.89</v>
      </c>
    </row>
    <row r="471" spans="1:2" x14ac:dyDescent="0.3">
      <c r="A471" s="46" vm="106">
        <f ca="1"/>
        <v>44323</v>
      </c>
      <c r="B471" s="46" vm="14183">
        <f ca="1"/>
        <v>48.42</v>
      </c>
    </row>
    <row r="472" spans="1:2" x14ac:dyDescent="0.3">
      <c r="A472" s="46" vm="107">
        <f ca="1"/>
        <v>44326</v>
      </c>
      <c r="B472" s="46" vm="15536">
        <f ca="1"/>
        <v>45.34</v>
      </c>
    </row>
    <row r="473" spans="1:2" x14ac:dyDescent="0.3">
      <c r="A473" s="46" vm="108">
        <f ca="1"/>
        <v>44327</v>
      </c>
      <c r="B473" s="46" vm="15547">
        <f ca="1"/>
        <v>44.01</v>
      </c>
    </row>
    <row r="474" spans="1:2" x14ac:dyDescent="0.3">
      <c r="A474" s="46" vm="109">
        <f ca="1"/>
        <v>44328</v>
      </c>
      <c r="B474" s="46" vm="11596">
        <f ca="1"/>
        <v>42.11</v>
      </c>
    </row>
    <row r="475" spans="1:2" x14ac:dyDescent="0.3">
      <c r="A475" s="46" vm="110">
        <f ca="1"/>
        <v>44329</v>
      </c>
      <c r="B475" s="46" vm="15566">
        <f ca="1"/>
        <v>40.99</v>
      </c>
    </row>
    <row r="476" spans="1:2" x14ac:dyDescent="0.3">
      <c r="A476" s="46" vm="111">
        <f ca="1"/>
        <v>44330</v>
      </c>
      <c r="B476" s="46" vm="11013">
        <f ca="1"/>
        <v>44.89</v>
      </c>
    </row>
    <row r="477" spans="1:2" x14ac:dyDescent="0.3">
      <c r="A477" s="46" vm="112">
        <f ca="1"/>
        <v>44333</v>
      </c>
      <c r="B477" s="46" vm="15587">
        <f ca="1"/>
        <v>43.51</v>
      </c>
    </row>
    <row r="478" spans="1:2" x14ac:dyDescent="0.3">
      <c r="A478" s="46" vm="113">
        <f ca="1"/>
        <v>44334</v>
      </c>
      <c r="B478" s="46" vm="15598">
        <f ca="1"/>
        <v>44.27</v>
      </c>
    </row>
    <row r="479" spans="1:2" x14ac:dyDescent="0.3">
      <c r="A479" s="46" vm="114">
        <f ca="1"/>
        <v>44335</v>
      </c>
      <c r="B479" s="46" vm="15607">
        <f ca="1"/>
        <v>43.44</v>
      </c>
    </row>
    <row r="480" spans="1:2" x14ac:dyDescent="0.3">
      <c r="A480" s="46" vm="115">
        <f ca="1"/>
        <v>44336</v>
      </c>
      <c r="B480" s="46" vm="15616">
        <f ca="1"/>
        <v>44.54</v>
      </c>
    </row>
    <row r="481" spans="1:2" x14ac:dyDescent="0.3">
      <c r="A481" s="46" vm="116">
        <f ca="1"/>
        <v>44337</v>
      </c>
      <c r="B481" s="46" vm="15627">
        <f ca="1"/>
        <v>44.63</v>
      </c>
    </row>
    <row r="482" spans="1:2" x14ac:dyDescent="0.3">
      <c r="A482" s="46" vm="117">
        <f ca="1"/>
        <v>44340</v>
      </c>
      <c r="B482" s="46" vm="15638">
        <f ca="1"/>
        <v>47.86</v>
      </c>
    </row>
    <row r="483" spans="1:2" x14ac:dyDescent="0.3">
      <c r="A483" s="46" vm="118">
        <f ca="1"/>
        <v>44341</v>
      </c>
      <c r="B483" s="46" vm="14183">
        <f ca="1"/>
        <v>48.42</v>
      </c>
    </row>
    <row r="484" spans="1:2" x14ac:dyDescent="0.3">
      <c r="A484" s="46" vm="119">
        <f ca="1"/>
        <v>44342</v>
      </c>
      <c r="B484" s="46" vm="2729">
        <f ca="1"/>
        <v>49.46</v>
      </c>
    </row>
    <row r="485" spans="1:2" x14ac:dyDescent="0.3">
      <c r="A485" s="46" vm="120">
        <f ca="1"/>
        <v>44343</v>
      </c>
      <c r="B485" s="46" vm="15667">
        <f ca="1"/>
        <v>50.4</v>
      </c>
    </row>
    <row r="486" spans="1:2" x14ac:dyDescent="0.3">
      <c r="A486" s="46" vm="121">
        <f ca="1"/>
        <v>44344</v>
      </c>
      <c r="B486" s="46" vm="15677">
        <f ca="1"/>
        <v>49.95</v>
      </c>
    </row>
    <row r="487" spans="1:2" x14ac:dyDescent="0.3">
      <c r="A487" s="46" vm="122">
        <f ca="1"/>
        <v>44348</v>
      </c>
      <c r="B487" s="46" vm="13144">
        <f ca="1"/>
        <v>49.57</v>
      </c>
    </row>
    <row r="488" spans="1:2" x14ac:dyDescent="0.3">
      <c r="A488" s="46" vm="123">
        <f ca="1"/>
        <v>44349</v>
      </c>
      <c r="B488" s="46" vm="15697">
        <f ca="1"/>
        <v>50.97</v>
      </c>
    </row>
    <row r="489" spans="1:2" x14ac:dyDescent="0.3">
      <c r="A489" s="46" vm="124">
        <f ca="1"/>
        <v>44350</v>
      </c>
      <c r="B489" s="46" vm="15708">
        <f ca="1"/>
        <v>49.71</v>
      </c>
    </row>
    <row r="490" spans="1:2" x14ac:dyDescent="0.3">
      <c r="A490" s="46" vm="125">
        <f ca="1"/>
        <v>44351</v>
      </c>
      <c r="B490" s="46" vm="15718">
        <f ca="1"/>
        <v>50.33</v>
      </c>
    </row>
    <row r="491" spans="1:2" x14ac:dyDescent="0.3">
      <c r="A491" s="46" vm="126">
        <f ca="1"/>
        <v>44354</v>
      </c>
      <c r="B491" s="46" vm="15727">
        <f ca="1"/>
        <v>53.51</v>
      </c>
    </row>
    <row r="492" spans="1:2" x14ac:dyDescent="0.3">
      <c r="A492" s="46" vm="127">
        <f ca="1"/>
        <v>44355</v>
      </c>
      <c r="B492" s="46" vm="9287">
        <f ca="1"/>
        <v>55.3</v>
      </c>
    </row>
    <row r="493" spans="1:2" x14ac:dyDescent="0.3">
      <c r="A493" s="46" vm="128">
        <f ca="1"/>
        <v>44356</v>
      </c>
      <c r="B493" s="46" vm="15745">
        <f ca="1"/>
        <v>54.48</v>
      </c>
    </row>
    <row r="494" spans="1:2" x14ac:dyDescent="0.3">
      <c r="A494" s="46" vm="129">
        <f ca="1"/>
        <v>44357</v>
      </c>
      <c r="B494" s="46" vm="15755">
        <f ca="1"/>
        <v>53.65</v>
      </c>
    </row>
    <row r="495" spans="1:2" x14ac:dyDescent="0.3">
      <c r="A495" s="46" vm="130">
        <f ca="1"/>
        <v>44358</v>
      </c>
      <c r="B495" s="46" vm="15764">
        <f ca="1"/>
        <v>53.14</v>
      </c>
    </row>
    <row r="496" spans="1:2" x14ac:dyDescent="0.3">
      <c r="A496" s="46" vm="131">
        <f ca="1"/>
        <v>44361</v>
      </c>
      <c r="B496" s="46" vm="15774">
        <f ca="1"/>
        <v>50.62</v>
      </c>
    </row>
    <row r="497" spans="1:2" x14ac:dyDescent="0.3">
      <c r="A497" s="46" vm="132">
        <f ca="1"/>
        <v>44362</v>
      </c>
      <c r="B497" s="46" vm="15785">
        <f ca="1"/>
        <v>48.51</v>
      </c>
    </row>
    <row r="498" spans="1:2" x14ac:dyDescent="0.3">
      <c r="A498" s="46" vm="133">
        <f ca="1"/>
        <v>44363</v>
      </c>
      <c r="B498" s="46" vm="15794">
        <f ca="1"/>
        <v>48.81</v>
      </c>
    </row>
    <row r="499" spans="1:2" x14ac:dyDescent="0.3">
      <c r="A499" s="46" vm="134">
        <f ca="1"/>
        <v>44364</v>
      </c>
      <c r="B499" s="46" vm="8745">
        <f ca="1"/>
        <v>49.2</v>
      </c>
    </row>
    <row r="500" spans="1:2" x14ac:dyDescent="0.3">
      <c r="A500" s="46" vm="135">
        <f ca="1"/>
        <v>44365</v>
      </c>
      <c r="B500" s="46" vm="13160">
        <f ca="1"/>
        <v>48.06</v>
      </c>
    </row>
    <row r="501" spans="1:2" x14ac:dyDescent="0.3">
      <c r="A501" s="46" vm="136">
        <f ca="1"/>
        <v>44368</v>
      </c>
      <c r="B501" s="46" vm="15823">
        <f ca="1"/>
        <v>49</v>
      </c>
    </row>
    <row r="502" spans="1:2" x14ac:dyDescent="0.3">
      <c r="A502" s="46" vm="137">
        <f ca="1"/>
        <v>44369</v>
      </c>
      <c r="B502" s="46" vm="15831">
        <f ca="1"/>
        <v>50.16</v>
      </c>
    </row>
    <row r="503" spans="1:2" x14ac:dyDescent="0.3">
      <c r="A503" s="46" vm="138">
        <f ca="1"/>
        <v>44370</v>
      </c>
      <c r="B503" s="46" vm="15841">
        <f ca="1"/>
        <v>50.53</v>
      </c>
    </row>
    <row r="504" spans="1:2" x14ac:dyDescent="0.3">
      <c r="A504" s="46" vm="139">
        <f ca="1"/>
        <v>44371</v>
      </c>
      <c r="B504" s="46" vm="15850">
        <f ca="1"/>
        <v>51.06</v>
      </c>
    </row>
    <row r="505" spans="1:2" x14ac:dyDescent="0.3">
      <c r="A505" s="46" vm="140">
        <f ca="1"/>
        <v>44372</v>
      </c>
      <c r="B505" s="46" vm="15860">
        <f ca="1"/>
        <v>51.67</v>
      </c>
    </row>
    <row r="506" spans="1:2" x14ac:dyDescent="0.3">
      <c r="A506" s="46" vm="141">
        <f ca="1"/>
        <v>44375</v>
      </c>
      <c r="B506" s="46" vm="15869">
        <f ca="1"/>
        <v>52.71</v>
      </c>
    </row>
    <row r="507" spans="1:2" x14ac:dyDescent="0.3">
      <c r="A507" s="46" vm="142">
        <f ca="1"/>
        <v>44376</v>
      </c>
      <c r="B507" s="46" vm="15880">
        <f ca="1"/>
        <v>52.03</v>
      </c>
    </row>
    <row r="508" spans="1:2" x14ac:dyDescent="0.3">
      <c r="A508" s="46" vm="143">
        <f ca="1"/>
        <v>44377</v>
      </c>
      <c r="B508" s="46" vm="15891">
        <f ca="1"/>
        <v>52.17</v>
      </c>
    </row>
    <row r="509" spans="1:2" x14ac:dyDescent="0.3">
      <c r="A509" s="46" vm="144">
        <f ca="1"/>
        <v>44378</v>
      </c>
      <c r="B509" s="46" vm="8524">
        <f ca="1"/>
        <v>51.8</v>
      </c>
    </row>
    <row r="510" spans="1:2" x14ac:dyDescent="0.3">
      <c r="A510" s="46" vm="145">
        <f ca="1"/>
        <v>44379</v>
      </c>
      <c r="B510" s="46" vm="15909">
        <f ca="1"/>
        <v>51.28</v>
      </c>
    </row>
    <row r="511" spans="1:2" x14ac:dyDescent="0.3">
      <c r="A511" s="46" vm="146">
        <f ca="1"/>
        <v>44383</v>
      </c>
      <c r="B511" s="46" vm="14046">
        <f ca="1"/>
        <v>51.49</v>
      </c>
    </row>
    <row r="512" spans="1:2" x14ac:dyDescent="0.3">
      <c r="A512" s="46" vm="147">
        <f ca="1"/>
        <v>44384</v>
      </c>
      <c r="B512" s="46" vm="15930">
        <f ca="1"/>
        <v>48.75</v>
      </c>
    </row>
    <row r="513" spans="1:2" x14ac:dyDescent="0.3">
      <c r="A513" s="46" vm="148">
        <f ca="1"/>
        <v>44385</v>
      </c>
      <c r="B513" s="46" vm="15941">
        <f ca="1"/>
        <v>48.26</v>
      </c>
    </row>
    <row r="514" spans="1:2" x14ac:dyDescent="0.3">
      <c r="A514" s="46" vm="149">
        <f ca="1"/>
        <v>44386</v>
      </c>
      <c r="B514" s="46" vm="15950">
        <f ca="1"/>
        <v>49.09</v>
      </c>
    </row>
    <row r="515" spans="1:2" x14ac:dyDescent="0.3">
      <c r="A515" s="46" vm="150">
        <f ca="1"/>
        <v>44389</v>
      </c>
      <c r="B515" s="46" vm="15960">
        <f ca="1"/>
        <v>49.16</v>
      </c>
    </row>
    <row r="516" spans="1:2" x14ac:dyDescent="0.3">
      <c r="A516" s="46" vm="151">
        <f ca="1"/>
        <v>44390</v>
      </c>
      <c r="B516" s="46" vm="15970">
        <f ca="1"/>
        <v>47.73</v>
      </c>
    </row>
    <row r="517" spans="1:2" x14ac:dyDescent="0.3">
      <c r="A517" s="46" vm="152">
        <f ca="1"/>
        <v>44391</v>
      </c>
      <c r="B517" s="46" vm="15979">
        <f ca="1"/>
        <v>44.85</v>
      </c>
    </row>
    <row r="518" spans="1:2" x14ac:dyDescent="0.3">
      <c r="A518" s="46" vm="153">
        <f ca="1"/>
        <v>44392</v>
      </c>
      <c r="B518" s="46" vm="15990">
        <f ca="1"/>
        <v>44.83</v>
      </c>
    </row>
    <row r="519" spans="1:2" x14ac:dyDescent="0.3">
      <c r="A519" s="46" vm="154">
        <f ca="1"/>
        <v>44393</v>
      </c>
      <c r="B519" s="46" vm="15999">
        <f ca="1"/>
        <v>43.79</v>
      </c>
    </row>
    <row r="520" spans="1:2" x14ac:dyDescent="0.3">
      <c r="A520" s="46" vm="155">
        <f ca="1"/>
        <v>44396</v>
      </c>
      <c r="B520" s="46" vm="16009">
        <f ca="1"/>
        <v>44.66</v>
      </c>
    </row>
    <row r="521" spans="1:2" x14ac:dyDescent="0.3">
      <c r="A521" s="46" vm="156">
        <f ca="1"/>
        <v>44397</v>
      </c>
      <c r="B521" s="46" vm="14297">
        <f ca="1"/>
        <v>45.82</v>
      </c>
    </row>
    <row r="522" spans="1:2" x14ac:dyDescent="0.3">
      <c r="A522" s="46" vm="157">
        <f ca="1"/>
        <v>44398</v>
      </c>
      <c r="B522" s="46" vm="16029">
        <f ca="1"/>
        <v>48.88</v>
      </c>
    </row>
    <row r="523" spans="1:2" x14ac:dyDescent="0.3">
      <c r="A523" s="46" vm="158">
        <f ca="1"/>
        <v>44399</v>
      </c>
      <c r="B523" s="46" vm="16037">
        <f ca="1"/>
        <v>49.24</v>
      </c>
    </row>
    <row r="524" spans="1:2" x14ac:dyDescent="0.3">
      <c r="A524" s="46" vm="159">
        <f ca="1"/>
        <v>44400</v>
      </c>
      <c r="B524" s="46" vm="16046">
        <f ca="1"/>
        <v>49.33</v>
      </c>
    </row>
    <row r="525" spans="1:2" x14ac:dyDescent="0.3">
      <c r="A525" s="46" vm="160">
        <f ca="1"/>
        <v>44403</v>
      </c>
      <c r="B525" s="46" vm="16055">
        <f ca="1"/>
        <v>49.22</v>
      </c>
    </row>
    <row r="526" spans="1:2" x14ac:dyDescent="0.3">
      <c r="A526" s="46" vm="161">
        <f ca="1"/>
        <v>44404</v>
      </c>
      <c r="B526" s="46" vm="16066">
        <f ca="1"/>
        <v>48.77</v>
      </c>
    </row>
    <row r="527" spans="1:2" x14ac:dyDescent="0.3">
      <c r="A527" s="46" vm="162">
        <f ca="1"/>
        <v>44405</v>
      </c>
      <c r="B527" s="46" vm="16076">
        <f ca="1"/>
        <v>50.65</v>
      </c>
    </row>
    <row r="528" spans="1:2" x14ac:dyDescent="0.3">
      <c r="A528" s="46" vm="163">
        <f ca="1"/>
        <v>44406</v>
      </c>
      <c r="B528" s="46" vm="16086">
        <f ca="1"/>
        <v>49.79</v>
      </c>
    </row>
    <row r="529" spans="1:2" x14ac:dyDescent="0.3">
      <c r="A529" s="46" vm="164">
        <f ca="1"/>
        <v>44407</v>
      </c>
      <c r="B529" s="46" vm="16096">
        <f ca="1"/>
        <v>48.5</v>
      </c>
    </row>
    <row r="530" spans="1:2" x14ac:dyDescent="0.3">
      <c r="A530" s="46" vm="165">
        <f ca="1"/>
        <v>44410</v>
      </c>
      <c r="B530" s="46" vm="15823">
        <f ca="1"/>
        <v>49</v>
      </c>
    </row>
    <row r="531" spans="1:2" x14ac:dyDescent="0.3">
      <c r="A531" s="46" vm="166">
        <f ca="1"/>
        <v>44411</v>
      </c>
      <c r="B531" s="46" vm="16113">
        <f ca="1"/>
        <v>48.39</v>
      </c>
    </row>
    <row r="532" spans="1:2" x14ac:dyDescent="0.3">
      <c r="A532" s="46" vm="167">
        <f ca="1"/>
        <v>44412</v>
      </c>
      <c r="B532" s="46" vm="16123">
        <f ca="1"/>
        <v>48.67</v>
      </c>
    </row>
    <row r="533" spans="1:2" x14ac:dyDescent="0.3">
      <c r="A533" s="46" vm="168">
        <f ca="1"/>
        <v>44413</v>
      </c>
      <c r="B533" s="46" vm="16133">
        <f ca="1"/>
        <v>50.48</v>
      </c>
    </row>
    <row r="534" spans="1:2" x14ac:dyDescent="0.3">
      <c r="A534" s="46" vm="169">
        <f ca="1"/>
        <v>44414</v>
      </c>
      <c r="B534" s="46" vm="16144">
        <f ca="1"/>
        <v>51.59</v>
      </c>
    </row>
    <row r="535" spans="1:2" x14ac:dyDescent="0.3">
      <c r="A535" s="46" vm="170">
        <f ca="1"/>
        <v>44417</v>
      </c>
      <c r="B535" s="46" vm="14518">
        <f ca="1"/>
        <v>52.36</v>
      </c>
    </row>
    <row r="536" spans="1:2" x14ac:dyDescent="0.3">
      <c r="A536" s="46" vm="171">
        <f ca="1"/>
        <v>44418</v>
      </c>
      <c r="B536" s="46" vm="13112">
        <f ca="1"/>
        <v>51.98</v>
      </c>
    </row>
    <row r="537" spans="1:2" x14ac:dyDescent="0.3">
      <c r="A537" s="46" vm="172">
        <f ca="1"/>
        <v>44419</v>
      </c>
      <c r="B537" s="46" vm="16170">
        <f ca="1"/>
        <v>52.18</v>
      </c>
    </row>
    <row r="538" spans="1:2" x14ac:dyDescent="0.3">
      <c r="A538" s="46" vm="173">
        <f ca="1"/>
        <v>44420</v>
      </c>
      <c r="B538" s="46" vm="16180">
        <f ca="1"/>
        <v>54.61</v>
      </c>
    </row>
    <row r="539" spans="1:2" x14ac:dyDescent="0.3">
      <c r="A539" s="46" vm="174">
        <f ca="1"/>
        <v>44421</v>
      </c>
      <c r="B539" s="46" vm="16190">
        <f ca="1"/>
        <v>53.5</v>
      </c>
    </row>
    <row r="540" spans="1:2" x14ac:dyDescent="0.3">
      <c r="A540" s="46" vm="175">
        <f ca="1"/>
        <v>44424</v>
      </c>
      <c r="B540" s="46" vm="16201">
        <f ca="1"/>
        <v>52.46</v>
      </c>
    </row>
    <row r="541" spans="1:2" x14ac:dyDescent="0.3">
      <c r="A541" s="46" vm="176">
        <f ca="1"/>
        <v>44425</v>
      </c>
      <c r="B541" s="46" vm="16211">
        <f ca="1"/>
        <v>51.11</v>
      </c>
    </row>
    <row r="542" spans="1:2" x14ac:dyDescent="0.3">
      <c r="A542" s="46" vm="177">
        <f ca="1"/>
        <v>44426</v>
      </c>
      <c r="B542" s="46" vm="16219">
        <f ca="1"/>
        <v>52.1</v>
      </c>
    </row>
    <row r="543" spans="1:2" x14ac:dyDescent="0.3">
      <c r="A543" s="46" vm="178">
        <f ca="1"/>
        <v>44427</v>
      </c>
      <c r="B543" s="46" vm="16230">
        <f ca="1"/>
        <v>51.54</v>
      </c>
    </row>
    <row r="544" spans="1:2" x14ac:dyDescent="0.3">
      <c r="A544" s="46" vm="179">
        <f ca="1"/>
        <v>44428</v>
      </c>
      <c r="B544" s="46" vm="16239">
        <f ca="1"/>
        <v>52.01</v>
      </c>
    </row>
    <row r="545" spans="1:2" x14ac:dyDescent="0.3">
      <c r="A545" s="46" vm="180">
        <f ca="1"/>
        <v>44431</v>
      </c>
      <c r="B545" s="46" vm="3032">
        <f ca="1"/>
        <v>53.32</v>
      </c>
    </row>
    <row r="546" spans="1:2" x14ac:dyDescent="0.3">
      <c r="A546" s="46" vm="181">
        <f ca="1"/>
        <v>44432</v>
      </c>
      <c r="B546" s="46" vm="16260">
        <f ca="1"/>
        <v>56.47</v>
      </c>
    </row>
    <row r="547" spans="1:2" x14ac:dyDescent="0.3">
      <c r="A547" s="46" vm="182">
        <f ca="1"/>
        <v>44433</v>
      </c>
      <c r="B547" s="46" vm="14914">
        <f ca="1"/>
        <v>60.11</v>
      </c>
    </row>
    <row r="548" spans="1:2" x14ac:dyDescent="0.3">
      <c r="A548" s="46" vm="183">
        <f ca="1"/>
        <v>44434</v>
      </c>
      <c r="B548" s="46" vm="16279">
        <f ca="1"/>
        <v>57.86</v>
      </c>
    </row>
    <row r="549" spans="1:2" x14ac:dyDescent="0.3">
      <c r="A549" s="46" vm="184">
        <f ca="1"/>
        <v>44435</v>
      </c>
      <c r="B549" s="46" vm="3429">
        <f ca="1"/>
        <v>60.01</v>
      </c>
    </row>
    <row r="550" spans="1:2" x14ac:dyDescent="0.3">
      <c r="A550" s="46" vm="185">
        <f ca="1"/>
        <v>44438</v>
      </c>
      <c r="B550" s="46" vm="16299">
        <f ca="1"/>
        <v>59.25</v>
      </c>
    </row>
    <row r="551" spans="1:2" x14ac:dyDescent="0.3">
      <c r="A551" s="46" vm="186">
        <f ca="1"/>
        <v>44439</v>
      </c>
      <c r="B551" s="46" vm="16310">
        <f ca="1"/>
        <v>59.29</v>
      </c>
    </row>
    <row r="552" spans="1:2" x14ac:dyDescent="0.3">
      <c r="A552" s="46" vm="187">
        <f ca="1"/>
        <v>44440</v>
      </c>
      <c r="B552" s="46" vm="12905">
        <f ca="1"/>
        <v>60.21</v>
      </c>
    </row>
    <row r="553" spans="1:2" x14ac:dyDescent="0.3">
      <c r="A553" s="46" vm="188">
        <f ca="1"/>
        <v>44441</v>
      </c>
      <c r="B553" s="46" vm="14974">
        <f ca="1"/>
        <v>61.07</v>
      </c>
    </row>
    <row r="554" spans="1:2" x14ac:dyDescent="0.3">
      <c r="A554" s="46" vm="189">
        <f ca="1"/>
        <v>44442</v>
      </c>
      <c r="B554" s="46" vm="16336">
        <f ca="1"/>
        <v>61.02</v>
      </c>
    </row>
    <row r="555" spans="1:2" x14ac:dyDescent="0.3">
      <c r="A555" s="46" vm="190">
        <f ca="1"/>
        <v>44446</v>
      </c>
      <c r="B555" s="46" vm="16345">
        <f ca="1"/>
        <v>63.58</v>
      </c>
    </row>
    <row r="556" spans="1:2" x14ac:dyDescent="0.3">
      <c r="A556" s="46" vm="191">
        <f ca="1"/>
        <v>44447</v>
      </c>
      <c r="B556" s="46" vm="16355">
        <f ca="1"/>
        <v>63.39</v>
      </c>
    </row>
    <row r="557" spans="1:2" x14ac:dyDescent="0.3">
      <c r="A557" s="46" vm="192">
        <f ca="1"/>
        <v>44448</v>
      </c>
      <c r="B557" s="46" vm="16364">
        <f ca="1"/>
        <v>63.67</v>
      </c>
    </row>
    <row r="558" spans="1:2" x14ac:dyDescent="0.3">
      <c r="A558" s="46" vm="193">
        <f ca="1"/>
        <v>44449</v>
      </c>
      <c r="B558" s="46" vm="16374">
        <f ca="1"/>
        <v>62.46</v>
      </c>
    </row>
    <row r="559" spans="1:2" x14ac:dyDescent="0.3">
      <c r="A559" s="46" vm="194">
        <f ca="1"/>
        <v>44452</v>
      </c>
      <c r="B559" s="46" vm="3564">
        <f ca="1"/>
        <v>60.46</v>
      </c>
    </row>
    <row r="560" spans="1:2" x14ac:dyDescent="0.3">
      <c r="A560" s="46" vm="195">
        <f ca="1"/>
        <v>44453</v>
      </c>
      <c r="B560" s="46" vm="16390">
        <f ca="1"/>
        <v>59.05</v>
      </c>
    </row>
    <row r="561" spans="1:2" x14ac:dyDescent="0.3">
      <c r="A561" s="46" vm="196">
        <f ca="1"/>
        <v>44454</v>
      </c>
      <c r="B561" s="46" vm="16399">
        <f ca="1"/>
        <v>59.84</v>
      </c>
    </row>
    <row r="562" spans="1:2" x14ac:dyDescent="0.3">
      <c r="A562" s="46" vm="197">
        <f ca="1"/>
        <v>44455</v>
      </c>
      <c r="B562" s="46" vm="16409">
        <f ca="1"/>
        <v>59.97</v>
      </c>
    </row>
    <row r="563" spans="1:2" x14ac:dyDescent="0.3">
      <c r="A563" s="46" vm="198">
        <f ca="1"/>
        <v>44456</v>
      </c>
      <c r="B563" s="46" vm="16416">
        <f ca="1"/>
        <v>60.42</v>
      </c>
    </row>
    <row r="564" spans="1:2" x14ac:dyDescent="0.3">
      <c r="A564" s="46" vm="199">
        <f ca="1"/>
        <v>44459</v>
      </c>
      <c r="B564" s="46" vm="16427">
        <f ca="1"/>
        <v>57</v>
      </c>
    </row>
    <row r="565" spans="1:2" x14ac:dyDescent="0.3">
      <c r="A565" s="46" vm="200">
        <f ca="1"/>
        <v>44460</v>
      </c>
      <c r="B565" s="46" vm="16437">
        <f ca="1"/>
        <v>52.77</v>
      </c>
    </row>
    <row r="566" spans="1:2" x14ac:dyDescent="0.3">
      <c r="A566" s="46" vm="201">
        <f ca="1"/>
        <v>44461</v>
      </c>
      <c r="B566" s="46" vm="16447">
        <f ca="1"/>
        <v>52.63</v>
      </c>
    </row>
    <row r="567" spans="1:2" x14ac:dyDescent="0.3">
      <c r="A567" s="46" vm="202">
        <f ca="1"/>
        <v>44462</v>
      </c>
      <c r="B567" s="46" vm="16457">
        <f ca="1"/>
        <v>51.75</v>
      </c>
    </row>
    <row r="568" spans="1:2" x14ac:dyDescent="0.3">
      <c r="A568" s="46" vm="203">
        <f ca="1"/>
        <v>44463</v>
      </c>
      <c r="B568" s="46" vm="8563">
        <f ca="1"/>
        <v>51.33</v>
      </c>
    </row>
    <row r="569" spans="1:2" x14ac:dyDescent="0.3">
      <c r="A569" s="46" vm="204">
        <f ca="1"/>
        <v>44466</v>
      </c>
      <c r="B569" s="46" vm="16478">
        <f ca="1"/>
        <v>51.39</v>
      </c>
    </row>
    <row r="570" spans="1:2" x14ac:dyDescent="0.3">
      <c r="A570" s="46" vm="205">
        <f ca="1"/>
        <v>44467</v>
      </c>
      <c r="B570" s="46" vm="16488">
        <f ca="1"/>
        <v>49.93</v>
      </c>
    </row>
    <row r="571" spans="1:2" x14ac:dyDescent="0.3">
      <c r="A571" s="46" vm="206">
        <f ca="1"/>
        <v>44468</v>
      </c>
      <c r="B571" s="46" vm="16497">
        <f ca="1"/>
        <v>48.32</v>
      </c>
    </row>
    <row r="572" spans="1:2" x14ac:dyDescent="0.3">
      <c r="A572" s="46" vm="207">
        <f ca="1"/>
        <v>44469</v>
      </c>
      <c r="B572" s="46" vm="14351">
        <f ca="1"/>
        <v>48.16</v>
      </c>
    </row>
    <row r="573" spans="1:2" x14ac:dyDescent="0.3">
      <c r="A573" s="46" vm="208">
        <f ca="1"/>
        <v>44470</v>
      </c>
      <c r="B573" s="46" vm="16518">
        <f ca="1"/>
        <v>50.56</v>
      </c>
    </row>
    <row r="574" spans="1:2" x14ac:dyDescent="0.3">
      <c r="A574" s="46" vm="209">
        <f ca="1"/>
        <v>44473</v>
      </c>
      <c r="B574" s="46" vm="16528">
        <f ca="1"/>
        <v>48.46</v>
      </c>
    </row>
    <row r="575" spans="1:2" x14ac:dyDescent="0.3">
      <c r="A575" s="46" vm="210">
        <f ca="1"/>
        <v>44474</v>
      </c>
      <c r="B575" s="46" vm="16536">
        <f ca="1"/>
        <v>49.29</v>
      </c>
    </row>
    <row r="576" spans="1:2" x14ac:dyDescent="0.3">
      <c r="A576" s="46" vm="211">
        <f ca="1"/>
        <v>44475</v>
      </c>
      <c r="B576" s="46" vm="2925">
        <f ca="1"/>
        <v>48.99</v>
      </c>
    </row>
    <row r="577" spans="1:2" x14ac:dyDescent="0.3">
      <c r="A577" s="46" vm="212">
        <f ca="1"/>
        <v>44476</v>
      </c>
      <c r="B577" s="46" vm="16553">
        <f ca="1"/>
        <v>49.37</v>
      </c>
    </row>
    <row r="578" spans="1:2" x14ac:dyDescent="0.3">
      <c r="A578" s="46" vm="213">
        <f ca="1"/>
        <v>44477</v>
      </c>
      <c r="B578" s="46" vm="16563">
        <f ca="1"/>
        <v>47.91</v>
      </c>
    </row>
    <row r="579" spans="1:2" x14ac:dyDescent="0.3">
      <c r="A579" s="46" vm="214">
        <f ca="1"/>
        <v>44480</v>
      </c>
      <c r="B579" s="46" vm="16029">
        <f ca="1"/>
        <v>48.88</v>
      </c>
    </row>
    <row r="580" spans="1:2" x14ac:dyDescent="0.3">
      <c r="A580" s="46" vm="215">
        <f ca="1"/>
        <v>44481</v>
      </c>
      <c r="B580" s="46" vm="14586">
        <f ca="1"/>
        <v>48.94</v>
      </c>
    </row>
    <row r="581" spans="1:2" x14ac:dyDescent="0.3">
      <c r="A581" s="46" vm="216">
        <f ca="1"/>
        <v>44482</v>
      </c>
      <c r="B581" s="46" vm="16592">
        <f ca="1"/>
        <v>49.82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EAAFC-204F-4912-AC1F-5E4E01FA45CB}">
  <sheetPr>
    <tabColor theme="4"/>
  </sheetPr>
  <dimension ref="A1:J816"/>
  <sheetViews>
    <sheetView workbookViewId="0">
      <selection activeCell="A5" sqref="A5:B816"/>
    </sheetView>
  </sheetViews>
  <sheetFormatPr defaultRowHeight="14.4" x14ac:dyDescent="0.3"/>
  <cols>
    <col min="1" max="1" width="11.109375" style="46" customWidth="1"/>
    <col min="2" max="2" width="16.109375" style="46" customWidth="1"/>
    <col min="3" max="5" width="8.88671875" style="46"/>
    <col min="7" max="7" width="10.21875" customWidth="1"/>
  </cols>
  <sheetData>
    <row r="1" spans="1:10" x14ac:dyDescent="0.3">
      <c r="A1" s="46" t="s">
        <v>9</v>
      </c>
      <c r="B1" s="46" t="s">
        <v>87</v>
      </c>
      <c r="G1" s="9" t="s">
        <v>37</v>
      </c>
    </row>
    <row r="2" spans="1:10" x14ac:dyDescent="0.3">
      <c r="A2" s="46" t="s">
        <v>91</v>
      </c>
      <c r="B2" s="54">
        <f ca="1">B3-365*10</f>
        <v>40833</v>
      </c>
      <c r="G2" s="11"/>
      <c r="H2" s="1" t="s">
        <v>61</v>
      </c>
      <c r="I2" s="1" t="s">
        <v>54</v>
      </c>
      <c r="J2" s="1" t="s">
        <v>56</v>
      </c>
    </row>
    <row r="3" spans="1:10" x14ac:dyDescent="0.3">
      <c r="A3" s="46" t="s">
        <v>92</v>
      </c>
      <c r="B3" s="54">
        <f ca="1">TODAY()</f>
        <v>44483</v>
      </c>
      <c r="G3" s="11" t="s">
        <v>64</v>
      </c>
      <c r="H3" s="1"/>
      <c r="I3" s="1"/>
      <c r="J3" s="1"/>
    </row>
    <row r="4" spans="1:10" x14ac:dyDescent="0.3">
      <c r="G4" s="11" t="s">
        <v>33</v>
      </c>
      <c r="H4" s="1"/>
      <c r="I4" s="1"/>
      <c r="J4" s="1"/>
    </row>
    <row r="5" spans="1:10" x14ac:dyDescent="0.3">
      <c r="A5" s="46" t="str" cm="1">
        <f t="array" aca="1" ref="A5:B816" ca="1">_xlfn.STOCKHISTORY(B1,$B$2,$B$3,0,1,0,1)</f>
        <v>Date</v>
      </c>
      <c r="B5" s="46" t="str">
        <f ca="1"/>
        <v>Close</v>
      </c>
      <c r="G5" s="11" t="s">
        <v>34</v>
      </c>
      <c r="H5" s="1"/>
      <c r="I5" s="1"/>
      <c r="J5" s="1"/>
    </row>
    <row r="6" spans="1:10" x14ac:dyDescent="0.3">
      <c r="A6" s="46" vm="9746">
        <f ca="1"/>
        <v>43307</v>
      </c>
      <c r="B6" s="46" vm="9751">
        <f ca="1"/>
        <v>26.7</v>
      </c>
    </row>
    <row r="7" spans="1:10" x14ac:dyDescent="0.3">
      <c r="A7" s="46" vm="9754">
        <f ca="1"/>
        <v>43308</v>
      </c>
      <c r="B7" s="46" vm="9759">
        <f ca="1"/>
        <v>24.6</v>
      </c>
    </row>
    <row r="8" spans="1:10" x14ac:dyDescent="0.3">
      <c r="A8" s="46" vm="9762">
        <f ca="1"/>
        <v>43311</v>
      </c>
      <c r="B8" s="46" vm="9766">
        <f ca="1"/>
        <v>22.5</v>
      </c>
    </row>
    <row r="9" spans="1:10" x14ac:dyDescent="0.3">
      <c r="A9" s="46" vm="9769">
        <f ca="1"/>
        <v>43312</v>
      </c>
      <c r="B9" s="46" vm="1381">
        <f ca="1"/>
        <v>22.59</v>
      </c>
    </row>
    <row r="10" spans="1:10" x14ac:dyDescent="0.3">
      <c r="A10" s="46" vm="9776">
        <f ca="1"/>
        <v>43313</v>
      </c>
      <c r="B10" s="46" vm="9781">
        <f ca="1"/>
        <v>20.309999999999999</v>
      </c>
    </row>
    <row r="11" spans="1:10" x14ac:dyDescent="0.3">
      <c r="A11" s="46" vm="9784">
        <f ca="1"/>
        <v>43314</v>
      </c>
      <c r="B11" s="46" vm="9789">
        <f ca="1"/>
        <v>19.66</v>
      </c>
    </row>
    <row r="12" spans="1:10" x14ac:dyDescent="0.3">
      <c r="A12" s="46" vm="9792">
        <f ca="1"/>
        <v>43315</v>
      </c>
      <c r="B12" s="46" vm="9797">
        <f ca="1"/>
        <v>19.07</v>
      </c>
    </row>
    <row r="13" spans="1:10" x14ac:dyDescent="0.3">
      <c r="A13" s="46" vm="9800">
        <f ca="1"/>
        <v>43318</v>
      </c>
      <c r="B13" s="46" vm="9805">
        <f ca="1"/>
        <v>20.16</v>
      </c>
    </row>
    <row r="14" spans="1:10" x14ac:dyDescent="0.3">
      <c r="A14" s="46" vm="9808">
        <f ca="1"/>
        <v>43319</v>
      </c>
      <c r="B14" s="46" vm="9812">
        <f ca="1"/>
        <v>20.89</v>
      </c>
    </row>
    <row r="15" spans="1:10" x14ac:dyDescent="0.3">
      <c r="A15" s="46" vm="9815">
        <f ca="1"/>
        <v>43320</v>
      </c>
      <c r="B15" s="46" vm="9820">
        <f ca="1"/>
        <v>20.27</v>
      </c>
    </row>
    <row r="16" spans="1:10" x14ac:dyDescent="0.3">
      <c r="A16" s="46" vm="9823">
        <f ca="1"/>
        <v>43321</v>
      </c>
      <c r="B16" s="46" vm="9826">
        <f ca="1"/>
        <v>20</v>
      </c>
    </row>
    <row r="17" spans="1:2" x14ac:dyDescent="0.3">
      <c r="A17" s="46" vm="9829">
        <f ca="1"/>
        <v>43322</v>
      </c>
      <c r="B17" s="46" vm="9834">
        <f ca="1"/>
        <v>19.510000000000002</v>
      </c>
    </row>
    <row r="18" spans="1:2" x14ac:dyDescent="0.3">
      <c r="A18" s="46" vm="9837">
        <f ca="1"/>
        <v>43325</v>
      </c>
      <c r="B18" s="46" vm="1283">
        <f ca="1"/>
        <v>19.440000000000001</v>
      </c>
    </row>
    <row r="19" spans="1:2" x14ac:dyDescent="0.3">
      <c r="A19" s="46" vm="9842">
        <f ca="1"/>
        <v>43326</v>
      </c>
      <c r="B19" s="46" vm="1500">
        <f ca="1"/>
        <v>19</v>
      </c>
    </row>
    <row r="20" spans="1:2" x14ac:dyDescent="0.3">
      <c r="A20" s="46" vm="9847">
        <f ca="1"/>
        <v>43327</v>
      </c>
      <c r="B20" s="46" vm="9853">
        <f ca="1"/>
        <v>17.7</v>
      </c>
    </row>
    <row r="21" spans="1:2" x14ac:dyDescent="0.3">
      <c r="A21" s="46" vm="9856">
        <f ca="1"/>
        <v>43328</v>
      </c>
      <c r="B21" s="46" vm="9861">
        <f ca="1"/>
        <v>19.04</v>
      </c>
    </row>
    <row r="22" spans="1:2" x14ac:dyDescent="0.3">
      <c r="A22" s="46" vm="9863">
        <f ca="1"/>
        <v>43329</v>
      </c>
      <c r="B22" s="46" vm="1500">
        <f ca="1"/>
        <v>19</v>
      </c>
    </row>
    <row r="23" spans="1:2" x14ac:dyDescent="0.3">
      <c r="A23" s="46" vm="9870">
        <f ca="1"/>
        <v>43332</v>
      </c>
      <c r="B23" s="46" vm="9517">
        <f ca="1"/>
        <v>18.95</v>
      </c>
    </row>
    <row r="24" spans="1:2" x14ac:dyDescent="0.3">
      <c r="A24" s="46" vm="9875">
        <f ca="1"/>
        <v>43333</v>
      </c>
      <c r="B24" s="46" vm="9880">
        <f ca="1"/>
        <v>18.75</v>
      </c>
    </row>
    <row r="25" spans="1:2" x14ac:dyDescent="0.3">
      <c r="A25" s="46" vm="9883">
        <f ca="1"/>
        <v>43334</v>
      </c>
      <c r="B25" s="46" vm="9888">
        <f ca="1"/>
        <v>18.399999999999999</v>
      </c>
    </row>
    <row r="26" spans="1:2" x14ac:dyDescent="0.3">
      <c r="A26" s="46" vm="9891">
        <f ca="1"/>
        <v>43335</v>
      </c>
      <c r="B26" s="46" vm="9895">
        <f ca="1"/>
        <v>18.309999999999999</v>
      </c>
    </row>
    <row r="27" spans="1:2" x14ac:dyDescent="0.3">
      <c r="A27" s="46" vm="9898">
        <f ca="1"/>
        <v>43336</v>
      </c>
      <c r="B27" s="46" vm="9903">
        <f ca="1"/>
        <v>17.22</v>
      </c>
    </row>
    <row r="28" spans="1:2" x14ac:dyDescent="0.3">
      <c r="A28" s="46" vm="9906">
        <f ca="1"/>
        <v>43339</v>
      </c>
      <c r="B28" s="46" vm="9912">
        <f ca="1"/>
        <v>19.170000000000002</v>
      </c>
    </row>
    <row r="29" spans="1:2" x14ac:dyDescent="0.3">
      <c r="A29" s="46" vm="9915">
        <f ca="1"/>
        <v>43340</v>
      </c>
      <c r="B29" s="46" vm="9919">
        <f ca="1"/>
        <v>19.54</v>
      </c>
    </row>
    <row r="30" spans="1:2" x14ac:dyDescent="0.3">
      <c r="A30" s="46" vm="9922">
        <f ca="1"/>
        <v>43341</v>
      </c>
      <c r="B30" s="46" vm="9928">
        <f ca="1"/>
        <v>21.15</v>
      </c>
    </row>
    <row r="31" spans="1:2" x14ac:dyDescent="0.3">
      <c r="A31" s="46" vm="9931">
        <f ca="1"/>
        <v>43342</v>
      </c>
      <c r="B31" s="46" vm="9936">
        <f ca="1"/>
        <v>17.989999999999998</v>
      </c>
    </row>
    <row r="32" spans="1:2" x14ac:dyDescent="0.3">
      <c r="A32" s="46" vm="9939">
        <f ca="1"/>
        <v>43343</v>
      </c>
      <c r="B32" s="46" vm="9945">
        <f ca="1"/>
        <v>19.350000000000001</v>
      </c>
    </row>
    <row r="33" spans="1:2" x14ac:dyDescent="0.3">
      <c r="A33" s="46" vm="9948">
        <f ca="1"/>
        <v>43347</v>
      </c>
      <c r="B33" s="46" vm="9952">
        <f ca="1"/>
        <v>20.75</v>
      </c>
    </row>
    <row r="34" spans="1:2" x14ac:dyDescent="0.3">
      <c r="A34" s="46" vm="9955">
        <f ca="1"/>
        <v>43348</v>
      </c>
      <c r="B34" s="46" vm="9959">
        <f ca="1"/>
        <v>18.8</v>
      </c>
    </row>
    <row r="35" spans="1:2" x14ac:dyDescent="0.3">
      <c r="A35" s="46" vm="9961">
        <f ca="1"/>
        <v>43349</v>
      </c>
      <c r="B35" s="46" vm="9966">
        <f ca="1"/>
        <v>19.11</v>
      </c>
    </row>
    <row r="36" spans="1:2" x14ac:dyDescent="0.3">
      <c r="A36" s="46" vm="9969">
        <f ca="1"/>
        <v>43350</v>
      </c>
      <c r="B36" s="46" vm="9973">
        <f ca="1"/>
        <v>19.57</v>
      </c>
    </row>
    <row r="37" spans="1:2" x14ac:dyDescent="0.3">
      <c r="A37" s="46" vm="9976">
        <f ca="1"/>
        <v>43353</v>
      </c>
      <c r="B37" s="46" vm="9980">
        <f ca="1"/>
        <v>19.739999999999998</v>
      </c>
    </row>
    <row r="38" spans="1:2" x14ac:dyDescent="0.3">
      <c r="A38" s="46" vm="9983">
        <f ca="1"/>
        <v>43354</v>
      </c>
      <c r="B38" s="46" vm="9987">
        <f ca="1"/>
        <v>23.57</v>
      </c>
    </row>
    <row r="39" spans="1:2" x14ac:dyDescent="0.3">
      <c r="A39" s="46" vm="9990">
        <f ca="1"/>
        <v>43355</v>
      </c>
      <c r="B39" s="46" vm="9995">
        <f ca="1"/>
        <v>23.04</v>
      </c>
    </row>
    <row r="40" spans="1:2" x14ac:dyDescent="0.3">
      <c r="A40" s="46" vm="9998">
        <f ca="1"/>
        <v>43356</v>
      </c>
      <c r="B40" s="46" vm="10003">
        <f ca="1"/>
        <v>29.96</v>
      </c>
    </row>
    <row r="41" spans="1:2" x14ac:dyDescent="0.3">
      <c r="A41" s="46" vm="10005">
        <f ca="1"/>
        <v>43357</v>
      </c>
      <c r="B41" s="46" vm="10011">
        <f ca="1"/>
        <v>26.34</v>
      </c>
    </row>
    <row r="42" spans="1:2" x14ac:dyDescent="0.3">
      <c r="A42" s="46" vm="10014">
        <f ca="1"/>
        <v>43360</v>
      </c>
      <c r="B42" s="46" vm="10020">
        <f ca="1"/>
        <v>24.36</v>
      </c>
    </row>
    <row r="43" spans="1:2" x14ac:dyDescent="0.3">
      <c r="A43" s="46" vm="10023">
        <f ca="1"/>
        <v>43361</v>
      </c>
      <c r="B43" s="46" vm="10027">
        <f ca="1"/>
        <v>22.64</v>
      </c>
    </row>
    <row r="44" spans="1:2" x14ac:dyDescent="0.3">
      <c r="A44" s="46" vm="10030">
        <f ca="1"/>
        <v>43362</v>
      </c>
      <c r="B44" s="46" vm="10036">
        <f ca="1"/>
        <v>23</v>
      </c>
    </row>
    <row r="45" spans="1:2" x14ac:dyDescent="0.3">
      <c r="A45" s="46" vm="10039">
        <f ca="1"/>
        <v>43363</v>
      </c>
      <c r="B45" s="46" vm="10042">
        <f ca="1"/>
        <v>24.65</v>
      </c>
    </row>
    <row r="46" spans="1:2" x14ac:dyDescent="0.3">
      <c r="A46" s="46" vm="10045">
        <f ca="1"/>
        <v>43364</v>
      </c>
      <c r="B46" s="46" vm="10050">
        <f ca="1"/>
        <v>25.6</v>
      </c>
    </row>
    <row r="47" spans="1:2" x14ac:dyDescent="0.3">
      <c r="A47" s="46" vm="10053">
        <f ca="1"/>
        <v>43367</v>
      </c>
      <c r="B47" s="46" vm="2028">
        <f ca="1"/>
        <v>26.49</v>
      </c>
    </row>
    <row r="48" spans="1:2" x14ac:dyDescent="0.3">
      <c r="A48" s="46" vm="10059">
        <f ca="1"/>
        <v>43368</v>
      </c>
      <c r="B48" s="46" vm="10064">
        <f ca="1"/>
        <v>26.94</v>
      </c>
    </row>
    <row r="49" spans="1:2" x14ac:dyDescent="0.3">
      <c r="A49" s="46" vm="10067">
        <f ca="1"/>
        <v>43369</v>
      </c>
      <c r="B49" s="46" vm="10072">
        <f ca="1"/>
        <v>26.06</v>
      </c>
    </row>
    <row r="50" spans="1:2" x14ac:dyDescent="0.3">
      <c r="A50" s="46" vm="10075">
        <f ca="1"/>
        <v>43370</v>
      </c>
      <c r="B50" s="46" vm="10080">
        <f ca="1"/>
        <v>26.33</v>
      </c>
    </row>
    <row r="51" spans="1:2" x14ac:dyDescent="0.3">
      <c r="A51" s="46" vm="10083">
        <f ca="1"/>
        <v>43371</v>
      </c>
      <c r="B51" s="46" vm="7355">
        <f ca="1"/>
        <v>26.29</v>
      </c>
    </row>
    <row r="52" spans="1:2" x14ac:dyDescent="0.3">
      <c r="A52" s="46" vm="10091">
        <f ca="1"/>
        <v>43374</v>
      </c>
      <c r="B52" s="46" vm="7509">
        <f ca="1"/>
        <v>27.69</v>
      </c>
    </row>
    <row r="53" spans="1:2" x14ac:dyDescent="0.3">
      <c r="A53" s="46" vm="10098">
        <f ca="1"/>
        <v>43375</v>
      </c>
      <c r="B53" s="46" vm="2266">
        <f ca="1"/>
        <v>25.66</v>
      </c>
    </row>
    <row r="54" spans="1:2" x14ac:dyDescent="0.3">
      <c r="A54" s="46" vm="10105">
        <f ca="1"/>
        <v>43376</v>
      </c>
      <c r="B54" s="46" vm="2459">
        <f ca="1"/>
        <v>26.28</v>
      </c>
    </row>
    <row r="55" spans="1:2" x14ac:dyDescent="0.3">
      <c r="A55" s="46" vm="10112">
        <f ca="1"/>
        <v>43377</v>
      </c>
      <c r="B55" s="46" vm="10117">
        <f ca="1"/>
        <v>22.7</v>
      </c>
    </row>
    <row r="56" spans="1:2" x14ac:dyDescent="0.3">
      <c r="A56" s="46" vm="10120">
        <f ca="1"/>
        <v>43378</v>
      </c>
      <c r="B56" s="46" vm="10124">
        <f ca="1"/>
        <v>21.78</v>
      </c>
    </row>
    <row r="57" spans="1:2" x14ac:dyDescent="0.3">
      <c r="A57" s="46" vm="10127">
        <f ca="1"/>
        <v>43381</v>
      </c>
      <c r="B57" s="46" vm="10131">
        <f ca="1"/>
        <v>21.19</v>
      </c>
    </row>
    <row r="58" spans="1:2" x14ac:dyDescent="0.3">
      <c r="A58" s="46" vm="10134">
        <f ca="1"/>
        <v>43382</v>
      </c>
      <c r="B58" s="46" vm="10140">
        <f ca="1"/>
        <v>22.34</v>
      </c>
    </row>
    <row r="59" spans="1:2" x14ac:dyDescent="0.3">
      <c r="A59" s="46" vm="10143">
        <f ca="1"/>
        <v>43383</v>
      </c>
      <c r="B59" s="46" vm="10148">
        <f ca="1"/>
        <v>20.329999999999998</v>
      </c>
    </row>
    <row r="60" spans="1:2" x14ac:dyDescent="0.3">
      <c r="A60" s="46" vm="10151">
        <f ca="1"/>
        <v>43384</v>
      </c>
      <c r="B60" s="46" vm="10156">
        <f ca="1"/>
        <v>20.82</v>
      </c>
    </row>
    <row r="61" spans="1:2" x14ac:dyDescent="0.3">
      <c r="A61" s="46" vm="10159">
        <f ca="1"/>
        <v>43385</v>
      </c>
      <c r="B61" s="46" vm="10164">
        <f ca="1"/>
        <v>21.62</v>
      </c>
    </row>
    <row r="62" spans="1:2" x14ac:dyDescent="0.3">
      <c r="A62" s="46" vm="10167">
        <f ca="1"/>
        <v>43388</v>
      </c>
      <c r="B62" s="46" vm="1533">
        <f ca="1"/>
        <v>21.11</v>
      </c>
    </row>
    <row r="63" spans="1:2" x14ac:dyDescent="0.3">
      <c r="A63" s="46" vm="10174">
        <f ca="1"/>
        <v>43389</v>
      </c>
      <c r="B63" s="46" vm="10179">
        <f ca="1"/>
        <v>20.81</v>
      </c>
    </row>
    <row r="64" spans="1:2" x14ac:dyDescent="0.3">
      <c r="A64" s="46" vm="10182">
        <f ca="1"/>
        <v>43390</v>
      </c>
      <c r="B64" s="46" vm="1568">
        <f ca="1"/>
        <v>19.989999999999998</v>
      </c>
    </row>
    <row r="65" spans="1:2" x14ac:dyDescent="0.3">
      <c r="A65" s="46" vm="10189">
        <f ca="1"/>
        <v>43391</v>
      </c>
      <c r="B65" s="46" vm="9959">
        <f ca="1"/>
        <v>18.8</v>
      </c>
    </row>
    <row r="66" spans="1:2" x14ac:dyDescent="0.3">
      <c r="A66" s="46" vm="10196">
        <f ca="1"/>
        <v>43392</v>
      </c>
      <c r="B66" s="46" vm="10202">
        <f ca="1"/>
        <v>18.68</v>
      </c>
    </row>
    <row r="67" spans="1:2" x14ac:dyDescent="0.3">
      <c r="A67" s="46" vm="10205">
        <f ca="1"/>
        <v>43395</v>
      </c>
      <c r="B67" s="46" vm="10211">
        <f ca="1"/>
        <v>19.95</v>
      </c>
    </row>
    <row r="68" spans="1:2" x14ac:dyDescent="0.3">
      <c r="A68" s="46" vm="10214">
        <f ca="1"/>
        <v>43396</v>
      </c>
      <c r="B68" s="46" vm="10219">
        <f ca="1"/>
        <v>18.510000000000002</v>
      </c>
    </row>
    <row r="69" spans="1:2" x14ac:dyDescent="0.3">
      <c r="A69" s="46" vm="10222">
        <f ca="1"/>
        <v>43397</v>
      </c>
      <c r="B69" s="46" vm="10228">
        <f ca="1"/>
        <v>17.32</v>
      </c>
    </row>
    <row r="70" spans="1:2" x14ac:dyDescent="0.3">
      <c r="A70" s="46" vm="10231">
        <f ca="1"/>
        <v>43398</v>
      </c>
      <c r="B70" s="46" vm="10236">
        <f ca="1"/>
        <v>18.559999999999999</v>
      </c>
    </row>
    <row r="71" spans="1:2" x14ac:dyDescent="0.3">
      <c r="A71" s="46" vm="10238">
        <f ca="1"/>
        <v>43399</v>
      </c>
      <c r="B71" s="46" vm="10243">
        <f ca="1"/>
        <v>18.2</v>
      </c>
    </row>
    <row r="72" spans="1:2" x14ac:dyDescent="0.3">
      <c r="A72" s="46" vm="10246">
        <f ca="1"/>
        <v>43402</v>
      </c>
      <c r="B72" s="46" vm="10252">
        <f ca="1"/>
        <v>17.37</v>
      </c>
    </row>
    <row r="73" spans="1:2" x14ac:dyDescent="0.3">
      <c r="A73" s="46" vm="10255">
        <f ca="1"/>
        <v>43403</v>
      </c>
      <c r="B73" s="46" vm="10260">
        <f ca="1"/>
        <v>17.2</v>
      </c>
    </row>
    <row r="74" spans="1:2" x14ac:dyDescent="0.3">
      <c r="A74" s="46" vm="10263">
        <f ca="1"/>
        <v>43404</v>
      </c>
      <c r="B74" s="46" vm="10266">
        <f ca="1"/>
        <v>17.649999999999999</v>
      </c>
    </row>
    <row r="75" spans="1:2" x14ac:dyDescent="0.3">
      <c r="A75" s="46" vm="10269">
        <f ca="1"/>
        <v>43405</v>
      </c>
      <c r="B75" s="46" vm="10273">
        <f ca="1"/>
        <v>20.34</v>
      </c>
    </row>
    <row r="76" spans="1:2" x14ac:dyDescent="0.3">
      <c r="A76" s="46" vm="10276">
        <f ca="1"/>
        <v>43406</v>
      </c>
      <c r="B76" s="46" vm="10281">
        <f ca="1"/>
        <v>20.37</v>
      </c>
    </row>
    <row r="77" spans="1:2" x14ac:dyDescent="0.3">
      <c r="A77" s="46" vm="10283">
        <f ca="1"/>
        <v>43409</v>
      </c>
      <c r="B77" s="46" vm="10289">
        <f ca="1"/>
        <v>20.05</v>
      </c>
    </row>
    <row r="78" spans="1:2" x14ac:dyDescent="0.3">
      <c r="A78" s="46" vm="10292">
        <f ca="1"/>
        <v>43410</v>
      </c>
      <c r="B78" s="46" vm="1460">
        <f ca="1"/>
        <v>19.64</v>
      </c>
    </row>
    <row r="79" spans="1:2" x14ac:dyDescent="0.3">
      <c r="A79" s="46" vm="10298">
        <f ca="1"/>
        <v>43411</v>
      </c>
      <c r="B79" s="46" vm="1222">
        <f ca="1"/>
        <v>20.72</v>
      </c>
    </row>
    <row r="80" spans="1:2" x14ac:dyDescent="0.3">
      <c r="A80" s="46" vm="10304">
        <f ca="1"/>
        <v>43412</v>
      </c>
      <c r="B80" s="46" vm="10308">
        <f ca="1"/>
        <v>19.28</v>
      </c>
    </row>
    <row r="81" spans="1:2" x14ac:dyDescent="0.3">
      <c r="A81" s="46" vm="10311">
        <f ca="1"/>
        <v>43413</v>
      </c>
      <c r="B81" s="46" vm="9895">
        <f ca="1"/>
        <v>18.309999999999999</v>
      </c>
    </row>
    <row r="82" spans="1:2" x14ac:dyDescent="0.3">
      <c r="A82" s="46" vm="10317">
        <f ca="1"/>
        <v>43416</v>
      </c>
      <c r="B82" s="46" vm="9903">
        <f ca="1"/>
        <v>17.22</v>
      </c>
    </row>
    <row r="83" spans="1:2" x14ac:dyDescent="0.3">
      <c r="A83" s="46" vm="10322">
        <f ca="1"/>
        <v>43417</v>
      </c>
      <c r="B83" s="46" vm="10327">
        <f ca="1"/>
        <v>17.149999999999999</v>
      </c>
    </row>
    <row r="84" spans="1:2" x14ac:dyDescent="0.3">
      <c r="A84" s="46" vm="10330">
        <f ca="1"/>
        <v>43418</v>
      </c>
      <c r="B84" s="46" vm="1291">
        <f ca="1"/>
        <v>19.149999999999999</v>
      </c>
    </row>
    <row r="85" spans="1:2" x14ac:dyDescent="0.3">
      <c r="A85" s="46" vm="10338">
        <f ca="1"/>
        <v>43419</v>
      </c>
      <c r="B85" s="46" vm="1247">
        <f ca="1"/>
        <v>20.38</v>
      </c>
    </row>
    <row r="86" spans="1:2" x14ac:dyDescent="0.3">
      <c r="A86" s="46" vm="10345">
        <f ca="1"/>
        <v>43420</v>
      </c>
      <c r="B86" s="46" vm="10348">
        <f ca="1"/>
        <v>20.83</v>
      </c>
    </row>
    <row r="87" spans="1:2" x14ac:dyDescent="0.3">
      <c r="A87" s="46" vm="10351">
        <f ca="1"/>
        <v>43423</v>
      </c>
      <c r="B87" s="46" vm="10357">
        <f ca="1"/>
        <v>19.84</v>
      </c>
    </row>
    <row r="88" spans="1:2" x14ac:dyDescent="0.3">
      <c r="A88" s="46" vm="10360">
        <f ca="1"/>
        <v>43424</v>
      </c>
      <c r="B88" s="46" vm="10366">
        <f ca="1"/>
        <v>23.14</v>
      </c>
    </row>
    <row r="89" spans="1:2" x14ac:dyDescent="0.3">
      <c r="A89" s="46" vm="10369">
        <f ca="1"/>
        <v>43425</v>
      </c>
      <c r="B89" s="46" vm="10375">
        <f ca="1"/>
        <v>23.66</v>
      </c>
    </row>
    <row r="90" spans="1:2" x14ac:dyDescent="0.3">
      <c r="A90" s="46" vm="10378">
        <f ca="1"/>
        <v>43427</v>
      </c>
      <c r="B90" s="46" vm="9766">
        <f ca="1"/>
        <v>22.5</v>
      </c>
    </row>
    <row r="91" spans="1:2" x14ac:dyDescent="0.3">
      <c r="A91" s="46" vm="10385">
        <f ca="1"/>
        <v>43430</v>
      </c>
      <c r="B91" s="46" vm="10389">
        <f ca="1"/>
        <v>21.22</v>
      </c>
    </row>
    <row r="92" spans="1:2" x14ac:dyDescent="0.3">
      <c r="A92" s="46" vm="10392">
        <f ca="1"/>
        <v>43431</v>
      </c>
      <c r="B92" s="46" vm="10397">
        <f ca="1"/>
        <v>22.45</v>
      </c>
    </row>
    <row r="93" spans="1:2" x14ac:dyDescent="0.3">
      <c r="A93" s="46" vm="10400">
        <f ca="1"/>
        <v>43432</v>
      </c>
      <c r="B93" s="46" vm="10404">
        <f ca="1"/>
        <v>22.9</v>
      </c>
    </row>
    <row r="94" spans="1:2" x14ac:dyDescent="0.3">
      <c r="A94" s="46" vm="10407">
        <f ca="1"/>
        <v>43433</v>
      </c>
      <c r="B94" s="46" vm="10412">
        <f ca="1"/>
        <v>22.44</v>
      </c>
    </row>
    <row r="95" spans="1:2" x14ac:dyDescent="0.3">
      <c r="A95" s="46" vm="10415">
        <f ca="1"/>
        <v>43434</v>
      </c>
      <c r="B95" s="46" vm="10421">
        <f ca="1"/>
        <v>22.96</v>
      </c>
    </row>
    <row r="96" spans="1:2" x14ac:dyDescent="0.3">
      <c r="A96" s="46" vm="10424">
        <f ca="1"/>
        <v>43437</v>
      </c>
      <c r="B96" s="46" vm="10428">
        <f ca="1"/>
        <v>23.97</v>
      </c>
    </row>
    <row r="97" spans="1:2" x14ac:dyDescent="0.3">
      <c r="A97" s="46" vm="10431">
        <f ca="1"/>
        <v>43438</v>
      </c>
      <c r="B97" s="46" vm="2291">
        <f ca="1"/>
        <v>23.32</v>
      </c>
    </row>
    <row r="98" spans="1:2" x14ac:dyDescent="0.3">
      <c r="A98" s="46" vm="10439">
        <f ca="1"/>
        <v>43440</v>
      </c>
      <c r="B98" s="46" vm="10444">
        <f ca="1"/>
        <v>22.54</v>
      </c>
    </row>
    <row r="99" spans="1:2" x14ac:dyDescent="0.3">
      <c r="A99" s="46" vm="10447">
        <f ca="1"/>
        <v>43441</v>
      </c>
      <c r="B99" s="46" vm="10451">
        <f ca="1"/>
        <v>20.61</v>
      </c>
    </row>
    <row r="100" spans="1:2" x14ac:dyDescent="0.3">
      <c r="A100" s="46" vm="10454">
        <f ca="1"/>
        <v>43444</v>
      </c>
      <c r="B100" s="46" vm="10458">
        <f ca="1"/>
        <v>20.11</v>
      </c>
    </row>
    <row r="101" spans="1:2" x14ac:dyDescent="0.3">
      <c r="A101" s="46" vm="10461">
        <f ca="1"/>
        <v>43445</v>
      </c>
      <c r="B101" s="46" vm="10179">
        <f ca="1"/>
        <v>20.81</v>
      </c>
    </row>
    <row r="102" spans="1:2" x14ac:dyDescent="0.3">
      <c r="A102" s="46" vm="10468">
        <f ca="1"/>
        <v>43446</v>
      </c>
      <c r="B102" s="46" vm="10474">
        <f ca="1"/>
        <v>22.65</v>
      </c>
    </row>
    <row r="103" spans="1:2" x14ac:dyDescent="0.3">
      <c r="A103" s="46" vm="10477">
        <f ca="1"/>
        <v>43447</v>
      </c>
      <c r="B103" s="46" vm="10481">
        <f ca="1"/>
        <v>22.58</v>
      </c>
    </row>
    <row r="104" spans="1:2" x14ac:dyDescent="0.3">
      <c r="A104" s="46" vm="10484">
        <f ca="1"/>
        <v>43448</v>
      </c>
      <c r="B104" s="46" vm="1614">
        <f ca="1"/>
        <v>23.1</v>
      </c>
    </row>
    <row r="105" spans="1:2" x14ac:dyDescent="0.3">
      <c r="A105" s="46" vm="10490">
        <f ca="1"/>
        <v>43451</v>
      </c>
      <c r="B105" s="46" vm="10495">
        <f ca="1"/>
        <v>22.18</v>
      </c>
    </row>
    <row r="106" spans="1:2" x14ac:dyDescent="0.3">
      <c r="A106" s="46" vm="10498">
        <f ca="1"/>
        <v>43452</v>
      </c>
      <c r="B106" s="46" vm="10036">
        <f ca="1"/>
        <v>23</v>
      </c>
    </row>
    <row r="107" spans="1:2" x14ac:dyDescent="0.3">
      <c r="A107" s="46" vm="10505">
        <f ca="1"/>
        <v>43453</v>
      </c>
      <c r="B107" s="46" vm="10509">
        <f ca="1"/>
        <v>22.32</v>
      </c>
    </row>
    <row r="108" spans="1:2" x14ac:dyDescent="0.3">
      <c r="A108" s="46" vm="10512">
        <f ca="1"/>
        <v>43454</v>
      </c>
      <c r="B108" s="46" vm="10518">
        <f ca="1"/>
        <v>21.49</v>
      </c>
    </row>
    <row r="109" spans="1:2" x14ac:dyDescent="0.3">
      <c r="A109" s="46" vm="10521">
        <f ca="1"/>
        <v>43455</v>
      </c>
      <c r="B109" s="46" vm="10526">
        <f ca="1"/>
        <v>21.13</v>
      </c>
    </row>
    <row r="110" spans="1:2" x14ac:dyDescent="0.3">
      <c r="A110" s="46" vm="10529">
        <f ca="1"/>
        <v>43458</v>
      </c>
      <c r="B110" s="46" vm="10533">
        <f ca="1"/>
        <v>21.3</v>
      </c>
    </row>
    <row r="111" spans="1:2" x14ac:dyDescent="0.3">
      <c r="A111" s="46" vm="10536">
        <f ca="1"/>
        <v>43460</v>
      </c>
      <c r="B111" s="46" vm="10540">
        <f ca="1"/>
        <v>21.51</v>
      </c>
    </row>
    <row r="112" spans="1:2" x14ac:dyDescent="0.3">
      <c r="A112" s="46" vm="10543">
        <f ca="1"/>
        <v>43461</v>
      </c>
      <c r="B112" s="46" vm="10548">
        <f ca="1"/>
        <v>21.9</v>
      </c>
    </row>
    <row r="113" spans="1:2" x14ac:dyDescent="0.3">
      <c r="A113" s="46" vm="10551">
        <f ca="1"/>
        <v>43462</v>
      </c>
      <c r="B113" s="46" vm="10555">
        <f ca="1"/>
        <v>22.06</v>
      </c>
    </row>
    <row r="114" spans="1:2" x14ac:dyDescent="0.3">
      <c r="A114" s="46" vm="10558">
        <f ca="1"/>
        <v>43465</v>
      </c>
      <c r="B114" s="46" vm="10412">
        <f ca="1"/>
        <v>22.44</v>
      </c>
    </row>
    <row r="115" spans="1:2" x14ac:dyDescent="0.3">
      <c r="A115" s="46" vm="10565">
        <f ca="1"/>
        <v>43467</v>
      </c>
      <c r="B115" s="46" vm="10570">
        <f ca="1"/>
        <v>22.21</v>
      </c>
    </row>
    <row r="116" spans="1:2" x14ac:dyDescent="0.3">
      <c r="A116" s="46" vm="10573">
        <f ca="1"/>
        <v>43468</v>
      </c>
      <c r="B116" s="46" vm="1364">
        <f ca="1"/>
        <v>21.52</v>
      </c>
    </row>
    <row r="117" spans="1:2" x14ac:dyDescent="0.3">
      <c r="A117" s="46" vm="10578">
        <f ca="1"/>
        <v>43469</v>
      </c>
      <c r="B117" s="46" vm="10583">
        <f ca="1"/>
        <v>22.69</v>
      </c>
    </row>
    <row r="118" spans="1:2" x14ac:dyDescent="0.3">
      <c r="A118" s="46" vm="10586">
        <f ca="1"/>
        <v>43472</v>
      </c>
      <c r="B118" s="46" vm="10592">
        <f ca="1"/>
        <v>23.21</v>
      </c>
    </row>
    <row r="119" spans="1:2" x14ac:dyDescent="0.3">
      <c r="A119" s="46" vm="10595">
        <f ca="1"/>
        <v>43473</v>
      </c>
      <c r="B119" s="46" vm="10600">
        <f ca="1"/>
        <v>24</v>
      </c>
    </row>
    <row r="120" spans="1:2" x14ac:dyDescent="0.3">
      <c r="A120" s="46" vm="10603">
        <f ca="1"/>
        <v>43474</v>
      </c>
      <c r="B120" s="46" vm="10607">
        <f ca="1"/>
        <v>25.54</v>
      </c>
    </row>
    <row r="121" spans="1:2" x14ac:dyDescent="0.3">
      <c r="A121" s="46" vm="10610">
        <f ca="1"/>
        <v>43475</v>
      </c>
      <c r="B121" s="46" vm="10614">
        <f ca="1"/>
        <v>26.38</v>
      </c>
    </row>
    <row r="122" spans="1:2" x14ac:dyDescent="0.3">
      <c r="A122" s="46" vm="10617">
        <f ca="1"/>
        <v>43476</v>
      </c>
      <c r="B122" s="46" vm="10620">
        <f ca="1"/>
        <v>26.16</v>
      </c>
    </row>
    <row r="123" spans="1:2" x14ac:dyDescent="0.3">
      <c r="A123" s="46" vm="10623">
        <f ca="1"/>
        <v>43479</v>
      </c>
      <c r="B123" s="46" vm="2426">
        <f ca="1"/>
        <v>24.37</v>
      </c>
    </row>
    <row r="124" spans="1:2" x14ac:dyDescent="0.3">
      <c r="A124" s="46" vm="10631">
        <f ca="1"/>
        <v>43480</v>
      </c>
      <c r="B124" s="46" vm="2418">
        <f ca="1"/>
        <v>24.41</v>
      </c>
    </row>
    <row r="125" spans="1:2" x14ac:dyDescent="0.3">
      <c r="A125" s="46" vm="10638">
        <f ca="1"/>
        <v>43481</v>
      </c>
      <c r="B125" s="46" vm="10642">
        <f ca="1"/>
        <v>25.14</v>
      </c>
    </row>
    <row r="126" spans="1:2" x14ac:dyDescent="0.3">
      <c r="A126" s="46" vm="10645">
        <f ca="1"/>
        <v>43482</v>
      </c>
      <c r="B126" s="46" vm="10648">
        <f ca="1"/>
        <v>24.54</v>
      </c>
    </row>
    <row r="127" spans="1:2" x14ac:dyDescent="0.3">
      <c r="A127" s="46" vm="10651">
        <f ca="1"/>
        <v>43483</v>
      </c>
      <c r="B127" s="46" vm="10654">
        <f ca="1"/>
        <v>24.99</v>
      </c>
    </row>
    <row r="128" spans="1:2" x14ac:dyDescent="0.3">
      <c r="A128" s="46" vm="10657">
        <f ca="1"/>
        <v>43487</v>
      </c>
      <c r="B128" s="46" vm="10662">
        <f ca="1"/>
        <v>25.17</v>
      </c>
    </row>
    <row r="129" spans="1:2" x14ac:dyDescent="0.3">
      <c r="A129" s="46" vm="10665">
        <f ca="1"/>
        <v>43488</v>
      </c>
      <c r="B129" s="46" vm="10671">
        <f ca="1"/>
        <v>26.67</v>
      </c>
    </row>
    <row r="130" spans="1:2" x14ac:dyDescent="0.3">
      <c r="A130" s="46" vm="10674">
        <f ca="1"/>
        <v>43489</v>
      </c>
      <c r="B130" s="46" vm="10679">
        <f ca="1"/>
        <v>28.74</v>
      </c>
    </row>
    <row r="131" spans="1:2" x14ac:dyDescent="0.3">
      <c r="A131" s="46" vm="10682">
        <f ca="1"/>
        <v>43490</v>
      </c>
      <c r="B131" s="46" vm="10687">
        <f ca="1"/>
        <v>29.5</v>
      </c>
    </row>
    <row r="132" spans="1:2" x14ac:dyDescent="0.3">
      <c r="A132" s="46" vm="10690">
        <f ca="1"/>
        <v>43493</v>
      </c>
      <c r="B132" s="46" vm="1150">
        <f ca="1"/>
        <v>29</v>
      </c>
    </row>
    <row r="133" spans="1:2" x14ac:dyDescent="0.3">
      <c r="A133" s="46" vm="10698">
        <f ca="1"/>
        <v>43494</v>
      </c>
      <c r="B133" s="46" vm="10704">
        <f ca="1"/>
        <v>30.19</v>
      </c>
    </row>
    <row r="134" spans="1:2" x14ac:dyDescent="0.3">
      <c r="A134" s="46" vm="10707">
        <f ca="1"/>
        <v>43495</v>
      </c>
      <c r="B134" s="46" vm="10712">
        <f ca="1"/>
        <v>28.82</v>
      </c>
    </row>
    <row r="135" spans="1:2" x14ac:dyDescent="0.3">
      <c r="A135" s="46" vm="10715">
        <f ca="1"/>
        <v>43496</v>
      </c>
      <c r="B135" s="46" vm="10720">
        <f ca="1"/>
        <v>29.21</v>
      </c>
    </row>
    <row r="136" spans="1:2" x14ac:dyDescent="0.3">
      <c r="A136" s="46" vm="10723">
        <f ca="1"/>
        <v>43497</v>
      </c>
      <c r="B136" s="46" vm="10728">
        <f ca="1"/>
        <v>28.96</v>
      </c>
    </row>
    <row r="137" spans="1:2" x14ac:dyDescent="0.3">
      <c r="A137" s="46" vm="10731">
        <f ca="1"/>
        <v>43500</v>
      </c>
      <c r="B137" s="46" vm="10734">
        <f ca="1"/>
        <v>29.93</v>
      </c>
    </row>
    <row r="138" spans="1:2" x14ac:dyDescent="0.3">
      <c r="A138" s="46" vm="10737">
        <f ca="1"/>
        <v>43501</v>
      </c>
      <c r="B138" s="46" vm="10742">
        <f ca="1"/>
        <v>30.33</v>
      </c>
    </row>
    <row r="139" spans="1:2" x14ac:dyDescent="0.3">
      <c r="A139" s="46" vm="10745">
        <f ca="1"/>
        <v>43502</v>
      </c>
      <c r="B139" s="46" vm="1651">
        <f ca="1"/>
        <v>28</v>
      </c>
    </row>
    <row r="140" spans="1:2" x14ac:dyDescent="0.3">
      <c r="A140" s="46" vm="10752">
        <f ca="1"/>
        <v>43503</v>
      </c>
      <c r="B140" s="46" vm="1744">
        <f ca="1"/>
        <v>26.51</v>
      </c>
    </row>
    <row r="141" spans="1:2" x14ac:dyDescent="0.3">
      <c r="A141" s="46" vm="10759">
        <f ca="1"/>
        <v>43504</v>
      </c>
      <c r="B141" s="46" vm="10763">
        <f ca="1"/>
        <v>25.95</v>
      </c>
    </row>
    <row r="142" spans="1:2" x14ac:dyDescent="0.3">
      <c r="A142" s="46" vm="10766">
        <f ca="1"/>
        <v>43507</v>
      </c>
      <c r="B142" s="46" vm="10770">
        <f ca="1"/>
        <v>26.74</v>
      </c>
    </row>
    <row r="143" spans="1:2" x14ac:dyDescent="0.3">
      <c r="A143" s="46" vm="10772">
        <f ca="1"/>
        <v>43508</v>
      </c>
      <c r="B143" s="46" vm="10776">
        <f ca="1"/>
        <v>26.95</v>
      </c>
    </row>
    <row r="144" spans="1:2" x14ac:dyDescent="0.3">
      <c r="A144" s="46" vm="10779">
        <f ca="1"/>
        <v>43509</v>
      </c>
      <c r="B144" s="46" vm="10782">
        <f ca="1"/>
        <v>27.01</v>
      </c>
    </row>
    <row r="145" spans="1:2" x14ac:dyDescent="0.3">
      <c r="A145" s="46" vm="10785">
        <f ca="1"/>
        <v>43510</v>
      </c>
      <c r="B145" s="46" vm="10790">
        <f ca="1"/>
        <v>27.03</v>
      </c>
    </row>
    <row r="146" spans="1:2" x14ac:dyDescent="0.3">
      <c r="A146" s="46" vm="10793">
        <f ca="1"/>
        <v>43511</v>
      </c>
      <c r="B146" s="46" vm="1982">
        <f ca="1"/>
        <v>27.52</v>
      </c>
    </row>
    <row r="147" spans="1:2" x14ac:dyDescent="0.3">
      <c r="A147" s="46" vm="10800">
        <f ca="1"/>
        <v>43515</v>
      </c>
      <c r="B147" s="46" vm="10805">
        <f ca="1"/>
        <v>29.09</v>
      </c>
    </row>
    <row r="148" spans="1:2" x14ac:dyDescent="0.3">
      <c r="A148" s="46" vm="10808">
        <f ca="1"/>
        <v>43516</v>
      </c>
      <c r="B148" s="46" vm="7299">
        <f ca="1"/>
        <v>29.33</v>
      </c>
    </row>
    <row r="149" spans="1:2" x14ac:dyDescent="0.3">
      <c r="A149" s="46" vm="10815">
        <f ca="1"/>
        <v>43517</v>
      </c>
      <c r="B149" s="46" vm="1917">
        <f ca="1"/>
        <v>28.5</v>
      </c>
    </row>
    <row r="150" spans="1:2" x14ac:dyDescent="0.3">
      <c r="A150" s="46" vm="10821">
        <f ca="1"/>
        <v>43518</v>
      </c>
      <c r="B150" s="46" vm="10825">
        <f ca="1"/>
        <v>29.38</v>
      </c>
    </row>
    <row r="151" spans="1:2" x14ac:dyDescent="0.3">
      <c r="A151" s="46" vm="10828">
        <f ca="1"/>
        <v>43521</v>
      </c>
      <c r="B151" s="46" vm="10834">
        <f ca="1"/>
        <v>29.01</v>
      </c>
    </row>
    <row r="152" spans="1:2" x14ac:dyDescent="0.3">
      <c r="A152" s="46" vm="10837">
        <f ca="1"/>
        <v>43522</v>
      </c>
      <c r="B152" s="46" vm="10843">
        <f ca="1"/>
        <v>29.14</v>
      </c>
    </row>
    <row r="153" spans="1:2" x14ac:dyDescent="0.3">
      <c r="A153" s="46" vm="10846">
        <f ca="1"/>
        <v>43523</v>
      </c>
      <c r="B153" s="46" vm="10851">
        <f ca="1"/>
        <v>28.56</v>
      </c>
    </row>
    <row r="154" spans="1:2" x14ac:dyDescent="0.3">
      <c r="A154" s="46" vm="10853">
        <f ca="1"/>
        <v>43524</v>
      </c>
      <c r="B154" s="46" vm="10858">
        <f ca="1"/>
        <v>29.94</v>
      </c>
    </row>
    <row r="155" spans="1:2" x14ac:dyDescent="0.3">
      <c r="A155" s="46" vm="10861">
        <f ca="1"/>
        <v>43525</v>
      </c>
      <c r="B155" s="46" vm="10866">
        <f ca="1"/>
        <v>29.99</v>
      </c>
    </row>
    <row r="156" spans="1:2" x14ac:dyDescent="0.3">
      <c r="A156" s="46" vm="10869">
        <f ca="1"/>
        <v>43528</v>
      </c>
      <c r="B156" s="46" vm="10875">
        <f ca="1"/>
        <v>31.14</v>
      </c>
    </row>
    <row r="157" spans="1:2" x14ac:dyDescent="0.3">
      <c r="A157" s="46" vm="10878">
        <f ca="1"/>
        <v>43529</v>
      </c>
      <c r="B157" s="46" vm="10884">
        <f ca="1"/>
        <v>30.78</v>
      </c>
    </row>
    <row r="158" spans="1:2" x14ac:dyDescent="0.3">
      <c r="A158" s="46" vm="10887">
        <f ca="1"/>
        <v>43530</v>
      </c>
      <c r="B158" s="46" vm="10866">
        <f ca="1"/>
        <v>29.99</v>
      </c>
    </row>
    <row r="159" spans="1:2" x14ac:dyDescent="0.3">
      <c r="A159" s="46" vm="10894">
        <f ca="1"/>
        <v>43531</v>
      </c>
      <c r="B159" s="46" vm="10805">
        <f ca="1"/>
        <v>29.09</v>
      </c>
    </row>
    <row r="160" spans="1:2" x14ac:dyDescent="0.3">
      <c r="A160" s="46" vm="10901">
        <f ca="1"/>
        <v>43532</v>
      </c>
      <c r="B160" s="46" vm="10906">
        <f ca="1"/>
        <v>28.46</v>
      </c>
    </row>
    <row r="161" spans="1:2" x14ac:dyDescent="0.3">
      <c r="A161" s="46" vm="10909">
        <f ca="1"/>
        <v>43535</v>
      </c>
      <c r="B161" s="46" vm="10734">
        <f ca="1"/>
        <v>29.93</v>
      </c>
    </row>
    <row r="162" spans="1:2" x14ac:dyDescent="0.3">
      <c r="A162" s="46" vm="10914">
        <f ca="1"/>
        <v>43536</v>
      </c>
      <c r="B162" s="46" vm="10919">
        <f ca="1"/>
        <v>30.43</v>
      </c>
    </row>
    <row r="163" spans="1:2" x14ac:dyDescent="0.3">
      <c r="A163" s="46" vm="10922">
        <f ca="1"/>
        <v>43537</v>
      </c>
      <c r="B163" s="46" vm="10925">
        <f ca="1"/>
        <v>25.12</v>
      </c>
    </row>
    <row r="164" spans="1:2" x14ac:dyDescent="0.3">
      <c r="A164" s="46" vm="10928">
        <f ca="1"/>
        <v>43538</v>
      </c>
      <c r="B164" s="46" vm="10932">
        <f ca="1"/>
        <v>24.39</v>
      </c>
    </row>
    <row r="165" spans="1:2" x14ac:dyDescent="0.3">
      <c r="A165" s="46" vm="10935">
        <f ca="1"/>
        <v>43539</v>
      </c>
      <c r="B165" s="46" vm="2422">
        <f ca="1"/>
        <v>24.52</v>
      </c>
    </row>
    <row r="166" spans="1:2" x14ac:dyDescent="0.3">
      <c r="A166" s="46" vm="10943">
        <f ca="1"/>
        <v>43542</v>
      </c>
      <c r="B166" s="46" vm="10948">
        <f ca="1"/>
        <v>25.83</v>
      </c>
    </row>
    <row r="167" spans="1:2" x14ac:dyDescent="0.3">
      <c r="A167" s="46" vm="10951">
        <f ca="1"/>
        <v>43543</v>
      </c>
      <c r="B167" s="46" vm="10957">
        <f ca="1"/>
        <v>25.26</v>
      </c>
    </row>
    <row r="168" spans="1:2" x14ac:dyDescent="0.3">
      <c r="A168" s="46" vm="10960">
        <f ca="1"/>
        <v>43544</v>
      </c>
      <c r="B168" s="46" vm="10963">
        <f ca="1"/>
        <v>24.61</v>
      </c>
    </row>
    <row r="169" spans="1:2" x14ac:dyDescent="0.3">
      <c r="A169" s="46" vm="10966">
        <f ca="1"/>
        <v>43545</v>
      </c>
      <c r="B169" s="46" vm="10971">
        <f ca="1"/>
        <v>24.83</v>
      </c>
    </row>
    <row r="170" spans="1:2" x14ac:dyDescent="0.3">
      <c r="A170" s="46" vm="10974">
        <f ca="1"/>
        <v>43546</v>
      </c>
      <c r="B170" s="46" vm="10980">
        <f ca="1"/>
        <v>23.5</v>
      </c>
    </row>
    <row r="171" spans="1:2" x14ac:dyDescent="0.3">
      <c r="A171" s="46" vm="10983">
        <f ca="1"/>
        <v>43549</v>
      </c>
      <c r="B171" s="46" vm="7158">
        <f ca="1"/>
        <v>23.34</v>
      </c>
    </row>
    <row r="172" spans="1:2" x14ac:dyDescent="0.3">
      <c r="A172" s="46" vm="10990">
        <f ca="1"/>
        <v>43550</v>
      </c>
      <c r="B172" s="46" vm="10992">
        <f ca="1"/>
        <v>23.36</v>
      </c>
    </row>
    <row r="173" spans="1:2" x14ac:dyDescent="0.3">
      <c r="A173" s="46" vm="10995">
        <f ca="1"/>
        <v>43551</v>
      </c>
      <c r="B173" s="46" vm="11000">
        <f ca="1"/>
        <v>23.61</v>
      </c>
    </row>
    <row r="174" spans="1:2" x14ac:dyDescent="0.3">
      <c r="A174" s="46" vm="11003">
        <f ca="1"/>
        <v>43552</v>
      </c>
      <c r="B174" s="46" vm="2291">
        <f ca="1"/>
        <v>23.32</v>
      </c>
    </row>
    <row r="175" spans="1:2" x14ac:dyDescent="0.3">
      <c r="A175" s="46" vm="11011">
        <f ca="1"/>
        <v>43553</v>
      </c>
      <c r="B175" s="46" vm="11014">
        <f ca="1"/>
        <v>24.8</v>
      </c>
    </row>
    <row r="176" spans="1:2" x14ac:dyDescent="0.3">
      <c r="A176" s="46" vm="11017">
        <f ca="1"/>
        <v>43556</v>
      </c>
      <c r="B176" s="46" vm="11022">
        <f ca="1"/>
        <v>24.67</v>
      </c>
    </row>
    <row r="177" spans="1:2" x14ac:dyDescent="0.3">
      <c r="A177" s="46" vm="11025">
        <f ca="1"/>
        <v>43557</v>
      </c>
      <c r="B177" s="46" vm="11031">
        <f ca="1"/>
        <v>24.46</v>
      </c>
    </row>
    <row r="178" spans="1:2" x14ac:dyDescent="0.3">
      <c r="A178" s="46" vm="11034">
        <f ca="1"/>
        <v>43558</v>
      </c>
      <c r="B178" s="46" vm="10937">
        <f ca="1"/>
        <v>23.51</v>
      </c>
    </row>
    <row r="179" spans="1:2" x14ac:dyDescent="0.3">
      <c r="A179" s="46" vm="11042">
        <f ca="1"/>
        <v>43559</v>
      </c>
      <c r="B179" s="46" vm="11047">
        <f ca="1"/>
        <v>22.6</v>
      </c>
    </row>
    <row r="180" spans="1:2" x14ac:dyDescent="0.3">
      <c r="A180" s="46" vm="11050">
        <f ca="1"/>
        <v>43560</v>
      </c>
      <c r="B180" s="46" vm="1241">
        <f ca="1"/>
        <v>21.6</v>
      </c>
    </row>
    <row r="181" spans="1:2" x14ac:dyDescent="0.3">
      <c r="A181" s="46" vm="11057">
        <f ca="1"/>
        <v>43563</v>
      </c>
      <c r="B181" s="46" vm="1432">
        <f ca="1"/>
        <v>21.83</v>
      </c>
    </row>
    <row r="182" spans="1:2" x14ac:dyDescent="0.3">
      <c r="A182" s="46" vm="11065">
        <f ca="1"/>
        <v>43564</v>
      </c>
      <c r="B182" s="46" vm="11059">
        <f ca="1"/>
        <v>22.35</v>
      </c>
    </row>
    <row r="183" spans="1:2" x14ac:dyDescent="0.3">
      <c r="A183" s="46" vm="11071">
        <f ca="1"/>
        <v>43565</v>
      </c>
      <c r="B183" s="46" vm="11077">
        <f ca="1"/>
        <v>21.95</v>
      </c>
    </row>
    <row r="184" spans="1:2" x14ac:dyDescent="0.3">
      <c r="A184" s="46" vm="11080">
        <f ca="1"/>
        <v>43566</v>
      </c>
      <c r="B184" s="46" vm="11085">
        <f ca="1"/>
        <v>21.67</v>
      </c>
    </row>
    <row r="185" spans="1:2" x14ac:dyDescent="0.3">
      <c r="A185" s="46" vm="11087">
        <f ca="1"/>
        <v>43567</v>
      </c>
      <c r="B185" s="46" vm="11092">
        <f ca="1"/>
        <v>21.69</v>
      </c>
    </row>
    <row r="186" spans="1:2" x14ac:dyDescent="0.3">
      <c r="A186" s="46" vm="11095">
        <f ca="1"/>
        <v>43570</v>
      </c>
      <c r="B186" s="46" vm="11100">
        <f ca="1"/>
        <v>22.01</v>
      </c>
    </row>
    <row r="187" spans="1:2" x14ac:dyDescent="0.3">
      <c r="A187" s="46" vm="11103">
        <f ca="1"/>
        <v>43571</v>
      </c>
      <c r="B187" s="46" vm="9766">
        <f ca="1"/>
        <v>22.5</v>
      </c>
    </row>
    <row r="188" spans="1:2" x14ac:dyDescent="0.3">
      <c r="A188" s="46" vm="11110">
        <f ca="1"/>
        <v>43572</v>
      </c>
      <c r="B188" s="46" vm="11116">
        <f ca="1"/>
        <v>23.02</v>
      </c>
    </row>
    <row r="189" spans="1:2" x14ac:dyDescent="0.3">
      <c r="A189" s="46" vm="11119">
        <f ca="1"/>
        <v>43573</v>
      </c>
      <c r="B189" s="46" vm="11123">
        <f ca="1"/>
        <v>23.55</v>
      </c>
    </row>
    <row r="190" spans="1:2" x14ac:dyDescent="0.3">
      <c r="A190" s="46" vm="11126">
        <f ca="1"/>
        <v>43577</v>
      </c>
      <c r="B190" s="46" vm="10600">
        <f ca="1"/>
        <v>24</v>
      </c>
    </row>
    <row r="191" spans="1:2" x14ac:dyDescent="0.3">
      <c r="A191" s="46" vm="11134">
        <f ca="1"/>
        <v>43578</v>
      </c>
      <c r="B191" s="46" vm="11138">
        <f ca="1"/>
        <v>24.43</v>
      </c>
    </row>
    <row r="192" spans="1:2" x14ac:dyDescent="0.3">
      <c r="A192" s="46" vm="11141">
        <f ca="1"/>
        <v>43579</v>
      </c>
      <c r="B192" s="46" vm="11146">
        <f ca="1"/>
        <v>23.94</v>
      </c>
    </row>
    <row r="193" spans="1:2" x14ac:dyDescent="0.3">
      <c r="A193" s="46" vm="11149">
        <f ca="1"/>
        <v>43580</v>
      </c>
      <c r="B193" s="46" vm="11154">
        <f ca="1"/>
        <v>23.07</v>
      </c>
    </row>
    <row r="194" spans="1:2" x14ac:dyDescent="0.3">
      <c r="A194" s="46" vm="11157">
        <f ca="1"/>
        <v>43581</v>
      </c>
      <c r="B194" s="46" vm="1216">
        <f ca="1"/>
        <v>21.92</v>
      </c>
    </row>
    <row r="195" spans="1:2" x14ac:dyDescent="0.3">
      <c r="A195" s="46" vm="11164">
        <f ca="1"/>
        <v>43584</v>
      </c>
      <c r="B195" s="46" vm="11169">
        <f ca="1"/>
        <v>22.28</v>
      </c>
    </row>
    <row r="196" spans="1:2" x14ac:dyDescent="0.3">
      <c r="A196" s="46" vm="11172">
        <f ca="1"/>
        <v>43585</v>
      </c>
      <c r="B196" s="46" vm="11177">
        <f ca="1"/>
        <v>22.23</v>
      </c>
    </row>
    <row r="197" spans="1:2" x14ac:dyDescent="0.3">
      <c r="A197" s="46" vm="11180">
        <f ca="1"/>
        <v>43586</v>
      </c>
      <c r="B197" s="46" vm="11027">
        <f ca="1"/>
        <v>23.3</v>
      </c>
    </row>
    <row r="198" spans="1:2" x14ac:dyDescent="0.3">
      <c r="A198" s="46" vm="11185">
        <f ca="1"/>
        <v>43587</v>
      </c>
      <c r="B198" s="46" vm="11190">
        <f ca="1"/>
        <v>23.13</v>
      </c>
    </row>
    <row r="199" spans="1:2" x14ac:dyDescent="0.3">
      <c r="A199" s="46" vm="11193">
        <f ca="1"/>
        <v>43588</v>
      </c>
      <c r="B199" s="46" vm="11199">
        <f ca="1"/>
        <v>23.96</v>
      </c>
    </row>
    <row r="200" spans="1:2" x14ac:dyDescent="0.3">
      <c r="A200" s="46" vm="11202">
        <f ca="1"/>
        <v>43591</v>
      </c>
      <c r="B200" s="46" vm="11207">
        <f ca="1"/>
        <v>23.74</v>
      </c>
    </row>
    <row r="201" spans="1:2" x14ac:dyDescent="0.3">
      <c r="A201" s="46" vm="11210">
        <f ca="1"/>
        <v>43592</v>
      </c>
      <c r="B201" s="46" vm="11215">
        <f ca="1"/>
        <v>22.82</v>
      </c>
    </row>
    <row r="202" spans="1:2" x14ac:dyDescent="0.3">
      <c r="A202" s="46" vm="11218">
        <f ca="1"/>
        <v>43593</v>
      </c>
      <c r="B202" s="46" vm="11224">
        <f ca="1"/>
        <v>23.19</v>
      </c>
    </row>
    <row r="203" spans="1:2" x14ac:dyDescent="0.3">
      <c r="A203" s="46" vm="11227">
        <f ca="1"/>
        <v>43594</v>
      </c>
      <c r="B203" s="46" vm="11190">
        <f ca="1"/>
        <v>23.13</v>
      </c>
    </row>
    <row r="204" spans="1:2" x14ac:dyDescent="0.3">
      <c r="A204" s="46" vm="11233">
        <f ca="1"/>
        <v>43595</v>
      </c>
      <c r="B204" s="46" vm="11237">
        <f ca="1"/>
        <v>22.4</v>
      </c>
    </row>
    <row r="205" spans="1:2" x14ac:dyDescent="0.3">
      <c r="A205" s="46" vm="11240">
        <f ca="1"/>
        <v>43598</v>
      </c>
      <c r="B205" s="46" vm="9952">
        <f ca="1"/>
        <v>20.75</v>
      </c>
    </row>
    <row r="206" spans="1:2" x14ac:dyDescent="0.3">
      <c r="A206" s="46" vm="11247">
        <f ca="1"/>
        <v>43599</v>
      </c>
      <c r="B206" s="46" vm="11251">
        <f ca="1"/>
        <v>22.15</v>
      </c>
    </row>
    <row r="207" spans="1:2" x14ac:dyDescent="0.3">
      <c r="A207" s="46" vm="11254">
        <f ca="1"/>
        <v>43600</v>
      </c>
      <c r="B207" s="46" vm="11259">
        <f ca="1"/>
        <v>22.03</v>
      </c>
    </row>
    <row r="208" spans="1:2" x14ac:dyDescent="0.3">
      <c r="A208" s="46" vm="11262">
        <f ca="1"/>
        <v>43601</v>
      </c>
      <c r="B208" s="46" vm="1386">
        <f ca="1"/>
        <v>22.86</v>
      </c>
    </row>
    <row r="209" spans="1:2" x14ac:dyDescent="0.3">
      <c r="A209" s="46" vm="11268">
        <f ca="1"/>
        <v>43602</v>
      </c>
      <c r="B209" s="46" vm="10117">
        <f ca="1"/>
        <v>22.7</v>
      </c>
    </row>
    <row r="210" spans="1:2" x14ac:dyDescent="0.3">
      <c r="A210" s="46" vm="11275">
        <f ca="1"/>
        <v>43605</v>
      </c>
      <c r="B210" s="46" vm="11278">
        <f ca="1"/>
        <v>20.78</v>
      </c>
    </row>
    <row r="211" spans="1:2" x14ac:dyDescent="0.3">
      <c r="A211" s="46" vm="11281">
        <f ca="1"/>
        <v>43606</v>
      </c>
      <c r="B211" s="46" vm="1364">
        <f ca="1"/>
        <v>21.52</v>
      </c>
    </row>
    <row r="212" spans="1:2" x14ac:dyDescent="0.3">
      <c r="A212" s="46" vm="11289">
        <f ca="1"/>
        <v>43607</v>
      </c>
      <c r="B212" s="46" vm="11293">
        <f ca="1"/>
        <v>20.46</v>
      </c>
    </row>
    <row r="213" spans="1:2" x14ac:dyDescent="0.3">
      <c r="A213" s="46" vm="11296">
        <f ca="1"/>
        <v>43608</v>
      </c>
      <c r="B213" s="46" vm="11300">
        <f ca="1"/>
        <v>20.53</v>
      </c>
    </row>
    <row r="214" spans="1:2" x14ac:dyDescent="0.3">
      <c r="A214" s="46" vm="11303">
        <f ca="1"/>
        <v>43609</v>
      </c>
      <c r="B214" s="46" vm="1397">
        <f ca="1"/>
        <v>20.28</v>
      </c>
    </row>
    <row r="215" spans="1:2" x14ac:dyDescent="0.3">
      <c r="A215" s="46" vm="11310">
        <f ca="1"/>
        <v>43613</v>
      </c>
      <c r="B215" s="46" vm="11314">
        <f ca="1"/>
        <v>20.23</v>
      </c>
    </row>
    <row r="216" spans="1:2" x14ac:dyDescent="0.3">
      <c r="A216" s="46" vm="11317">
        <f ca="1"/>
        <v>43614</v>
      </c>
      <c r="B216" s="46" vm="11323">
        <f ca="1"/>
        <v>19.98</v>
      </c>
    </row>
    <row r="217" spans="1:2" x14ac:dyDescent="0.3">
      <c r="A217" s="46" vm="11326">
        <f ca="1"/>
        <v>43615</v>
      </c>
      <c r="B217" s="46" vm="9552">
        <f ca="1"/>
        <v>19.649999999999999</v>
      </c>
    </row>
    <row r="218" spans="1:2" x14ac:dyDescent="0.3">
      <c r="A218" s="46" vm="11332">
        <f ca="1"/>
        <v>43616</v>
      </c>
      <c r="B218" s="46" vm="11336">
        <f ca="1"/>
        <v>19.420000000000002</v>
      </c>
    </row>
    <row r="219" spans="1:2" x14ac:dyDescent="0.3">
      <c r="A219" s="46" vm="11339">
        <f ca="1"/>
        <v>43619</v>
      </c>
      <c r="B219" s="46" vm="11344">
        <f ca="1"/>
        <v>19.03</v>
      </c>
    </row>
    <row r="220" spans="1:2" x14ac:dyDescent="0.3">
      <c r="A220" s="46" vm="11347">
        <f ca="1"/>
        <v>43620</v>
      </c>
      <c r="B220" s="46" vm="10308">
        <f ca="1"/>
        <v>19.28</v>
      </c>
    </row>
    <row r="221" spans="1:2" x14ac:dyDescent="0.3">
      <c r="A221" s="46" vm="11353">
        <f ca="1"/>
        <v>43621</v>
      </c>
      <c r="B221" s="46" vm="11356">
        <f ca="1"/>
        <v>19.13</v>
      </c>
    </row>
    <row r="222" spans="1:2" x14ac:dyDescent="0.3">
      <c r="A222" s="46" vm="11359">
        <f ca="1"/>
        <v>43622</v>
      </c>
      <c r="B222" s="46" vm="11364">
        <f ca="1"/>
        <v>19.37</v>
      </c>
    </row>
    <row r="223" spans="1:2" x14ac:dyDescent="0.3">
      <c r="A223" s="46" vm="11367">
        <f ca="1"/>
        <v>43623</v>
      </c>
      <c r="B223" s="46" vm="11372">
        <f ca="1"/>
        <v>19.78</v>
      </c>
    </row>
    <row r="224" spans="1:2" x14ac:dyDescent="0.3">
      <c r="A224" s="46" vm="11375">
        <f ca="1"/>
        <v>43626</v>
      </c>
      <c r="B224" s="46" vm="11380">
        <f ca="1"/>
        <v>20.2</v>
      </c>
    </row>
    <row r="225" spans="1:2" x14ac:dyDescent="0.3">
      <c r="A225" s="46" vm="11383">
        <f ca="1"/>
        <v>43627</v>
      </c>
      <c r="B225" s="46" vm="10289">
        <f ca="1"/>
        <v>20.05</v>
      </c>
    </row>
    <row r="226" spans="1:2" x14ac:dyDescent="0.3">
      <c r="A226" s="46" vm="11390">
        <f ca="1"/>
        <v>43628</v>
      </c>
      <c r="B226" s="46" vm="11395">
        <f ca="1"/>
        <v>20.41</v>
      </c>
    </row>
    <row r="227" spans="1:2" x14ac:dyDescent="0.3">
      <c r="A227" s="46" vm="11398">
        <f ca="1"/>
        <v>43629</v>
      </c>
      <c r="B227" s="46" vm="1562">
        <f ca="1"/>
        <v>20.47</v>
      </c>
    </row>
    <row r="228" spans="1:2" x14ac:dyDescent="0.3">
      <c r="A228" s="46" vm="11405">
        <f ca="1"/>
        <v>43630</v>
      </c>
      <c r="B228" s="46" vm="11409">
        <f ca="1"/>
        <v>20.51</v>
      </c>
    </row>
    <row r="229" spans="1:2" x14ac:dyDescent="0.3">
      <c r="A229" s="46" vm="11412">
        <f ca="1"/>
        <v>43633</v>
      </c>
      <c r="B229" s="46" vm="11416">
        <f ca="1"/>
        <v>20.59</v>
      </c>
    </row>
    <row r="230" spans="1:2" x14ac:dyDescent="0.3">
      <c r="A230" s="46" vm="11419">
        <f ca="1"/>
        <v>43634</v>
      </c>
      <c r="B230" s="46" vm="9812">
        <f ca="1"/>
        <v>20.89</v>
      </c>
    </row>
    <row r="231" spans="1:2" x14ac:dyDescent="0.3">
      <c r="A231" s="46" vm="11425">
        <f ca="1"/>
        <v>43635</v>
      </c>
      <c r="B231" s="46" vm="11430">
        <f ca="1"/>
        <v>20.96</v>
      </c>
    </row>
    <row r="232" spans="1:2" x14ac:dyDescent="0.3">
      <c r="A232" s="46" vm="11433">
        <f ca="1"/>
        <v>43636</v>
      </c>
      <c r="B232" s="46" vm="11439">
        <f ca="1"/>
        <v>20.95</v>
      </c>
    </row>
    <row r="233" spans="1:2" x14ac:dyDescent="0.3">
      <c r="A233" s="46" vm="11442">
        <f ca="1"/>
        <v>43637</v>
      </c>
      <c r="B233" s="46" vm="11447">
        <f ca="1"/>
        <v>21.05</v>
      </c>
    </row>
    <row r="234" spans="1:2" x14ac:dyDescent="0.3">
      <c r="A234" s="46" vm="11450">
        <f ca="1"/>
        <v>43640</v>
      </c>
      <c r="B234" s="46" vm="9952">
        <f ca="1"/>
        <v>20.75</v>
      </c>
    </row>
    <row r="235" spans="1:2" x14ac:dyDescent="0.3">
      <c r="A235" s="46" vm="11457">
        <f ca="1"/>
        <v>43641</v>
      </c>
      <c r="B235" s="46" vm="11462">
        <f ca="1"/>
        <v>20.54</v>
      </c>
    </row>
    <row r="236" spans="1:2" x14ac:dyDescent="0.3">
      <c r="A236" s="46" vm="11465">
        <f ca="1"/>
        <v>43642</v>
      </c>
      <c r="B236" s="46" vm="11470">
        <f ca="1"/>
        <v>20.45</v>
      </c>
    </row>
    <row r="237" spans="1:2" x14ac:dyDescent="0.3">
      <c r="A237" s="46" vm="11473">
        <f ca="1"/>
        <v>43643</v>
      </c>
      <c r="B237" s="46" vm="11478">
        <f ca="1"/>
        <v>20.76</v>
      </c>
    </row>
    <row r="238" spans="1:2" x14ac:dyDescent="0.3">
      <c r="A238" s="46" vm="11481">
        <f ca="1"/>
        <v>43644</v>
      </c>
      <c r="B238" s="46" vm="11486">
        <f ca="1"/>
        <v>20.63</v>
      </c>
    </row>
    <row r="239" spans="1:2" x14ac:dyDescent="0.3">
      <c r="A239" s="46" vm="11489">
        <f ca="1"/>
        <v>43647</v>
      </c>
      <c r="B239" s="46" vm="11494">
        <f ca="1"/>
        <v>20.64</v>
      </c>
    </row>
    <row r="240" spans="1:2" x14ac:dyDescent="0.3">
      <c r="A240" s="46" vm="11496">
        <f ca="1"/>
        <v>43648</v>
      </c>
      <c r="B240" s="46" vm="9781">
        <f ca="1"/>
        <v>20.309999999999999</v>
      </c>
    </row>
    <row r="241" spans="1:2" x14ac:dyDescent="0.3">
      <c r="A241" s="46" vm="11504">
        <f ca="1"/>
        <v>43649</v>
      </c>
      <c r="B241" s="46" vm="11511">
        <f ca="1"/>
        <v>20.09</v>
      </c>
    </row>
    <row r="242" spans="1:2" x14ac:dyDescent="0.3">
      <c r="A242" s="46" vm="11514">
        <f ca="1"/>
        <v>43651</v>
      </c>
      <c r="B242" s="46" vm="11520">
        <f ca="1"/>
        <v>20.29</v>
      </c>
    </row>
    <row r="243" spans="1:2" x14ac:dyDescent="0.3">
      <c r="A243" s="46" vm="11523">
        <f ca="1"/>
        <v>43654</v>
      </c>
      <c r="B243" s="46" vm="1205">
        <f ca="1"/>
        <v>20.04</v>
      </c>
    </row>
    <row r="244" spans="1:2" x14ac:dyDescent="0.3">
      <c r="A244" s="46" vm="11531">
        <f ca="1"/>
        <v>43655</v>
      </c>
      <c r="B244" s="46" vm="11537">
        <f ca="1"/>
        <v>20.48</v>
      </c>
    </row>
    <row r="245" spans="1:2" x14ac:dyDescent="0.3">
      <c r="A245" s="46" vm="11540">
        <f ca="1"/>
        <v>43656</v>
      </c>
      <c r="B245" s="46" vm="10357">
        <f ca="1"/>
        <v>19.84</v>
      </c>
    </row>
    <row r="246" spans="1:2" x14ac:dyDescent="0.3">
      <c r="A246" s="46" vm="11548">
        <f ca="1"/>
        <v>43657</v>
      </c>
      <c r="B246" s="46" vm="1297">
        <f ca="1"/>
        <v>19.34</v>
      </c>
    </row>
    <row r="247" spans="1:2" x14ac:dyDescent="0.3">
      <c r="A247" s="46" vm="11556">
        <f ca="1"/>
        <v>43658</v>
      </c>
      <c r="B247" s="46" vm="10882">
        <f ca="1"/>
        <v>19.14</v>
      </c>
    </row>
    <row r="248" spans="1:2" x14ac:dyDescent="0.3">
      <c r="A248" s="46" vm="11562">
        <f ca="1"/>
        <v>43661</v>
      </c>
      <c r="B248" s="46" vm="9945">
        <f ca="1"/>
        <v>19.350000000000001</v>
      </c>
    </row>
    <row r="249" spans="1:2" x14ac:dyDescent="0.3">
      <c r="A249" s="46" vm="11569">
        <f ca="1"/>
        <v>43662</v>
      </c>
      <c r="B249" s="46" vm="11574">
        <f ca="1"/>
        <v>20.12</v>
      </c>
    </row>
    <row r="250" spans="1:2" x14ac:dyDescent="0.3">
      <c r="A250" s="46" vm="11577">
        <f ca="1"/>
        <v>43663</v>
      </c>
      <c r="B250" s="46" vm="11582">
        <f ca="1"/>
        <v>19.97</v>
      </c>
    </row>
    <row r="251" spans="1:2" x14ac:dyDescent="0.3">
      <c r="A251" s="46" vm="11585">
        <f ca="1"/>
        <v>43664</v>
      </c>
      <c r="B251" s="46" vm="11590">
        <f ca="1"/>
        <v>20.190000000000001</v>
      </c>
    </row>
    <row r="252" spans="1:2" x14ac:dyDescent="0.3">
      <c r="A252" s="46" vm="11593">
        <f ca="1"/>
        <v>43665</v>
      </c>
      <c r="B252" s="46" vm="10289">
        <f ca="1"/>
        <v>20.05</v>
      </c>
    </row>
    <row r="253" spans="1:2" x14ac:dyDescent="0.3">
      <c r="A253" s="46" vm="11600">
        <f ca="1"/>
        <v>43668</v>
      </c>
      <c r="B253" s="46" vm="11605">
        <f ca="1"/>
        <v>20.14</v>
      </c>
    </row>
    <row r="254" spans="1:2" x14ac:dyDescent="0.3">
      <c r="A254" s="46" vm="11608">
        <f ca="1"/>
        <v>43669</v>
      </c>
      <c r="B254" s="46" vm="11613">
        <f ca="1"/>
        <v>20.99</v>
      </c>
    </row>
    <row r="255" spans="1:2" x14ac:dyDescent="0.3">
      <c r="A255" s="46" vm="11616">
        <f ca="1"/>
        <v>43670</v>
      </c>
      <c r="B255" s="46" vm="11622">
        <f ca="1"/>
        <v>20.93</v>
      </c>
    </row>
    <row r="256" spans="1:2" x14ac:dyDescent="0.3">
      <c r="A256" s="46" vm="11625">
        <f ca="1"/>
        <v>43671</v>
      </c>
      <c r="B256" s="46" vm="10540">
        <f ca="1"/>
        <v>21.51</v>
      </c>
    </row>
    <row r="257" spans="1:2" x14ac:dyDescent="0.3">
      <c r="A257" s="46" vm="11634">
        <f ca="1"/>
        <v>43672</v>
      </c>
      <c r="B257" s="46" vm="11639">
        <f ca="1"/>
        <v>21.61</v>
      </c>
    </row>
    <row r="258" spans="1:2" x14ac:dyDescent="0.3">
      <c r="A258" s="46" vm="11642">
        <f ca="1"/>
        <v>43675</v>
      </c>
      <c r="B258" s="46" vm="7203">
        <f ca="1"/>
        <v>21.91</v>
      </c>
    </row>
    <row r="259" spans="1:2" x14ac:dyDescent="0.3">
      <c r="A259" s="46" vm="11650">
        <f ca="1"/>
        <v>43676</v>
      </c>
      <c r="B259" s="46" vm="11077">
        <f ca="1"/>
        <v>21.95</v>
      </c>
    </row>
    <row r="260" spans="1:2" x14ac:dyDescent="0.3">
      <c r="A260" s="46" vm="11656">
        <f ca="1"/>
        <v>43677</v>
      </c>
      <c r="B260" s="46" vm="1426">
        <f ca="1"/>
        <v>22.27</v>
      </c>
    </row>
    <row r="261" spans="1:2" x14ac:dyDescent="0.3">
      <c r="A261" s="46" vm="11663">
        <f ca="1"/>
        <v>43678</v>
      </c>
      <c r="B261" s="46" vm="11667">
        <f ca="1"/>
        <v>22.66</v>
      </c>
    </row>
    <row r="262" spans="1:2" x14ac:dyDescent="0.3">
      <c r="A262" s="46" vm="11669">
        <f ca="1"/>
        <v>43679</v>
      </c>
      <c r="B262" s="46" vm="11674">
        <f ca="1"/>
        <v>22.99</v>
      </c>
    </row>
    <row r="263" spans="1:2" x14ac:dyDescent="0.3">
      <c r="A263" s="46" vm="11677">
        <f ca="1"/>
        <v>43682</v>
      </c>
      <c r="B263" s="46" vm="1597">
        <f ca="1"/>
        <v>22.17</v>
      </c>
    </row>
    <row r="264" spans="1:2" x14ac:dyDescent="0.3">
      <c r="A264" s="46" vm="11684">
        <f ca="1"/>
        <v>43683</v>
      </c>
      <c r="B264" s="46" vm="11689">
        <f ca="1"/>
        <v>21.96</v>
      </c>
    </row>
    <row r="265" spans="1:2" x14ac:dyDescent="0.3">
      <c r="A265" s="46" vm="11692">
        <f ca="1"/>
        <v>43684</v>
      </c>
      <c r="B265" s="46" vm="11699">
        <f ca="1"/>
        <v>22.13</v>
      </c>
    </row>
    <row r="266" spans="1:2" x14ac:dyDescent="0.3">
      <c r="A266" s="46" vm="11702">
        <f ca="1"/>
        <v>43685</v>
      </c>
      <c r="B266" s="46" vm="11707">
        <f ca="1"/>
        <v>22.81</v>
      </c>
    </row>
    <row r="267" spans="1:2" x14ac:dyDescent="0.3">
      <c r="A267" s="46" vm="11710">
        <f ca="1"/>
        <v>43686</v>
      </c>
      <c r="B267" s="46" vm="11047">
        <f ca="1"/>
        <v>22.6</v>
      </c>
    </row>
    <row r="268" spans="1:2" x14ac:dyDescent="0.3">
      <c r="A268" s="46" vm="11717">
        <f ca="1"/>
        <v>43689</v>
      </c>
      <c r="B268" s="46" vm="1592">
        <f ca="1"/>
        <v>22.36</v>
      </c>
    </row>
    <row r="269" spans="1:2" x14ac:dyDescent="0.3">
      <c r="A269" s="46" vm="11722">
        <f ca="1"/>
        <v>43690</v>
      </c>
      <c r="B269" s="46" vm="11726">
        <f ca="1"/>
        <v>23.78</v>
      </c>
    </row>
    <row r="270" spans="1:2" x14ac:dyDescent="0.3">
      <c r="A270" s="46" vm="11729">
        <f ca="1"/>
        <v>43691</v>
      </c>
      <c r="B270" s="46" vm="11734">
        <f ca="1"/>
        <v>23.56</v>
      </c>
    </row>
    <row r="271" spans="1:2" x14ac:dyDescent="0.3">
      <c r="A271" s="46" vm="11737">
        <f ca="1"/>
        <v>43692</v>
      </c>
      <c r="B271" s="46" vm="11741">
        <f ca="1"/>
        <v>23.87</v>
      </c>
    </row>
    <row r="272" spans="1:2" x14ac:dyDescent="0.3">
      <c r="A272" s="46" vm="11744">
        <f ca="1"/>
        <v>43693</v>
      </c>
      <c r="B272" s="46" vm="11750">
        <f ca="1"/>
        <v>25.01</v>
      </c>
    </row>
    <row r="273" spans="1:2" x14ac:dyDescent="0.3">
      <c r="A273" s="46" vm="11753">
        <f ca="1"/>
        <v>43696</v>
      </c>
      <c r="B273" s="46" vm="11758">
        <f ca="1"/>
        <v>25.57</v>
      </c>
    </row>
    <row r="274" spans="1:2" x14ac:dyDescent="0.3">
      <c r="A274" s="46" vm="11761">
        <f ca="1"/>
        <v>43697</v>
      </c>
      <c r="B274" s="46" vm="11767">
        <f ca="1"/>
        <v>25.96</v>
      </c>
    </row>
    <row r="275" spans="1:2" x14ac:dyDescent="0.3">
      <c r="A275" s="46" vm="11770">
        <f ca="1"/>
        <v>43698</v>
      </c>
      <c r="B275" s="46" vm="11775">
        <f ca="1"/>
        <v>30.11</v>
      </c>
    </row>
    <row r="276" spans="1:2" x14ac:dyDescent="0.3">
      <c r="A276" s="46" vm="11778">
        <f ca="1"/>
        <v>43699</v>
      </c>
      <c r="B276" s="46" vm="1790">
        <f ca="1"/>
        <v>30.59</v>
      </c>
    </row>
    <row r="277" spans="1:2" x14ac:dyDescent="0.3">
      <c r="A277" s="46" vm="11786">
        <f ca="1"/>
        <v>43700</v>
      </c>
      <c r="B277" s="46" vm="11790">
        <f ca="1"/>
        <v>29.49</v>
      </c>
    </row>
    <row r="278" spans="1:2" x14ac:dyDescent="0.3">
      <c r="A278" s="46" vm="11793">
        <f ca="1"/>
        <v>43703</v>
      </c>
      <c r="B278" s="46" vm="11796">
        <f ca="1"/>
        <v>30.61</v>
      </c>
    </row>
    <row r="279" spans="1:2" x14ac:dyDescent="0.3">
      <c r="A279" s="46" vm="11799">
        <f ca="1"/>
        <v>43704</v>
      </c>
      <c r="B279" s="46" vm="11788">
        <f ca="1"/>
        <v>30.87</v>
      </c>
    </row>
    <row r="280" spans="1:2" x14ac:dyDescent="0.3">
      <c r="A280" s="46" vm="11804">
        <f ca="1"/>
        <v>43705</v>
      </c>
      <c r="B280" s="46" vm="11810">
        <f ca="1"/>
        <v>30.93</v>
      </c>
    </row>
    <row r="281" spans="1:2" x14ac:dyDescent="0.3">
      <c r="A281" s="46" vm="11813">
        <f ca="1"/>
        <v>43706</v>
      </c>
      <c r="B281" s="46" vm="11818">
        <f ca="1"/>
        <v>33.61</v>
      </c>
    </row>
    <row r="282" spans="1:2" x14ac:dyDescent="0.3">
      <c r="A282" s="46" vm="11821">
        <f ca="1"/>
        <v>43707</v>
      </c>
      <c r="B282" s="46" vm="11825">
        <f ca="1"/>
        <v>32.770000000000003</v>
      </c>
    </row>
    <row r="283" spans="1:2" x14ac:dyDescent="0.3">
      <c r="A283" s="46" vm="11828">
        <f ca="1"/>
        <v>43711</v>
      </c>
      <c r="B283" s="46" vm="11833">
        <f ca="1"/>
        <v>33.25</v>
      </c>
    </row>
    <row r="284" spans="1:2" x14ac:dyDescent="0.3">
      <c r="A284" s="46" vm="11836">
        <f ca="1"/>
        <v>43712</v>
      </c>
      <c r="B284" s="46" vm="7857">
        <f ca="1"/>
        <v>34</v>
      </c>
    </row>
    <row r="285" spans="1:2" x14ac:dyDescent="0.3">
      <c r="A285" s="46" vm="11842">
        <f ca="1"/>
        <v>43713</v>
      </c>
      <c r="B285" s="46" vm="11846">
        <f ca="1"/>
        <v>34.869999999999997</v>
      </c>
    </row>
    <row r="286" spans="1:2" x14ac:dyDescent="0.3">
      <c r="A286" s="46" vm="11849">
        <f ca="1"/>
        <v>43714</v>
      </c>
      <c r="B286" s="46" vm="11854">
        <f ca="1"/>
        <v>34.979999999999997</v>
      </c>
    </row>
    <row r="287" spans="1:2" x14ac:dyDescent="0.3">
      <c r="A287" s="46" vm="11857">
        <f ca="1"/>
        <v>43717</v>
      </c>
      <c r="B287" s="46" vm="11854">
        <f ca="1"/>
        <v>34.979999999999997</v>
      </c>
    </row>
    <row r="288" spans="1:2" x14ac:dyDescent="0.3">
      <c r="A288" s="46" vm="11864">
        <f ca="1"/>
        <v>43718</v>
      </c>
      <c r="B288" s="46" vm="11868">
        <f ca="1"/>
        <v>34.85</v>
      </c>
    </row>
    <row r="289" spans="1:2" x14ac:dyDescent="0.3">
      <c r="A289" s="46" vm="11871">
        <f ca="1"/>
        <v>43719</v>
      </c>
      <c r="B289" s="46" vm="8021">
        <f ca="1"/>
        <v>36.67</v>
      </c>
    </row>
    <row r="290" spans="1:2" x14ac:dyDescent="0.3">
      <c r="A290" s="46" vm="11878">
        <f ca="1"/>
        <v>43720</v>
      </c>
      <c r="B290" s="46" vm="11407">
        <f ca="1"/>
        <v>36.159999999999997</v>
      </c>
    </row>
    <row r="291" spans="1:2" x14ac:dyDescent="0.3">
      <c r="A291" s="46" vm="11885">
        <f ca="1"/>
        <v>43721</v>
      </c>
      <c r="B291" s="46" vm="11890">
        <f ca="1"/>
        <v>35.9</v>
      </c>
    </row>
    <row r="292" spans="1:2" x14ac:dyDescent="0.3">
      <c r="A292" s="46" vm="11893">
        <f ca="1"/>
        <v>43724</v>
      </c>
      <c r="B292" s="46" vm="11898">
        <f ca="1"/>
        <v>34.729999999999997</v>
      </c>
    </row>
    <row r="293" spans="1:2" x14ac:dyDescent="0.3">
      <c r="A293" s="46" vm="11901">
        <f ca="1"/>
        <v>43725</v>
      </c>
      <c r="B293" s="46" vm="2510">
        <f ca="1"/>
        <v>35.43</v>
      </c>
    </row>
    <row r="294" spans="1:2" x14ac:dyDescent="0.3">
      <c r="A294" s="46" vm="11907">
        <f ca="1"/>
        <v>43726</v>
      </c>
      <c r="B294" s="46" vm="11912">
        <f ca="1"/>
        <v>34.369999999999997</v>
      </c>
    </row>
    <row r="295" spans="1:2" x14ac:dyDescent="0.3">
      <c r="A295" s="46" vm="11915">
        <f ca="1"/>
        <v>43727</v>
      </c>
      <c r="B295" s="46" vm="11723">
        <f ca="1"/>
        <v>34.619999999999997</v>
      </c>
    </row>
    <row r="296" spans="1:2" x14ac:dyDescent="0.3">
      <c r="A296" s="46" vm="11922">
        <f ca="1"/>
        <v>43728</v>
      </c>
      <c r="B296" s="46" vm="11927">
        <f ca="1"/>
        <v>34.08</v>
      </c>
    </row>
    <row r="297" spans="1:2" x14ac:dyDescent="0.3">
      <c r="A297" s="46" vm="11930">
        <f ca="1"/>
        <v>43731</v>
      </c>
      <c r="B297" s="46" vm="11935">
        <f ca="1"/>
        <v>33.82</v>
      </c>
    </row>
    <row r="298" spans="1:2" x14ac:dyDescent="0.3">
      <c r="A298" s="46" vm="11938">
        <f ca="1"/>
        <v>43732</v>
      </c>
      <c r="B298" s="46" vm="11941">
        <f ca="1"/>
        <v>30.99</v>
      </c>
    </row>
    <row r="299" spans="1:2" x14ac:dyDescent="0.3">
      <c r="A299" s="46" vm="11944">
        <f ca="1"/>
        <v>43733</v>
      </c>
      <c r="B299" s="46" vm="11949">
        <f ca="1"/>
        <v>32.25</v>
      </c>
    </row>
    <row r="300" spans="1:2" x14ac:dyDescent="0.3">
      <c r="A300" s="46" vm="11952">
        <f ca="1"/>
        <v>43734</v>
      </c>
      <c r="B300" s="46" vm="11957">
        <f ca="1"/>
        <v>32.65</v>
      </c>
    </row>
    <row r="301" spans="1:2" x14ac:dyDescent="0.3">
      <c r="A301" s="46" vm="11960">
        <f ca="1"/>
        <v>43735</v>
      </c>
      <c r="B301" s="46" vm="11965">
        <f ca="1"/>
        <v>31.28</v>
      </c>
    </row>
    <row r="302" spans="1:2" x14ac:dyDescent="0.3">
      <c r="A302" s="46" vm="11968">
        <f ca="1"/>
        <v>43738</v>
      </c>
      <c r="B302" s="46" vm="11780">
        <f ca="1"/>
        <v>32.22</v>
      </c>
    </row>
    <row r="303" spans="1:2" x14ac:dyDescent="0.3">
      <c r="A303" s="46" vm="11975">
        <f ca="1"/>
        <v>43739</v>
      </c>
      <c r="B303" s="46" vm="11981">
        <f ca="1"/>
        <v>32.75</v>
      </c>
    </row>
    <row r="304" spans="1:2" x14ac:dyDescent="0.3">
      <c r="A304" s="46" vm="11984">
        <f ca="1"/>
        <v>43740</v>
      </c>
      <c r="B304" s="46" vm="11989">
        <f ca="1"/>
        <v>32.590000000000003</v>
      </c>
    </row>
    <row r="305" spans="1:2" x14ac:dyDescent="0.3">
      <c r="A305" s="46" vm="11992">
        <f ca="1"/>
        <v>43741</v>
      </c>
      <c r="B305" s="46" vm="11998">
        <f ca="1"/>
        <v>32.950000000000003</v>
      </c>
    </row>
    <row r="306" spans="1:2" x14ac:dyDescent="0.3">
      <c r="A306" s="46" vm="12001">
        <f ca="1"/>
        <v>43742</v>
      </c>
      <c r="B306" s="46" vm="12004">
        <f ca="1"/>
        <v>33.35</v>
      </c>
    </row>
    <row r="307" spans="1:2" x14ac:dyDescent="0.3">
      <c r="A307" s="46" vm="12007">
        <f ca="1"/>
        <v>43745</v>
      </c>
      <c r="B307" s="46" vm="12012">
        <f ca="1"/>
        <v>31.67</v>
      </c>
    </row>
    <row r="308" spans="1:2" x14ac:dyDescent="0.3">
      <c r="A308" s="46" vm="12015">
        <f ca="1"/>
        <v>43746</v>
      </c>
      <c r="B308" s="46" vm="12019">
        <f ca="1"/>
        <v>31.25</v>
      </c>
    </row>
    <row r="309" spans="1:2" x14ac:dyDescent="0.3">
      <c r="A309" s="46" vm="12022">
        <f ca="1"/>
        <v>43747</v>
      </c>
      <c r="B309" s="46" vm="12027">
        <f ca="1"/>
        <v>31.78</v>
      </c>
    </row>
    <row r="310" spans="1:2" x14ac:dyDescent="0.3">
      <c r="A310" s="46" vm="12030">
        <f ca="1"/>
        <v>43748</v>
      </c>
      <c r="B310" s="46" vm="12032">
        <f ca="1"/>
        <v>31.94</v>
      </c>
    </row>
    <row r="311" spans="1:2" x14ac:dyDescent="0.3">
      <c r="A311" s="46" vm="12035">
        <f ca="1"/>
        <v>43749</v>
      </c>
      <c r="B311" s="46" vm="12039">
        <f ca="1"/>
        <v>32.86</v>
      </c>
    </row>
    <row r="312" spans="1:2" x14ac:dyDescent="0.3">
      <c r="A312" s="46" vm="12042">
        <f ca="1"/>
        <v>43752</v>
      </c>
      <c r="B312" s="46" vm="12047">
        <f ca="1"/>
        <v>32.840000000000003</v>
      </c>
    </row>
    <row r="313" spans="1:2" x14ac:dyDescent="0.3">
      <c r="A313" s="46" vm="12050">
        <f ca="1"/>
        <v>43753</v>
      </c>
      <c r="B313" s="46" vm="11686">
        <f ca="1"/>
        <v>33.94</v>
      </c>
    </row>
    <row r="314" spans="1:2" x14ac:dyDescent="0.3">
      <c r="A314" s="46" vm="12058">
        <f ca="1"/>
        <v>43754</v>
      </c>
      <c r="B314" s="46" vm="12063">
        <f ca="1"/>
        <v>33.74</v>
      </c>
    </row>
    <row r="315" spans="1:2" x14ac:dyDescent="0.3">
      <c r="A315" s="46" vm="12066">
        <f ca="1"/>
        <v>43755</v>
      </c>
      <c r="B315" s="46" vm="12069">
        <f ca="1"/>
        <v>34.200000000000003</v>
      </c>
    </row>
    <row r="316" spans="1:2" x14ac:dyDescent="0.3">
      <c r="A316" s="46" vm="12072">
        <f ca="1"/>
        <v>43756</v>
      </c>
      <c r="B316" s="46" vm="11731">
        <f ca="1"/>
        <v>33.380000000000003</v>
      </c>
    </row>
    <row r="317" spans="1:2" x14ac:dyDescent="0.3">
      <c r="A317" s="46" vm="12078">
        <f ca="1"/>
        <v>43759</v>
      </c>
      <c r="B317" s="46" vm="7857">
        <f ca="1"/>
        <v>34</v>
      </c>
    </row>
    <row r="318" spans="1:2" x14ac:dyDescent="0.3">
      <c r="A318" s="46" vm="12087">
        <f ca="1"/>
        <v>43760</v>
      </c>
      <c r="B318" s="46" vm="11912">
        <f ca="1"/>
        <v>34.369999999999997</v>
      </c>
    </row>
    <row r="319" spans="1:2" x14ac:dyDescent="0.3">
      <c r="A319" s="46" vm="12092">
        <f ca="1"/>
        <v>43761</v>
      </c>
      <c r="B319" s="46" vm="12098">
        <f ca="1"/>
        <v>35.5</v>
      </c>
    </row>
    <row r="320" spans="1:2" x14ac:dyDescent="0.3">
      <c r="A320" s="46" vm="12101">
        <f ca="1"/>
        <v>43762</v>
      </c>
      <c r="B320" s="46" vm="12106">
        <f ca="1"/>
        <v>39.96</v>
      </c>
    </row>
    <row r="321" spans="1:2" x14ac:dyDescent="0.3">
      <c r="A321" s="46" vm="12109">
        <f ca="1"/>
        <v>43763</v>
      </c>
      <c r="B321" s="46" vm="12112">
        <f ca="1"/>
        <v>40.840000000000003</v>
      </c>
    </row>
    <row r="322" spans="1:2" x14ac:dyDescent="0.3">
      <c r="A322" s="46" vm="12115">
        <f ca="1"/>
        <v>43766</v>
      </c>
      <c r="B322" s="46" vm="12120">
        <f ca="1"/>
        <v>42.58</v>
      </c>
    </row>
    <row r="323" spans="1:2" x14ac:dyDescent="0.3">
      <c r="A323" s="46" vm="12123">
        <f ca="1"/>
        <v>43767</v>
      </c>
      <c r="B323" s="46" vm="12130">
        <f ca="1"/>
        <v>40.5</v>
      </c>
    </row>
    <row r="324" spans="1:2" x14ac:dyDescent="0.3">
      <c r="A324" s="46" vm="12133">
        <f ca="1"/>
        <v>43768</v>
      </c>
      <c r="B324" s="46" vm="12138">
        <f ca="1"/>
        <v>40.880000000000003</v>
      </c>
    </row>
    <row r="325" spans="1:2" x14ac:dyDescent="0.3">
      <c r="A325" s="46" vm="12141">
        <f ca="1"/>
        <v>43769</v>
      </c>
      <c r="B325" s="46" vm="12138">
        <f ca="1"/>
        <v>40.880000000000003</v>
      </c>
    </row>
    <row r="326" spans="1:2" x14ac:dyDescent="0.3">
      <c r="A326" s="46" vm="12148">
        <f ca="1"/>
        <v>43770</v>
      </c>
      <c r="B326" s="46" vm="8092">
        <f ca="1"/>
        <v>41.49</v>
      </c>
    </row>
    <row r="327" spans="1:2" x14ac:dyDescent="0.3">
      <c r="A327" s="46" vm="12156">
        <f ca="1"/>
        <v>43773</v>
      </c>
      <c r="B327" s="46" vm="12163">
        <f ca="1"/>
        <v>42.53</v>
      </c>
    </row>
    <row r="328" spans="1:2" x14ac:dyDescent="0.3">
      <c r="A328" s="46" vm="12166">
        <f ca="1"/>
        <v>43774</v>
      </c>
      <c r="B328" s="46" vm="12171">
        <f ca="1"/>
        <v>43.53</v>
      </c>
    </row>
    <row r="329" spans="1:2" x14ac:dyDescent="0.3">
      <c r="A329" s="46" vm="12174">
        <f ca="1"/>
        <v>43775</v>
      </c>
      <c r="B329" s="46" vm="12179">
        <f ca="1"/>
        <v>43.49</v>
      </c>
    </row>
    <row r="330" spans="1:2" x14ac:dyDescent="0.3">
      <c r="A330" s="46" vm="12182">
        <f ca="1"/>
        <v>43776</v>
      </c>
      <c r="B330" s="46" vm="12187">
        <f ca="1"/>
        <v>43.31</v>
      </c>
    </row>
    <row r="331" spans="1:2" x14ac:dyDescent="0.3">
      <c r="A331" s="46" vm="12190">
        <f ca="1"/>
        <v>43777</v>
      </c>
      <c r="B331" s="46" vm="12197">
        <f ca="1"/>
        <v>43.23</v>
      </c>
    </row>
    <row r="332" spans="1:2" x14ac:dyDescent="0.3">
      <c r="A332" s="46" vm="12200">
        <f ca="1"/>
        <v>43780</v>
      </c>
      <c r="B332" s="46" vm="12206">
        <f ca="1"/>
        <v>41.92</v>
      </c>
    </row>
    <row r="333" spans="1:2" x14ac:dyDescent="0.3">
      <c r="A333" s="46" vm="12209">
        <f ca="1"/>
        <v>43781</v>
      </c>
      <c r="B333" s="46" vm="11551">
        <f ca="1"/>
        <v>41.57</v>
      </c>
    </row>
    <row r="334" spans="1:2" x14ac:dyDescent="0.3">
      <c r="A334" s="46" vm="12215">
        <f ca="1"/>
        <v>43782</v>
      </c>
      <c r="B334" s="46" vm="12220">
        <f ca="1"/>
        <v>41.69</v>
      </c>
    </row>
    <row r="335" spans="1:2" x14ac:dyDescent="0.3">
      <c r="A335" s="46" vm="12223">
        <f ca="1"/>
        <v>43783</v>
      </c>
      <c r="B335" s="46" vm="12229">
        <f ca="1"/>
        <v>41.32</v>
      </c>
    </row>
    <row r="336" spans="1:2" x14ac:dyDescent="0.3">
      <c r="A336" s="46" vm="12232">
        <f ca="1"/>
        <v>43784</v>
      </c>
      <c r="B336" s="46" vm="12235">
        <f ca="1"/>
        <v>42.76</v>
      </c>
    </row>
    <row r="337" spans="1:2" x14ac:dyDescent="0.3">
      <c r="A337" s="46" vm="12238">
        <f ca="1"/>
        <v>43787</v>
      </c>
      <c r="B337" s="46" vm="12245">
        <f ca="1"/>
        <v>41.51</v>
      </c>
    </row>
    <row r="338" spans="1:2" x14ac:dyDescent="0.3">
      <c r="A338" s="46" vm="12248">
        <f ca="1"/>
        <v>43788</v>
      </c>
      <c r="B338" s="46" vm="12253">
        <f ca="1"/>
        <v>40.72</v>
      </c>
    </row>
    <row r="339" spans="1:2" x14ac:dyDescent="0.3">
      <c r="A339" s="46" vm="12256">
        <f ca="1"/>
        <v>43789</v>
      </c>
      <c r="B339" s="46" vm="12262">
        <f ca="1"/>
        <v>31.4</v>
      </c>
    </row>
    <row r="340" spans="1:2" x14ac:dyDescent="0.3">
      <c r="A340" s="46" vm="12265">
        <f ca="1"/>
        <v>43790</v>
      </c>
      <c r="B340" s="46" vm="12271">
        <f ca="1"/>
        <v>31.58</v>
      </c>
    </row>
    <row r="341" spans="1:2" x14ac:dyDescent="0.3">
      <c r="A341" s="46" vm="12274">
        <f ca="1"/>
        <v>43791</v>
      </c>
      <c r="B341" s="46" vm="12278">
        <f ca="1"/>
        <v>33.99</v>
      </c>
    </row>
    <row r="342" spans="1:2" x14ac:dyDescent="0.3">
      <c r="A342" s="46" vm="12281">
        <f ca="1"/>
        <v>43794</v>
      </c>
      <c r="B342" s="46" vm="12287">
        <f ca="1"/>
        <v>36.520000000000003</v>
      </c>
    </row>
    <row r="343" spans="1:2" x14ac:dyDescent="0.3">
      <c r="A343" s="46" vm="12290">
        <f ca="1"/>
        <v>43795</v>
      </c>
      <c r="B343" s="46" vm="12296">
        <f ca="1"/>
        <v>36.979999999999997</v>
      </c>
    </row>
    <row r="344" spans="1:2" x14ac:dyDescent="0.3">
      <c r="A344" s="46" vm="12299">
        <f ca="1"/>
        <v>43796</v>
      </c>
      <c r="B344" s="46" vm="12304">
        <f ca="1"/>
        <v>35.86</v>
      </c>
    </row>
    <row r="345" spans="1:2" x14ac:dyDescent="0.3">
      <c r="A345" s="46" vm="12307">
        <f ca="1"/>
        <v>43798</v>
      </c>
      <c r="B345" s="46" vm="12313">
        <f ca="1"/>
        <v>35.950000000000003</v>
      </c>
    </row>
    <row r="346" spans="1:2" x14ac:dyDescent="0.3">
      <c r="A346" s="46" vm="12316">
        <f ca="1"/>
        <v>43801</v>
      </c>
      <c r="B346" s="46" vm="12323">
        <f ca="1"/>
        <v>36.04</v>
      </c>
    </row>
    <row r="347" spans="1:2" x14ac:dyDescent="0.3">
      <c r="A347" s="46" vm="12326">
        <f ca="1"/>
        <v>43802</v>
      </c>
      <c r="B347" s="46" vm="12330">
        <f ca="1"/>
        <v>36.17</v>
      </c>
    </row>
    <row r="348" spans="1:2" x14ac:dyDescent="0.3">
      <c r="A348" s="46" vm="12333">
        <f ca="1"/>
        <v>43803</v>
      </c>
      <c r="B348" s="46" vm="10589">
        <f ca="1"/>
        <v>35.85</v>
      </c>
    </row>
    <row r="349" spans="1:2" x14ac:dyDescent="0.3">
      <c r="A349" s="46" vm="12339">
        <f ca="1"/>
        <v>43804</v>
      </c>
      <c r="B349" s="46" vm="12344">
        <f ca="1"/>
        <v>36.58</v>
      </c>
    </row>
    <row r="350" spans="1:2" x14ac:dyDescent="0.3">
      <c r="A350" s="46" vm="12347">
        <f ca="1"/>
        <v>43805</v>
      </c>
      <c r="B350" s="46" vm="12352">
        <f ca="1"/>
        <v>37.520000000000003</v>
      </c>
    </row>
    <row r="351" spans="1:2" x14ac:dyDescent="0.3">
      <c r="A351" s="46" vm="12355">
        <f ca="1"/>
        <v>43808</v>
      </c>
      <c r="B351" s="46" vm="12352">
        <f ca="1"/>
        <v>37.520000000000003</v>
      </c>
    </row>
    <row r="352" spans="1:2" x14ac:dyDescent="0.3">
      <c r="A352" s="46" vm="12361">
        <f ca="1"/>
        <v>43809</v>
      </c>
      <c r="B352" s="46" vm="12366">
        <f ca="1"/>
        <v>38.130000000000003</v>
      </c>
    </row>
    <row r="353" spans="1:2" x14ac:dyDescent="0.3">
      <c r="A353" s="46" vm="12369">
        <f ca="1"/>
        <v>43810</v>
      </c>
      <c r="B353" s="46" vm="12374">
        <f ca="1"/>
        <v>37.31</v>
      </c>
    </row>
    <row r="354" spans="1:2" x14ac:dyDescent="0.3">
      <c r="A354" s="46" vm="12377">
        <f ca="1"/>
        <v>43811</v>
      </c>
      <c r="B354" s="46" vm="12383">
        <f ca="1"/>
        <v>38.090000000000003</v>
      </c>
    </row>
    <row r="355" spans="1:2" x14ac:dyDescent="0.3">
      <c r="A355" s="46" vm="12386">
        <f ca="1"/>
        <v>43812</v>
      </c>
      <c r="B355" s="46" vm="12391">
        <f ca="1"/>
        <v>36.46</v>
      </c>
    </row>
    <row r="356" spans="1:2" x14ac:dyDescent="0.3">
      <c r="A356" s="46" vm="12394">
        <f ca="1"/>
        <v>43815</v>
      </c>
      <c r="B356" s="46" vm="12400">
        <f ca="1"/>
        <v>38.68</v>
      </c>
    </row>
    <row r="357" spans="1:2" x14ac:dyDescent="0.3">
      <c r="A357" s="46" vm="12403">
        <f ca="1"/>
        <v>43816</v>
      </c>
      <c r="B357" s="46" vm="12408">
        <f ca="1"/>
        <v>38.71</v>
      </c>
    </row>
    <row r="358" spans="1:2" x14ac:dyDescent="0.3">
      <c r="A358" s="46" vm="12411">
        <f ca="1"/>
        <v>43817</v>
      </c>
      <c r="B358" s="46" vm="12417">
        <f ca="1"/>
        <v>37.72</v>
      </c>
    </row>
    <row r="359" spans="1:2" x14ac:dyDescent="0.3">
      <c r="A359" s="46" vm="12420">
        <f ca="1"/>
        <v>43818</v>
      </c>
      <c r="B359" s="46" vm="12352">
        <f ca="1"/>
        <v>37.520000000000003</v>
      </c>
    </row>
    <row r="360" spans="1:2" x14ac:dyDescent="0.3">
      <c r="A360" s="46" vm="12427">
        <f ca="1"/>
        <v>43819</v>
      </c>
      <c r="B360" s="46" vm="12433">
        <f ca="1"/>
        <v>37.36</v>
      </c>
    </row>
    <row r="361" spans="1:2" x14ac:dyDescent="0.3">
      <c r="A361" s="46" vm="12436">
        <f ca="1"/>
        <v>43822</v>
      </c>
      <c r="B361" s="46" vm="12441">
        <f ca="1"/>
        <v>37.89</v>
      </c>
    </row>
    <row r="362" spans="1:2" x14ac:dyDescent="0.3">
      <c r="A362" s="46" vm="12444">
        <f ca="1"/>
        <v>43823</v>
      </c>
      <c r="B362" s="46" vm="12449">
        <f ca="1"/>
        <v>38.04</v>
      </c>
    </row>
    <row r="363" spans="1:2" x14ac:dyDescent="0.3">
      <c r="A363" s="46" vm="12452">
        <f ca="1"/>
        <v>43825</v>
      </c>
      <c r="B363" s="46" vm="12458">
        <f ca="1"/>
        <v>38.57</v>
      </c>
    </row>
    <row r="364" spans="1:2" x14ac:dyDescent="0.3">
      <c r="A364" s="46" vm="12461">
        <f ca="1"/>
        <v>43826</v>
      </c>
      <c r="B364" s="46" vm="12467">
        <f ca="1"/>
        <v>39.24</v>
      </c>
    </row>
    <row r="365" spans="1:2" x14ac:dyDescent="0.3">
      <c r="A365" s="46" vm="12470">
        <f ca="1"/>
        <v>43829</v>
      </c>
      <c r="B365" s="46" vm="12476">
        <f ca="1"/>
        <v>38.15</v>
      </c>
    </row>
    <row r="366" spans="1:2" x14ac:dyDescent="0.3">
      <c r="A366" s="46" vm="12479">
        <f ca="1"/>
        <v>43830</v>
      </c>
      <c r="B366" s="46" vm="12485">
        <f ca="1"/>
        <v>37.82</v>
      </c>
    </row>
    <row r="367" spans="1:2" x14ac:dyDescent="0.3">
      <c r="A367" s="46" vm="12487">
        <f ca="1"/>
        <v>43832</v>
      </c>
      <c r="B367" s="46" vm="11666">
        <f ca="1"/>
        <v>41.23</v>
      </c>
    </row>
    <row r="368" spans="1:2" x14ac:dyDescent="0.3">
      <c r="A368" s="46" vm="12493">
        <f ca="1"/>
        <v>43833</v>
      </c>
      <c r="B368" s="46" vm="12499">
        <f ca="1"/>
        <v>40.89</v>
      </c>
    </row>
    <row r="369" spans="1:2" x14ac:dyDescent="0.3">
      <c r="A369" s="46" vm="12502">
        <f ca="1"/>
        <v>43836</v>
      </c>
      <c r="B369" s="46" vm="12508">
        <f ca="1"/>
        <v>40.090000000000003</v>
      </c>
    </row>
    <row r="370" spans="1:2" x14ac:dyDescent="0.3">
      <c r="A370" s="46" vm="12511">
        <f ca="1"/>
        <v>43837</v>
      </c>
      <c r="B370" s="46" vm="12516">
        <f ca="1"/>
        <v>41.21</v>
      </c>
    </row>
    <row r="371" spans="1:2" x14ac:dyDescent="0.3">
      <c r="A371" s="46" vm="12519">
        <f ca="1"/>
        <v>43838</v>
      </c>
      <c r="B371" s="46" vm="12130">
        <f ca="1"/>
        <v>40.5</v>
      </c>
    </row>
    <row r="372" spans="1:2" x14ac:dyDescent="0.3">
      <c r="A372" s="46" vm="12528">
        <f ca="1"/>
        <v>43839</v>
      </c>
      <c r="B372" s="46" vm="12534">
        <f ca="1"/>
        <v>39.659999999999997</v>
      </c>
    </row>
    <row r="373" spans="1:2" x14ac:dyDescent="0.3">
      <c r="A373" s="46" vm="12537">
        <f ca="1"/>
        <v>43840</v>
      </c>
      <c r="B373" s="46" vm="12542">
        <f ca="1"/>
        <v>38.42</v>
      </c>
    </row>
    <row r="374" spans="1:2" x14ac:dyDescent="0.3">
      <c r="A374" s="46" vm="12545">
        <f ca="1"/>
        <v>43843</v>
      </c>
      <c r="B374" s="46" vm="12550">
        <f ca="1"/>
        <v>39.35</v>
      </c>
    </row>
    <row r="375" spans="1:2" x14ac:dyDescent="0.3">
      <c r="A375" s="46" vm="12553">
        <f ca="1"/>
        <v>43844</v>
      </c>
      <c r="B375" s="46" vm="12560">
        <f ca="1"/>
        <v>38.020000000000003</v>
      </c>
    </row>
    <row r="376" spans="1:2" x14ac:dyDescent="0.3">
      <c r="A376" s="46" vm="12563">
        <f ca="1"/>
        <v>43845</v>
      </c>
      <c r="B376" s="46" vm="12569">
        <f ca="1"/>
        <v>38.67</v>
      </c>
    </row>
    <row r="377" spans="1:2" x14ac:dyDescent="0.3">
      <c r="A377" s="46" vm="12572">
        <f ca="1"/>
        <v>43846</v>
      </c>
      <c r="B377" s="46" vm="12578">
        <f ca="1"/>
        <v>39.51</v>
      </c>
    </row>
    <row r="378" spans="1:2" x14ac:dyDescent="0.3">
      <c r="A378" s="46" vm="12581">
        <f ca="1"/>
        <v>43847</v>
      </c>
      <c r="B378" s="46" vm="12585">
        <f ca="1"/>
        <v>39.43</v>
      </c>
    </row>
    <row r="379" spans="1:2" x14ac:dyDescent="0.3">
      <c r="A379" s="46" vm="12588">
        <f ca="1"/>
        <v>43851</v>
      </c>
      <c r="B379" s="46" vm="10409">
        <f ca="1"/>
        <v>39.340000000000003</v>
      </c>
    </row>
    <row r="380" spans="1:2" x14ac:dyDescent="0.3">
      <c r="A380" s="46" vm="12596">
        <f ca="1"/>
        <v>43852</v>
      </c>
      <c r="B380" s="46" vm="12602">
        <f ca="1"/>
        <v>38.86</v>
      </c>
    </row>
    <row r="381" spans="1:2" x14ac:dyDescent="0.3">
      <c r="A381" s="46" vm="12605">
        <f ca="1"/>
        <v>43853</v>
      </c>
      <c r="B381" s="46" vm="12611">
        <f ca="1"/>
        <v>38.369999999999997</v>
      </c>
    </row>
    <row r="382" spans="1:2" x14ac:dyDescent="0.3">
      <c r="A382" s="46" vm="12614">
        <f ca="1"/>
        <v>43854</v>
      </c>
      <c r="B382" s="46" vm="12619">
        <f ca="1"/>
        <v>37.340000000000003</v>
      </c>
    </row>
    <row r="383" spans="1:2" x14ac:dyDescent="0.3">
      <c r="A383" s="46" vm="12622">
        <f ca="1"/>
        <v>43857</v>
      </c>
      <c r="B383" s="46" vm="12628">
        <f ca="1"/>
        <v>36.590000000000003</v>
      </c>
    </row>
    <row r="384" spans="1:2" x14ac:dyDescent="0.3">
      <c r="A384" s="46" vm="12631">
        <f ca="1"/>
        <v>43858</v>
      </c>
      <c r="B384" s="46" vm="12637">
        <f ca="1"/>
        <v>36.96</v>
      </c>
    </row>
    <row r="385" spans="1:2" x14ac:dyDescent="0.3">
      <c r="A385" s="46" vm="12640">
        <f ca="1"/>
        <v>43859</v>
      </c>
      <c r="B385" s="46" vm="12357">
        <f ca="1"/>
        <v>36.74</v>
      </c>
    </row>
    <row r="386" spans="1:2" x14ac:dyDescent="0.3">
      <c r="A386" s="46" vm="12648">
        <f ca="1"/>
        <v>43860</v>
      </c>
      <c r="B386" s="46" vm="12655">
        <f ca="1"/>
        <v>35.93</v>
      </c>
    </row>
    <row r="387" spans="1:2" x14ac:dyDescent="0.3">
      <c r="A387" s="46" vm="12658">
        <f ca="1"/>
        <v>43861</v>
      </c>
      <c r="B387" s="46" vm="12664">
        <f ca="1"/>
        <v>35.22</v>
      </c>
    </row>
    <row r="388" spans="1:2" x14ac:dyDescent="0.3">
      <c r="A388" s="46" vm="12667">
        <f ca="1"/>
        <v>43864</v>
      </c>
      <c r="B388" s="46" vm="12672">
        <f ca="1"/>
        <v>35.79</v>
      </c>
    </row>
    <row r="389" spans="1:2" x14ac:dyDescent="0.3">
      <c r="A389" s="46" vm="12675">
        <f ca="1"/>
        <v>43865</v>
      </c>
      <c r="B389" s="46" vm="12682">
        <f ca="1"/>
        <v>36.51</v>
      </c>
    </row>
    <row r="390" spans="1:2" x14ac:dyDescent="0.3">
      <c r="A390" s="46" vm="12685">
        <f ca="1"/>
        <v>43866</v>
      </c>
      <c r="B390" s="46" vm="12691">
        <f ca="1"/>
        <v>35.72</v>
      </c>
    </row>
    <row r="391" spans="1:2" x14ac:dyDescent="0.3">
      <c r="A391" s="46" vm="12694">
        <f ca="1"/>
        <v>43867</v>
      </c>
      <c r="B391" s="46" vm="11627">
        <f ca="1"/>
        <v>36.380000000000003</v>
      </c>
    </row>
    <row r="392" spans="1:2" x14ac:dyDescent="0.3">
      <c r="A392" s="46" vm="12701">
        <f ca="1"/>
        <v>43868</v>
      </c>
      <c r="B392" s="46" vm="12705">
        <f ca="1"/>
        <v>34.28</v>
      </c>
    </row>
    <row r="393" spans="1:2" x14ac:dyDescent="0.3">
      <c r="A393" s="46" vm="12708">
        <f ca="1"/>
        <v>43871</v>
      </c>
      <c r="B393" s="46" vm="12714">
        <f ca="1"/>
        <v>34.5</v>
      </c>
    </row>
    <row r="394" spans="1:2" x14ac:dyDescent="0.3">
      <c r="A394" s="46" vm="12717">
        <f ca="1"/>
        <v>43872</v>
      </c>
      <c r="B394" s="46" vm="11550">
        <f ca="1"/>
        <v>36</v>
      </c>
    </row>
    <row r="395" spans="1:2" x14ac:dyDescent="0.3">
      <c r="A395" s="46" vm="12724">
        <f ca="1"/>
        <v>43873</v>
      </c>
      <c r="B395" s="46" vm="12731">
        <f ca="1"/>
        <v>36.81</v>
      </c>
    </row>
    <row r="396" spans="1:2" x14ac:dyDescent="0.3">
      <c r="A396" s="46" vm="12734">
        <f ca="1"/>
        <v>43874</v>
      </c>
      <c r="B396" s="46" vm="12740">
        <f ca="1"/>
        <v>37.42</v>
      </c>
    </row>
    <row r="397" spans="1:2" x14ac:dyDescent="0.3">
      <c r="A397" s="46" vm="12743">
        <f ca="1"/>
        <v>43875</v>
      </c>
      <c r="B397" s="46" vm="12750">
        <f ca="1"/>
        <v>37.119999999999997</v>
      </c>
    </row>
    <row r="398" spans="1:2" x14ac:dyDescent="0.3">
      <c r="A398" s="46" vm="12753">
        <f ca="1"/>
        <v>43879</v>
      </c>
      <c r="B398" s="46" vm="12758">
        <f ca="1"/>
        <v>36.44</v>
      </c>
    </row>
    <row r="399" spans="1:2" x14ac:dyDescent="0.3">
      <c r="A399" s="46" vm="12761">
        <f ca="1"/>
        <v>43880</v>
      </c>
      <c r="B399" s="46" vm="12767">
        <f ca="1"/>
        <v>37.130000000000003</v>
      </c>
    </row>
    <row r="400" spans="1:2" x14ac:dyDescent="0.3">
      <c r="A400" s="46" vm="12770">
        <f ca="1"/>
        <v>43881</v>
      </c>
      <c r="B400" s="46" vm="12776">
        <f ca="1"/>
        <v>36.32</v>
      </c>
    </row>
    <row r="401" spans="1:2" x14ac:dyDescent="0.3">
      <c r="A401" s="46" vm="12779">
        <f ca="1"/>
        <v>43882</v>
      </c>
      <c r="B401" s="46" vm="12785">
        <f ca="1"/>
        <v>34.57</v>
      </c>
    </row>
    <row r="402" spans="1:2" x14ac:dyDescent="0.3">
      <c r="A402" s="46" vm="12788">
        <f ca="1"/>
        <v>43885</v>
      </c>
      <c r="B402" s="46" vm="12793">
        <f ca="1"/>
        <v>33.14</v>
      </c>
    </row>
    <row r="403" spans="1:2" x14ac:dyDescent="0.3">
      <c r="A403" s="46" vm="12796">
        <f ca="1"/>
        <v>43886</v>
      </c>
      <c r="B403" s="46" vm="12801">
        <f ca="1"/>
        <v>32.799999999999997</v>
      </c>
    </row>
    <row r="404" spans="1:2" x14ac:dyDescent="0.3">
      <c r="A404" s="46" vm="12804">
        <f ca="1"/>
        <v>43887</v>
      </c>
      <c r="B404" s="46" vm="12809">
        <f ca="1"/>
        <v>34.53</v>
      </c>
    </row>
    <row r="405" spans="1:2" x14ac:dyDescent="0.3">
      <c r="A405" s="46" vm="12812">
        <f ca="1"/>
        <v>43888</v>
      </c>
      <c r="B405" s="46" vm="12217">
        <f ca="1"/>
        <v>35.18</v>
      </c>
    </row>
    <row r="406" spans="1:2" x14ac:dyDescent="0.3">
      <c r="A406" s="46" vm="12820">
        <f ca="1"/>
        <v>43889</v>
      </c>
      <c r="B406" s="46" vm="12826">
        <f ca="1"/>
        <v>35.78</v>
      </c>
    </row>
    <row r="407" spans="1:2" x14ac:dyDescent="0.3">
      <c r="A407" s="46" vm="12829">
        <f ca="1"/>
        <v>43892</v>
      </c>
      <c r="B407" s="46" vm="12834">
        <f ca="1"/>
        <v>37.51</v>
      </c>
    </row>
    <row r="408" spans="1:2" x14ac:dyDescent="0.3">
      <c r="A408" s="46" vm="12836">
        <f ca="1"/>
        <v>43893</v>
      </c>
      <c r="B408" s="46" vm="12672">
        <f ca="1"/>
        <v>35.79</v>
      </c>
    </row>
    <row r="409" spans="1:2" x14ac:dyDescent="0.3">
      <c r="A409" s="46" vm="12844">
        <f ca="1"/>
        <v>43894</v>
      </c>
      <c r="B409" s="46" vm="12851">
        <f ca="1"/>
        <v>36.29</v>
      </c>
    </row>
    <row r="410" spans="1:2" x14ac:dyDescent="0.3">
      <c r="A410" s="46" vm="12854">
        <f ca="1"/>
        <v>43895</v>
      </c>
      <c r="B410" s="46" vm="12860">
        <f ca="1"/>
        <v>36.119999999999997</v>
      </c>
    </row>
    <row r="411" spans="1:2" x14ac:dyDescent="0.3">
      <c r="A411" s="46" vm="12863">
        <f ca="1"/>
        <v>43896</v>
      </c>
      <c r="B411" s="46" vm="12211">
        <f ca="1"/>
        <v>36.76</v>
      </c>
    </row>
    <row r="412" spans="1:2" x14ac:dyDescent="0.3">
      <c r="A412" s="46" vm="12869">
        <f ca="1"/>
        <v>43899</v>
      </c>
      <c r="B412" s="46" vm="12682">
        <f ca="1"/>
        <v>36.51</v>
      </c>
    </row>
    <row r="413" spans="1:2" x14ac:dyDescent="0.3">
      <c r="A413" s="46" vm="12876">
        <f ca="1"/>
        <v>43900</v>
      </c>
      <c r="B413" s="46" vm="12882">
        <f ca="1"/>
        <v>37.69</v>
      </c>
    </row>
    <row r="414" spans="1:2" x14ac:dyDescent="0.3">
      <c r="A414" s="46" vm="12885">
        <f ca="1"/>
        <v>43901</v>
      </c>
      <c r="B414" s="46" vm="12890">
        <f ca="1"/>
        <v>35.06</v>
      </c>
    </row>
    <row r="415" spans="1:2" x14ac:dyDescent="0.3">
      <c r="A415" s="46" vm="12893">
        <f ca="1"/>
        <v>43902</v>
      </c>
      <c r="B415" s="46" vm="12899">
        <f ca="1"/>
        <v>32.81</v>
      </c>
    </row>
    <row r="416" spans="1:2" x14ac:dyDescent="0.3">
      <c r="A416" s="46" vm="12902">
        <f ca="1"/>
        <v>43903</v>
      </c>
      <c r="B416" s="46" vm="12907">
        <f ca="1"/>
        <v>33.76</v>
      </c>
    </row>
    <row r="417" spans="1:2" x14ac:dyDescent="0.3">
      <c r="A417" s="46" vm="12910">
        <f ca="1"/>
        <v>43906</v>
      </c>
      <c r="B417" s="46" vm="12917">
        <f ca="1"/>
        <v>32.19</v>
      </c>
    </row>
    <row r="418" spans="1:2" x14ac:dyDescent="0.3">
      <c r="A418" s="46" vm="12920">
        <f ca="1"/>
        <v>43907</v>
      </c>
      <c r="B418" s="46" vm="12926">
        <f ca="1"/>
        <v>33.39</v>
      </c>
    </row>
    <row r="419" spans="1:2" x14ac:dyDescent="0.3">
      <c r="A419" s="46" vm="12928">
        <f ca="1"/>
        <v>43908</v>
      </c>
      <c r="B419" s="46" vm="10531">
        <f ca="1"/>
        <v>31.77</v>
      </c>
    </row>
    <row r="420" spans="1:2" x14ac:dyDescent="0.3">
      <c r="A420" s="46" vm="12934">
        <f ca="1"/>
        <v>43909</v>
      </c>
      <c r="B420" s="46" vm="12940">
        <f ca="1"/>
        <v>33.799999999999997</v>
      </c>
    </row>
    <row r="421" spans="1:2" x14ac:dyDescent="0.3">
      <c r="A421" s="46" vm="12943">
        <f ca="1"/>
        <v>43910</v>
      </c>
      <c r="B421" s="46" vm="12947">
        <f ca="1"/>
        <v>33.57</v>
      </c>
    </row>
    <row r="422" spans="1:2" x14ac:dyDescent="0.3">
      <c r="A422" s="46" vm="12950">
        <f ca="1"/>
        <v>43913</v>
      </c>
      <c r="B422" s="46" vm="12954">
        <f ca="1"/>
        <v>34.1</v>
      </c>
    </row>
    <row r="423" spans="1:2" x14ac:dyDescent="0.3">
      <c r="A423" s="46" vm="12957">
        <f ca="1"/>
        <v>43914</v>
      </c>
      <c r="B423" s="46" vm="12963">
        <f ca="1"/>
        <v>36.049999999999997</v>
      </c>
    </row>
    <row r="424" spans="1:2" x14ac:dyDescent="0.3">
      <c r="A424" s="46" vm="12966">
        <f ca="1"/>
        <v>43915</v>
      </c>
      <c r="B424" s="46" vm="12970">
        <f ca="1"/>
        <v>37.26</v>
      </c>
    </row>
    <row r="425" spans="1:2" x14ac:dyDescent="0.3">
      <c r="A425" s="46" vm="12973">
        <f ca="1"/>
        <v>43916</v>
      </c>
      <c r="B425" s="46" vm="12249">
        <f ca="1"/>
        <v>37.01</v>
      </c>
    </row>
    <row r="426" spans="1:2" x14ac:dyDescent="0.3">
      <c r="A426" s="46" vm="12981">
        <f ca="1"/>
        <v>43917</v>
      </c>
      <c r="B426" s="46" vm="11355">
        <f ca="1"/>
        <v>35.32</v>
      </c>
    </row>
    <row r="427" spans="1:2" x14ac:dyDescent="0.3">
      <c r="A427" s="46" vm="12989">
        <f ca="1"/>
        <v>43920</v>
      </c>
      <c r="B427" s="46" vm="12994">
        <f ca="1"/>
        <v>35.630000000000003</v>
      </c>
    </row>
    <row r="428" spans="1:2" x14ac:dyDescent="0.3">
      <c r="A428" s="46" vm="12997">
        <f ca="1"/>
        <v>43921</v>
      </c>
      <c r="B428" s="46" vm="13003">
        <f ca="1"/>
        <v>36.03</v>
      </c>
    </row>
    <row r="429" spans="1:2" x14ac:dyDescent="0.3">
      <c r="A429" s="46" vm="13006">
        <f ca="1"/>
        <v>43922</v>
      </c>
      <c r="B429" s="46" vm="11890">
        <f ca="1"/>
        <v>35.9</v>
      </c>
    </row>
    <row r="430" spans="1:2" x14ac:dyDescent="0.3">
      <c r="A430" s="46" vm="13013">
        <f ca="1"/>
        <v>43923</v>
      </c>
      <c r="B430" s="46" vm="13018">
        <f ca="1"/>
        <v>36.28</v>
      </c>
    </row>
    <row r="431" spans="1:2" x14ac:dyDescent="0.3">
      <c r="A431" s="46" vm="13021">
        <f ca="1"/>
        <v>43924</v>
      </c>
      <c r="B431" s="46" vm="13026">
        <f ca="1"/>
        <v>36.9</v>
      </c>
    </row>
    <row r="432" spans="1:2" x14ac:dyDescent="0.3">
      <c r="A432" s="46" vm="13029">
        <f ca="1"/>
        <v>43927</v>
      </c>
      <c r="B432" s="46" vm="13033">
        <f ca="1"/>
        <v>38.49</v>
      </c>
    </row>
    <row r="433" spans="1:2" x14ac:dyDescent="0.3">
      <c r="A433" s="46" vm="13036">
        <f ca="1"/>
        <v>43928</v>
      </c>
      <c r="B433" s="46" vm="10916">
        <f ca="1"/>
        <v>40.630000000000003</v>
      </c>
    </row>
    <row r="434" spans="1:2" x14ac:dyDescent="0.3">
      <c r="A434" s="46" vm="13043">
        <f ca="1"/>
        <v>43929</v>
      </c>
      <c r="B434" s="46" vm="13049">
        <f ca="1"/>
        <v>39.71</v>
      </c>
    </row>
    <row r="435" spans="1:2" x14ac:dyDescent="0.3">
      <c r="A435" s="46" vm="13052">
        <f ca="1"/>
        <v>43930</v>
      </c>
      <c r="B435" s="46" vm="13056">
        <f ca="1"/>
        <v>41.04</v>
      </c>
    </row>
    <row r="436" spans="1:2" x14ac:dyDescent="0.3">
      <c r="A436" s="46" vm="13059">
        <f ca="1"/>
        <v>43934</v>
      </c>
      <c r="B436" s="46" vm="8268">
        <f ca="1"/>
        <v>41.42</v>
      </c>
    </row>
    <row r="437" spans="1:2" x14ac:dyDescent="0.3">
      <c r="A437" s="46" vm="13066">
        <f ca="1"/>
        <v>43935</v>
      </c>
      <c r="B437" s="46" vm="13072">
        <f ca="1"/>
        <v>43.03</v>
      </c>
    </row>
    <row r="438" spans="1:2" x14ac:dyDescent="0.3">
      <c r="A438" s="46" vm="13075">
        <f ca="1"/>
        <v>43936</v>
      </c>
      <c r="B438" s="46" vm="13081">
        <f ca="1"/>
        <v>43.89</v>
      </c>
    </row>
    <row r="439" spans="1:2" x14ac:dyDescent="0.3">
      <c r="A439" s="46" vm="13084">
        <f ca="1"/>
        <v>43937</v>
      </c>
      <c r="B439" s="46" vm="13091">
        <f ca="1"/>
        <v>45.12</v>
      </c>
    </row>
    <row r="440" spans="1:2" x14ac:dyDescent="0.3">
      <c r="A440" s="46" vm="13094">
        <f ca="1"/>
        <v>43938</v>
      </c>
      <c r="B440" s="46" vm="12991">
        <f ca="1"/>
        <v>44.46</v>
      </c>
    </row>
    <row r="441" spans="1:2" x14ac:dyDescent="0.3">
      <c r="A441" s="46" vm="13101">
        <f ca="1"/>
        <v>43941</v>
      </c>
      <c r="B441" s="46" vm="13107">
        <f ca="1"/>
        <v>50.11</v>
      </c>
    </row>
    <row r="442" spans="1:2" x14ac:dyDescent="0.3">
      <c r="A442" s="46" vm="13110">
        <f ca="1"/>
        <v>43942</v>
      </c>
      <c r="B442" s="46" vm="13116">
        <f ca="1"/>
        <v>50.94</v>
      </c>
    </row>
    <row r="443" spans="1:2" x14ac:dyDescent="0.3">
      <c r="A443" s="46" vm="13119">
        <f ca="1"/>
        <v>43943</v>
      </c>
      <c r="B443" s="46" vm="13125">
        <f ca="1"/>
        <v>52.15</v>
      </c>
    </row>
    <row r="444" spans="1:2" x14ac:dyDescent="0.3">
      <c r="A444" s="46" vm="13128">
        <f ca="1"/>
        <v>43944</v>
      </c>
      <c r="B444" s="46" vm="13135">
        <f ca="1"/>
        <v>49.17</v>
      </c>
    </row>
    <row r="445" spans="1:2" x14ac:dyDescent="0.3">
      <c r="A445" s="46" vm="13138">
        <f ca="1"/>
        <v>43945</v>
      </c>
      <c r="B445" s="46" vm="13144">
        <f ca="1"/>
        <v>49.57</v>
      </c>
    </row>
    <row r="446" spans="1:2" x14ac:dyDescent="0.3">
      <c r="A446" s="46" vm="13147">
        <f ca="1"/>
        <v>43948</v>
      </c>
      <c r="B446" s="46" vm="13152">
        <f ca="1"/>
        <v>51.19</v>
      </c>
    </row>
    <row r="447" spans="1:2" x14ac:dyDescent="0.3">
      <c r="A447" s="46" vm="13155">
        <f ca="1"/>
        <v>43949</v>
      </c>
      <c r="B447" s="46" vm="13160">
        <f ca="1"/>
        <v>48.06</v>
      </c>
    </row>
    <row r="448" spans="1:2" x14ac:dyDescent="0.3">
      <c r="A448" s="46" vm="13163">
        <f ca="1"/>
        <v>43950</v>
      </c>
      <c r="B448" s="46" vm="13169">
        <f ca="1"/>
        <v>48.86</v>
      </c>
    </row>
    <row r="449" spans="1:2" x14ac:dyDescent="0.3">
      <c r="A449" s="46" vm="13172">
        <f ca="1"/>
        <v>43951</v>
      </c>
      <c r="B449" s="46" vm="13178">
        <f ca="1"/>
        <v>47.44</v>
      </c>
    </row>
    <row r="450" spans="1:2" x14ac:dyDescent="0.3">
      <c r="A450" s="46" vm="13181">
        <f ca="1"/>
        <v>43952</v>
      </c>
      <c r="B450" s="46" vm="13186">
        <f ca="1"/>
        <v>45.43</v>
      </c>
    </row>
    <row r="451" spans="1:2" x14ac:dyDescent="0.3">
      <c r="A451" s="46" vm="13189">
        <f ca="1"/>
        <v>43955</v>
      </c>
      <c r="B451" s="46" vm="12669">
        <f ca="1"/>
        <v>46.37</v>
      </c>
    </row>
    <row r="452" spans="1:2" x14ac:dyDescent="0.3">
      <c r="A452" s="46" vm="13197">
        <f ca="1"/>
        <v>43956</v>
      </c>
      <c r="B452" s="46" vm="13203">
        <f ca="1"/>
        <v>48.72</v>
      </c>
    </row>
    <row r="453" spans="1:2" x14ac:dyDescent="0.3">
      <c r="A453" s="46" vm="13206">
        <f ca="1"/>
        <v>43957</v>
      </c>
      <c r="B453" s="46" vm="8745">
        <f ca="1"/>
        <v>49.2</v>
      </c>
    </row>
    <row r="454" spans="1:2" x14ac:dyDescent="0.3">
      <c r="A454" s="46" vm="13213">
        <f ca="1"/>
        <v>43958</v>
      </c>
      <c r="B454" s="46" vm="13218">
        <f ca="1"/>
        <v>50.05</v>
      </c>
    </row>
    <row r="455" spans="1:2" x14ac:dyDescent="0.3">
      <c r="A455" s="46" vm="13221">
        <f ca="1"/>
        <v>43959</v>
      </c>
      <c r="B455" s="46" vm="13225">
        <f ca="1"/>
        <v>54.6</v>
      </c>
    </row>
    <row r="456" spans="1:2" x14ac:dyDescent="0.3">
      <c r="A456" s="46" vm="13228">
        <f ca="1"/>
        <v>43962</v>
      </c>
      <c r="B456" s="46" vm="13234">
        <f ca="1"/>
        <v>54.94</v>
      </c>
    </row>
    <row r="457" spans="1:2" x14ac:dyDescent="0.3">
      <c r="A457" s="46" vm="13237">
        <f ca="1"/>
        <v>43963</v>
      </c>
      <c r="B457" s="46" vm="13244">
        <f ca="1"/>
        <v>57.83</v>
      </c>
    </row>
    <row r="458" spans="1:2" x14ac:dyDescent="0.3">
      <c r="A458" s="46" vm="13247">
        <f ca="1"/>
        <v>43964</v>
      </c>
      <c r="B458" s="46" vm="3598">
        <f ca="1"/>
        <v>59.83</v>
      </c>
    </row>
    <row r="459" spans="1:2" x14ac:dyDescent="0.3">
      <c r="A459" s="46" vm="13256">
        <f ca="1"/>
        <v>43965</v>
      </c>
      <c r="B459" s="46" vm="13261">
        <f ca="1"/>
        <v>60.84</v>
      </c>
    </row>
    <row r="460" spans="1:2" x14ac:dyDescent="0.3">
      <c r="A460" s="46" vm="13264">
        <f ca="1"/>
        <v>43966</v>
      </c>
      <c r="B460" s="46" vm="13267">
        <f ca="1"/>
        <v>61.3</v>
      </c>
    </row>
    <row r="461" spans="1:2" x14ac:dyDescent="0.3">
      <c r="A461" s="46" vm="13270">
        <f ca="1"/>
        <v>43969</v>
      </c>
      <c r="B461" s="46" vm="13277">
        <f ca="1"/>
        <v>66.459999999999994</v>
      </c>
    </row>
    <row r="462" spans="1:2" x14ac:dyDescent="0.3">
      <c r="A462" s="46" vm="13280">
        <f ca="1"/>
        <v>43970</v>
      </c>
      <c r="B462" s="46" vm="13286">
        <f ca="1"/>
        <v>63.09</v>
      </c>
    </row>
    <row r="463" spans="1:2" x14ac:dyDescent="0.3">
      <c r="A463" s="46" vm="13289">
        <f ca="1"/>
        <v>43971</v>
      </c>
      <c r="B463" s="46" vm="13296">
        <f ca="1"/>
        <v>60.9</v>
      </c>
    </row>
    <row r="464" spans="1:2" x14ac:dyDescent="0.3">
      <c r="A464" s="46" vm="13299">
        <f ca="1"/>
        <v>43972</v>
      </c>
      <c r="B464" s="46" vm="13306">
        <f ca="1"/>
        <v>60</v>
      </c>
    </row>
    <row r="465" spans="1:2" x14ac:dyDescent="0.3">
      <c r="A465" s="46" vm="13309">
        <f ca="1"/>
        <v>43973</v>
      </c>
      <c r="B465" s="46" vm="13314">
        <f ca="1"/>
        <v>68.7</v>
      </c>
    </row>
    <row r="466" spans="1:2" x14ac:dyDescent="0.3">
      <c r="A466" s="46" vm="13317">
        <f ca="1"/>
        <v>43977</v>
      </c>
      <c r="B466" s="46" vm="3413">
        <f ca="1"/>
        <v>64.89</v>
      </c>
    </row>
    <row r="467" spans="1:2" x14ac:dyDescent="0.3">
      <c r="A467" s="46" vm="13324">
        <f ca="1"/>
        <v>43978</v>
      </c>
      <c r="B467" s="46" vm="13330">
        <f ca="1"/>
        <v>60.32</v>
      </c>
    </row>
    <row r="468" spans="1:2" x14ac:dyDescent="0.3">
      <c r="A468" s="46" vm="13333">
        <f ca="1"/>
        <v>43979</v>
      </c>
      <c r="B468" s="46" vm="13340">
        <f ca="1"/>
        <v>60.36</v>
      </c>
    </row>
    <row r="469" spans="1:2" x14ac:dyDescent="0.3">
      <c r="A469" s="46" vm="13343">
        <f ca="1"/>
        <v>43980</v>
      </c>
      <c r="B469" s="46" vm="13349">
        <f ca="1"/>
        <v>66.87</v>
      </c>
    </row>
    <row r="470" spans="1:2" x14ac:dyDescent="0.3">
      <c r="A470" s="46" vm="13352">
        <f ca="1"/>
        <v>43983</v>
      </c>
      <c r="B470" s="46" vm="13358">
        <f ca="1"/>
        <v>65.760000000000005</v>
      </c>
    </row>
    <row r="471" spans="1:2" x14ac:dyDescent="0.3">
      <c r="A471" s="46" vm="13361">
        <f ca="1"/>
        <v>43984</v>
      </c>
      <c r="B471" s="46" vm="3269">
        <f ca="1"/>
        <v>67.3</v>
      </c>
    </row>
    <row r="472" spans="1:2" x14ac:dyDescent="0.3">
      <c r="A472" s="46" vm="13369">
        <f ca="1"/>
        <v>43985</v>
      </c>
      <c r="B472" s="46" vm="13375">
        <f ca="1"/>
        <v>68.150000000000006</v>
      </c>
    </row>
    <row r="473" spans="1:2" x14ac:dyDescent="0.3">
      <c r="A473" s="46" vm="13378">
        <f ca="1"/>
        <v>43986</v>
      </c>
      <c r="B473" s="46" vm="13383">
        <f ca="1"/>
        <v>66.27</v>
      </c>
    </row>
    <row r="474" spans="1:2" x14ac:dyDescent="0.3">
      <c r="A474" s="46" vm="13386">
        <f ca="1"/>
        <v>43987</v>
      </c>
      <c r="B474" s="46" vm="13389">
        <f ca="1"/>
        <v>69.7</v>
      </c>
    </row>
    <row r="475" spans="1:2" x14ac:dyDescent="0.3">
      <c r="A475" s="46" vm="13392">
        <f ca="1"/>
        <v>43990</v>
      </c>
      <c r="B475" s="46" vm="13398">
        <f ca="1"/>
        <v>68.31</v>
      </c>
    </row>
    <row r="476" spans="1:2" x14ac:dyDescent="0.3">
      <c r="A476" s="46" vm="13401">
        <f ca="1"/>
        <v>43991</v>
      </c>
      <c r="B476" s="46" vm="13407">
        <f ca="1"/>
        <v>69.38</v>
      </c>
    </row>
    <row r="477" spans="1:2" x14ac:dyDescent="0.3">
      <c r="A477" s="46" vm="13410">
        <f ca="1"/>
        <v>43992</v>
      </c>
      <c r="B477" s="46" vm="13417">
        <f ca="1"/>
        <v>72.8</v>
      </c>
    </row>
    <row r="478" spans="1:2" x14ac:dyDescent="0.3">
      <c r="A478" s="46" vm="13420">
        <f ca="1"/>
        <v>43993</v>
      </c>
      <c r="B478" s="46" vm="13426">
        <f ca="1"/>
        <v>71.510000000000005</v>
      </c>
    </row>
    <row r="479" spans="1:2" x14ac:dyDescent="0.3">
      <c r="A479" s="46" vm="13429">
        <f ca="1"/>
        <v>43994</v>
      </c>
      <c r="B479" s="46" vm="13435">
        <f ca="1"/>
        <v>73.11</v>
      </c>
    </row>
    <row r="480" spans="1:2" x14ac:dyDescent="0.3">
      <c r="A480" s="46" vm="13438">
        <f ca="1"/>
        <v>43997</v>
      </c>
      <c r="B480" s="46" vm="13445">
        <f ca="1"/>
        <v>77.67</v>
      </c>
    </row>
    <row r="481" spans="1:2" x14ac:dyDescent="0.3">
      <c r="A481" s="46" vm="13448">
        <f ca="1"/>
        <v>43998</v>
      </c>
      <c r="B481" s="46" vm="4609">
        <f ca="1"/>
        <v>78</v>
      </c>
    </row>
    <row r="482" spans="1:2" x14ac:dyDescent="0.3">
      <c r="A482" s="46" vm="13456">
        <f ca="1"/>
        <v>43999</v>
      </c>
      <c r="B482" s="46" vm="13461">
        <f ca="1"/>
        <v>82.8</v>
      </c>
    </row>
    <row r="483" spans="1:2" x14ac:dyDescent="0.3">
      <c r="A483" s="46" vm="13464">
        <f ca="1"/>
        <v>44000</v>
      </c>
      <c r="B483" s="46" vm="13470">
        <f ca="1"/>
        <v>82.42</v>
      </c>
    </row>
    <row r="484" spans="1:2" x14ac:dyDescent="0.3">
      <c r="A484" s="46" vm="13473">
        <f ca="1"/>
        <v>44001</v>
      </c>
      <c r="B484" s="46" vm="13479">
        <f ca="1"/>
        <v>87.58</v>
      </c>
    </row>
    <row r="485" spans="1:2" x14ac:dyDescent="0.3">
      <c r="A485" s="46" vm="13482">
        <f ca="1"/>
        <v>44004</v>
      </c>
      <c r="B485" s="46" vm="5138">
        <f ca="1"/>
        <v>81.790000000000006</v>
      </c>
    </row>
    <row r="486" spans="1:2" x14ac:dyDescent="0.3">
      <c r="A486" s="46" vm="13491">
        <f ca="1"/>
        <v>44005</v>
      </c>
      <c r="B486" s="46" vm="13497">
        <f ca="1"/>
        <v>83.64</v>
      </c>
    </row>
    <row r="487" spans="1:2" x14ac:dyDescent="0.3">
      <c r="A487" s="46" vm="13500">
        <f ca="1"/>
        <v>44006</v>
      </c>
      <c r="B487" s="46" vm="13507">
        <f ca="1"/>
        <v>84.5</v>
      </c>
    </row>
    <row r="488" spans="1:2" x14ac:dyDescent="0.3">
      <c r="A488" s="46" vm="13510">
        <f ca="1"/>
        <v>44007</v>
      </c>
      <c r="B488" s="46" vm="13517">
        <f ca="1"/>
        <v>86</v>
      </c>
    </row>
    <row r="489" spans="1:2" x14ac:dyDescent="0.3">
      <c r="A489" s="46" vm="13520">
        <f ca="1"/>
        <v>44008</v>
      </c>
      <c r="B489" s="46" vm="13525">
        <f ca="1"/>
        <v>85.16</v>
      </c>
    </row>
    <row r="490" spans="1:2" x14ac:dyDescent="0.3">
      <c r="A490" s="46" vm="13527">
        <f ca="1"/>
        <v>44011</v>
      </c>
      <c r="B490" s="46" vm="13534">
        <f ca="1"/>
        <v>87.47</v>
      </c>
    </row>
    <row r="491" spans="1:2" x14ac:dyDescent="0.3">
      <c r="A491" s="46" vm="13537">
        <f ca="1"/>
        <v>44012</v>
      </c>
      <c r="B491" s="46" vm="13544">
        <f ca="1"/>
        <v>85.84</v>
      </c>
    </row>
    <row r="492" spans="1:2" x14ac:dyDescent="0.3">
      <c r="A492" s="46" vm="13547">
        <f ca="1"/>
        <v>44013</v>
      </c>
      <c r="B492" s="46" vm="13553">
        <f ca="1"/>
        <v>85.45</v>
      </c>
    </row>
    <row r="493" spans="1:2" x14ac:dyDescent="0.3">
      <c r="A493" s="46" vm="13556">
        <f ca="1"/>
        <v>44014</v>
      </c>
      <c r="B493" s="46" vm="13562">
        <f ca="1"/>
        <v>93</v>
      </c>
    </row>
    <row r="494" spans="1:2" x14ac:dyDescent="0.3">
      <c r="A494" s="46" vm="13565">
        <f ca="1"/>
        <v>44018</v>
      </c>
      <c r="B494" s="46" vm="13571">
        <f ca="1"/>
        <v>87</v>
      </c>
    </row>
    <row r="495" spans="1:2" x14ac:dyDescent="0.3">
      <c r="A495" s="46" vm="13574">
        <f ca="1"/>
        <v>44019</v>
      </c>
      <c r="B495" s="46" vm="13580">
        <f ca="1"/>
        <v>91</v>
      </c>
    </row>
    <row r="496" spans="1:2" x14ac:dyDescent="0.3">
      <c r="A496" s="46" vm="13583">
        <f ca="1"/>
        <v>44020</v>
      </c>
      <c r="B496" s="46" vm="5470">
        <f ca="1"/>
        <v>92.31</v>
      </c>
    </row>
    <row r="497" spans="1:2" x14ac:dyDescent="0.3">
      <c r="A497" s="46" vm="13589">
        <f ca="1"/>
        <v>44021</v>
      </c>
      <c r="B497" s="46" vm="13596">
        <f ca="1"/>
        <v>90.25</v>
      </c>
    </row>
    <row r="498" spans="1:2" x14ac:dyDescent="0.3">
      <c r="A498" s="46" vm="13599">
        <f ca="1"/>
        <v>44022</v>
      </c>
      <c r="B498" s="46" vm="13604">
        <f ca="1"/>
        <v>87.3</v>
      </c>
    </row>
    <row r="499" spans="1:2" x14ac:dyDescent="0.3">
      <c r="A499" s="46" vm="13607">
        <f ca="1"/>
        <v>44025</v>
      </c>
      <c r="B499" s="46" vm="13613">
        <f ca="1"/>
        <v>88.28</v>
      </c>
    </row>
    <row r="500" spans="1:2" x14ac:dyDescent="0.3">
      <c r="A500" s="46" vm="13616">
        <f ca="1"/>
        <v>44026</v>
      </c>
      <c r="B500" s="46" vm="13622">
        <f ca="1"/>
        <v>87.33</v>
      </c>
    </row>
    <row r="501" spans="1:2" x14ac:dyDescent="0.3">
      <c r="A501" s="46" vm="13625">
        <f ca="1"/>
        <v>44027</v>
      </c>
      <c r="B501" s="46" vm="13631">
        <f ca="1"/>
        <v>85.3</v>
      </c>
    </row>
    <row r="502" spans="1:2" x14ac:dyDescent="0.3">
      <c r="A502" s="46" vm="13634">
        <f ca="1"/>
        <v>44028</v>
      </c>
      <c r="B502" s="46" vm="13641">
        <f ca="1"/>
        <v>83.55</v>
      </c>
    </row>
    <row r="503" spans="1:2" x14ac:dyDescent="0.3">
      <c r="A503" s="46" vm="13644">
        <f ca="1"/>
        <v>44029</v>
      </c>
      <c r="B503" s="46" vm="13354">
        <f ca="1"/>
        <v>82.47</v>
      </c>
    </row>
    <row r="504" spans="1:2" x14ac:dyDescent="0.3">
      <c r="A504" s="46" vm="13652">
        <f ca="1"/>
        <v>44032</v>
      </c>
      <c r="B504" s="46" vm="13659">
        <f ca="1"/>
        <v>84.83</v>
      </c>
    </row>
    <row r="505" spans="1:2" x14ac:dyDescent="0.3">
      <c r="A505" s="46" vm="13662">
        <f ca="1"/>
        <v>44033</v>
      </c>
      <c r="B505" s="46" vm="13669">
        <f ca="1"/>
        <v>82.58</v>
      </c>
    </row>
    <row r="506" spans="1:2" x14ac:dyDescent="0.3">
      <c r="A506" s="46" vm="13672">
        <f ca="1"/>
        <v>44034</v>
      </c>
      <c r="B506" s="46" vm="13678">
        <f ca="1"/>
        <v>80.760000000000005</v>
      </c>
    </row>
    <row r="507" spans="1:2" x14ac:dyDescent="0.3">
      <c r="A507" s="46" vm="13681">
        <f ca="1"/>
        <v>44035</v>
      </c>
      <c r="B507" s="46" vm="13688">
        <f ca="1"/>
        <v>79.05</v>
      </c>
    </row>
    <row r="508" spans="1:2" x14ac:dyDescent="0.3">
      <c r="A508" s="46" vm="13691">
        <f ca="1"/>
        <v>44036</v>
      </c>
      <c r="B508" s="46" vm="13696">
        <f ca="1"/>
        <v>78.95</v>
      </c>
    </row>
    <row r="509" spans="1:2" x14ac:dyDescent="0.3">
      <c r="A509" s="46" vm="13699">
        <f ca="1"/>
        <v>44039</v>
      </c>
      <c r="B509" s="46" vm="13705">
        <f ca="1"/>
        <v>83.44</v>
      </c>
    </row>
    <row r="510" spans="1:2" x14ac:dyDescent="0.3">
      <c r="A510" s="46" vm="13708">
        <f ca="1"/>
        <v>44040</v>
      </c>
      <c r="B510" s="46" vm="13715">
        <f ca="1"/>
        <v>83.77</v>
      </c>
    </row>
    <row r="511" spans="1:2" x14ac:dyDescent="0.3">
      <c r="A511" s="46" vm="13718">
        <f ca="1"/>
        <v>44041</v>
      </c>
      <c r="B511" s="46" vm="13723">
        <f ca="1"/>
        <v>84.03</v>
      </c>
    </row>
    <row r="512" spans="1:2" x14ac:dyDescent="0.3">
      <c r="A512" s="46" vm="13726">
        <f ca="1"/>
        <v>44042</v>
      </c>
      <c r="B512" s="46" vm="13732">
        <f ca="1"/>
        <v>84.94</v>
      </c>
    </row>
    <row r="513" spans="1:2" x14ac:dyDescent="0.3">
      <c r="A513" s="46" vm="13735">
        <f ca="1"/>
        <v>44043</v>
      </c>
      <c r="B513" s="46" vm="13740">
        <f ca="1"/>
        <v>91.8</v>
      </c>
    </row>
    <row r="514" spans="1:2" x14ac:dyDescent="0.3">
      <c r="A514" s="46" vm="13743">
        <f ca="1"/>
        <v>44046</v>
      </c>
      <c r="B514" s="46" vm="13749">
        <f ca="1"/>
        <v>96.03</v>
      </c>
    </row>
    <row r="515" spans="1:2" x14ac:dyDescent="0.3">
      <c r="A515" s="46" vm="13752">
        <f ca="1"/>
        <v>44047</v>
      </c>
      <c r="B515" s="46" vm="13757">
        <f ca="1"/>
        <v>94.02</v>
      </c>
    </row>
    <row r="516" spans="1:2" x14ac:dyDescent="0.3">
      <c r="A516" s="46" vm="13760">
        <f ca="1"/>
        <v>44048</v>
      </c>
      <c r="B516" s="46" vm="13766">
        <f ca="1"/>
        <v>97.46</v>
      </c>
    </row>
    <row r="517" spans="1:2" x14ac:dyDescent="0.3">
      <c r="A517" s="46" vm="13769">
        <f ca="1"/>
        <v>44049</v>
      </c>
      <c r="B517" s="46" vm="13776">
        <f ca="1"/>
        <v>91.62</v>
      </c>
    </row>
    <row r="518" spans="1:2" x14ac:dyDescent="0.3">
      <c r="A518" s="46" vm="13779">
        <f ca="1"/>
        <v>44050</v>
      </c>
      <c r="B518" s="46" vm="13785">
        <f ca="1"/>
        <v>88.2</v>
      </c>
    </row>
    <row r="519" spans="1:2" x14ac:dyDescent="0.3">
      <c r="A519" s="46" vm="13788">
        <f ca="1"/>
        <v>44053</v>
      </c>
      <c r="B519" s="46" vm="13792">
        <f ca="1"/>
        <v>87.53</v>
      </c>
    </row>
    <row r="520" spans="1:2" x14ac:dyDescent="0.3">
      <c r="A520" s="46" vm="13795">
        <f ca="1"/>
        <v>44054</v>
      </c>
      <c r="B520" s="46" vm="13801">
        <f ca="1"/>
        <v>87.27</v>
      </c>
    </row>
    <row r="521" spans="1:2" x14ac:dyDescent="0.3">
      <c r="A521" s="46" vm="13804">
        <f ca="1"/>
        <v>44055</v>
      </c>
      <c r="B521" s="46" vm="13810">
        <f ca="1"/>
        <v>90.11</v>
      </c>
    </row>
    <row r="522" spans="1:2" x14ac:dyDescent="0.3">
      <c r="A522" s="46" vm="13813">
        <f ca="1"/>
        <v>44056</v>
      </c>
      <c r="B522" s="46" vm="13817">
        <f ca="1"/>
        <v>88.85</v>
      </c>
    </row>
    <row r="523" spans="1:2" x14ac:dyDescent="0.3">
      <c r="A523" s="46" vm="13820">
        <f ca="1"/>
        <v>44057</v>
      </c>
      <c r="B523" s="46" vm="13826">
        <f ca="1"/>
        <v>85.04</v>
      </c>
    </row>
    <row r="524" spans="1:2" x14ac:dyDescent="0.3">
      <c r="A524" s="46" vm="13829">
        <f ca="1"/>
        <v>44060</v>
      </c>
      <c r="B524" s="46" vm="13835">
        <f ca="1"/>
        <v>89.18</v>
      </c>
    </row>
    <row r="525" spans="1:2" x14ac:dyDescent="0.3">
      <c r="A525" s="46" vm="13838">
        <f ca="1"/>
        <v>44061</v>
      </c>
      <c r="B525" s="46" vm="13843">
        <f ca="1"/>
        <v>91.59</v>
      </c>
    </row>
    <row r="526" spans="1:2" x14ac:dyDescent="0.3">
      <c r="A526" s="46" vm="13846">
        <f ca="1"/>
        <v>44062</v>
      </c>
      <c r="B526" s="46" vm="13853">
        <f ca="1"/>
        <v>95.94</v>
      </c>
    </row>
    <row r="527" spans="1:2" x14ac:dyDescent="0.3">
      <c r="A527" s="46" vm="13856">
        <f ca="1"/>
        <v>44063</v>
      </c>
      <c r="B527" s="46" vm="13860">
        <f ca="1"/>
        <v>97.13</v>
      </c>
    </row>
    <row r="528" spans="1:2" x14ac:dyDescent="0.3">
      <c r="A528" s="46" vm="13863">
        <f ca="1"/>
        <v>44064</v>
      </c>
      <c r="B528" s="46" vm="13869">
        <f ca="1"/>
        <v>84</v>
      </c>
    </row>
    <row r="529" spans="1:2" x14ac:dyDescent="0.3">
      <c r="A529" s="46" vm="13872">
        <f ca="1"/>
        <v>44067</v>
      </c>
      <c r="B529" s="46" vm="13319">
        <f ca="1"/>
        <v>83.16</v>
      </c>
    </row>
    <row r="530" spans="1:2" x14ac:dyDescent="0.3">
      <c r="A530" s="46" vm="13881">
        <f ca="1"/>
        <v>44068</v>
      </c>
      <c r="B530" s="46" vm="13888">
        <f ca="1"/>
        <v>87.24</v>
      </c>
    </row>
    <row r="531" spans="1:2" x14ac:dyDescent="0.3">
      <c r="A531" s="46" vm="13891">
        <f ca="1"/>
        <v>44069</v>
      </c>
      <c r="B531" s="46" vm="13895">
        <f ca="1"/>
        <v>89.25</v>
      </c>
    </row>
    <row r="532" spans="1:2" x14ac:dyDescent="0.3">
      <c r="A532" s="46" vm="13898">
        <f ca="1"/>
        <v>44070</v>
      </c>
      <c r="B532" s="46" vm="13902">
        <f ca="1"/>
        <v>88.82</v>
      </c>
    </row>
    <row r="533" spans="1:2" x14ac:dyDescent="0.3">
      <c r="A533" s="46" vm="13905">
        <f ca="1"/>
        <v>44071</v>
      </c>
      <c r="B533" s="46" vm="13388">
        <f ca="1"/>
        <v>89.2</v>
      </c>
    </row>
    <row r="534" spans="1:2" x14ac:dyDescent="0.3">
      <c r="A534" s="46" vm="13913">
        <f ca="1"/>
        <v>44074</v>
      </c>
      <c r="B534" s="46" vm="13918">
        <f ca="1"/>
        <v>88.94</v>
      </c>
    </row>
    <row r="535" spans="1:2" x14ac:dyDescent="0.3">
      <c r="A535" s="46" vm="13921">
        <f ca="1"/>
        <v>44075</v>
      </c>
      <c r="B535" s="46" vm="13927">
        <f ca="1"/>
        <v>91.36</v>
      </c>
    </row>
    <row r="536" spans="1:2" x14ac:dyDescent="0.3">
      <c r="A536" s="46" vm="13930">
        <f ca="1"/>
        <v>44076</v>
      </c>
      <c r="B536" s="46" vm="13937">
        <f ca="1"/>
        <v>90.29</v>
      </c>
    </row>
    <row r="537" spans="1:2" x14ac:dyDescent="0.3">
      <c r="A537" s="46" vm="13940">
        <f ca="1"/>
        <v>44077</v>
      </c>
      <c r="B537" s="46" vm="13946">
        <f ca="1"/>
        <v>85.76</v>
      </c>
    </row>
    <row r="538" spans="1:2" x14ac:dyDescent="0.3">
      <c r="A538" s="46" vm="13948">
        <f ca="1"/>
        <v>44078</v>
      </c>
      <c r="B538" s="46" vm="13826">
        <f ca="1"/>
        <v>85.04</v>
      </c>
    </row>
    <row r="539" spans="1:2" x14ac:dyDescent="0.3">
      <c r="A539" s="46" vm="13957">
        <f ca="1"/>
        <v>44082</v>
      </c>
      <c r="B539" s="46" vm="13963">
        <f ca="1"/>
        <v>81.709999999999994</v>
      </c>
    </row>
    <row r="540" spans="1:2" x14ac:dyDescent="0.3">
      <c r="A540" s="46" vm="13966">
        <f ca="1"/>
        <v>44083</v>
      </c>
      <c r="B540" s="46" vm="13973">
        <f ca="1"/>
        <v>84.65</v>
      </c>
    </row>
    <row r="541" spans="1:2" x14ac:dyDescent="0.3">
      <c r="A541" s="46" vm="13976">
        <f ca="1"/>
        <v>44084</v>
      </c>
      <c r="B541" s="46" vm="13980">
        <f ca="1"/>
        <v>83.87</v>
      </c>
    </row>
    <row r="542" spans="1:2" x14ac:dyDescent="0.3">
      <c r="A542" s="46" vm="13983">
        <f ca="1"/>
        <v>44085</v>
      </c>
      <c r="B542" s="46" vm="5154">
        <f ca="1"/>
        <v>84.74</v>
      </c>
    </row>
    <row r="543" spans="1:2" x14ac:dyDescent="0.3">
      <c r="A543" s="46" vm="13992">
        <f ca="1"/>
        <v>44088</v>
      </c>
      <c r="B543" s="46" vm="13997">
        <f ca="1"/>
        <v>85.28</v>
      </c>
    </row>
    <row r="544" spans="1:2" x14ac:dyDescent="0.3">
      <c r="A544" s="46" vm="14000">
        <f ca="1"/>
        <v>44089</v>
      </c>
      <c r="B544" s="46" vm="14007">
        <f ca="1"/>
        <v>82.65</v>
      </c>
    </row>
    <row r="545" spans="1:2" x14ac:dyDescent="0.3">
      <c r="A545" s="46" vm="14010">
        <f ca="1"/>
        <v>44090</v>
      </c>
      <c r="B545" s="46" vm="14007">
        <f ca="1"/>
        <v>82.65</v>
      </c>
    </row>
    <row r="546" spans="1:2" x14ac:dyDescent="0.3">
      <c r="A546" s="46" vm="14019">
        <f ca="1"/>
        <v>44091</v>
      </c>
      <c r="B546" s="46" vm="14026">
        <f ca="1"/>
        <v>81.02</v>
      </c>
    </row>
    <row r="547" spans="1:2" x14ac:dyDescent="0.3">
      <c r="A547" s="46" vm="14029">
        <f ca="1"/>
        <v>44092</v>
      </c>
      <c r="B547" s="46" vm="14037">
        <f ca="1"/>
        <v>79.81</v>
      </c>
    </row>
    <row r="548" spans="1:2" x14ac:dyDescent="0.3">
      <c r="A548" s="46" vm="14040">
        <f ca="1"/>
        <v>44095</v>
      </c>
      <c r="B548" s="46" vm="14047">
        <f ca="1"/>
        <v>79.959999999999994</v>
      </c>
    </row>
    <row r="549" spans="1:2" x14ac:dyDescent="0.3">
      <c r="A549" s="46" vm="14050">
        <f ca="1"/>
        <v>44096</v>
      </c>
      <c r="B549" s="46" vm="4240">
        <f ca="1"/>
        <v>80.040000000000006</v>
      </c>
    </row>
    <row r="550" spans="1:2" x14ac:dyDescent="0.3">
      <c r="A550" s="46" vm="14058">
        <f ca="1"/>
        <v>44097</v>
      </c>
      <c r="B550" s="46" vm="14066">
        <f ca="1"/>
        <v>76.64</v>
      </c>
    </row>
    <row r="551" spans="1:2" x14ac:dyDescent="0.3">
      <c r="A551" s="46" vm="14069">
        <f ca="1"/>
        <v>44098</v>
      </c>
      <c r="B551" s="46" vm="3985">
        <f ca="1"/>
        <v>75.290000000000006</v>
      </c>
    </row>
    <row r="552" spans="1:2" x14ac:dyDescent="0.3">
      <c r="A552" s="46" vm="14078">
        <f ca="1"/>
        <v>44099</v>
      </c>
      <c r="B552" s="46" vm="14085">
        <f ca="1"/>
        <v>74.33</v>
      </c>
    </row>
    <row r="553" spans="1:2" x14ac:dyDescent="0.3">
      <c r="A553" s="46" vm="14088">
        <f ca="1"/>
        <v>44102</v>
      </c>
      <c r="B553" s="46" vm="4384">
        <f ca="1"/>
        <v>75.099999999999994</v>
      </c>
    </row>
    <row r="554" spans="1:2" x14ac:dyDescent="0.3">
      <c r="A554" s="46" vm="14097">
        <f ca="1"/>
        <v>44103</v>
      </c>
      <c r="B554" s="46" vm="14105">
        <f ca="1"/>
        <v>73.7</v>
      </c>
    </row>
    <row r="555" spans="1:2" x14ac:dyDescent="0.3">
      <c r="A555" s="46" vm="14108">
        <f ca="1"/>
        <v>44104</v>
      </c>
      <c r="B555" s="46" vm="14114">
        <f ca="1"/>
        <v>74.150000000000006</v>
      </c>
    </row>
    <row r="556" spans="1:2" x14ac:dyDescent="0.3">
      <c r="A556" s="46" vm="14117">
        <f ca="1"/>
        <v>44105</v>
      </c>
      <c r="B556" s="46" vm="14124">
        <f ca="1"/>
        <v>74.430000000000007</v>
      </c>
    </row>
    <row r="557" spans="1:2" x14ac:dyDescent="0.3">
      <c r="A557" s="46" vm="14127">
        <f ca="1"/>
        <v>44106</v>
      </c>
      <c r="B557" s="46" vm="14135">
        <f ca="1"/>
        <v>71.400000000000006</v>
      </c>
    </row>
    <row r="558" spans="1:2" x14ac:dyDescent="0.3">
      <c r="A558" s="46" vm="14138">
        <f ca="1"/>
        <v>44109</v>
      </c>
      <c r="B558" s="46" vm="14144">
        <f ca="1"/>
        <v>72.069999999999993</v>
      </c>
    </row>
    <row r="559" spans="1:2" x14ac:dyDescent="0.3">
      <c r="A559" s="46" vm="14147">
        <f ca="1"/>
        <v>44110</v>
      </c>
      <c r="B559" s="46" vm="4196">
        <f ca="1"/>
        <v>72.989999999999995</v>
      </c>
    </row>
    <row r="560" spans="1:2" x14ac:dyDescent="0.3">
      <c r="A560" s="46" vm="14157">
        <f ca="1"/>
        <v>44111</v>
      </c>
      <c r="B560" s="46" vm="14165">
        <f ca="1"/>
        <v>74.8</v>
      </c>
    </row>
    <row r="561" spans="1:2" x14ac:dyDescent="0.3">
      <c r="A561" s="46" vm="14168">
        <f ca="1"/>
        <v>44112</v>
      </c>
      <c r="B561" s="46" vm="14176">
        <f ca="1"/>
        <v>73.41</v>
      </c>
    </row>
    <row r="562" spans="1:2" x14ac:dyDescent="0.3">
      <c r="A562" s="46" vm="14179">
        <f ca="1"/>
        <v>44113</v>
      </c>
      <c r="B562" s="46" vm="14186">
        <f ca="1"/>
        <v>79.540000000000006</v>
      </c>
    </row>
    <row r="563" spans="1:2" x14ac:dyDescent="0.3">
      <c r="A563" s="46" vm="14189">
        <f ca="1"/>
        <v>44116</v>
      </c>
      <c r="B563" s="46" vm="14196">
        <f ca="1"/>
        <v>84.72</v>
      </c>
    </row>
    <row r="564" spans="1:2" x14ac:dyDescent="0.3">
      <c r="A564" s="46" vm="14199">
        <f ca="1"/>
        <v>44117</v>
      </c>
      <c r="B564" s="46" vm="13973">
        <f ca="1"/>
        <v>84.65</v>
      </c>
    </row>
    <row r="565" spans="1:2" x14ac:dyDescent="0.3">
      <c r="A565" s="46" vm="14208">
        <f ca="1"/>
        <v>44118</v>
      </c>
      <c r="B565" s="46" vm="14214">
        <f ca="1"/>
        <v>82.66</v>
      </c>
    </row>
    <row r="566" spans="1:2" x14ac:dyDescent="0.3">
      <c r="A566" s="46" vm="14217">
        <f ca="1"/>
        <v>44119</v>
      </c>
      <c r="B566" s="46" vm="14150">
        <f ca="1"/>
        <v>82.79</v>
      </c>
    </row>
    <row r="567" spans="1:2" x14ac:dyDescent="0.3">
      <c r="A567" s="46" vm="14225">
        <f ca="1"/>
        <v>44120</v>
      </c>
      <c r="B567" s="46" vm="14233">
        <f ca="1"/>
        <v>84.02</v>
      </c>
    </row>
    <row r="568" spans="1:2" x14ac:dyDescent="0.3">
      <c r="A568" s="46" vm="14236">
        <f ca="1"/>
        <v>44123</v>
      </c>
      <c r="B568" s="46" vm="14243">
        <f ca="1"/>
        <v>84.15</v>
      </c>
    </row>
    <row r="569" spans="1:2" x14ac:dyDescent="0.3">
      <c r="A569" s="46" vm="14246">
        <f ca="1"/>
        <v>44124</v>
      </c>
      <c r="B569" s="46" vm="14252">
        <f ca="1"/>
        <v>89.07</v>
      </c>
    </row>
    <row r="570" spans="1:2" x14ac:dyDescent="0.3">
      <c r="A570" s="46" vm="14255">
        <f ca="1"/>
        <v>44125</v>
      </c>
      <c r="B570" s="46" vm="14261">
        <f ca="1"/>
        <v>90.23</v>
      </c>
    </row>
    <row r="571" spans="1:2" x14ac:dyDescent="0.3">
      <c r="A571" s="46" vm="14264">
        <f ca="1"/>
        <v>44126</v>
      </c>
      <c r="B571" s="46" vm="14272">
        <f ca="1"/>
        <v>87.77</v>
      </c>
    </row>
    <row r="572" spans="1:2" x14ac:dyDescent="0.3">
      <c r="A572" s="46" vm="14275">
        <f ca="1"/>
        <v>44127</v>
      </c>
      <c r="B572" s="46" vm="5191">
        <f ca="1"/>
        <v>86.91</v>
      </c>
    </row>
    <row r="573" spans="1:2" x14ac:dyDescent="0.3">
      <c r="A573" s="46" vm="14284">
        <f ca="1"/>
        <v>44130</v>
      </c>
      <c r="B573" s="46" vm="14290">
        <f ca="1"/>
        <v>86.92</v>
      </c>
    </row>
    <row r="574" spans="1:2" x14ac:dyDescent="0.3">
      <c r="A574" s="46" vm="14293">
        <f ca="1"/>
        <v>44131</v>
      </c>
      <c r="B574" s="46" vm="14300">
        <f ca="1"/>
        <v>90.31</v>
      </c>
    </row>
    <row r="575" spans="1:2" x14ac:dyDescent="0.3">
      <c r="A575" s="46" vm="14303">
        <f ca="1"/>
        <v>44132</v>
      </c>
      <c r="B575" s="46" vm="14309">
        <f ca="1"/>
        <v>89.99</v>
      </c>
    </row>
    <row r="576" spans="1:2" x14ac:dyDescent="0.3">
      <c r="A576" s="46" vm="14312">
        <f ca="1"/>
        <v>44133</v>
      </c>
      <c r="B576" s="46" vm="5593">
        <f ca="1"/>
        <v>94.12</v>
      </c>
    </row>
    <row r="577" spans="1:2" x14ac:dyDescent="0.3">
      <c r="A577" s="46" vm="14320">
        <f ca="1"/>
        <v>44134</v>
      </c>
      <c r="B577" s="46" vm="14326">
        <f ca="1"/>
        <v>89.98</v>
      </c>
    </row>
    <row r="578" spans="1:2" x14ac:dyDescent="0.3">
      <c r="A578" s="46" vm="14329">
        <f ca="1"/>
        <v>44137</v>
      </c>
      <c r="B578" s="46" vm="13776">
        <f ca="1"/>
        <v>91.62</v>
      </c>
    </row>
    <row r="579" spans="1:2" x14ac:dyDescent="0.3">
      <c r="A579" s="46" vm="14337">
        <f ca="1"/>
        <v>44138</v>
      </c>
      <c r="B579" s="46" vm="14344">
        <f ca="1"/>
        <v>97.72</v>
      </c>
    </row>
    <row r="580" spans="1:2" x14ac:dyDescent="0.3">
      <c r="A580" s="46" vm="14347">
        <f ca="1"/>
        <v>44139</v>
      </c>
      <c r="B580" s="46" vm="14353">
        <f ca="1"/>
        <v>110.26</v>
      </c>
    </row>
    <row r="581" spans="1:2" x14ac:dyDescent="0.3">
      <c r="A581" s="46" vm="14356">
        <f ca="1"/>
        <v>44140</v>
      </c>
      <c r="B581" s="46" vm="14363">
        <f ca="1"/>
        <v>113.07</v>
      </c>
    </row>
    <row r="582" spans="1:2" x14ac:dyDescent="0.3">
      <c r="A582" s="46" vm="14366">
        <f ca="1"/>
        <v>44141</v>
      </c>
      <c r="B582" s="46" vm="14374">
        <f ca="1"/>
        <v>114.53</v>
      </c>
    </row>
    <row r="583" spans="1:2" x14ac:dyDescent="0.3">
      <c r="A583" s="46" vm="14377">
        <f ca="1"/>
        <v>44144</v>
      </c>
      <c r="B583" s="46" vm="13729">
        <f ca="1"/>
        <v>106.14</v>
      </c>
    </row>
    <row r="584" spans="1:2" x14ac:dyDescent="0.3">
      <c r="A584" s="46" vm="14386">
        <f ca="1"/>
        <v>44145</v>
      </c>
      <c r="B584" s="46" vm="14393">
        <f ca="1"/>
        <v>103.09</v>
      </c>
    </row>
    <row r="585" spans="1:2" x14ac:dyDescent="0.3">
      <c r="A585" s="46" vm="14396">
        <f ca="1"/>
        <v>44146</v>
      </c>
      <c r="B585" s="46" vm="14402">
        <f ca="1"/>
        <v>111.46</v>
      </c>
    </row>
    <row r="586" spans="1:2" x14ac:dyDescent="0.3">
      <c r="A586" s="46" vm="14405">
        <f ca="1"/>
        <v>44147</v>
      </c>
      <c r="B586" s="46" vm="14412">
        <f ca="1"/>
        <v>134.21</v>
      </c>
    </row>
    <row r="587" spans="1:2" x14ac:dyDescent="0.3">
      <c r="A587" s="46" vm="14415">
        <f ca="1"/>
        <v>44148</v>
      </c>
      <c r="B587" s="46" vm="14421">
        <f ca="1"/>
        <v>151.29</v>
      </c>
    </row>
    <row r="588" spans="1:2" x14ac:dyDescent="0.3">
      <c r="A588" s="46" vm="14424">
        <f ca="1"/>
        <v>44151</v>
      </c>
      <c r="B588" s="46" vm="13968">
        <f ca="1"/>
        <v>142.03</v>
      </c>
    </row>
    <row r="589" spans="1:2" x14ac:dyDescent="0.3">
      <c r="A589" s="46" vm="14432">
        <f ca="1"/>
        <v>44152</v>
      </c>
      <c r="B589" s="46" vm="14439">
        <f ca="1"/>
        <v>132.37</v>
      </c>
    </row>
    <row r="590" spans="1:2" x14ac:dyDescent="0.3">
      <c r="A590" s="46" vm="14442">
        <f ca="1"/>
        <v>44153</v>
      </c>
      <c r="B590" s="46" vm="14450">
        <f ca="1"/>
        <v>132.38</v>
      </c>
    </row>
    <row r="591" spans="1:2" x14ac:dyDescent="0.3">
      <c r="A591" s="46" vm="14453">
        <f ca="1"/>
        <v>44154</v>
      </c>
      <c r="B591" s="46" vm="14460">
        <f ca="1"/>
        <v>137.66</v>
      </c>
    </row>
    <row r="592" spans="1:2" x14ac:dyDescent="0.3">
      <c r="A592" s="46" vm="14463">
        <f ca="1"/>
        <v>44155</v>
      </c>
      <c r="B592" s="46" vm="14469">
        <f ca="1"/>
        <v>143.55000000000001</v>
      </c>
    </row>
    <row r="593" spans="1:2" x14ac:dyDescent="0.3">
      <c r="A593" s="46" vm="14472">
        <f ca="1"/>
        <v>44158</v>
      </c>
      <c r="B593" s="46" vm="14478">
        <f ca="1"/>
        <v>141.05000000000001</v>
      </c>
    </row>
    <row r="594" spans="1:2" x14ac:dyDescent="0.3">
      <c r="A594" s="46" vm="14481">
        <f ca="1"/>
        <v>44159</v>
      </c>
      <c r="B594" s="46" vm="14488">
        <f ca="1"/>
        <v>143.94</v>
      </c>
    </row>
    <row r="595" spans="1:2" x14ac:dyDescent="0.3">
      <c r="A595" s="46" vm="14491">
        <f ca="1"/>
        <v>44160</v>
      </c>
      <c r="B595" s="46" vm="14497">
        <f ca="1"/>
        <v>135.9</v>
      </c>
    </row>
    <row r="596" spans="1:2" x14ac:dyDescent="0.3">
      <c r="A596" s="46" vm="14500">
        <f ca="1"/>
        <v>44162</v>
      </c>
      <c r="B596" s="46" vm="14508">
        <f ca="1"/>
        <v>144.05000000000001</v>
      </c>
    </row>
    <row r="597" spans="1:2" x14ac:dyDescent="0.3">
      <c r="A597" s="46" vm="14511">
        <f ca="1"/>
        <v>44165</v>
      </c>
      <c r="B597" s="46" vm="14519">
        <f ca="1"/>
        <v>138.81</v>
      </c>
    </row>
    <row r="598" spans="1:2" x14ac:dyDescent="0.3">
      <c r="A598" s="46" vm="14522">
        <f ca="1"/>
        <v>44166</v>
      </c>
      <c r="B598" s="46" vm="1829">
        <f ca="1"/>
        <v>136.54</v>
      </c>
    </row>
    <row r="599" spans="1:2" x14ac:dyDescent="0.3">
      <c r="A599" s="46" vm="14531">
        <f ca="1"/>
        <v>44167</v>
      </c>
      <c r="B599" s="46" vm="10487">
        <f ca="1"/>
        <v>144.06</v>
      </c>
    </row>
    <row r="600" spans="1:2" x14ac:dyDescent="0.3">
      <c r="A600" s="46" vm="14540">
        <f ca="1"/>
        <v>44168</v>
      </c>
      <c r="B600" s="46" vm="14547">
        <f ca="1"/>
        <v>145.16</v>
      </c>
    </row>
    <row r="601" spans="1:2" x14ac:dyDescent="0.3">
      <c r="A601" s="46" vm="14550">
        <f ca="1"/>
        <v>44169</v>
      </c>
      <c r="B601" s="46" vm="14556">
        <f ca="1"/>
        <v>146.36000000000001</v>
      </c>
    </row>
    <row r="602" spans="1:2" x14ac:dyDescent="0.3">
      <c r="A602" s="46" vm="14559">
        <f ca="1"/>
        <v>44172</v>
      </c>
      <c r="B602" s="46" vm="14566">
        <f ca="1"/>
        <v>146.79</v>
      </c>
    </row>
    <row r="603" spans="1:2" x14ac:dyDescent="0.3">
      <c r="A603" s="46" vm="14569">
        <f ca="1"/>
        <v>44173</v>
      </c>
      <c r="B603" s="46" vm="14577">
        <f ca="1"/>
        <v>157.49</v>
      </c>
    </row>
    <row r="604" spans="1:2" x14ac:dyDescent="0.3">
      <c r="A604" s="46" vm="14580">
        <f ca="1"/>
        <v>44174</v>
      </c>
      <c r="B604" s="46" vm="10661">
        <f ca="1"/>
        <v>147.57</v>
      </c>
    </row>
    <row r="605" spans="1:2" x14ac:dyDescent="0.3">
      <c r="A605" s="46" vm="14589">
        <f ca="1"/>
        <v>44175</v>
      </c>
      <c r="B605" s="46" vm="14596">
        <f ca="1"/>
        <v>154.34</v>
      </c>
    </row>
    <row r="606" spans="1:2" x14ac:dyDescent="0.3">
      <c r="A606" s="46" vm="14599">
        <f ca="1"/>
        <v>44176</v>
      </c>
      <c r="B606" s="46" vm="14606">
        <f ca="1"/>
        <v>147.65</v>
      </c>
    </row>
    <row r="607" spans="1:2" x14ac:dyDescent="0.3">
      <c r="A607" s="46" vm="14609">
        <f ca="1"/>
        <v>44179</v>
      </c>
      <c r="B607" s="46" vm="14615">
        <f ca="1"/>
        <v>142.12</v>
      </c>
    </row>
    <row r="608" spans="1:2" x14ac:dyDescent="0.3">
      <c r="A608" s="46" vm="14618">
        <f ca="1"/>
        <v>44180</v>
      </c>
      <c r="B608" s="46" vm="13968">
        <f ca="1"/>
        <v>142.03</v>
      </c>
    </row>
    <row r="609" spans="1:2" x14ac:dyDescent="0.3">
      <c r="A609" s="46" vm="14628">
        <f ca="1"/>
        <v>44181</v>
      </c>
      <c r="B609" s="46" vm="7748">
        <f ca="1"/>
        <v>145.47</v>
      </c>
    </row>
    <row r="610" spans="1:2" x14ac:dyDescent="0.3">
      <c r="A610" s="46" vm="14636">
        <f ca="1"/>
        <v>44182</v>
      </c>
      <c r="B610" s="46" vm="14643">
        <f ca="1"/>
        <v>149.94999999999999</v>
      </c>
    </row>
    <row r="611" spans="1:2" x14ac:dyDescent="0.3">
      <c r="A611" s="46" vm="14646">
        <f ca="1"/>
        <v>44183</v>
      </c>
      <c r="B611" s="46" vm="14654">
        <f ca="1"/>
        <v>149.37</v>
      </c>
    </row>
    <row r="612" spans="1:2" x14ac:dyDescent="0.3">
      <c r="A612" s="46" vm="14657">
        <f ca="1"/>
        <v>44186</v>
      </c>
      <c r="B612" s="46" vm="14664">
        <f ca="1"/>
        <v>146.87</v>
      </c>
    </row>
    <row r="613" spans="1:2" x14ac:dyDescent="0.3">
      <c r="A613" s="46" vm="14667">
        <f ca="1"/>
        <v>44187</v>
      </c>
      <c r="B613" s="46" vm="1896">
        <f ca="1"/>
        <v>139.02000000000001</v>
      </c>
    </row>
    <row r="614" spans="1:2" x14ac:dyDescent="0.3">
      <c r="A614" s="46" vm="14675">
        <f ca="1"/>
        <v>44188</v>
      </c>
      <c r="B614" s="46" vm="14682">
        <f ca="1"/>
        <v>140.25</v>
      </c>
    </row>
    <row r="615" spans="1:2" x14ac:dyDescent="0.3">
      <c r="A615" s="46" vm="14685">
        <f ca="1"/>
        <v>44189</v>
      </c>
      <c r="B615" s="46" vm="14692">
        <f ca="1"/>
        <v>152.75</v>
      </c>
    </row>
    <row r="616" spans="1:2" x14ac:dyDescent="0.3">
      <c r="A616" s="46" vm="14695">
        <f ca="1"/>
        <v>44193</v>
      </c>
      <c r="B616" s="46" vm="7738">
        <f ca="1"/>
        <v>143.80000000000001</v>
      </c>
    </row>
    <row r="617" spans="1:2" x14ac:dyDescent="0.3">
      <c r="A617" s="46" vm="14704">
        <f ca="1"/>
        <v>44194</v>
      </c>
      <c r="B617" s="46" vm="14711">
        <f ca="1"/>
        <v>166.19</v>
      </c>
    </row>
    <row r="618" spans="1:2" x14ac:dyDescent="0.3">
      <c r="A618" s="46" vm="14713">
        <f ca="1"/>
        <v>44195</v>
      </c>
      <c r="B618" s="46" vm="14717">
        <f ca="1"/>
        <v>179.11</v>
      </c>
    </row>
    <row r="619" spans="1:2" x14ac:dyDescent="0.3">
      <c r="A619" s="46" vm="14720">
        <f ca="1"/>
        <v>44196</v>
      </c>
      <c r="B619" s="46" vm="14727">
        <f ca="1"/>
        <v>177.67</v>
      </c>
    </row>
    <row r="620" spans="1:2" x14ac:dyDescent="0.3">
      <c r="A620" s="46" vm="21">
        <f ca="1"/>
        <v>44200</v>
      </c>
      <c r="B620" s="46" vm="13">
        <f ca="1"/>
        <v>166.78</v>
      </c>
    </row>
    <row r="621" spans="1:2" x14ac:dyDescent="0.3">
      <c r="A621" s="46" vm="22">
        <f ca="1"/>
        <v>44201</v>
      </c>
      <c r="B621" s="46" vm="14739">
        <f ca="1"/>
        <v>187.2</v>
      </c>
    </row>
    <row r="622" spans="1:2" x14ac:dyDescent="0.3">
      <c r="A622" s="46" vm="23">
        <f ca="1"/>
        <v>44202</v>
      </c>
      <c r="B622" s="46" vm="14749">
        <f ca="1"/>
        <v>176.75</v>
      </c>
    </row>
    <row r="623" spans="1:2" x14ac:dyDescent="0.3">
      <c r="A623" s="46" vm="24">
        <f ca="1"/>
        <v>44203</v>
      </c>
      <c r="B623" s="46" vm="14758">
        <f ca="1"/>
        <v>180.12</v>
      </c>
    </row>
    <row r="624" spans="1:2" x14ac:dyDescent="0.3">
      <c r="A624" s="46" vm="25">
        <f ca="1"/>
        <v>44204</v>
      </c>
      <c r="B624" s="46" vm="14767">
        <f ca="1"/>
        <v>180.77</v>
      </c>
    </row>
    <row r="625" spans="1:2" x14ac:dyDescent="0.3">
      <c r="A625" s="46" vm="26">
        <f ca="1"/>
        <v>44207</v>
      </c>
      <c r="B625" s="46" vm="14776">
        <f ca="1"/>
        <v>172.49</v>
      </c>
    </row>
    <row r="626" spans="1:2" x14ac:dyDescent="0.3">
      <c r="A626" s="46" vm="27">
        <f ca="1"/>
        <v>44208</v>
      </c>
      <c r="B626" s="46" vm="14784">
        <f ca="1"/>
        <v>169.48</v>
      </c>
    </row>
    <row r="627" spans="1:2" x14ac:dyDescent="0.3">
      <c r="A627" s="46" vm="28">
        <f ca="1"/>
        <v>44209</v>
      </c>
      <c r="B627" s="46" vm="2988">
        <f ca="1"/>
        <v>164.8</v>
      </c>
    </row>
    <row r="628" spans="1:2" x14ac:dyDescent="0.3">
      <c r="A628" s="46" vm="29">
        <f ca="1"/>
        <v>44210</v>
      </c>
      <c r="B628" s="46" vm="14802">
        <f ca="1"/>
        <v>167.26</v>
      </c>
    </row>
    <row r="629" spans="1:2" x14ac:dyDescent="0.3">
      <c r="A629" s="46" vm="30">
        <f ca="1"/>
        <v>44211</v>
      </c>
      <c r="B629" s="46" vm="2848">
        <f ca="1"/>
        <v>161.19999999999999</v>
      </c>
    </row>
    <row r="630" spans="1:2" x14ac:dyDescent="0.3">
      <c r="A630" s="46" vm="31">
        <f ca="1"/>
        <v>44215</v>
      </c>
      <c r="B630" s="46" vm="14820">
        <f ca="1"/>
        <v>168.79</v>
      </c>
    </row>
    <row r="631" spans="1:2" x14ac:dyDescent="0.3">
      <c r="A631" s="46" vm="32">
        <f ca="1"/>
        <v>44216</v>
      </c>
      <c r="B631" s="46" vm="8323">
        <f ca="1"/>
        <v>170.96</v>
      </c>
    </row>
    <row r="632" spans="1:2" x14ac:dyDescent="0.3">
      <c r="A632" s="46" vm="33">
        <f ca="1"/>
        <v>44217</v>
      </c>
      <c r="B632" s="46" vm="14837">
        <f ca="1"/>
        <v>172.81</v>
      </c>
    </row>
    <row r="633" spans="1:2" x14ac:dyDescent="0.3">
      <c r="A633" s="46" vm="34">
        <f ca="1"/>
        <v>44218</v>
      </c>
      <c r="B633" s="46" vm="14847">
        <f ca="1"/>
        <v>171.89</v>
      </c>
    </row>
    <row r="634" spans="1:2" x14ac:dyDescent="0.3">
      <c r="A634" s="46" vm="35">
        <f ca="1"/>
        <v>44221</v>
      </c>
      <c r="B634" s="46" vm="14855">
        <f ca="1"/>
        <v>180.43</v>
      </c>
    </row>
    <row r="635" spans="1:2" x14ac:dyDescent="0.3">
      <c r="A635" s="46" vm="36">
        <f ca="1"/>
        <v>44222</v>
      </c>
      <c r="B635" s="46" vm="14864">
        <f ca="1"/>
        <v>173.98</v>
      </c>
    </row>
    <row r="636" spans="1:2" x14ac:dyDescent="0.3">
      <c r="A636" s="46" vm="37">
        <f ca="1"/>
        <v>44223</v>
      </c>
      <c r="B636" s="46" vm="14874">
        <f ca="1"/>
        <v>166.3</v>
      </c>
    </row>
    <row r="637" spans="1:2" x14ac:dyDescent="0.3">
      <c r="A637" s="46" vm="38">
        <f ca="1"/>
        <v>44224</v>
      </c>
      <c r="B637" s="46" vm="14881">
        <f ca="1"/>
        <v>169.36</v>
      </c>
    </row>
    <row r="638" spans="1:2" x14ac:dyDescent="0.3">
      <c r="A638" s="46" vm="39">
        <f ca="1"/>
        <v>44225</v>
      </c>
      <c r="B638" s="46" vm="10727">
        <f ca="1"/>
        <v>165.71</v>
      </c>
    </row>
    <row r="639" spans="1:2" x14ac:dyDescent="0.3">
      <c r="A639" s="46" vm="40">
        <f ca="1"/>
        <v>44228</v>
      </c>
      <c r="B639" s="46" vm="14899">
        <f ca="1"/>
        <v>173.96</v>
      </c>
    </row>
    <row r="640" spans="1:2" x14ac:dyDescent="0.3">
      <c r="A640" s="46" vm="41">
        <f ca="1"/>
        <v>44229</v>
      </c>
      <c r="B640" s="46" vm="14907">
        <f ca="1"/>
        <v>182</v>
      </c>
    </row>
    <row r="641" spans="1:2" x14ac:dyDescent="0.3">
      <c r="A641" s="46" vm="42">
        <f ca="1"/>
        <v>44230</v>
      </c>
      <c r="B641" s="46" vm="14915">
        <f ca="1"/>
        <v>193.11</v>
      </c>
    </row>
    <row r="642" spans="1:2" x14ac:dyDescent="0.3">
      <c r="A642" s="46" vm="43">
        <f ca="1"/>
        <v>44231</v>
      </c>
      <c r="B642" s="46" vm="14923">
        <f ca="1"/>
        <v>197.26</v>
      </c>
    </row>
    <row r="643" spans="1:2" x14ac:dyDescent="0.3">
      <c r="A643" s="46" vm="44">
        <f ca="1"/>
        <v>44232</v>
      </c>
      <c r="B643" s="46" vm="14932">
        <f ca="1"/>
        <v>196.16</v>
      </c>
    </row>
    <row r="644" spans="1:2" x14ac:dyDescent="0.3">
      <c r="A644" s="46" vm="45">
        <f ca="1"/>
        <v>44235</v>
      </c>
      <c r="B644" s="46" vm="14942">
        <f ca="1"/>
        <v>188.26</v>
      </c>
    </row>
    <row r="645" spans="1:2" x14ac:dyDescent="0.3">
      <c r="A645" s="46" vm="46">
        <f ca="1"/>
        <v>44236</v>
      </c>
      <c r="B645" s="46" vm="12083">
        <f ca="1"/>
        <v>189.76</v>
      </c>
    </row>
    <row r="646" spans="1:2" x14ac:dyDescent="0.3">
      <c r="A646" s="46" vm="47">
        <f ca="1"/>
        <v>44237</v>
      </c>
      <c r="B646" s="46" vm="14957">
        <f ca="1"/>
        <v>199.61</v>
      </c>
    </row>
    <row r="647" spans="1:2" x14ac:dyDescent="0.3">
      <c r="A647" s="46" vm="48">
        <f ca="1"/>
        <v>44238</v>
      </c>
      <c r="B647" s="46" vm="14966">
        <f ca="1"/>
        <v>199.8</v>
      </c>
    </row>
    <row r="648" spans="1:2" x14ac:dyDescent="0.3">
      <c r="A648" s="46" vm="49">
        <f ca="1"/>
        <v>44239</v>
      </c>
      <c r="B648" s="46" vm="14975">
        <f ca="1"/>
        <v>196.59</v>
      </c>
    </row>
    <row r="649" spans="1:2" x14ac:dyDescent="0.3">
      <c r="A649" s="46" vm="50">
        <f ca="1"/>
        <v>44243</v>
      </c>
      <c r="B649" s="46" vm="14983">
        <f ca="1"/>
        <v>202.81</v>
      </c>
    </row>
    <row r="650" spans="1:2" x14ac:dyDescent="0.3">
      <c r="A650" s="46" vm="51">
        <f ca="1"/>
        <v>44244</v>
      </c>
      <c r="B650" s="46" vm="14992">
        <f ca="1"/>
        <v>202.82</v>
      </c>
    </row>
    <row r="651" spans="1:2" x14ac:dyDescent="0.3">
      <c r="A651" s="46" vm="52">
        <f ca="1"/>
        <v>44245</v>
      </c>
      <c r="B651" s="46" vm="15001">
        <f ca="1"/>
        <v>195.78</v>
      </c>
    </row>
    <row r="652" spans="1:2" x14ac:dyDescent="0.3">
      <c r="A652" s="46" vm="53">
        <f ca="1"/>
        <v>44246</v>
      </c>
      <c r="B652" s="46" vm="15011">
        <f ca="1"/>
        <v>195.98</v>
      </c>
    </row>
    <row r="653" spans="1:2" x14ac:dyDescent="0.3">
      <c r="A653" s="46" vm="54">
        <f ca="1"/>
        <v>44249</v>
      </c>
      <c r="B653" s="46" vm="825">
        <f ca="1"/>
        <v>188.24</v>
      </c>
    </row>
    <row r="654" spans="1:2" x14ac:dyDescent="0.3">
      <c r="A654" s="46" vm="55">
        <f ca="1"/>
        <v>44250</v>
      </c>
      <c r="B654" s="46" vm="15022">
        <f ca="1"/>
        <v>187.91</v>
      </c>
    </row>
    <row r="655" spans="1:2" x14ac:dyDescent="0.3">
      <c r="A655" s="46" vm="56">
        <f ca="1"/>
        <v>44251</v>
      </c>
      <c r="B655" s="46" vm="15032">
        <f ca="1"/>
        <v>179.32</v>
      </c>
    </row>
    <row r="656" spans="1:2" x14ac:dyDescent="0.3">
      <c r="A656" s="46" vm="57">
        <f ca="1"/>
        <v>44252</v>
      </c>
      <c r="B656" s="46" vm="9765">
        <f ca="1"/>
        <v>171.06</v>
      </c>
    </row>
    <row r="657" spans="1:2" x14ac:dyDescent="0.3">
      <c r="A657" s="46" vm="58">
        <f ca="1"/>
        <v>44253</v>
      </c>
      <c r="B657" s="46" vm="9951">
        <f ca="1"/>
        <v>171.16</v>
      </c>
    </row>
    <row r="658" spans="1:2" x14ac:dyDescent="0.3">
      <c r="A658" s="46" vm="59">
        <f ca="1"/>
        <v>44256</v>
      </c>
      <c r="B658" s="46" vm="12097">
        <f ca="1"/>
        <v>186.15</v>
      </c>
    </row>
    <row r="659" spans="1:2" x14ac:dyDescent="0.3">
      <c r="A659" s="46" vm="60">
        <f ca="1"/>
        <v>44257</v>
      </c>
      <c r="B659" s="46" vm="15067">
        <f ca="1"/>
        <v>175.52</v>
      </c>
    </row>
    <row r="660" spans="1:2" x14ac:dyDescent="0.3">
      <c r="A660" s="46" vm="61">
        <f ca="1"/>
        <v>44258</v>
      </c>
      <c r="B660" s="46" vm="15075">
        <f ca="1"/>
        <v>168.75</v>
      </c>
    </row>
    <row r="661" spans="1:2" x14ac:dyDescent="0.3">
      <c r="A661" s="46" vm="62">
        <f ca="1"/>
        <v>44259</v>
      </c>
      <c r="B661" s="46" vm="15085">
        <f ca="1"/>
        <v>158.4</v>
      </c>
    </row>
    <row r="662" spans="1:2" x14ac:dyDescent="0.3">
      <c r="A662" s="46" vm="63">
        <f ca="1"/>
        <v>44260</v>
      </c>
      <c r="B662" s="46" vm="15095">
        <f ca="1"/>
        <v>156.82</v>
      </c>
    </row>
    <row r="663" spans="1:2" x14ac:dyDescent="0.3">
      <c r="A663" s="46" vm="64">
        <f ca="1"/>
        <v>44263</v>
      </c>
      <c r="B663" s="46" vm="15103">
        <f ca="1"/>
        <v>137.6</v>
      </c>
    </row>
    <row r="664" spans="1:2" x14ac:dyDescent="0.3">
      <c r="A664" s="46" vm="65">
        <f ca="1"/>
        <v>44264</v>
      </c>
      <c r="B664" s="46" vm="13025">
        <f ca="1"/>
        <v>154.18</v>
      </c>
    </row>
    <row r="665" spans="1:2" x14ac:dyDescent="0.3">
      <c r="A665" s="46" vm="20">
        <f ca="1"/>
        <v>44265</v>
      </c>
      <c r="B665" s="46" vm="15121">
        <f ca="1"/>
        <v>148.13999999999999</v>
      </c>
    </row>
    <row r="666" spans="1:2" x14ac:dyDescent="0.3">
      <c r="A666" s="46" vm="66">
        <f ca="1"/>
        <v>44266</v>
      </c>
      <c r="B666" s="46" vm="15129">
        <f ca="1"/>
        <v>162.4</v>
      </c>
    </row>
    <row r="667" spans="1:2" x14ac:dyDescent="0.3">
      <c r="A667" s="46" vm="67">
        <f ca="1"/>
        <v>44267</v>
      </c>
      <c r="B667" s="46" vm="15139">
        <f ca="1"/>
        <v>161.06</v>
      </c>
    </row>
    <row r="668" spans="1:2" x14ac:dyDescent="0.3">
      <c r="A668" s="46" vm="68">
        <f ca="1"/>
        <v>44270</v>
      </c>
      <c r="B668" s="46" vm="15148">
        <f ca="1"/>
        <v>159.13</v>
      </c>
    </row>
    <row r="669" spans="1:2" x14ac:dyDescent="0.3">
      <c r="A669" s="46" vm="69">
        <f ca="1"/>
        <v>44271</v>
      </c>
      <c r="B669" s="46" vm="15158">
        <f ca="1"/>
        <v>160.88999999999999</v>
      </c>
    </row>
    <row r="670" spans="1:2" x14ac:dyDescent="0.3">
      <c r="A670" s="46" vm="70">
        <f ca="1"/>
        <v>44272</v>
      </c>
      <c r="B670" s="46" vm="15167">
        <f ca="1"/>
        <v>149.46</v>
      </c>
    </row>
    <row r="671" spans="1:2" x14ac:dyDescent="0.3">
      <c r="A671" s="46" vm="71">
        <f ca="1"/>
        <v>44273</v>
      </c>
      <c r="B671" s="46" vm="15177">
        <f ca="1"/>
        <v>141.82</v>
      </c>
    </row>
    <row r="672" spans="1:2" x14ac:dyDescent="0.3">
      <c r="A672" s="46" vm="72">
        <f ca="1"/>
        <v>44274</v>
      </c>
      <c r="B672" s="46" vm="1991">
        <f ca="1"/>
        <v>141.80000000000001</v>
      </c>
    </row>
    <row r="673" spans="1:2" x14ac:dyDescent="0.3">
      <c r="A673" s="46" vm="73">
        <f ca="1"/>
        <v>44277</v>
      </c>
      <c r="B673" s="46" vm="15195">
        <f ca="1"/>
        <v>137.15</v>
      </c>
    </row>
    <row r="674" spans="1:2" x14ac:dyDescent="0.3">
      <c r="A674" s="46" vm="74">
        <f ca="1"/>
        <v>44278</v>
      </c>
      <c r="B674" s="46" vm="15206">
        <f ca="1"/>
        <v>136.06</v>
      </c>
    </row>
    <row r="675" spans="1:2" x14ac:dyDescent="0.3">
      <c r="A675" s="46" vm="75">
        <f ca="1"/>
        <v>44279</v>
      </c>
      <c r="B675" s="46" vm="1125">
        <f ca="1"/>
        <v>124.18</v>
      </c>
    </row>
    <row r="676" spans="1:2" x14ac:dyDescent="0.3">
      <c r="A676" s="46" vm="76">
        <f ca="1"/>
        <v>44280</v>
      </c>
      <c r="B676" s="46" vm="15225">
        <f ca="1"/>
        <v>127.53</v>
      </c>
    </row>
    <row r="677" spans="1:2" x14ac:dyDescent="0.3">
      <c r="A677" s="46" vm="77">
        <f ca="1"/>
        <v>44281</v>
      </c>
      <c r="B677" s="46" vm="7075">
        <f ca="1"/>
        <v>131.29</v>
      </c>
    </row>
    <row r="678" spans="1:2" x14ac:dyDescent="0.3">
      <c r="A678" s="46" vm="78">
        <f ca="1"/>
        <v>44284</v>
      </c>
      <c r="B678" s="46" vm="15245">
        <f ca="1"/>
        <v>131.53</v>
      </c>
    </row>
    <row r="679" spans="1:2" x14ac:dyDescent="0.3">
      <c r="A679" s="46" vm="79">
        <f ca="1"/>
        <v>44285</v>
      </c>
      <c r="B679" s="46" vm="7521">
        <f ca="1"/>
        <v>135.44</v>
      </c>
    </row>
    <row r="680" spans="1:2" x14ac:dyDescent="0.3">
      <c r="A680" s="46" vm="80">
        <f ca="1"/>
        <v>44286</v>
      </c>
      <c r="B680" s="46" vm="15265">
        <f ca="1"/>
        <v>133.88</v>
      </c>
    </row>
    <row r="681" spans="1:2" x14ac:dyDescent="0.3">
      <c r="A681" s="46" vm="81">
        <f ca="1"/>
        <v>44287</v>
      </c>
      <c r="B681" s="46" vm="15275">
        <f ca="1"/>
        <v>143.93</v>
      </c>
    </row>
    <row r="682" spans="1:2" x14ac:dyDescent="0.3">
      <c r="A682" s="46" vm="82">
        <f ca="1"/>
        <v>44291</v>
      </c>
      <c r="B682" s="46" vm="15286">
        <f ca="1"/>
        <v>142.91</v>
      </c>
    </row>
    <row r="683" spans="1:2" x14ac:dyDescent="0.3">
      <c r="A683" s="46" vm="83">
        <f ca="1"/>
        <v>44292</v>
      </c>
      <c r="B683" s="46" vm="15297">
        <f ca="1"/>
        <v>148.13</v>
      </c>
    </row>
    <row r="684" spans="1:2" x14ac:dyDescent="0.3">
      <c r="A684" s="46" vm="84">
        <f ca="1"/>
        <v>44293</v>
      </c>
      <c r="B684" s="46" vm="15308">
        <f ca="1"/>
        <v>137.88999999999999</v>
      </c>
    </row>
    <row r="685" spans="1:2" x14ac:dyDescent="0.3">
      <c r="A685" s="46" vm="85">
        <f ca="1"/>
        <v>44294</v>
      </c>
      <c r="B685" s="46" vm="15319">
        <f ca="1"/>
        <v>140.19999999999999</v>
      </c>
    </row>
    <row r="686" spans="1:2" x14ac:dyDescent="0.3">
      <c r="A686" s="46" vm="86">
        <f ca="1"/>
        <v>44295</v>
      </c>
      <c r="B686" s="46" vm="15329">
        <f ca="1"/>
        <v>137.62</v>
      </c>
    </row>
    <row r="687" spans="1:2" x14ac:dyDescent="0.3">
      <c r="A687" s="46" vm="87">
        <f ca="1"/>
        <v>44298</v>
      </c>
      <c r="B687" s="46" vm="15340">
        <f ca="1"/>
        <v>133.77000000000001</v>
      </c>
    </row>
    <row r="688" spans="1:2" x14ac:dyDescent="0.3">
      <c r="A688" s="46" vm="88">
        <f ca="1"/>
        <v>44299</v>
      </c>
      <c r="B688" s="46" vm="15349">
        <f ca="1"/>
        <v>135.15</v>
      </c>
    </row>
    <row r="689" spans="1:2" x14ac:dyDescent="0.3">
      <c r="A689" s="46" vm="89">
        <f ca="1"/>
        <v>44300</v>
      </c>
      <c r="B689" s="46" vm="15358">
        <f ca="1"/>
        <v>132.61000000000001</v>
      </c>
    </row>
    <row r="690" spans="1:2" x14ac:dyDescent="0.3">
      <c r="A690" s="46" vm="90">
        <f ca="1"/>
        <v>44301</v>
      </c>
      <c r="B690" s="46" vm="14450">
        <f ca="1"/>
        <v>132.38</v>
      </c>
    </row>
    <row r="691" spans="1:2" x14ac:dyDescent="0.3">
      <c r="A691" s="46" vm="91">
        <f ca="1"/>
        <v>44302</v>
      </c>
      <c r="B691" s="46" vm="15378">
        <f ca="1"/>
        <v>133.31</v>
      </c>
    </row>
    <row r="692" spans="1:2" x14ac:dyDescent="0.3">
      <c r="A692" s="46" vm="92">
        <f ca="1"/>
        <v>44305</v>
      </c>
      <c r="B692" s="46" vm="1430">
        <f ca="1"/>
        <v>132.80000000000001</v>
      </c>
    </row>
    <row r="693" spans="1:2" x14ac:dyDescent="0.3">
      <c r="A693" s="46" vm="93">
        <f ca="1"/>
        <v>44306</v>
      </c>
      <c r="B693" s="46" vm="15398">
        <f ca="1"/>
        <v>125.61</v>
      </c>
    </row>
    <row r="694" spans="1:2" x14ac:dyDescent="0.3">
      <c r="A694" s="46" vm="94">
        <f ca="1"/>
        <v>44307</v>
      </c>
      <c r="B694" s="46" vm="15409">
        <f ca="1"/>
        <v>128.66999999999999</v>
      </c>
    </row>
    <row r="695" spans="1:2" x14ac:dyDescent="0.3">
      <c r="A695" s="46" vm="95">
        <f ca="1"/>
        <v>44308</v>
      </c>
      <c r="B695" s="46" vm="15419">
        <f ca="1"/>
        <v>133.32</v>
      </c>
    </row>
    <row r="696" spans="1:2" x14ac:dyDescent="0.3">
      <c r="A696" s="46" vm="96">
        <f ca="1"/>
        <v>44309</v>
      </c>
      <c r="B696" s="46" vm="15428">
        <f ca="1"/>
        <v>138.61000000000001</v>
      </c>
    </row>
    <row r="697" spans="1:2" x14ac:dyDescent="0.3">
      <c r="A697" s="46" vm="97">
        <f ca="1"/>
        <v>44312</v>
      </c>
      <c r="B697" s="46" vm="15437">
        <f ca="1"/>
        <v>141.5</v>
      </c>
    </row>
    <row r="698" spans="1:2" x14ac:dyDescent="0.3">
      <c r="A698" s="46" vm="98">
        <f ca="1"/>
        <v>44313</v>
      </c>
      <c r="B698" s="46" vm="1975">
        <f ca="1"/>
        <v>140.08000000000001</v>
      </c>
    </row>
    <row r="699" spans="1:2" x14ac:dyDescent="0.3">
      <c r="A699" s="46" vm="99">
        <f ca="1"/>
        <v>44314</v>
      </c>
      <c r="B699" s="46" vm="15457">
        <f ca="1"/>
        <v>142.37</v>
      </c>
    </row>
    <row r="700" spans="1:2" x14ac:dyDescent="0.3">
      <c r="A700" s="46" vm="100">
        <f ca="1"/>
        <v>44315</v>
      </c>
      <c r="B700" s="46" vm="15468">
        <f ca="1"/>
        <v>137.49</v>
      </c>
    </row>
    <row r="701" spans="1:2" x14ac:dyDescent="0.3">
      <c r="A701" s="46" vm="101">
        <f ca="1"/>
        <v>44316</v>
      </c>
      <c r="B701" s="46" vm="15479">
        <f ca="1"/>
        <v>133.93</v>
      </c>
    </row>
    <row r="702" spans="1:2" x14ac:dyDescent="0.3">
      <c r="A702" s="46" vm="102">
        <f ca="1"/>
        <v>44319</v>
      </c>
      <c r="B702" s="46" vm="15490">
        <f ca="1"/>
        <v>133.43</v>
      </c>
    </row>
    <row r="703" spans="1:2" x14ac:dyDescent="0.3">
      <c r="A703" s="46" vm="103">
        <f ca="1"/>
        <v>44320</v>
      </c>
      <c r="B703" s="46" vm="15501">
        <f ca="1"/>
        <v>132.16999999999999</v>
      </c>
    </row>
    <row r="704" spans="1:2" x14ac:dyDescent="0.3">
      <c r="A704" s="46" vm="104">
        <f ca="1"/>
        <v>44321</v>
      </c>
      <c r="B704" s="46" vm="15510">
        <f ca="1"/>
        <v>131.11000000000001</v>
      </c>
    </row>
    <row r="705" spans="1:2" x14ac:dyDescent="0.3">
      <c r="A705" s="46" vm="105">
        <f ca="1"/>
        <v>44322</v>
      </c>
      <c r="B705" s="46" vm="15521">
        <f ca="1"/>
        <v>134.65</v>
      </c>
    </row>
    <row r="706" spans="1:2" x14ac:dyDescent="0.3">
      <c r="A706" s="46" vm="106">
        <f ca="1"/>
        <v>44323</v>
      </c>
      <c r="B706" s="46" vm="15529">
        <f ca="1"/>
        <v>133.79</v>
      </c>
    </row>
    <row r="707" spans="1:2" x14ac:dyDescent="0.3">
      <c r="A707" s="46" vm="107">
        <f ca="1"/>
        <v>44326</v>
      </c>
      <c r="B707" s="46" vm="15537">
        <f ca="1"/>
        <v>121.6</v>
      </c>
    </row>
    <row r="708" spans="1:2" x14ac:dyDescent="0.3">
      <c r="A708" s="46" vm="108">
        <f ca="1"/>
        <v>44327</v>
      </c>
      <c r="B708" s="46" vm="15548">
        <f ca="1"/>
        <v>125.83</v>
      </c>
    </row>
    <row r="709" spans="1:2" x14ac:dyDescent="0.3">
      <c r="A709" s="46" vm="109">
        <f ca="1"/>
        <v>44328</v>
      </c>
      <c r="B709" s="46" vm="15557">
        <f ca="1"/>
        <v>124.05500000000001</v>
      </c>
    </row>
    <row r="710" spans="1:2" x14ac:dyDescent="0.3">
      <c r="A710" s="46" vm="110">
        <f ca="1"/>
        <v>44329</v>
      </c>
      <c r="B710" s="46" vm="15567">
        <f ca="1"/>
        <v>115.23</v>
      </c>
    </row>
    <row r="711" spans="1:2" x14ac:dyDescent="0.3">
      <c r="A711" s="46" vm="111">
        <f ca="1"/>
        <v>44330</v>
      </c>
      <c r="B711" s="46" vm="15577">
        <f ca="1"/>
        <v>118.33</v>
      </c>
    </row>
    <row r="712" spans="1:2" x14ac:dyDescent="0.3">
      <c r="A712" s="46" vm="112">
        <f ca="1"/>
        <v>44333</v>
      </c>
      <c r="B712" s="46" vm="15588">
        <f ca="1"/>
        <v>118.02</v>
      </c>
    </row>
    <row r="713" spans="1:2" x14ac:dyDescent="0.3">
      <c r="A713" s="46" vm="113">
        <f ca="1"/>
        <v>44334</v>
      </c>
      <c r="B713" s="46" vm="15599">
        <f ca="1"/>
        <v>122.24</v>
      </c>
    </row>
    <row r="714" spans="1:2" x14ac:dyDescent="0.3">
      <c r="A714" s="46" vm="114">
        <f ca="1"/>
        <v>44335</v>
      </c>
      <c r="B714" s="46" vm="7092">
        <f ca="1"/>
        <v>127.17</v>
      </c>
    </row>
    <row r="715" spans="1:2" x14ac:dyDescent="0.3">
      <c r="A715" s="46" vm="115">
        <f ca="1"/>
        <v>44336</v>
      </c>
      <c r="B715" s="46" vm="15617">
        <f ca="1"/>
        <v>131</v>
      </c>
    </row>
    <row r="716" spans="1:2" x14ac:dyDescent="0.3">
      <c r="A716" s="46" vm="116">
        <f ca="1"/>
        <v>44337</v>
      </c>
      <c r="B716" s="46" vm="15628">
        <f ca="1"/>
        <v>129.29</v>
      </c>
    </row>
    <row r="717" spans="1:2" x14ac:dyDescent="0.3">
      <c r="A717" s="46" vm="117">
        <f ca="1"/>
        <v>44340</v>
      </c>
      <c r="B717" s="46" vm="15639">
        <f ca="1"/>
        <v>130.41</v>
      </c>
    </row>
    <row r="718" spans="1:2" x14ac:dyDescent="0.3">
      <c r="A718" s="46" vm="118">
        <f ca="1"/>
        <v>44341</v>
      </c>
      <c r="B718" s="46" vm="15649">
        <f ca="1"/>
        <v>130.82</v>
      </c>
    </row>
    <row r="719" spans="1:2" x14ac:dyDescent="0.3">
      <c r="A719" s="46" vm="119">
        <f ca="1"/>
        <v>44342</v>
      </c>
      <c r="B719" s="46" vm="15659">
        <f ca="1"/>
        <v>123.57</v>
      </c>
    </row>
    <row r="720" spans="1:2" x14ac:dyDescent="0.3">
      <c r="A720" s="46" vm="120">
        <f ca="1"/>
        <v>44343</v>
      </c>
      <c r="B720" s="46" vm="906">
        <f ca="1"/>
        <v>119.66</v>
      </c>
    </row>
    <row r="721" spans="1:2" x14ac:dyDescent="0.3">
      <c r="A721" s="46" vm="121">
        <f ca="1"/>
        <v>44344</v>
      </c>
      <c r="B721" s="46" vm="6755">
        <f ca="1"/>
        <v>124.88</v>
      </c>
    </row>
    <row r="722" spans="1:2" x14ac:dyDescent="0.3">
      <c r="A722" s="46" vm="122">
        <f ca="1"/>
        <v>44348</v>
      </c>
      <c r="B722" s="46" vm="15687">
        <f ca="1"/>
        <v>139.34</v>
      </c>
    </row>
    <row r="723" spans="1:2" x14ac:dyDescent="0.3">
      <c r="A723" s="46" vm="123">
        <f ca="1"/>
        <v>44349</v>
      </c>
      <c r="B723" s="46" vm="15698">
        <f ca="1"/>
        <v>139.9</v>
      </c>
    </row>
    <row r="724" spans="1:2" x14ac:dyDescent="0.3">
      <c r="A724" s="46" vm="124">
        <f ca="1"/>
        <v>44350</v>
      </c>
      <c r="B724" s="46" vm="15709">
        <f ca="1"/>
        <v>133.44999999999999</v>
      </c>
    </row>
    <row r="725" spans="1:2" x14ac:dyDescent="0.3">
      <c r="A725" s="46" vm="125">
        <f ca="1"/>
        <v>44351</v>
      </c>
      <c r="B725" s="46" vm="15501">
        <f ca="1"/>
        <v>132.16999999999999</v>
      </c>
    </row>
    <row r="726" spans="1:2" x14ac:dyDescent="0.3">
      <c r="A726" s="46" vm="126">
        <f ca="1"/>
        <v>44354</v>
      </c>
      <c r="B726" s="46" vm="15728">
        <f ca="1"/>
        <v>127.93</v>
      </c>
    </row>
    <row r="727" spans="1:2" x14ac:dyDescent="0.3">
      <c r="A727" s="46" vm="127">
        <f ca="1"/>
        <v>44355</v>
      </c>
      <c r="B727" s="46" vm="792">
        <f ca="1"/>
        <v>127</v>
      </c>
    </row>
    <row r="728" spans="1:2" x14ac:dyDescent="0.3">
      <c r="A728" s="46" vm="128">
        <f ca="1"/>
        <v>44356</v>
      </c>
      <c r="B728" s="46" vm="15746">
        <f ca="1"/>
        <v>125.52</v>
      </c>
    </row>
    <row r="729" spans="1:2" x14ac:dyDescent="0.3">
      <c r="A729" s="46" vm="129">
        <f ca="1"/>
        <v>44357</v>
      </c>
      <c r="B729" s="46" vm="15756">
        <f ca="1"/>
        <v>123.2</v>
      </c>
    </row>
    <row r="730" spans="1:2" x14ac:dyDescent="0.3">
      <c r="A730" s="46" vm="130">
        <f ca="1"/>
        <v>44358</v>
      </c>
      <c r="B730" s="46" vm="15765">
        <f ca="1"/>
        <v>121.97</v>
      </c>
    </row>
    <row r="731" spans="1:2" x14ac:dyDescent="0.3">
      <c r="A731" s="46" vm="131">
        <f ca="1"/>
        <v>44361</v>
      </c>
      <c r="B731" s="46" vm="15775">
        <f ca="1"/>
        <v>121.61</v>
      </c>
    </row>
    <row r="732" spans="1:2" x14ac:dyDescent="0.3">
      <c r="A732" s="46" vm="132">
        <f ca="1"/>
        <v>44362</v>
      </c>
      <c r="B732" s="46" vm="15786">
        <f ca="1"/>
        <v>121.91</v>
      </c>
    </row>
    <row r="733" spans="1:2" x14ac:dyDescent="0.3">
      <c r="A733" s="46" vm="133">
        <f ca="1"/>
        <v>44363</v>
      </c>
      <c r="B733" s="46" vm="15795">
        <f ca="1"/>
        <v>122.82</v>
      </c>
    </row>
    <row r="734" spans="1:2" x14ac:dyDescent="0.3">
      <c r="A734" s="46" vm="134">
        <f ca="1"/>
        <v>44364</v>
      </c>
      <c r="B734" s="46" vm="15804">
        <f ca="1"/>
        <v>125.79</v>
      </c>
    </row>
    <row r="735" spans="1:2" x14ac:dyDescent="0.3">
      <c r="A735" s="46" vm="135">
        <f ca="1"/>
        <v>44365</v>
      </c>
      <c r="B735" s="46" vm="15813">
        <f ca="1"/>
        <v>125.03</v>
      </c>
    </row>
    <row r="736" spans="1:2" x14ac:dyDescent="0.3">
      <c r="A736" s="46" vm="136">
        <f ca="1"/>
        <v>44368</v>
      </c>
      <c r="B736" s="46" vm="15824">
        <f ca="1"/>
        <v>120.78</v>
      </c>
    </row>
    <row r="737" spans="1:2" x14ac:dyDescent="0.3">
      <c r="A737" s="46" vm="137">
        <f ca="1"/>
        <v>44369</v>
      </c>
      <c r="B737" s="46" vm="15832">
        <f ca="1"/>
        <v>118.3</v>
      </c>
    </row>
    <row r="738" spans="1:2" x14ac:dyDescent="0.3">
      <c r="A738" s="46" vm="138">
        <f ca="1"/>
        <v>44370</v>
      </c>
      <c r="B738" s="46" vm="15775">
        <f ca="1"/>
        <v>121.61</v>
      </c>
    </row>
    <row r="739" spans="1:2" x14ac:dyDescent="0.3">
      <c r="A739" s="46" vm="139">
        <f ca="1"/>
        <v>44371</v>
      </c>
      <c r="B739" s="46" vm="15851">
        <f ca="1"/>
        <v>127.72</v>
      </c>
    </row>
    <row r="740" spans="1:2" x14ac:dyDescent="0.3">
      <c r="A740" s="46" vm="140">
        <f ca="1"/>
        <v>44372</v>
      </c>
      <c r="B740" s="46" vm="15861">
        <f ca="1"/>
        <v>127.6</v>
      </c>
    </row>
    <row r="741" spans="1:2" x14ac:dyDescent="0.3">
      <c r="A741" s="46" vm="141">
        <f ca="1"/>
        <v>44375</v>
      </c>
      <c r="B741" s="46" vm="15870">
        <f ca="1"/>
        <v>124.91</v>
      </c>
    </row>
    <row r="742" spans="1:2" x14ac:dyDescent="0.3">
      <c r="A742" s="46" vm="142">
        <f ca="1"/>
        <v>44376</v>
      </c>
      <c r="B742" s="46" vm="15881">
        <f ca="1"/>
        <v>133.55000000000001</v>
      </c>
    </row>
    <row r="743" spans="1:2" x14ac:dyDescent="0.3">
      <c r="A743" s="46" vm="143">
        <f ca="1"/>
        <v>44377</v>
      </c>
      <c r="B743" s="46" vm="15892">
        <f ca="1"/>
        <v>127.02</v>
      </c>
    </row>
    <row r="744" spans="1:2" x14ac:dyDescent="0.3">
      <c r="A744" s="46" vm="144">
        <f ca="1"/>
        <v>44378</v>
      </c>
      <c r="B744" s="46" vm="15889">
        <f ca="1"/>
        <v>121.84</v>
      </c>
    </row>
    <row r="745" spans="1:2" x14ac:dyDescent="0.3">
      <c r="A745" s="46" vm="145">
        <f ca="1"/>
        <v>44379</v>
      </c>
      <c r="B745" s="46" vm="15910">
        <f ca="1"/>
        <v>119.2</v>
      </c>
    </row>
    <row r="746" spans="1:2" x14ac:dyDescent="0.3">
      <c r="A746" s="46" vm="146">
        <f ca="1"/>
        <v>44383</v>
      </c>
      <c r="B746" s="46" vm="15920">
        <f ca="1"/>
        <v>113.1</v>
      </c>
    </row>
    <row r="747" spans="1:2" x14ac:dyDescent="0.3">
      <c r="A747" s="46" vm="147">
        <f ca="1"/>
        <v>44384</v>
      </c>
      <c r="B747" s="46" vm="15931">
        <f ca="1"/>
        <v>110.29</v>
      </c>
    </row>
    <row r="748" spans="1:2" x14ac:dyDescent="0.3">
      <c r="A748" s="46" vm="148">
        <f ca="1"/>
        <v>44385</v>
      </c>
      <c r="B748" s="46" vm="13529">
        <f ca="1"/>
        <v>108.77</v>
      </c>
    </row>
    <row r="749" spans="1:2" x14ac:dyDescent="0.3">
      <c r="A749" s="46" vm="149">
        <f ca="1"/>
        <v>44386</v>
      </c>
      <c r="B749" s="46" vm="15951">
        <f ca="1"/>
        <v>111.07</v>
      </c>
    </row>
    <row r="750" spans="1:2" x14ac:dyDescent="0.3">
      <c r="A750" s="46" vm="150">
        <f ca="1"/>
        <v>44389</v>
      </c>
      <c r="B750" s="46" vm="15961">
        <f ca="1"/>
        <v>110.52</v>
      </c>
    </row>
    <row r="751" spans="1:2" x14ac:dyDescent="0.3">
      <c r="A751" s="46" vm="151">
        <f ca="1"/>
        <v>44390</v>
      </c>
      <c r="B751" s="46" vm="15971">
        <f ca="1"/>
        <v>112.07</v>
      </c>
    </row>
    <row r="752" spans="1:2" x14ac:dyDescent="0.3">
      <c r="A752" s="46" vm="152">
        <f ca="1"/>
        <v>44391</v>
      </c>
      <c r="B752" s="46" vm="15980">
        <f ca="1"/>
        <v>108.94</v>
      </c>
    </row>
    <row r="753" spans="1:2" x14ac:dyDescent="0.3">
      <c r="A753" s="46" vm="153">
        <f ca="1"/>
        <v>44392</v>
      </c>
      <c r="B753" s="46" vm="15991">
        <f ca="1"/>
        <v>110.74</v>
      </c>
    </row>
    <row r="754" spans="1:2" x14ac:dyDescent="0.3">
      <c r="A754" s="46" vm="154">
        <f ca="1"/>
        <v>44393</v>
      </c>
      <c r="B754" s="46" vm="16000">
        <f ca="1"/>
        <v>107.45</v>
      </c>
    </row>
    <row r="755" spans="1:2" x14ac:dyDescent="0.3">
      <c r="A755" s="46" vm="155">
        <f ca="1"/>
        <v>44396</v>
      </c>
      <c r="B755" s="46" vm="16010">
        <f ca="1"/>
        <v>104.69</v>
      </c>
    </row>
    <row r="756" spans="1:2" x14ac:dyDescent="0.3">
      <c r="A756" s="46" vm="156">
        <f ca="1"/>
        <v>44397</v>
      </c>
      <c r="B756" s="46" vm="16020">
        <f ca="1"/>
        <v>102.25</v>
      </c>
    </row>
    <row r="757" spans="1:2" x14ac:dyDescent="0.3">
      <c r="A757" s="46" vm="157">
        <f ca="1"/>
        <v>44398</v>
      </c>
      <c r="B757" s="46" vm="16030">
        <f ca="1"/>
        <v>104.52</v>
      </c>
    </row>
    <row r="758" spans="1:2" x14ac:dyDescent="0.3">
      <c r="A758" s="46" vm="158">
        <f ca="1"/>
        <v>44399</v>
      </c>
      <c r="B758" s="46" vm="16038">
        <f ca="1"/>
        <v>104.96</v>
      </c>
    </row>
    <row r="759" spans="1:2" x14ac:dyDescent="0.3">
      <c r="A759" s="46" vm="159">
        <f ca="1"/>
        <v>44400</v>
      </c>
      <c r="B759" s="46" vm="16047">
        <f ca="1"/>
        <v>97.31</v>
      </c>
    </row>
    <row r="760" spans="1:2" x14ac:dyDescent="0.3">
      <c r="A760" s="46" vm="160">
        <f ca="1"/>
        <v>44403</v>
      </c>
      <c r="B760" s="46" vm="16056">
        <f ca="1"/>
        <v>88.71</v>
      </c>
    </row>
    <row r="761" spans="1:2" x14ac:dyDescent="0.3">
      <c r="A761" s="46" vm="161">
        <f ca="1"/>
        <v>44404</v>
      </c>
      <c r="B761" s="46" vm="16067">
        <f ca="1"/>
        <v>79.53</v>
      </c>
    </row>
    <row r="762" spans="1:2" x14ac:dyDescent="0.3">
      <c r="A762" s="46" vm="162">
        <f ca="1"/>
        <v>44405</v>
      </c>
      <c r="B762" s="46" vm="16077">
        <f ca="1"/>
        <v>91.89</v>
      </c>
    </row>
    <row r="763" spans="1:2" x14ac:dyDescent="0.3">
      <c r="A763" s="46" vm="163">
        <f ca="1"/>
        <v>44406</v>
      </c>
      <c r="B763" s="46" vm="16087">
        <f ca="1"/>
        <v>92.1</v>
      </c>
    </row>
    <row r="764" spans="1:2" x14ac:dyDescent="0.3">
      <c r="A764" s="46" vm="164">
        <f ca="1"/>
        <v>44407</v>
      </c>
      <c r="B764" s="46" vm="16097">
        <f ca="1"/>
        <v>91.61</v>
      </c>
    </row>
    <row r="765" spans="1:2" x14ac:dyDescent="0.3">
      <c r="A765" s="46" vm="165">
        <f ca="1"/>
        <v>44410</v>
      </c>
      <c r="B765" s="46" vm="16105">
        <f ca="1"/>
        <v>91.48</v>
      </c>
    </row>
    <row r="766" spans="1:2" x14ac:dyDescent="0.3">
      <c r="A766" s="46" vm="166">
        <f ca="1"/>
        <v>44411</v>
      </c>
      <c r="B766" s="46" vm="16114">
        <f ca="1"/>
        <v>88.91</v>
      </c>
    </row>
    <row r="767" spans="1:2" x14ac:dyDescent="0.3">
      <c r="A767" s="46" vm="167">
        <f ca="1"/>
        <v>44412</v>
      </c>
      <c r="B767" s="46" vm="16124">
        <f ca="1"/>
        <v>89.28</v>
      </c>
    </row>
    <row r="768" spans="1:2" x14ac:dyDescent="0.3">
      <c r="A768" s="46" vm="168">
        <f ca="1"/>
        <v>44413</v>
      </c>
      <c r="B768" s="46" vm="16134">
        <f ca="1"/>
        <v>88.74</v>
      </c>
    </row>
    <row r="769" spans="1:2" x14ac:dyDescent="0.3">
      <c r="A769" s="46" vm="169">
        <f ca="1"/>
        <v>44414</v>
      </c>
      <c r="B769" s="46" vm="16053">
        <f ca="1"/>
        <v>87.46</v>
      </c>
    </row>
    <row r="770" spans="1:2" x14ac:dyDescent="0.3">
      <c r="A770" s="46" vm="170">
        <f ca="1"/>
        <v>44417</v>
      </c>
      <c r="B770" s="46" vm="15212">
        <f ca="1"/>
        <v>92.71</v>
      </c>
    </row>
    <row r="771" spans="1:2" x14ac:dyDescent="0.3">
      <c r="A771" s="46" vm="171">
        <f ca="1"/>
        <v>44418</v>
      </c>
      <c r="B771" s="46" vm="13843">
        <f ca="1"/>
        <v>91.59</v>
      </c>
    </row>
    <row r="772" spans="1:2" x14ac:dyDescent="0.3">
      <c r="A772" s="46" vm="172">
        <f ca="1"/>
        <v>44419</v>
      </c>
      <c r="B772" s="46" vm="16171">
        <f ca="1"/>
        <v>89.61</v>
      </c>
    </row>
    <row r="773" spans="1:2" x14ac:dyDescent="0.3">
      <c r="A773" s="46" vm="173">
        <f ca="1"/>
        <v>44420</v>
      </c>
      <c r="B773" s="46" vm="16181">
        <f ca="1"/>
        <v>87.42</v>
      </c>
    </row>
    <row r="774" spans="1:2" x14ac:dyDescent="0.3">
      <c r="A774" s="46" vm="174">
        <f ca="1"/>
        <v>44421</v>
      </c>
      <c r="B774" s="46" vm="16191">
        <f ca="1"/>
        <v>84.38</v>
      </c>
    </row>
    <row r="775" spans="1:2" x14ac:dyDescent="0.3">
      <c r="A775" s="46" vm="175">
        <f ca="1"/>
        <v>44424</v>
      </c>
      <c r="B775" s="46" vm="16202">
        <f ca="1"/>
        <v>82.22</v>
      </c>
    </row>
    <row r="776" spans="1:2" x14ac:dyDescent="0.3">
      <c r="A776" s="46" vm="176">
        <f ca="1"/>
        <v>44425</v>
      </c>
      <c r="B776" s="46" vm="16212">
        <f ca="1"/>
        <v>79.45</v>
      </c>
    </row>
    <row r="777" spans="1:2" x14ac:dyDescent="0.3">
      <c r="A777" s="46" vm="177">
        <f ca="1"/>
        <v>44426</v>
      </c>
      <c r="B777" s="46" vm="16220">
        <f ca="1"/>
        <v>80.959999999999994</v>
      </c>
    </row>
    <row r="778" spans="1:2" x14ac:dyDescent="0.3">
      <c r="A778" s="46" vm="178">
        <f ca="1"/>
        <v>44427</v>
      </c>
      <c r="B778" s="46" vm="4449">
        <f ca="1"/>
        <v>74.69</v>
      </c>
    </row>
    <row r="779" spans="1:2" x14ac:dyDescent="0.3">
      <c r="A779" s="46" vm="179">
        <f ca="1"/>
        <v>44428</v>
      </c>
      <c r="B779" s="46" vm="16240">
        <f ca="1"/>
        <v>77.290000000000006</v>
      </c>
    </row>
    <row r="780" spans="1:2" x14ac:dyDescent="0.3">
      <c r="A780" s="46" vm="180">
        <f ca="1"/>
        <v>44431</v>
      </c>
      <c r="B780" s="46" vm="16250">
        <f ca="1"/>
        <v>81.08</v>
      </c>
    </row>
    <row r="781" spans="1:2" x14ac:dyDescent="0.3">
      <c r="A781" s="46" vm="181">
        <f ca="1"/>
        <v>44432</v>
      </c>
      <c r="B781" s="46" vm="16261">
        <f ca="1"/>
        <v>99.12</v>
      </c>
    </row>
    <row r="782" spans="1:2" x14ac:dyDescent="0.3">
      <c r="A782" s="46" vm="182">
        <f ca="1"/>
        <v>44433</v>
      </c>
      <c r="B782" s="46" vm="16270">
        <f ca="1"/>
        <v>97.84</v>
      </c>
    </row>
    <row r="783" spans="1:2" x14ac:dyDescent="0.3">
      <c r="A783" s="46" vm="183">
        <f ca="1"/>
        <v>44434</v>
      </c>
      <c r="B783" s="46" vm="16280">
        <f ca="1"/>
        <v>95.86</v>
      </c>
    </row>
    <row r="784" spans="1:2" x14ac:dyDescent="0.3">
      <c r="A784" s="46" vm="184">
        <f ca="1"/>
        <v>44435</v>
      </c>
      <c r="B784" s="46" vm="16290">
        <f ca="1"/>
        <v>94.63</v>
      </c>
    </row>
    <row r="785" spans="1:2" x14ac:dyDescent="0.3">
      <c r="A785" s="46" vm="185">
        <f ca="1"/>
        <v>44438</v>
      </c>
      <c r="B785" s="46" vm="16300">
        <f ca="1"/>
        <v>94.98</v>
      </c>
    </row>
    <row r="786" spans="1:2" x14ac:dyDescent="0.3">
      <c r="A786" s="46" vm="186">
        <f ca="1"/>
        <v>44439</v>
      </c>
      <c r="B786" s="46" vm="16311">
        <f ca="1"/>
        <v>100.02</v>
      </c>
    </row>
    <row r="787" spans="1:2" x14ac:dyDescent="0.3">
      <c r="A787" s="46" vm="187">
        <f ca="1"/>
        <v>44440</v>
      </c>
      <c r="B787" s="46" vm="16318">
        <f ca="1"/>
        <v>106.83</v>
      </c>
    </row>
    <row r="788" spans="1:2" x14ac:dyDescent="0.3">
      <c r="A788" s="46" vm="188">
        <f ca="1"/>
        <v>44441</v>
      </c>
      <c r="B788" s="46" vm="16327">
        <f ca="1"/>
        <v>102.76</v>
      </c>
    </row>
    <row r="789" spans="1:2" x14ac:dyDescent="0.3">
      <c r="A789" s="46" vm="189">
        <f ca="1"/>
        <v>44442</v>
      </c>
      <c r="B789" s="46" vm="15292">
        <f ca="1"/>
        <v>102.23</v>
      </c>
    </row>
    <row r="790" spans="1:2" x14ac:dyDescent="0.3">
      <c r="A790" s="46" vm="190">
        <f ca="1"/>
        <v>44446</v>
      </c>
      <c r="B790" s="46" vm="16346">
        <f ca="1"/>
        <v>107.74</v>
      </c>
    </row>
    <row r="791" spans="1:2" x14ac:dyDescent="0.3">
      <c r="A791" s="46" vm="191">
        <f ca="1"/>
        <v>44447</v>
      </c>
      <c r="B791" s="46" vm="16356">
        <f ca="1"/>
        <v>104.72</v>
      </c>
    </row>
    <row r="792" spans="1:2" x14ac:dyDescent="0.3">
      <c r="A792" s="46" vm="192">
        <f ca="1"/>
        <v>44448</v>
      </c>
      <c r="B792" s="46" vm="16365">
        <f ca="1"/>
        <v>104.28</v>
      </c>
    </row>
    <row r="793" spans="1:2" x14ac:dyDescent="0.3">
      <c r="A793" s="46" vm="193">
        <f ca="1"/>
        <v>44449</v>
      </c>
      <c r="B793" s="46" vm="16375">
        <f ca="1"/>
        <v>103.75</v>
      </c>
    </row>
    <row r="794" spans="1:2" x14ac:dyDescent="0.3">
      <c r="A794" s="46" vm="194">
        <f ca="1"/>
        <v>44452</v>
      </c>
      <c r="B794" s="46" vm="15406">
        <f ca="1"/>
        <v>104.16</v>
      </c>
    </row>
    <row r="795" spans="1:2" x14ac:dyDescent="0.3">
      <c r="A795" s="46" vm="195">
        <f ca="1"/>
        <v>44453</v>
      </c>
      <c r="B795" s="46" vm="16391">
        <f ca="1"/>
        <v>101.78</v>
      </c>
    </row>
    <row r="796" spans="1:2" x14ac:dyDescent="0.3">
      <c r="A796" s="46" vm="196">
        <f ca="1"/>
        <v>44454</v>
      </c>
      <c r="B796" s="46" vm="16400">
        <f ca="1"/>
        <v>99.3</v>
      </c>
    </row>
    <row r="797" spans="1:2" x14ac:dyDescent="0.3">
      <c r="A797" s="46" vm="197">
        <f ca="1"/>
        <v>44455</v>
      </c>
      <c r="B797" s="46" vm="15116">
        <f ca="1"/>
        <v>99.89</v>
      </c>
    </row>
    <row r="798" spans="1:2" x14ac:dyDescent="0.3">
      <c r="A798" s="46" vm="198">
        <f ca="1"/>
        <v>44456</v>
      </c>
      <c r="B798" s="46" vm="16417">
        <f ca="1"/>
        <v>100.73</v>
      </c>
    </row>
    <row r="799" spans="1:2" x14ac:dyDescent="0.3">
      <c r="A799" s="46" vm="199">
        <f ca="1"/>
        <v>44459</v>
      </c>
      <c r="B799" s="46" vm="16428">
        <f ca="1"/>
        <v>94.18</v>
      </c>
    </row>
    <row r="800" spans="1:2" x14ac:dyDescent="0.3">
      <c r="A800" s="46" vm="200">
        <f ca="1"/>
        <v>44460</v>
      </c>
      <c r="B800" s="46" vm="16438">
        <f ca="1"/>
        <v>95.1</v>
      </c>
    </row>
    <row r="801" spans="1:2" x14ac:dyDescent="0.3">
      <c r="A801" s="46" vm="201">
        <f ca="1"/>
        <v>44461</v>
      </c>
      <c r="B801" s="46" vm="16448">
        <f ca="1"/>
        <v>97.6</v>
      </c>
    </row>
    <row r="802" spans="1:2" x14ac:dyDescent="0.3">
      <c r="A802" s="46" vm="202">
        <f ca="1"/>
        <v>44462</v>
      </c>
      <c r="B802" s="46" vm="16458">
        <f ca="1"/>
        <v>98.28</v>
      </c>
    </row>
    <row r="803" spans="1:2" x14ac:dyDescent="0.3">
      <c r="A803" s="46" vm="203">
        <f ca="1"/>
        <v>44463</v>
      </c>
      <c r="B803" s="46" vm="16468">
        <f ca="1"/>
        <v>94.55</v>
      </c>
    </row>
    <row r="804" spans="1:2" x14ac:dyDescent="0.3">
      <c r="A804" s="46" vm="204">
        <f ca="1"/>
        <v>44466</v>
      </c>
      <c r="B804" s="46" vm="16479">
        <f ca="1"/>
        <v>96.32</v>
      </c>
    </row>
    <row r="805" spans="1:2" x14ac:dyDescent="0.3">
      <c r="A805" s="46" vm="205">
        <f ca="1"/>
        <v>44467</v>
      </c>
      <c r="B805" s="46" vm="16489">
        <f ca="1"/>
        <v>89</v>
      </c>
    </row>
    <row r="806" spans="1:2" x14ac:dyDescent="0.3">
      <c r="A806" s="46" vm="206">
        <f ca="1"/>
        <v>44468</v>
      </c>
      <c r="B806" s="46" vm="16498">
        <f ca="1"/>
        <v>89.06</v>
      </c>
    </row>
    <row r="807" spans="1:2" x14ac:dyDescent="0.3">
      <c r="A807" s="46" vm="207">
        <f ca="1"/>
        <v>44469</v>
      </c>
      <c r="B807" s="46" vm="16508">
        <f ca="1"/>
        <v>90.67</v>
      </c>
    </row>
    <row r="808" spans="1:2" x14ac:dyDescent="0.3">
      <c r="A808" s="46" vm="208">
        <f ca="1"/>
        <v>44470</v>
      </c>
      <c r="B808" s="46" vm="5436">
        <f ca="1"/>
        <v>88.15</v>
      </c>
    </row>
    <row r="809" spans="1:2" x14ac:dyDescent="0.3">
      <c r="A809" s="46" vm="209">
        <f ca="1"/>
        <v>44473</v>
      </c>
      <c r="B809" s="46" vm="16163">
        <f ca="1"/>
        <v>85.08</v>
      </c>
    </row>
    <row r="810" spans="1:2" x14ac:dyDescent="0.3">
      <c r="A810" s="46" vm="210">
        <f ca="1"/>
        <v>44474</v>
      </c>
      <c r="B810" s="46" vm="16181">
        <f ca="1"/>
        <v>87.42</v>
      </c>
    </row>
    <row r="811" spans="1:2" x14ac:dyDescent="0.3">
      <c r="A811" s="46" vm="211">
        <f ca="1"/>
        <v>44475</v>
      </c>
      <c r="B811" s="46" vm="15652">
        <f ca="1"/>
        <v>89.32</v>
      </c>
    </row>
    <row r="812" spans="1:2" x14ac:dyDescent="0.3">
      <c r="A812" s="46" vm="212">
        <f ca="1"/>
        <v>44476</v>
      </c>
      <c r="B812" s="46" vm="16554">
        <f ca="1"/>
        <v>94.95</v>
      </c>
    </row>
    <row r="813" spans="1:2" x14ac:dyDescent="0.3">
      <c r="A813" s="46" vm="213">
        <f ca="1"/>
        <v>44477</v>
      </c>
      <c r="B813" s="46" vm="16564">
        <f ca="1"/>
        <v>96.22</v>
      </c>
    </row>
    <row r="814" spans="1:2" x14ac:dyDescent="0.3">
      <c r="A814" s="46" vm="214">
        <f ca="1"/>
        <v>44480</v>
      </c>
      <c r="B814" s="46" vm="16573">
        <f ca="1"/>
        <v>94.83</v>
      </c>
    </row>
    <row r="815" spans="1:2" x14ac:dyDescent="0.3">
      <c r="A815" s="46" vm="215">
        <f ca="1"/>
        <v>44481</v>
      </c>
      <c r="B815" s="46" vm="16583">
        <f ca="1"/>
        <v>93.52</v>
      </c>
    </row>
    <row r="816" spans="1:2" x14ac:dyDescent="0.3">
      <c r="A816" s="46" vm="216">
        <f ca="1"/>
        <v>44482</v>
      </c>
      <c r="B816" s="46" vm="16593">
        <f ca="1"/>
        <v>97.58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67A4D-AC1F-4F26-B42B-6C68875EDC77}">
  <sheetPr>
    <tabColor theme="4"/>
  </sheetPr>
  <dimension ref="A1:B2520"/>
  <sheetViews>
    <sheetView workbookViewId="0">
      <selection activeCell="A5" sqref="A5:B2520"/>
    </sheetView>
  </sheetViews>
  <sheetFormatPr defaultRowHeight="14.4" x14ac:dyDescent="0.3"/>
  <cols>
    <col min="1" max="1" width="11.109375" style="46" customWidth="1"/>
    <col min="2" max="2" width="16.109375" style="46" customWidth="1"/>
  </cols>
  <sheetData>
    <row r="1" spans="1:2" x14ac:dyDescent="0.3">
      <c r="A1" s="46" t="s">
        <v>9</v>
      </c>
      <c r="B1" s="46" t="s">
        <v>103</v>
      </c>
    </row>
    <row r="2" spans="1:2" x14ac:dyDescent="0.3">
      <c r="A2" s="46" t="s">
        <v>91</v>
      </c>
      <c r="B2" s="54">
        <f ca="1">B3-365*10</f>
        <v>40833</v>
      </c>
    </row>
    <row r="3" spans="1:2" x14ac:dyDescent="0.3">
      <c r="A3" s="46" t="s">
        <v>92</v>
      </c>
      <c r="B3" s="54">
        <f ca="1">TODAY()</f>
        <v>44483</v>
      </c>
    </row>
    <row r="5" spans="1:2" x14ac:dyDescent="0.3">
      <c r="A5" s="46" t="str" cm="1">
        <f t="array" aca="1" ref="A5:B2520" ca="1">_xlfn.STOCKHISTORY(B1,$B$2,$B$3,0,1,0,1)</f>
        <v>Date</v>
      </c>
      <c r="B5" s="46" t="str">
        <f ca="1"/>
        <v>Close</v>
      </c>
    </row>
    <row r="6" spans="1:2" x14ac:dyDescent="0.3">
      <c r="A6" s="46" vm="217">
        <f ca="1"/>
        <v>40833</v>
      </c>
      <c r="B6" s="46" vm="220">
        <f ca="1"/>
        <v>291.48750000000001</v>
      </c>
    </row>
    <row r="7" spans="1:2" x14ac:dyDescent="0.3">
      <c r="A7" s="46" vm="222">
        <f ca="1"/>
        <v>40834</v>
      </c>
      <c r="B7" s="46" vm="225">
        <f ca="1"/>
        <v>295.54140000000001</v>
      </c>
    </row>
    <row r="8" spans="1:2" x14ac:dyDescent="0.3">
      <c r="A8" s="46" vm="227">
        <f ca="1"/>
        <v>40835</v>
      </c>
      <c r="B8" s="46" vm="230">
        <f ca="1"/>
        <v>290.63159999999999</v>
      </c>
    </row>
    <row r="9" spans="1:2" x14ac:dyDescent="0.3">
      <c r="A9" s="46" vm="232">
        <f ca="1"/>
        <v>40836</v>
      </c>
      <c r="B9" s="46" vm="235">
        <f ca="1"/>
        <v>292.11810000000003</v>
      </c>
    </row>
    <row r="10" spans="1:2" x14ac:dyDescent="0.3">
      <c r="A10" s="46" vm="237">
        <f ca="1"/>
        <v>40837</v>
      </c>
      <c r="B10" s="46" vm="240">
        <f ca="1"/>
        <v>295.53140000000002</v>
      </c>
    </row>
    <row r="11" spans="1:2" x14ac:dyDescent="0.3">
      <c r="A11" s="46" vm="242">
        <f ca="1"/>
        <v>40840</v>
      </c>
      <c r="B11" s="46" vm="245">
        <f ca="1"/>
        <v>298.49930000000001</v>
      </c>
    </row>
    <row r="12" spans="1:2" x14ac:dyDescent="0.3">
      <c r="A12" s="46" vm="247">
        <f ca="1"/>
        <v>40841</v>
      </c>
      <c r="B12" s="46" vm="250">
        <f ca="1"/>
        <v>291.86279999999999</v>
      </c>
    </row>
    <row r="13" spans="1:2" x14ac:dyDescent="0.3">
      <c r="A13" s="46" vm="252">
        <f ca="1"/>
        <v>40842</v>
      </c>
      <c r="B13" s="46" vm="255">
        <f ca="1"/>
        <v>293.43939999999998</v>
      </c>
    </row>
    <row r="14" spans="1:2" x14ac:dyDescent="0.3">
      <c r="A14" s="46" vm="257">
        <f ca="1"/>
        <v>40843</v>
      </c>
      <c r="B14" s="46" vm="260">
        <f ca="1"/>
        <v>299.62540000000001</v>
      </c>
    </row>
    <row r="15" spans="1:2" x14ac:dyDescent="0.3">
      <c r="A15" s="46" vm="262">
        <f ca="1"/>
        <v>40844</v>
      </c>
      <c r="B15" s="46" vm="265">
        <f ca="1"/>
        <v>300.36110000000002</v>
      </c>
    </row>
    <row r="16" spans="1:2" x14ac:dyDescent="0.3">
      <c r="A16" s="46" vm="267">
        <f ca="1"/>
        <v>40847</v>
      </c>
      <c r="B16" s="46" vm="270">
        <f ca="1"/>
        <v>296.60739999999998</v>
      </c>
    </row>
    <row r="17" spans="1:2" x14ac:dyDescent="0.3">
      <c r="A17" s="46" vm="272">
        <f ca="1"/>
        <v>40848</v>
      </c>
      <c r="B17" s="46" vm="275">
        <f ca="1"/>
        <v>289.60559999999998</v>
      </c>
    </row>
    <row r="18" spans="1:2" x14ac:dyDescent="0.3">
      <c r="A18" s="46" vm="277">
        <f ca="1"/>
        <v>40849</v>
      </c>
      <c r="B18" s="46" vm="280">
        <f ca="1"/>
        <v>292.6936</v>
      </c>
    </row>
    <row r="19" spans="1:2" x14ac:dyDescent="0.3">
      <c r="A19" s="46" vm="282">
        <f ca="1"/>
        <v>40850</v>
      </c>
      <c r="B19" s="46" vm="285">
        <f ca="1"/>
        <v>299.03980000000001</v>
      </c>
    </row>
    <row r="20" spans="1:2" x14ac:dyDescent="0.3">
      <c r="A20" s="46" vm="287">
        <f ca="1"/>
        <v>40851</v>
      </c>
      <c r="B20" s="46" vm="290">
        <f ca="1"/>
        <v>298.35910000000001</v>
      </c>
    </row>
    <row r="21" spans="1:2" x14ac:dyDescent="0.3">
      <c r="A21" s="46" vm="292">
        <f ca="1"/>
        <v>40854</v>
      </c>
      <c r="B21" s="46" vm="294">
        <f ca="1"/>
        <v>304.45999999999998</v>
      </c>
    </row>
    <row r="22" spans="1:2" x14ac:dyDescent="0.3">
      <c r="A22" s="46" vm="296">
        <f ca="1"/>
        <v>40855</v>
      </c>
      <c r="B22" s="46" vm="299">
        <f ca="1"/>
        <v>306.46699999999998</v>
      </c>
    </row>
    <row r="23" spans="1:2" x14ac:dyDescent="0.3">
      <c r="A23" s="46" vm="301">
        <f ca="1"/>
        <v>40856</v>
      </c>
      <c r="B23" s="46" vm="304">
        <f ca="1"/>
        <v>300.76650000000001</v>
      </c>
    </row>
    <row r="24" spans="1:2" x14ac:dyDescent="0.3">
      <c r="A24" s="46" vm="306">
        <f ca="1"/>
        <v>40857</v>
      </c>
      <c r="B24" s="46" vm="309">
        <f ca="1"/>
        <v>297.82859999999999</v>
      </c>
    </row>
    <row r="25" spans="1:2" x14ac:dyDescent="0.3">
      <c r="A25" s="46" vm="311">
        <f ca="1"/>
        <v>40858</v>
      </c>
      <c r="B25" s="46" vm="314">
        <f ca="1"/>
        <v>304.47000000000003</v>
      </c>
    </row>
    <row r="26" spans="1:2" x14ac:dyDescent="0.3">
      <c r="A26" s="46" vm="316">
        <f ca="1"/>
        <v>40861</v>
      </c>
      <c r="B26" s="46" vm="319">
        <f ca="1"/>
        <v>306.79730000000001</v>
      </c>
    </row>
    <row r="27" spans="1:2" x14ac:dyDescent="0.3">
      <c r="A27" s="46" vm="321">
        <f ca="1"/>
        <v>40862</v>
      </c>
      <c r="B27" s="46" vm="324">
        <f ca="1"/>
        <v>308.57900000000001</v>
      </c>
    </row>
    <row r="28" spans="1:2" x14ac:dyDescent="0.3">
      <c r="A28" s="46" vm="326">
        <f ca="1"/>
        <v>40863</v>
      </c>
      <c r="B28" s="46" vm="329">
        <f ca="1"/>
        <v>306.03160000000003</v>
      </c>
    </row>
    <row r="29" spans="1:2" x14ac:dyDescent="0.3">
      <c r="A29" s="46" vm="331">
        <f ca="1"/>
        <v>40864</v>
      </c>
      <c r="B29" s="46" vm="333">
        <f ca="1"/>
        <v>300.72640000000001</v>
      </c>
    </row>
    <row r="30" spans="1:2" x14ac:dyDescent="0.3">
      <c r="A30" s="46" vm="335">
        <f ca="1"/>
        <v>40865</v>
      </c>
      <c r="B30" s="46" vm="338">
        <f ca="1"/>
        <v>297.7285</v>
      </c>
    </row>
    <row r="31" spans="1:2" x14ac:dyDescent="0.3">
      <c r="A31" s="46" vm="340">
        <f ca="1"/>
        <v>40868</v>
      </c>
      <c r="B31" s="46" vm="343">
        <f ca="1"/>
        <v>290.7518</v>
      </c>
    </row>
    <row r="32" spans="1:2" x14ac:dyDescent="0.3">
      <c r="A32" s="46" vm="345">
        <f ca="1"/>
        <v>40869</v>
      </c>
      <c r="B32" s="46" vm="347">
        <f ca="1"/>
        <v>290.28129999999999</v>
      </c>
    </row>
    <row r="33" spans="1:2" x14ac:dyDescent="0.3">
      <c r="A33" s="46" vm="349">
        <f ca="1"/>
        <v>40870</v>
      </c>
      <c r="B33" s="46" vm="352">
        <f ca="1"/>
        <v>285.33150000000001</v>
      </c>
    </row>
    <row r="34" spans="1:2" x14ac:dyDescent="0.3">
      <c r="A34" s="46" vm="354">
        <f ca="1"/>
        <v>40872</v>
      </c>
      <c r="B34" s="46" vm="357">
        <f ca="1"/>
        <v>281.7731</v>
      </c>
    </row>
    <row r="35" spans="1:2" x14ac:dyDescent="0.3">
      <c r="A35" s="46" vm="359">
        <f ca="1"/>
        <v>40875</v>
      </c>
      <c r="B35" s="46" vm="362">
        <f ca="1"/>
        <v>294.38029999999998</v>
      </c>
    </row>
    <row r="36" spans="1:2" x14ac:dyDescent="0.3">
      <c r="A36" s="46" vm="364">
        <f ca="1"/>
        <v>40876</v>
      </c>
      <c r="B36" s="46" vm="367">
        <f ca="1"/>
        <v>291.74770000000001</v>
      </c>
    </row>
    <row r="37" spans="1:2" x14ac:dyDescent="0.3">
      <c r="A37" s="46" vm="369">
        <f ca="1"/>
        <v>40877</v>
      </c>
      <c r="B37" s="46" vm="372">
        <f ca="1"/>
        <v>299.98570000000001</v>
      </c>
    </row>
    <row r="38" spans="1:2" x14ac:dyDescent="0.3">
      <c r="A38" s="46" vm="374">
        <f ca="1"/>
        <v>40878</v>
      </c>
      <c r="B38" s="46" vm="377">
        <f ca="1"/>
        <v>307.18270000000001</v>
      </c>
    </row>
    <row r="39" spans="1:2" x14ac:dyDescent="0.3">
      <c r="A39" s="46" vm="379">
        <f ca="1"/>
        <v>40879</v>
      </c>
      <c r="B39" s="46" vm="382">
        <f ca="1"/>
        <v>310.48090000000002</v>
      </c>
    </row>
    <row r="40" spans="1:2" x14ac:dyDescent="0.3">
      <c r="A40" s="46" vm="384">
        <f ca="1"/>
        <v>40882</v>
      </c>
      <c r="B40" s="46" vm="386">
        <f ca="1"/>
        <v>313.1284</v>
      </c>
    </row>
    <row r="41" spans="1:2" x14ac:dyDescent="0.3">
      <c r="A41" s="46" vm="388">
        <f ca="1"/>
        <v>40883</v>
      </c>
      <c r="B41" s="46" vm="391">
        <f ca="1"/>
        <v>312.1875</v>
      </c>
    </row>
    <row r="42" spans="1:2" x14ac:dyDescent="0.3">
      <c r="A42" s="46" vm="393">
        <f ca="1"/>
        <v>40884</v>
      </c>
      <c r="B42" s="46" vm="395">
        <f ca="1"/>
        <v>311.9973</v>
      </c>
    </row>
    <row r="43" spans="1:2" x14ac:dyDescent="0.3">
      <c r="A43" s="46" vm="397">
        <f ca="1"/>
        <v>40885</v>
      </c>
      <c r="B43" s="46" vm="399">
        <f ca="1"/>
        <v>308.32380000000001</v>
      </c>
    </row>
    <row r="44" spans="1:2" x14ac:dyDescent="0.3">
      <c r="A44" s="46" vm="401">
        <f ca="1"/>
        <v>40886</v>
      </c>
      <c r="B44" s="46" vm="404">
        <f ca="1"/>
        <v>314.01429999999999</v>
      </c>
    </row>
    <row r="45" spans="1:2" x14ac:dyDescent="0.3">
      <c r="A45" s="46" vm="406">
        <f ca="1"/>
        <v>40889</v>
      </c>
      <c r="B45" s="46" vm="408">
        <f ca="1"/>
        <v>312.99829999999997</v>
      </c>
    </row>
    <row r="46" spans="1:2" x14ac:dyDescent="0.3">
      <c r="A46" s="46" vm="410">
        <f ca="1"/>
        <v>40890</v>
      </c>
      <c r="B46" s="46" vm="413">
        <f ca="1"/>
        <v>313.11840000000001</v>
      </c>
    </row>
    <row r="47" spans="1:2" x14ac:dyDescent="0.3">
      <c r="A47" s="46" vm="415">
        <f ca="1"/>
        <v>40891</v>
      </c>
      <c r="B47" s="46" vm="418">
        <f ca="1"/>
        <v>309.33479999999997</v>
      </c>
    </row>
    <row r="48" spans="1:2" x14ac:dyDescent="0.3">
      <c r="A48" s="46" vm="420">
        <f ca="1"/>
        <v>40892</v>
      </c>
      <c r="B48" s="46" vm="423">
        <f ca="1"/>
        <v>310.07049999999998</v>
      </c>
    </row>
    <row r="49" spans="1:2" x14ac:dyDescent="0.3">
      <c r="A49" s="46" vm="425">
        <f ca="1"/>
        <v>40893</v>
      </c>
      <c r="B49" s="46" vm="428">
        <f ca="1"/>
        <v>313.28359999999998</v>
      </c>
    </row>
    <row r="50" spans="1:2" x14ac:dyDescent="0.3">
      <c r="A50" s="46" vm="429">
        <f ca="1"/>
        <v>40896</v>
      </c>
      <c r="B50" s="46" vm="432">
        <f ca="1"/>
        <v>311.21660000000003</v>
      </c>
    </row>
    <row r="51" spans="1:2" x14ac:dyDescent="0.3">
      <c r="A51" s="46" vm="434">
        <f ca="1"/>
        <v>40897</v>
      </c>
      <c r="B51" s="46" vm="437">
        <f ca="1"/>
        <v>315.4907</v>
      </c>
    </row>
    <row r="52" spans="1:2" x14ac:dyDescent="0.3">
      <c r="A52" s="46" vm="439">
        <f ca="1"/>
        <v>40898</v>
      </c>
      <c r="B52" s="46" vm="441">
        <f ca="1"/>
        <v>313.21350000000001</v>
      </c>
    </row>
    <row r="53" spans="1:2" x14ac:dyDescent="0.3">
      <c r="A53" s="46" vm="443">
        <f ca="1"/>
        <v>40899</v>
      </c>
      <c r="B53" s="46" vm="446">
        <f ca="1"/>
        <v>315.15539999999999</v>
      </c>
    </row>
    <row r="54" spans="1:2" x14ac:dyDescent="0.3">
      <c r="A54" s="46" vm="448">
        <f ca="1"/>
        <v>40900</v>
      </c>
      <c r="B54" s="46" vm="451">
        <f ca="1"/>
        <v>316.87709999999998</v>
      </c>
    </row>
    <row r="55" spans="1:2" x14ac:dyDescent="0.3">
      <c r="A55" s="46" vm="453">
        <f ca="1"/>
        <v>40904</v>
      </c>
      <c r="B55" s="46" vm="455">
        <f ca="1"/>
        <v>320.43549999999999</v>
      </c>
    </row>
    <row r="56" spans="1:2" x14ac:dyDescent="0.3">
      <c r="A56" s="46" vm="457">
        <f ca="1"/>
        <v>40905</v>
      </c>
      <c r="B56" s="46" vm="459">
        <f ca="1"/>
        <v>320.16030000000001</v>
      </c>
    </row>
    <row r="57" spans="1:2" x14ac:dyDescent="0.3">
      <c r="A57" s="46" vm="461">
        <f ca="1"/>
        <v>40906</v>
      </c>
      <c r="B57" s="46" vm="463">
        <f ca="1"/>
        <v>321.51159999999999</v>
      </c>
    </row>
    <row r="58" spans="1:2" x14ac:dyDescent="0.3">
      <c r="A58" s="46" vm="465">
        <f ca="1"/>
        <v>40907</v>
      </c>
      <c r="B58" s="46" vm="468">
        <f ca="1"/>
        <v>323.26330000000002</v>
      </c>
    </row>
    <row r="59" spans="1:2" x14ac:dyDescent="0.3">
      <c r="A59" s="46" vm="470">
        <f ca="1"/>
        <v>40911</v>
      </c>
      <c r="B59" s="46" vm="472">
        <f ca="1"/>
        <v>333.02769999999998</v>
      </c>
    </row>
    <row r="60" spans="1:2" x14ac:dyDescent="0.3">
      <c r="A60" s="46" vm="473">
        <f ca="1"/>
        <v>40912</v>
      </c>
      <c r="B60" s="46" vm="476">
        <f ca="1"/>
        <v>334.46409999999997</v>
      </c>
    </row>
    <row r="61" spans="1:2" x14ac:dyDescent="0.3">
      <c r="A61" s="46" vm="478">
        <f ca="1"/>
        <v>40913</v>
      </c>
      <c r="B61" s="46" vm="481">
        <f ca="1"/>
        <v>329.82459999999998</v>
      </c>
    </row>
    <row r="62" spans="1:2" x14ac:dyDescent="0.3">
      <c r="A62" s="46" vm="483">
        <f ca="1"/>
        <v>40914</v>
      </c>
      <c r="B62" s="46" vm="486">
        <f ca="1"/>
        <v>325.32530000000003</v>
      </c>
    </row>
    <row r="63" spans="1:2" x14ac:dyDescent="0.3">
      <c r="A63" s="46" vm="488">
        <f ca="1"/>
        <v>40917</v>
      </c>
      <c r="B63" s="46" vm="490">
        <f ca="1"/>
        <v>311.53190000000001</v>
      </c>
    </row>
    <row r="64" spans="1:2" x14ac:dyDescent="0.3">
      <c r="A64" s="46" vm="492">
        <f ca="1"/>
        <v>40918</v>
      </c>
      <c r="B64" s="46" vm="494">
        <f ca="1"/>
        <v>311.87220000000002</v>
      </c>
    </row>
    <row r="65" spans="1:2" x14ac:dyDescent="0.3">
      <c r="A65" s="46" vm="496">
        <f ca="1"/>
        <v>40919</v>
      </c>
      <c r="B65" s="46" vm="428">
        <f ca="1"/>
        <v>313.28359999999998</v>
      </c>
    </row>
    <row r="66" spans="1:2" x14ac:dyDescent="0.3">
      <c r="A66" s="46" vm="500">
        <f ca="1"/>
        <v>40920</v>
      </c>
      <c r="B66" s="46" vm="503">
        <f ca="1"/>
        <v>315.12540000000001</v>
      </c>
    </row>
    <row r="67" spans="1:2" x14ac:dyDescent="0.3">
      <c r="A67" s="46" vm="505">
        <f ca="1"/>
        <v>40921</v>
      </c>
      <c r="B67" s="46" vm="508">
        <f ca="1"/>
        <v>312.79809999999998</v>
      </c>
    </row>
    <row r="68" spans="1:2" x14ac:dyDescent="0.3">
      <c r="A68" s="46" vm="510">
        <f ca="1"/>
        <v>40925</v>
      </c>
      <c r="B68" s="46" vm="513">
        <f ca="1"/>
        <v>314.5949</v>
      </c>
    </row>
    <row r="69" spans="1:2" x14ac:dyDescent="0.3">
      <c r="A69" s="46" vm="515">
        <f ca="1"/>
        <v>40926</v>
      </c>
      <c r="B69" s="46" vm="518">
        <f ca="1"/>
        <v>316.762</v>
      </c>
    </row>
    <row r="70" spans="1:2" x14ac:dyDescent="0.3">
      <c r="A70" s="46" vm="520">
        <f ca="1"/>
        <v>40927</v>
      </c>
      <c r="B70" s="46" vm="523">
        <f ca="1"/>
        <v>320.09519999999998</v>
      </c>
    </row>
    <row r="71" spans="1:2" x14ac:dyDescent="0.3">
      <c r="A71" s="46" vm="525">
        <f ca="1"/>
        <v>40928</v>
      </c>
      <c r="B71" s="46" vm="527">
        <f ca="1"/>
        <v>293.2792</v>
      </c>
    </row>
    <row r="72" spans="1:2" x14ac:dyDescent="0.3">
      <c r="A72" s="46" vm="529">
        <f ca="1"/>
        <v>40931</v>
      </c>
      <c r="B72" s="46" vm="532">
        <f ca="1"/>
        <v>293.04399999999998</v>
      </c>
    </row>
    <row r="73" spans="1:2" x14ac:dyDescent="0.3">
      <c r="A73" s="46" vm="534">
        <f ca="1"/>
        <v>40932</v>
      </c>
      <c r="B73" s="46" vm="536">
        <f ca="1"/>
        <v>290.74680000000001</v>
      </c>
    </row>
    <row r="74" spans="1:2" x14ac:dyDescent="0.3">
      <c r="A74" s="46" vm="538">
        <f ca="1"/>
        <v>40933</v>
      </c>
      <c r="B74" s="46" vm="541">
        <f ca="1"/>
        <v>285.02120000000002</v>
      </c>
    </row>
    <row r="75" spans="1:2" x14ac:dyDescent="0.3">
      <c r="A75" s="46" vm="543">
        <f ca="1"/>
        <v>40934</v>
      </c>
      <c r="B75" s="46" vm="545">
        <f ca="1"/>
        <v>284.32549999999998</v>
      </c>
    </row>
    <row r="76" spans="1:2" x14ac:dyDescent="0.3">
      <c r="A76" s="46" vm="547">
        <f ca="1"/>
        <v>40935</v>
      </c>
      <c r="B76" s="46" vm="549">
        <f ca="1"/>
        <v>290.2713</v>
      </c>
    </row>
    <row r="77" spans="1:2" x14ac:dyDescent="0.3">
      <c r="A77" s="46" vm="551">
        <f ca="1"/>
        <v>40938</v>
      </c>
      <c r="B77" s="46" vm="553">
        <f ca="1"/>
        <v>289.12520000000001</v>
      </c>
    </row>
    <row r="78" spans="1:2" x14ac:dyDescent="0.3">
      <c r="A78" s="46" vm="555">
        <f ca="1"/>
        <v>40939</v>
      </c>
      <c r="B78" s="46" vm="558">
        <f ca="1"/>
        <v>290.33640000000003</v>
      </c>
    </row>
    <row r="79" spans="1:2" x14ac:dyDescent="0.3">
      <c r="A79" s="46" vm="560">
        <f ca="1"/>
        <v>40940</v>
      </c>
      <c r="B79" s="46" vm="563">
        <f ca="1"/>
        <v>290.69670000000002</v>
      </c>
    </row>
    <row r="80" spans="1:2" x14ac:dyDescent="0.3">
      <c r="A80" s="46" vm="565">
        <f ca="1"/>
        <v>40941</v>
      </c>
      <c r="B80" s="46" vm="568">
        <f ca="1"/>
        <v>292.83879999999999</v>
      </c>
    </row>
    <row r="81" spans="1:2" x14ac:dyDescent="0.3">
      <c r="A81" s="46" vm="570">
        <f ca="1"/>
        <v>40942</v>
      </c>
      <c r="B81" s="46" vm="572">
        <f ca="1"/>
        <v>298.45420000000001</v>
      </c>
    </row>
    <row r="82" spans="1:2" x14ac:dyDescent="0.3">
      <c r="A82" s="46" vm="574">
        <f ca="1"/>
        <v>40945</v>
      </c>
      <c r="B82" s="46" vm="577">
        <f ca="1"/>
        <v>304.84039999999999</v>
      </c>
    </row>
    <row r="83" spans="1:2" x14ac:dyDescent="0.3">
      <c r="A83" s="46" vm="579">
        <f ca="1"/>
        <v>40946</v>
      </c>
      <c r="B83" s="46" vm="582">
        <f ca="1"/>
        <v>303.67930000000001</v>
      </c>
    </row>
    <row r="84" spans="1:2" x14ac:dyDescent="0.3">
      <c r="A84" s="46" vm="584">
        <f ca="1"/>
        <v>40947</v>
      </c>
      <c r="B84" s="46" vm="587">
        <f ca="1"/>
        <v>305.2208</v>
      </c>
    </row>
    <row r="85" spans="1:2" x14ac:dyDescent="0.3">
      <c r="A85" s="46" vm="589">
        <f ca="1"/>
        <v>40948</v>
      </c>
      <c r="B85" s="46" vm="592">
        <f ca="1"/>
        <v>306.02659999999997</v>
      </c>
    </row>
    <row r="86" spans="1:2" x14ac:dyDescent="0.3">
      <c r="A86" s="46" vm="594">
        <f ca="1"/>
        <v>40949</v>
      </c>
      <c r="B86" s="46" vm="597">
        <f ca="1"/>
        <v>303.24889999999999</v>
      </c>
    </row>
    <row r="87" spans="1:2" x14ac:dyDescent="0.3">
      <c r="A87" s="46" vm="599">
        <f ca="1"/>
        <v>40952</v>
      </c>
      <c r="B87" s="46" vm="602">
        <f ca="1"/>
        <v>306.39690000000002</v>
      </c>
    </row>
    <row r="88" spans="1:2" x14ac:dyDescent="0.3">
      <c r="A88" s="46" vm="604">
        <f ca="1"/>
        <v>40953</v>
      </c>
      <c r="B88" s="46" vm="607">
        <f ca="1"/>
        <v>305.17570000000001</v>
      </c>
    </row>
    <row r="89" spans="1:2" x14ac:dyDescent="0.3">
      <c r="A89" s="46" vm="609">
        <f ca="1"/>
        <v>40954</v>
      </c>
      <c r="B89" s="46" vm="612">
        <f ca="1"/>
        <v>303.07369999999997</v>
      </c>
    </row>
    <row r="90" spans="1:2" x14ac:dyDescent="0.3">
      <c r="A90" s="46" vm="614">
        <f ca="1"/>
        <v>40955</v>
      </c>
      <c r="B90" s="46" vm="617">
        <f ca="1"/>
        <v>303.55419999999998</v>
      </c>
    </row>
    <row r="91" spans="1:2" x14ac:dyDescent="0.3">
      <c r="A91" s="46" vm="619">
        <f ca="1"/>
        <v>40956</v>
      </c>
      <c r="B91" s="46" vm="622">
        <f ca="1"/>
        <v>302.61329999999998</v>
      </c>
    </row>
    <row r="92" spans="1:2" x14ac:dyDescent="0.3">
      <c r="A92" s="46" vm="624">
        <f ca="1"/>
        <v>40960</v>
      </c>
      <c r="B92" s="46" vm="627">
        <f ca="1"/>
        <v>307.2978</v>
      </c>
    </row>
    <row r="93" spans="1:2" x14ac:dyDescent="0.3">
      <c r="A93" s="46" vm="629">
        <f ca="1"/>
        <v>40961</v>
      </c>
      <c r="B93" s="46" vm="631">
        <f ca="1"/>
        <v>304.26490000000001</v>
      </c>
    </row>
    <row r="94" spans="1:2" x14ac:dyDescent="0.3">
      <c r="A94" s="46" vm="633">
        <f ca="1"/>
        <v>40962</v>
      </c>
      <c r="B94" s="46" vm="636">
        <f ca="1"/>
        <v>303.34899999999999</v>
      </c>
    </row>
    <row r="95" spans="1:2" x14ac:dyDescent="0.3">
      <c r="A95" s="46" vm="638">
        <f ca="1"/>
        <v>40963</v>
      </c>
      <c r="B95" s="46" vm="641">
        <f ca="1"/>
        <v>305.24579999999997</v>
      </c>
    </row>
    <row r="96" spans="1:2" x14ac:dyDescent="0.3">
      <c r="A96" s="46" vm="643">
        <f ca="1"/>
        <v>40966</v>
      </c>
      <c r="B96" s="46" vm="646">
        <f ca="1"/>
        <v>304.95049999999998</v>
      </c>
    </row>
    <row r="97" spans="1:2" x14ac:dyDescent="0.3">
      <c r="A97" s="46" vm="648">
        <f ca="1"/>
        <v>40967</v>
      </c>
      <c r="B97" s="46" vm="651">
        <f ca="1"/>
        <v>309.49489999999997</v>
      </c>
    </row>
    <row r="98" spans="1:2" x14ac:dyDescent="0.3">
      <c r="A98" s="46" vm="653">
        <f ca="1"/>
        <v>40968</v>
      </c>
      <c r="B98" s="46" vm="656">
        <f ca="1"/>
        <v>309.42489999999998</v>
      </c>
    </row>
    <row r="99" spans="1:2" x14ac:dyDescent="0.3">
      <c r="A99" s="46" vm="658">
        <f ca="1"/>
        <v>40969</v>
      </c>
      <c r="B99" s="46" vm="660">
        <f ca="1"/>
        <v>311.50189999999998</v>
      </c>
    </row>
    <row r="100" spans="1:2" x14ac:dyDescent="0.3">
      <c r="A100" s="46" vm="662">
        <f ca="1"/>
        <v>40970</v>
      </c>
      <c r="B100" s="46" vm="665">
        <f ca="1"/>
        <v>310.92630000000003</v>
      </c>
    </row>
    <row r="101" spans="1:2" x14ac:dyDescent="0.3">
      <c r="A101" s="46" vm="667">
        <f ca="1"/>
        <v>40973</v>
      </c>
      <c r="B101" s="46" vm="670">
        <f ca="1"/>
        <v>307.42290000000003</v>
      </c>
    </row>
    <row r="102" spans="1:2" x14ac:dyDescent="0.3">
      <c r="A102" s="46" vm="672">
        <f ca="1"/>
        <v>40974</v>
      </c>
      <c r="B102" s="46" vm="675">
        <f ca="1"/>
        <v>302.77339999999998</v>
      </c>
    </row>
    <row r="103" spans="1:2" x14ac:dyDescent="0.3">
      <c r="A103" s="46" vm="677">
        <f ca="1"/>
        <v>40975</v>
      </c>
      <c r="B103" s="46" vm="680">
        <f ca="1"/>
        <v>303.6943</v>
      </c>
    </row>
    <row r="104" spans="1:2" x14ac:dyDescent="0.3">
      <c r="A104" s="46" vm="682">
        <f ca="1"/>
        <v>40976</v>
      </c>
      <c r="B104" s="46" vm="685">
        <f ca="1"/>
        <v>303.86450000000002</v>
      </c>
    </row>
    <row r="105" spans="1:2" x14ac:dyDescent="0.3">
      <c r="A105" s="46" vm="687">
        <f ca="1"/>
        <v>40977</v>
      </c>
      <c r="B105" s="46" vm="689">
        <f ca="1"/>
        <v>300.41609999999997</v>
      </c>
    </row>
    <row r="106" spans="1:2" x14ac:dyDescent="0.3">
      <c r="A106" s="46" vm="691">
        <f ca="1"/>
        <v>40980</v>
      </c>
      <c r="B106" s="46" vm="694">
        <f ca="1"/>
        <v>302.86849999999998</v>
      </c>
    </row>
    <row r="107" spans="1:2" x14ac:dyDescent="0.3">
      <c r="A107" s="46" vm="696">
        <f ca="1"/>
        <v>40981</v>
      </c>
      <c r="B107" s="46" vm="699">
        <f ca="1"/>
        <v>309.18959999999998</v>
      </c>
    </row>
    <row r="108" spans="1:2" x14ac:dyDescent="0.3">
      <c r="A108" s="46" vm="701">
        <f ca="1"/>
        <v>40982</v>
      </c>
      <c r="B108" s="46" vm="704">
        <f ca="1"/>
        <v>308.29379999999998</v>
      </c>
    </row>
    <row r="109" spans="1:2" x14ac:dyDescent="0.3">
      <c r="A109" s="46" vm="705">
        <f ca="1"/>
        <v>40983</v>
      </c>
      <c r="B109" s="46" vm="707">
        <f ca="1"/>
        <v>310.86619999999999</v>
      </c>
    </row>
    <row r="110" spans="1:2" x14ac:dyDescent="0.3">
      <c r="A110" s="46" vm="709">
        <f ca="1"/>
        <v>40984</v>
      </c>
      <c r="B110" s="46" vm="712">
        <f ca="1"/>
        <v>312.82310000000001</v>
      </c>
    </row>
    <row r="111" spans="1:2" x14ac:dyDescent="0.3">
      <c r="A111" s="46" vm="714">
        <f ca="1"/>
        <v>40987</v>
      </c>
      <c r="B111" s="46" vm="717">
        <f ca="1"/>
        <v>317.29750000000001</v>
      </c>
    </row>
    <row r="112" spans="1:2" x14ac:dyDescent="0.3">
      <c r="A112" s="46" vm="719">
        <f ca="1"/>
        <v>40988</v>
      </c>
      <c r="B112" s="46" vm="722">
        <f ca="1"/>
        <v>317.05220000000003</v>
      </c>
    </row>
    <row r="113" spans="1:2" x14ac:dyDescent="0.3">
      <c r="A113" s="46" vm="724">
        <f ca="1"/>
        <v>40989</v>
      </c>
      <c r="B113" s="46" vm="727">
        <f ca="1"/>
        <v>320.30040000000002</v>
      </c>
    </row>
    <row r="114" spans="1:2" x14ac:dyDescent="0.3">
      <c r="A114" s="46" vm="729">
        <f ca="1"/>
        <v>40990</v>
      </c>
      <c r="B114" s="46" vm="731">
        <f ca="1"/>
        <v>323.3383</v>
      </c>
    </row>
    <row r="115" spans="1:2" x14ac:dyDescent="0.3">
      <c r="A115" s="46" vm="733">
        <f ca="1"/>
        <v>40991</v>
      </c>
      <c r="B115" s="46" vm="736">
        <f ca="1"/>
        <v>321.60669999999999</v>
      </c>
    </row>
    <row r="116" spans="1:2" x14ac:dyDescent="0.3">
      <c r="A116" s="46" vm="738">
        <f ca="1"/>
        <v>40994</v>
      </c>
      <c r="B116" s="46" vm="740">
        <f ca="1"/>
        <v>324.97989999999999</v>
      </c>
    </row>
    <row r="117" spans="1:2" x14ac:dyDescent="0.3">
      <c r="A117" s="46" vm="742">
        <f ca="1"/>
        <v>40995</v>
      </c>
      <c r="B117" s="46" vm="744">
        <f ca="1"/>
        <v>323.82380000000001</v>
      </c>
    </row>
    <row r="118" spans="1:2" x14ac:dyDescent="0.3">
      <c r="A118" s="46" vm="746">
        <f ca="1"/>
        <v>40996</v>
      </c>
      <c r="B118" s="46" vm="749">
        <f ca="1"/>
        <v>328.19799999999998</v>
      </c>
    </row>
    <row r="119" spans="1:2" x14ac:dyDescent="0.3">
      <c r="A119" s="46" vm="751">
        <f ca="1"/>
        <v>40997</v>
      </c>
      <c r="B119" s="46" vm="754">
        <f ca="1"/>
        <v>324.51949999999999</v>
      </c>
    </row>
    <row r="120" spans="1:2" x14ac:dyDescent="0.3">
      <c r="A120" s="46" vm="756">
        <f ca="1"/>
        <v>40998</v>
      </c>
      <c r="B120" s="46" vm="759">
        <f ca="1"/>
        <v>320.93099999999998</v>
      </c>
    </row>
    <row r="121" spans="1:2" x14ac:dyDescent="0.3">
      <c r="A121" s="46" vm="761">
        <f ca="1"/>
        <v>41001</v>
      </c>
      <c r="B121" s="46" vm="763">
        <f ca="1"/>
        <v>323.77379999999999</v>
      </c>
    </row>
    <row r="122" spans="1:2" x14ac:dyDescent="0.3">
      <c r="A122" s="46" vm="765">
        <f ca="1"/>
        <v>41002</v>
      </c>
      <c r="B122" s="46" vm="767">
        <f ca="1"/>
        <v>321.62169999999998</v>
      </c>
    </row>
    <row r="123" spans="1:2" x14ac:dyDescent="0.3">
      <c r="A123" s="46" vm="769">
        <f ca="1"/>
        <v>41003</v>
      </c>
      <c r="B123" s="46" vm="771">
        <f ca="1"/>
        <v>317.88299999999998</v>
      </c>
    </row>
    <row r="124" spans="1:2" x14ac:dyDescent="0.3">
      <c r="A124" s="46" vm="773">
        <f ca="1"/>
        <v>41004</v>
      </c>
      <c r="B124" s="46" vm="775">
        <f ca="1"/>
        <v>316.4667</v>
      </c>
    </row>
    <row r="125" spans="1:2" x14ac:dyDescent="0.3">
      <c r="A125" s="46" vm="777">
        <f ca="1"/>
        <v>41008</v>
      </c>
      <c r="B125" s="46" vm="779">
        <f ca="1"/>
        <v>315.726</v>
      </c>
    </row>
    <row r="126" spans="1:2" x14ac:dyDescent="0.3">
      <c r="A126" s="46" vm="781">
        <f ca="1"/>
        <v>41009</v>
      </c>
      <c r="B126" s="46" vm="784">
        <f ca="1"/>
        <v>313.73399999999998</v>
      </c>
    </row>
    <row r="127" spans="1:2" x14ac:dyDescent="0.3">
      <c r="A127" s="46" vm="786">
        <f ca="1"/>
        <v>41010</v>
      </c>
      <c r="B127" s="46" vm="789">
        <f ca="1"/>
        <v>318.28840000000002</v>
      </c>
    </row>
    <row r="128" spans="1:2" x14ac:dyDescent="0.3">
      <c r="A128" s="46" vm="791">
        <f ca="1"/>
        <v>41011</v>
      </c>
      <c r="B128" s="46" vm="794">
        <f ca="1"/>
        <v>325.82069999999999</v>
      </c>
    </row>
    <row r="129" spans="1:2" x14ac:dyDescent="0.3">
      <c r="A129" s="46" vm="796">
        <f ca="1"/>
        <v>41012</v>
      </c>
      <c r="B129" s="46" vm="798">
        <f ca="1"/>
        <v>312.60289999999998</v>
      </c>
    </row>
    <row r="130" spans="1:2" x14ac:dyDescent="0.3">
      <c r="A130" s="46" vm="800">
        <f ca="1"/>
        <v>41015</v>
      </c>
      <c r="B130" s="46" vm="802">
        <f ca="1"/>
        <v>303.32889999999998</v>
      </c>
    </row>
    <row r="131" spans="1:2" x14ac:dyDescent="0.3">
      <c r="A131" s="46" vm="804">
        <f ca="1"/>
        <v>41016</v>
      </c>
      <c r="B131" s="46" vm="807">
        <f ca="1"/>
        <v>305.0806</v>
      </c>
    </row>
    <row r="132" spans="1:2" x14ac:dyDescent="0.3">
      <c r="A132" s="46" vm="808">
        <f ca="1"/>
        <v>41017</v>
      </c>
      <c r="B132" s="46" vm="811">
        <f ca="1"/>
        <v>304.01960000000003</v>
      </c>
    </row>
    <row r="133" spans="1:2" x14ac:dyDescent="0.3">
      <c r="A133" s="46" vm="813">
        <f ca="1"/>
        <v>41018</v>
      </c>
      <c r="B133" s="46" vm="815">
        <f ca="1"/>
        <v>299.94069999999999</v>
      </c>
    </row>
    <row r="134" spans="1:2" x14ac:dyDescent="0.3">
      <c r="A134" s="46" vm="817">
        <f ca="1"/>
        <v>41019</v>
      </c>
      <c r="B134" s="46" vm="820">
        <f ca="1"/>
        <v>298.31909999999999</v>
      </c>
    </row>
    <row r="135" spans="1:2" x14ac:dyDescent="0.3">
      <c r="A135" s="46" vm="822">
        <f ca="1"/>
        <v>41022</v>
      </c>
      <c r="B135" s="46" vm="824">
        <f ca="1"/>
        <v>299.08980000000003</v>
      </c>
    </row>
    <row r="136" spans="1:2" x14ac:dyDescent="0.3">
      <c r="A136" s="46" vm="826">
        <f ca="1"/>
        <v>41023</v>
      </c>
      <c r="B136" s="46" vm="829">
        <f ca="1"/>
        <v>300.92660000000001</v>
      </c>
    </row>
    <row r="137" spans="1:2" x14ac:dyDescent="0.3">
      <c r="A137" s="46" vm="831">
        <f ca="1"/>
        <v>41024</v>
      </c>
      <c r="B137" s="46" vm="834">
        <f ca="1"/>
        <v>305.15570000000002</v>
      </c>
    </row>
    <row r="138" spans="1:2" x14ac:dyDescent="0.3">
      <c r="A138" s="46" vm="836">
        <f ca="1"/>
        <v>41025</v>
      </c>
      <c r="B138" s="46" vm="839">
        <f ca="1"/>
        <v>308.0335</v>
      </c>
    </row>
    <row r="139" spans="1:2" x14ac:dyDescent="0.3">
      <c r="A139" s="46" vm="841">
        <f ca="1"/>
        <v>41026</v>
      </c>
      <c r="B139" s="46" vm="844">
        <f ca="1"/>
        <v>307.78829999999999</v>
      </c>
    </row>
    <row r="140" spans="1:2" x14ac:dyDescent="0.3">
      <c r="A140" s="46" vm="846">
        <f ca="1"/>
        <v>41029</v>
      </c>
      <c r="B140" s="46" vm="848">
        <f ca="1"/>
        <v>302.71839999999997</v>
      </c>
    </row>
    <row r="141" spans="1:2" x14ac:dyDescent="0.3">
      <c r="A141" s="46" vm="850">
        <f ca="1"/>
        <v>41030</v>
      </c>
      <c r="B141" s="46" vm="852">
        <f ca="1"/>
        <v>302.50810000000001</v>
      </c>
    </row>
    <row r="142" spans="1:2" x14ac:dyDescent="0.3">
      <c r="A142" s="46" vm="854">
        <f ca="1"/>
        <v>41031</v>
      </c>
      <c r="B142" s="46" vm="856">
        <f ca="1"/>
        <v>303.92450000000002</v>
      </c>
    </row>
    <row r="143" spans="1:2" x14ac:dyDescent="0.3">
      <c r="A143" s="46" vm="858">
        <f ca="1"/>
        <v>41032</v>
      </c>
      <c r="B143" s="46" vm="861">
        <f ca="1"/>
        <v>305.80630000000002</v>
      </c>
    </row>
    <row r="144" spans="1:2" x14ac:dyDescent="0.3">
      <c r="A144" s="46" vm="863">
        <f ca="1"/>
        <v>41033</v>
      </c>
      <c r="B144" s="46" vm="865">
        <f ca="1"/>
        <v>298.77449999999999</v>
      </c>
    </row>
    <row r="145" spans="1:2" x14ac:dyDescent="0.3">
      <c r="A145" s="46" vm="867">
        <f ca="1"/>
        <v>41036</v>
      </c>
      <c r="B145" s="46" vm="870">
        <f ca="1"/>
        <v>304.06970000000001</v>
      </c>
    </row>
    <row r="146" spans="1:2" x14ac:dyDescent="0.3">
      <c r="A146" s="46" vm="872">
        <f ca="1"/>
        <v>41037</v>
      </c>
      <c r="B146" s="46" vm="875">
        <f ca="1"/>
        <v>306.69220000000001</v>
      </c>
    </row>
    <row r="147" spans="1:2" x14ac:dyDescent="0.3">
      <c r="A147" s="46" vm="877">
        <f ca="1"/>
        <v>41038</v>
      </c>
      <c r="B147" s="46" vm="880">
        <f ca="1"/>
        <v>304.87040000000002</v>
      </c>
    </row>
    <row r="148" spans="1:2" x14ac:dyDescent="0.3">
      <c r="A148" s="46" vm="882">
        <f ca="1"/>
        <v>41039</v>
      </c>
      <c r="B148" s="46" vm="884">
        <f ca="1"/>
        <v>307.12759999999997</v>
      </c>
    </row>
    <row r="149" spans="1:2" x14ac:dyDescent="0.3">
      <c r="A149" s="46" vm="886">
        <f ca="1"/>
        <v>41040</v>
      </c>
      <c r="B149" s="46" vm="889">
        <f ca="1"/>
        <v>302.9085</v>
      </c>
    </row>
    <row r="150" spans="1:2" x14ac:dyDescent="0.3">
      <c r="A150" s="46" vm="891">
        <f ca="1"/>
        <v>41043</v>
      </c>
      <c r="B150" s="46" vm="894">
        <f ca="1"/>
        <v>302.29289999999997</v>
      </c>
    </row>
    <row r="151" spans="1:2" x14ac:dyDescent="0.3">
      <c r="A151" s="46" vm="896">
        <f ca="1"/>
        <v>41044</v>
      </c>
      <c r="B151" s="46" vm="898">
        <f ca="1"/>
        <v>305.85140000000001</v>
      </c>
    </row>
    <row r="152" spans="1:2" x14ac:dyDescent="0.3">
      <c r="A152" s="46" vm="900">
        <f ca="1"/>
        <v>41045</v>
      </c>
      <c r="B152" s="46" vm="903">
        <f ca="1"/>
        <v>314.77</v>
      </c>
    </row>
    <row r="153" spans="1:2" x14ac:dyDescent="0.3">
      <c r="A153" s="46" vm="905">
        <f ca="1"/>
        <v>41046</v>
      </c>
      <c r="B153" s="46" vm="908">
        <f ca="1"/>
        <v>311.8272</v>
      </c>
    </row>
    <row r="154" spans="1:2" x14ac:dyDescent="0.3">
      <c r="A154" s="46" vm="910">
        <f ca="1"/>
        <v>41047</v>
      </c>
      <c r="B154" s="46" vm="914">
        <f ca="1"/>
        <v>300.49119999999999</v>
      </c>
    </row>
    <row r="155" spans="1:2" x14ac:dyDescent="0.3">
      <c r="A155" s="46" vm="916">
        <f ca="1"/>
        <v>41050</v>
      </c>
      <c r="B155" s="46" vm="920">
        <f ca="1"/>
        <v>307.3528</v>
      </c>
    </row>
    <row r="156" spans="1:2" x14ac:dyDescent="0.3">
      <c r="A156" s="46" vm="922">
        <f ca="1"/>
        <v>41051</v>
      </c>
      <c r="B156" s="46" vm="926">
        <f ca="1"/>
        <v>300.69139999999999</v>
      </c>
    </row>
    <row r="157" spans="1:2" x14ac:dyDescent="0.3">
      <c r="A157" s="46" vm="928">
        <f ca="1"/>
        <v>41052</v>
      </c>
      <c r="B157" s="46" vm="931">
        <f ca="1"/>
        <v>305.0256</v>
      </c>
    </row>
    <row r="158" spans="1:2" x14ac:dyDescent="0.3">
      <c r="A158" s="46" vm="933">
        <f ca="1"/>
        <v>41053</v>
      </c>
      <c r="B158" s="46" vm="937">
        <f ca="1"/>
        <v>302.12279999999998</v>
      </c>
    </row>
    <row r="159" spans="1:2" x14ac:dyDescent="0.3">
      <c r="A159" s="46" vm="939">
        <f ca="1"/>
        <v>41054</v>
      </c>
      <c r="B159" s="46" vm="943">
        <f ca="1"/>
        <v>296.05189999999999</v>
      </c>
    </row>
    <row r="160" spans="1:2" x14ac:dyDescent="0.3">
      <c r="A160" s="46" vm="945">
        <f ca="1"/>
        <v>41058</v>
      </c>
      <c r="B160" s="46" vm="949">
        <f ca="1"/>
        <v>297.45830000000001</v>
      </c>
    </row>
    <row r="161" spans="1:2" x14ac:dyDescent="0.3">
      <c r="A161" s="46" vm="951">
        <f ca="1"/>
        <v>41059</v>
      </c>
      <c r="B161" s="46" vm="955">
        <f ca="1"/>
        <v>294.40030000000002</v>
      </c>
    </row>
    <row r="162" spans="1:2" x14ac:dyDescent="0.3">
      <c r="A162" s="46" vm="957">
        <f ca="1"/>
        <v>41060</v>
      </c>
      <c r="B162" s="46" vm="961">
        <f ca="1"/>
        <v>290.71170000000001</v>
      </c>
    </row>
    <row r="163" spans="1:2" x14ac:dyDescent="0.3">
      <c r="A163" s="46" vm="963">
        <f ca="1"/>
        <v>41061</v>
      </c>
      <c r="B163" s="46" vm="967">
        <f ca="1"/>
        <v>285.76690000000002</v>
      </c>
    </row>
    <row r="164" spans="1:2" x14ac:dyDescent="0.3">
      <c r="A164" s="46" vm="969">
        <f ca="1"/>
        <v>41064</v>
      </c>
      <c r="B164" s="46" vm="973">
        <f ca="1"/>
        <v>289.57560000000001</v>
      </c>
    </row>
    <row r="165" spans="1:2" x14ac:dyDescent="0.3">
      <c r="A165" s="46" vm="975">
        <f ca="1"/>
        <v>41065</v>
      </c>
      <c r="B165" s="46" vm="979">
        <f ca="1"/>
        <v>285.48160000000001</v>
      </c>
    </row>
    <row r="166" spans="1:2" x14ac:dyDescent="0.3">
      <c r="A166" s="46" vm="981">
        <f ca="1"/>
        <v>41066</v>
      </c>
      <c r="B166" s="46" vm="985">
        <f ca="1"/>
        <v>290.56659999999999</v>
      </c>
    </row>
    <row r="167" spans="1:2" x14ac:dyDescent="0.3">
      <c r="A167" s="46" vm="987">
        <f ca="1"/>
        <v>41067</v>
      </c>
      <c r="B167" s="46" vm="991">
        <f ca="1"/>
        <v>289.3954</v>
      </c>
    </row>
    <row r="168" spans="1:2" x14ac:dyDescent="0.3">
      <c r="A168" s="46" vm="993">
        <f ca="1"/>
        <v>41068</v>
      </c>
      <c r="B168" s="46" vm="997">
        <f ca="1"/>
        <v>290.50650000000002</v>
      </c>
    </row>
    <row r="169" spans="1:2" x14ac:dyDescent="0.3">
      <c r="A169" s="46" vm="999">
        <f ca="1"/>
        <v>41071</v>
      </c>
      <c r="B169" s="46" vm="1002">
        <f ca="1"/>
        <v>284.52569999999997</v>
      </c>
    </row>
    <row r="170" spans="1:2" x14ac:dyDescent="0.3">
      <c r="A170" s="46" vm="1004">
        <f ca="1"/>
        <v>41072</v>
      </c>
      <c r="B170" s="46" vm="1007">
        <f ca="1"/>
        <v>282.82409999999999</v>
      </c>
    </row>
    <row r="171" spans="1:2" x14ac:dyDescent="0.3">
      <c r="A171" s="46" vm="1009">
        <f ca="1"/>
        <v>41073</v>
      </c>
      <c r="B171" s="46" vm="1013">
        <f ca="1"/>
        <v>280.81709999999998</v>
      </c>
    </row>
    <row r="172" spans="1:2" x14ac:dyDescent="0.3">
      <c r="A172" s="46" vm="1015">
        <f ca="1"/>
        <v>41074</v>
      </c>
      <c r="B172" s="46" vm="1019">
        <f ca="1"/>
        <v>279.79610000000002</v>
      </c>
    </row>
    <row r="173" spans="1:2" x14ac:dyDescent="0.3">
      <c r="A173" s="46" vm="1021">
        <f ca="1"/>
        <v>41075</v>
      </c>
      <c r="B173" s="46" vm="1024">
        <f ca="1"/>
        <v>282.52879999999999</v>
      </c>
    </row>
    <row r="174" spans="1:2" x14ac:dyDescent="0.3">
      <c r="A174" s="46" vm="1026">
        <f ca="1"/>
        <v>41078</v>
      </c>
      <c r="B174" s="46" vm="1029">
        <f ca="1"/>
        <v>285.70190000000002</v>
      </c>
    </row>
    <row r="175" spans="1:2" x14ac:dyDescent="0.3">
      <c r="A175" s="46" vm="1031">
        <f ca="1"/>
        <v>41079</v>
      </c>
      <c r="B175" s="46" vm="1035">
        <f ca="1"/>
        <v>291.04700000000003</v>
      </c>
    </row>
    <row r="176" spans="1:2" x14ac:dyDescent="0.3">
      <c r="A176" s="46" vm="1037">
        <f ca="1"/>
        <v>41080</v>
      </c>
      <c r="B176" s="46" vm="1041">
        <f ca="1"/>
        <v>289.0351</v>
      </c>
    </row>
    <row r="177" spans="1:2" x14ac:dyDescent="0.3">
      <c r="A177" s="46" vm="1043">
        <f ca="1"/>
        <v>41081</v>
      </c>
      <c r="B177" s="46" vm="1047">
        <f ca="1"/>
        <v>282.87909999999999</v>
      </c>
    </row>
    <row r="178" spans="1:2" x14ac:dyDescent="0.3">
      <c r="A178" s="46" vm="1049">
        <f ca="1"/>
        <v>41082</v>
      </c>
      <c r="B178" s="46" vm="1053">
        <f ca="1"/>
        <v>286.0172</v>
      </c>
    </row>
    <row r="179" spans="1:2" x14ac:dyDescent="0.3">
      <c r="A179" s="46" vm="1055">
        <f ca="1"/>
        <v>41085</v>
      </c>
      <c r="B179" s="46" vm="1059">
        <f ca="1"/>
        <v>280.62189999999998</v>
      </c>
    </row>
    <row r="180" spans="1:2" x14ac:dyDescent="0.3">
      <c r="A180" s="46" vm="1061">
        <f ca="1"/>
        <v>41086</v>
      </c>
      <c r="B180" s="46" vm="1064">
        <f ca="1"/>
        <v>282.6139</v>
      </c>
    </row>
    <row r="181" spans="1:2" x14ac:dyDescent="0.3">
      <c r="A181" s="46" vm="1066">
        <f ca="1"/>
        <v>41087</v>
      </c>
      <c r="B181" s="46" vm="1070">
        <f ca="1"/>
        <v>284.92610000000002</v>
      </c>
    </row>
    <row r="182" spans="1:2" x14ac:dyDescent="0.3">
      <c r="A182" s="46" vm="1072">
        <f ca="1"/>
        <v>41088</v>
      </c>
      <c r="B182" s="46" vm="1076">
        <f ca="1"/>
        <v>282.42869999999999</v>
      </c>
    </row>
    <row r="183" spans="1:2" x14ac:dyDescent="0.3">
      <c r="A183" s="46" vm="1078">
        <f ca="1"/>
        <v>41089</v>
      </c>
      <c r="B183" s="46" vm="1082">
        <f ca="1"/>
        <v>290.31630000000001</v>
      </c>
    </row>
    <row r="184" spans="1:2" x14ac:dyDescent="0.3">
      <c r="A184" s="46" vm="1084">
        <f ca="1"/>
        <v>41092</v>
      </c>
      <c r="B184" s="46" vm="1087">
        <f ca="1"/>
        <v>290.51650000000001</v>
      </c>
    </row>
    <row r="185" spans="1:2" x14ac:dyDescent="0.3">
      <c r="A185" s="46" vm="1089">
        <f ca="1"/>
        <v>41093</v>
      </c>
      <c r="B185" s="46" vm="1093">
        <f ca="1"/>
        <v>294.20010000000002</v>
      </c>
    </row>
    <row r="186" spans="1:2" x14ac:dyDescent="0.3">
      <c r="A186" s="46" vm="1095">
        <f ca="1"/>
        <v>41095</v>
      </c>
      <c r="B186" s="46" vm="1098">
        <f ca="1"/>
        <v>298.24900000000002</v>
      </c>
    </row>
    <row r="187" spans="1:2" x14ac:dyDescent="0.3">
      <c r="A187" s="46" vm="1100">
        <f ca="1"/>
        <v>41096</v>
      </c>
      <c r="B187" s="46" vm="1103">
        <f ca="1"/>
        <v>293.27420000000001</v>
      </c>
    </row>
    <row r="188" spans="1:2" x14ac:dyDescent="0.3">
      <c r="A188" s="46" vm="1105">
        <f ca="1"/>
        <v>41099</v>
      </c>
      <c r="B188" s="46" vm="1109">
        <f ca="1"/>
        <v>293.28919999999999</v>
      </c>
    </row>
    <row r="189" spans="1:2" x14ac:dyDescent="0.3">
      <c r="A189" s="46" vm="1110">
        <f ca="1"/>
        <v>41100</v>
      </c>
      <c r="B189" s="46" vm="1112">
        <f ca="1"/>
        <v>291.13209999999998</v>
      </c>
    </row>
    <row r="190" spans="1:2" x14ac:dyDescent="0.3">
      <c r="A190" s="46" vm="1114">
        <f ca="1"/>
        <v>41101</v>
      </c>
      <c r="B190" s="46" vm="1117">
        <f ca="1"/>
        <v>285.87200000000001</v>
      </c>
    </row>
    <row r="191" spans="1:2" x14ac:dyDescent="0.3">
      <c r="A191" s="46" vm="1119">
        <f ca="1"/>
        <v>41102</v>
      </c>
      <c r="B191" s="46" vm="1122">
        <f ca="1"/>
        <v>285.51670000000001</v>
      </c>
    </row>
    <row r="192" spans="1:2" x14ac:dyDescent="0.3">
      <c r="A192" s="46" vm="1124">
        <f ca="1"/>
        <v>41103</v>
      </c>
      <c r="B192" s="46" vm="1128">
        <f ca="1"/>
        <v>288.53960000000001</v>
      </c>
    </row>
    <row r="193" spans="1:2" x14ac:dyDescent="0.3">
      <c r="A193" s="46" vm="1130">
        <f ca="1"/>
        <v>41106</v>
      </c>
      <c r="B193" s="46" vm="1134">
        <f ca="1"/>
        <v>287.73880000000003</v>
      </c>
    </row>
    <row r="194" spans="1:2" x14ac:dyDescent="0.3">
      <c r="A194" s="46" vm="1136">
        <f ca="1"/>
        <v>41107</v>
      </c>
      <c r="B194" s="46" vm="1140">
        <f ca="1"/>
        <v>288.6447</v>
      </c>
    </row>
    <row r="195" spans="1:2" x14ac:dyDescent="0.3">
      <c r="A195" s="46" vm="1142">
        <f ca="1"/>
        <v>41108</v>
      </c>
      <c r="B195" s="46" vm="1146">
        <f ca="1"/>
        <v>290.6617</v>
      </c>
    </row>
    <row r="196" spans="1:2" x14ac:dyDescent="0.3">
      <c r="A196" s="46" vm="1148">
        <f ca="1"/>
        <v>41109</v>
      </c>
      <c r="B196" s="46" vm="1151">
        <f ca="1"/>
        <v>296.81760000000003</v>
      </c>
    </row>
    <row r="197" spans="1:2" x14ac:dyDescent="0.3">
      <c r="A197" s="46" vm="1153">
        <f ca="1"/>
        <v>41110</v>
      </c>
      <c r="B197" s="46" vm="1156">
        <f ca="1"/>
        <v>305.70620000000002</v>
      </c>
    </row>
    <row r="198" spans="1:2" x14ac:dyDescent="0.3">
      <c r="A198" s="46" vm="1158">
        <f ca="1"/>
        <v>41113</v>
      </c>
      <c r="B198" s="46" vm="1160">
        <f ca="1"/>
        <v>308.05349999999999</v>
      </c>
    </row>
    <row r="199" spans="1:2" x14ac:dyDescent="0.3">
      <c r="A199" s="46" vm="1162">
        <f ca="1"/>
        <v>41114</v>
      </c>
      <c r="B199" s="46" vm="1166">
        <f ca="1"/>
        <v>304.0797</v>
      </c>
    </row>
    <row r="200" spans="1:2" x14ac:dyDescent="0.3">
      <c r="A200" s="46" vm="1168">
        <f ca="1"/>
        <v>41115</v>
      </c>
      <c r="B200" s="46" vm="1171">
        <f ca="1"/>
        <v>304.28989999999999</v>
      </c>
    </row>
    <row r="201" spans="1:2" x14ac:dyDescent="0.3">
      <c r="A201" s="46" vm="1173">
        <f ca="1"/>
        <v>41116</v>
      </c>
      <c r="B201" s="46" vm="1177">
        <f ca="1"/>
        <v>306.97750000000002</v>
      </c>
    </row>
    <row r="202" spans="1:2" x14ac:dyDescent="0.3">
      <c r="A202" s="46" vm="1179">
        <f ca="1"/>
        <v>41117</v>
      </c>
      <c r="B202" s="46" vm="1183">
        <f ca="1"/>
        <v>317.78800000000001</v>
      </c>
    </row>
    <row r="203" spans="1:2" x14ac:dyDescent="0.3">
      <c r="A203" s="46" vm="1185">
        <f ca="1"/>
        <v>41120</v>
      </c>
      <c r="B203" s="46" vm="1189">
        <f ca="1"/>
        <v>316.45670000000001</v>
      </c>
    </row>
    <row r="204" spans="1:2" x14ac:dyDescent="0.3">
      <c r="A204" s="46" vm="1191">
        <f ca="1"/>
        <v>41121</v>
      </c>
      <c r="B204" s="46" vm="1195">
        <f ca="1"/>
        <v>316.79199999999997</v>
      </c>
    </row>
    <row r="205" spans="1:2" x14ac:dyDescent="0.3">
      <c r="A205" s="46" vm="1197">
        <f ca="1"/>
        <v>41122</v>
      </c>
      <c r="B205" s="46" vm="1200">
        <f ca="1"/>
        <v>316.64679999999998</v>
      </c>
    </row>
    <row r="206" spans="1:2" x14ac:dyDescent="0.3">
      <c r="A206" s="46" vm="1202">
        <f ca="1"/>
        <v>41123</v>
      </c>
      <c r="B206" s="46" vm="1206">
        <f ca="1"/>
        <v>314.67989999999998</v>
      </c>
    </row>
    <row r="207" spans="1:2" x14ac:dyDescent="0.3">
      <c r="A207" s="46" vm="1208">
        <f ca="1"/>
        <v>41124</v>
      </c>
      <c r="B207" s="46" vm="1211">
        <f ca="1"/>
        <v>320.976</v>
      </c>
    </row>
    <row r="208" spans="1:2" x14ac:dyDescent="0.3">
      <c r="A208" s="46" vm="1213">
        <f ca="1"/>
        <v>41127</v>
      </c>
      <c r="B208" s="46" vm="1217">
        <f ca="1"/>
        <v>321.72179999999997</v>
      </c>
    </row>
    <row r="209" spans="1:2" x14ac:dyDescent="0.3">
      <c r="A209" s="46" vm="1219">
        <f ca="1"/>
        <v>41128</v>
      </c>
      <c r="B209" s="46" vm="1223">
        <f ca="1"/>
        <v>320.58069999999998</v>
      </c>
    </row>
    <row r="210" spans="1:2" x14ac:dyDescent="0.3">
      <c r="A210" s="46" vm="1225">
        <f ca="1"/>
        <v>41129</v>
      </c>
      <c r="B210" s="46" vm="1227">
        <f ca="1"/>
        <v>321.42649999999998</v>
      </c>
    </row>
    <row r="211" spans="1:2" x14ac:dyDescent="0.3">
      <c r="A211" s="46" vm="1229">
        <f ca="1"/>
        <v>41130</v>
      </c>
      <c r="B211" s="46" vm="1232">
        <f ca="1"/>
        <v>321.48649999999998</v>
      </c>
    </row>
    <row r="212" spans="1:2" x14ac:dyDescent="0.3">
      <c r="A212" s="46" vm="1234">
        <f ca="1"/>
        <v>41131</v>
      </c>
      <c r="B212" s="46" vm="1237">
        <f ca="1"/>
        <v>321.31139999999999</v>
      </c>
    </row>
    <row r="213" spans="1:2" x14ac:dyDescent="0.3">
      <c r="A213" s="46" vm="1239">
        <f ca="1"/>
        <v>41134</v>
      </c>
      <c r="B213" s="46" vm="1242">
        <f ca="1"/>
        <v>330.32510000000002</v>
      </c>
    </row>
    <row r="214" spans="1:2" x14ac:dyDescent="0.3">
      <c r="A214" s="46" vm="1244">
        <f ca="1"/>
        <v>41135</v>
      </c>
      <c r="B214" s="46" vm="1248">
        <f ca="1"/>
        <v>334.65429999999998</v>
      </c>
    </row>
    <row r="215" spans="1:2" x14ac:dyDescent="0.3">
      <c r="A215" s="46" vm="1250">
        <f ca="1"/>
        <v>41136</v>
      </c>
      <c r="B215" s="46" vm="1253">
        <f ca="1"/>
        <v>334.09379999999999</v>
      </c>
    </row>
    <row r="216" spans="1:2" x14ac:dyDescent="0.3">
      <c r="A216" s="46" vm="1255">
        <f ca="1"/>
        <v>41137</v>
      </c>
      <c r="B216" s="46" vm="1259">
        <f ca="1"/>
        <v>336.76130000000001</v>
      </c>
    </row>
    <row r="217" spans="1:2" x14ac:dyDescent="0.3">
      <c r="A217" s="46" vm="1261">
        <f ca="1"/>
        <v>41138</v>
      </c>
      <c r="B217" s="46" vm="1264">
        <f ca="1"/>
        <v>338.89839999999998</v>
      </c>
    </row>
    <row r="218" spans="1:2" x14ac:dyDescent="0.3">
      <c r="A218" s="46" vm="1266">
        <f ca="1"/>
        <v>41141</v>
      </c>
      <c r="B218" s="46" vm="1269">
        <f ca="1"/>
        <v>338.0976</v>
      </c>
    </row>
    <row r="219" spans="1:2" x14ac:dyDescent="0.3">
      <c r="A219" s="46" vm="1271">
        <f ca="1"/>
        <v>41142</v>
      </c>
      <c r="B219" s="46" vm="1274">
        <f ca="1"/>
        <v>335.0797</v>
      </c>
    </row>
    <row r="220" spans="1:2" x14ac:dyDescent="0.3">
      <c r="A220" s="46" vm="1276">
        <f ca="1"/>
        <v>41143</v>
      </c>
      <c r="B220" s="46" vm="1279">
        <f ca="1"/>
        <v>338.91840000000002</v>
      </c>
    </row>
    <row r="221" spans="1:2" x14ac:dyDescent="0.3">
      <c r="A221" s="46" vm="1281">
        <f ca="1"/>
        <v>41144</v>
      </c>
      <c r="B221" s="46" vm="1284">
        <f ca="1"/>
        <v>338.72820000000002</v>
      </c>
    </row>
    <row r="222" spans="1:2" x14ac:dyDescent="0.3">
      <c r="A222" s="46" vm="1286">
        <f ca="1"/>
        <v>41145</v>
      </c>
      <c r="B222" s="46" vm="1288">
        <f ca="1"/>
        <v>339.64409999999998</v>
      </c>
    </row>
    <row r="223" spans="1:2" x14ac:dyDescent="0.3">
      <c r="A223" s="46" vm="1290">
        <f ca="1"/>
        <v>41148</v>
      </c>
      <c r="B223" s="46" vm="1292">
        <f ca="1"/>
        <v>334.93459999999999</v>
      </c>
    </row>
    <row r="224" spans="1:2" x14ac:dyDescent="0.3">
      <c r="A224" s="46" vm="1294">
        <f ca="1"/>
        <v>41149</v>
      </c>
      <c r="B224" s="46" vm="1298">
        <f ca="1"/>
        <v>338.95350000000002</v>
      </c>
    </row>
    <row r="225" spans="1:2" x14ac:dyDescent="0.3">
      <c r="A225" s="46" vm="1300">
        <f ca="1"/>
        <v>41150</v>
      </c>
      <c r="B225" s="46" vm="1302">
        <f ca="1"/>
        <v>344.33870000000002</v>
      </c>
    </row>
    <row r="226" spans="1:2" x14ac:dyDescent="0.3">
      <c r="A226" s="46" vm="1304">
        <f ca="1"/>
        <v>41151</v>
      </c>
      <c r="B226" s="46" vm="1307">
        <f ca="1"/>
        <v>341.17059999999998</v>
      </c>
    </row>
    <row r="227" spans="1:2" x14ac:dyDescent="0.3">
      <c r="A227" s="46" vm="1309">
        <f ca="1"/>
        <v>41152</v>
      </c>
      <c r="B227" s="46" vm="1313">
        <f ca="1"/>
        <v>342.87729999999999</v>
      </c>
    </row>
    <row r="228" spans="1:2" x14ac:dyDescent="0.3">
      <c r="A228" s="46" vm="1315">
        <f ca="1"/>
        <v>41156</v>
      </c>
      <c r="B228" s="46" vm="1318">
        <f ca="1"/>
        <v>340.8503</v>
      </c>
    </row>
    <row r="229" spans="1:2" x14ac:dyDescent="0.3">
      <c r="A229" s="46" vm="1320">
        <f ca="1"/>
        <v>41157</v>
      </c>
      <c r="B229" s="46" vm="1323">
        <f ca="1"/>
        <v>340.69009999999997</v>
      </c>
    </row>
    <row r="230" spans="1:2" x14ac:dyDescent="0.3">
      <c r="A230" s="46" vm="1324">
        <f ca="1"/>
        <v>41158</v>
      </c>
      <c r="B230" s="46" vm="1327">
        <f ca="1"/>
        <v>350.03919999999999</v>
      </c>
    </row>
    <row r="231" spans="1:2" x14ac:dyDescent="0.3">
      <c r="A231" s="46" vm="1329">
        <f ca="1"/>
        <v>41159</v>
      </c>
      <c r="B231" s="46" vm="1332">
        <f ca="1"/>
        <v>353.41750000000002</v>
      </c>
    </row>
    <row r="232" spans="1:2" x14ac:dyDescent="0.3">
      <c r="A232" s="46" vm="1334">
        <f ca="1"/>
        <v>41162</v>
      </c>
      <c r="B232" s="46" vm="1338">
        <f ca="1"/>
        <v>350.72489999999999</v>
      </c>
    </row>
    <row r="233" spans="1:2" x14ac:dyDescent="0.3">
      <c r="A233" s="46" vm="1340">
        <f ca="1"/>
        <v>41163</v>
      </c>
      <c r="B233" s="46" vm="1343">
        <f ca="1"/>
        <v>346.4307</v>
      </c>
    </row>
    <row r="234" spans="1:2" x14ac:dyDescent="0.3">
      <c r="A234" s="46" vm="1345">
        <f ca="1"/>
        <v>41164</v>
      </c>
      <c r="B234" s="46" vm="1348">
        <f ca="1"/>
        <v>345.77510000000001</v>
      </c>
    </row>
    <row r="235" spans="1:2" x14ac:dyDescent="0.3">
      <c r="A235" s="46" vm="1350">
        <f ca="1"/>
        <v>41165</v>
      </c>
      <c r="B235" s="46" vm="1354">
        <f ca="1"/>
        <v>353.36239999999998</v>
      </c>
    </row>
    <row r="236" spans="1:2" x14ac:dyDescent="0.3">
      <c r="A236" s="46" vm="1356">
        <f ca="1"/>
        <v>41166</v>
      </c>
      <c r="B236" s="46" vm="1360">
        <f ca="1"/>
        <v>355.18419999999998</v>
      </c>
    </row>
    <row r="237" spans="1:2" x14ac:dyDescent="0.3">
      <c r="A237" s="46" vm="1362">
        <f ca="1"/>
        <v>41169</v>
      </c>
      <c r="B237" s="46" vm="1365">
        <f ca="1"/>
        <v>355.33429999999998</v>
      </c>
    </row>
    <row r="238" spans="1:2" x14ac:dyDescent="0.3">
      <c r="A238" s="46" vm="1367">
        <f ca="1"/>
        <v>41170</v>
      </c>
      <c r="B238" s="46" vm="1371">
        <f ca="1"/>
        <v>359.48840000000001</v>
      </c>
    </row>
    <row r="239" spans="1:2" x14ac:dyDescent="0.3">
      <c r="A239" s="46" vm="1373">
        <f ca="1"/>
        <v>41171</v>
      </c>
      <c r="B239" s="46" vm="1376">
        <f ca="1"/>
        <v>364.1028</v>
      </c>
    </row>
    <row r="240" spans="1:2" x14ac:dyDescent="0.3">
      <c r="A240" s="46" vm="1378">
        <f ca="1"/>
        <v>41172</v>
      </c>
      <c r="B240" s="46" vm="1382">
        <f ca="1"/>
        <v>364.41140000000001</v>
      </c>
    </row>
    <row r="241" spans="1:2" x14ac:dyDescent="0.3">
      <c r="A241" s="46" vm="1384">
        <f ca="1"/>
        <v>41173</v>
      </c>
      <c r="B241" s="46" vm="1387">
        <f ca="1"/>
        <v>367.351</v>
      </c>
    </row>
    <row r="242" spans="1:2" x14ac:dyDescent="0.3">
      <c r="A242" s="46" vm="1389">
        <f ca="1"/>
        <v>41176</v>
      </c>
      <c r="B242" s="46" vm="1392">
        <f ca="1"/>
        <v>375.05340000000001</v>
      </c>
    </row>
    <row r="243" spans="1:2" x14ac:dyDescent="0.3">
      <c r="A243" s="46" vm="1394">
        <f ca="1"/>
        <v>41177</v>
      </c>
      <c r="B243" s="46" vm="1398">
        <f ca="1"/>
        <v>374.94330000000002</v>
      </c>
    </row>
    <row r="244" spans="1:2" x14ac:dyDescent="0.3">
      <c r="A244" s="46" vm="1400">
        <f ca="1"/>
        <v>41178</v>
      </c>
      <c r="B244" s="46" vm="1404">
        <f ca="1"/>
        <v>377.09539999999998</v>
      </c>
    </row>
    <row r="245" spans="1:2" x14ac:dyDescent="0.3">
      <c r="A245" s="46" vm="1406">
        <f ca="1"/>
        <v>41179</v>
      </c>
      <c r="B245" s="46" vm="1409">
        <f ca="1"/>
        <v>378.61689999999999</v>
      </c>
    </row>
    <row r="246" spans="1:2" x14ac:dyDescent="0.3">
      <c r="A246" s="46" vm="1411">
        <f ca="1"/>
        <v>41180</v>
      </c>
      <c r="B246" s="46" vm="1415">
        <f ca="1"/>
        <v>377.61590000000001</v>
      </c>
    </row>
    <row r="247" spans="1:2" x14ac:dyDescent="0.3">
      <c r="A247" s="46" vm="1417">
        <f ca="1"/>
        <v>41183</v>
      </c>
      <c r="B247" s="46" vm="1421">
        <f ca="1"/>
        <v>381.2595</v>
      </c>
    </row>
    <row r="248" spans="1:2" x14ac:dyDescent="0.3">
      <c r="A248" s="46" vm="1423">
        <f ca="1"/>
        <v>41184</v>
      </c>
      <c r="B248" s="46" vm="1427">
        <f ca="1"/>
        <v>378.8621</v>
      </c>
    </row>
    <row r="249" spans="1:2" x14ac:dyDescent="0.3">
      <c r="A249" s="46" vm="1429">
        <f ca="1"/>
        <v>41185</v>
      </c>
      <c r="B249" s="46" vm="1433">
        <f ca="1"/>
        <v>381.6198</v>
      </c>
    </row>
    <row r="250" spans="1:2" x14ac:dyDescent="0.3">
      <c r="A250" s="46" vm="1435">
        <f ca="1"/>
        <v>41186</v>
      </c>
      <c r="B250" s="46" vm="1439">
        <f ca="1"/>
        <v>384.39749999999998</v>
      </c>
    </row>
    <row r="251" spans="1:2" x14ac:dyDescent="0.3">
      <c r="A251" s="46" vm="1441">
        <f ca="1"/>
        <v>41187</v>
      </c>
      <c r="B251" s="46" vm="1445">
        <f ca="1"/>
        <v>384.19729999999998</v>
      </c>
    </row>
    <row r="252" spans="1:2" x14ac:dyDescent="0.3">
      <c r="A252" s="46" vm="1447">
        <f ca="1"/>
        <v>41190</v>
      </c>
      <c r="B252" s="46" vm="1450">
        <f ca="1"/>
        <v>379.2876</v>
      </c>
    </row>
    <row r="253" spans="1:2" x14ac:dyDescent="0.3">
      <c r="A253" s="46" vm="1452">
        <f ca="1"/>
        <v>41191</v>
      </c>
      <c r="B253" s="46" vm="1455">
        <f ca="1"/>
        <v>372.40589999999997</v>
      </c>
    </row>
    <row r="254" spans="1:2" x14ac:dyDescent="0.3">
      <c r="A254" s="46" vm="1457">
        <f ca="1"/>
        <v>41192</v>
      </c>
      <c r="B254" s="46" vm="1461">
        <f ca="1"/>
        <v>372.64109999999999</v>
      </c>
    </row>
    <row r="255" spans="1:2" x14ac:dyDescent="0.3">
      <c r="A255" s="46" vm="1463">
        <f ca="1"/>
        <v>41193</v>
      </c>
      <c r="B255" s="46" vm="1467">
        <f ca="1"/>
        <v>376.10449999999997</v>
      </c>
    </row>
    <row r="256" spans="1:2" x14ac:dyDescent="0.3">
      <c r="A256" s="46" vm="1469">
        <f ca="1"/>
        <v>41194</v>
      </c>
      <c r="B256" s="46" vm="1472">
        <f ca="1"/>
        <v>372.7362</v>
      </c>
    </row>
    <row r="257" spans="1:2" x14ac:dyDescent="0.3">
      <c r="A257" s="46" vm="1474">
        <f ca="1"/>
        <v>41197</v>
      </c>
      <c r="B257" s="46" vm="1478">
        <f ca="1"/>
        <v>370.8494</v>
      </c>
    </row>
    <row r="258" spans="1:2" x14ac:dyDescent="0.3">
      <c r="A258" s="46" vm="1480">
        <f ca="1"/>
        <v>41198</v>
      </c>
      <c r="B258" s="46" vm="1484">
        <f ca="1"/>
        <v>372.71120000000002</v>
      </c>
    </row>
    <row r="259" spans="1:2" x14ac:dyDescent="0.3">
      <c r="A259" s="46" vm="1486">
        <f ca="1"/>
        <v>41199</v>
      </c>
      <c r="B259" s="46" vm="1489">
        <f ca="1"/>
        <v>378.1114</v>
      </c>
    </row>
    <row r="260" spans="1:2" x14ac:dyDescent="0.3">
      <c r="A260" s="46" vm="1491">
        <f ca="1"/>
        <v>41200</v>
      </c>
      <c r="B260" s="46" vm="1495">
        <f ca="1"/>
        <v>347.83710000000002</v>
      </c>
    </row>
    <row r="261" spans="1:2" x14ac:dyDescent="0.3">
      <c r="A261" s="46" vm="1497">
        <f ca="1"/>
        <v>41201</v>
      </c>
      <c r="B261" s="46" vm="1501">
        <f ca="1"/>
        <v>341.22570000000002</v>
      </c>
    </row>
    <row r="262" spans="1:2" x14ac:dyDescent="0.3">
      <c r="A262" s="46" vm="1503">
        <f ca="1"/>
        <v>41204</v>
      </c>
      <c r="B262" s="46" vm="1506">
        <f ca="1"/>
        <v>339.66419999999999</v>
      </c>
    </row>
    <row r="263" spans="1:2" x14ac:dyDescent="0.3">
      <c r="A263" s="46" vm="1508">
        <f ca="1"/>
        <v>41205</v>
      </c>
      <c r="B263" s="46" vm="1511">
        <f ca="1"/>
        <v>340.505</v>
      </c>
    </row>
    <row r="264" spans="1:2" x14ac:dyDescent="0.3">
      <c r="A264" s="46" vm="1513">
        <f ca="1"/>
        <v>41206</v>
      </c>
      <c r="B264" s="46" vm="1517">
        <f ca="1"/>
        <v>338.9796</v>
      </c>
    </row>
    <row r="265" spans="1:2" x14ac:dyDescent="0.3">
      <c r="A265" s="46" vm="1519">
        <f ca="1"/>
        <v>41207</v>
      </c>
      <c r="B265" s="46" vm="1522">
        <f ca="1"/>
        <v>339.20870000000002</v>
      </c>
    </row>
    <row r="266" spans="1:2" x14ac:dyDescent="0.3">
      <c r="A266" s="46" vm="1524">
        <f ca="1"/>
        <v>41208</v>
      </c>
      <c r="B266" s="46" vm="1528">
        <f ca="1"/>
        <v>337.9024</v>
      </c>
    </row>
    <row r="267" spans="1:2" x14ac:dyDescent="0.3">
      <c r="A267" s="46" vm="1530">
        <f ca="1"/>
        <v>41213</v>
      </c>
      <c r="B267" s="46" vm="1534">
        <f ca="1"/>
        <v>340.4787</v>
      </c>
    </row>
    <row r="268" spans="1:2" x14ac:dyDescent="0.3">
      <c r="A268" s="46" vm="1536">
        <f ca="1"/>
        <v>41214</v>
      </c>
      <c r="B268" s="46" vm="1540">
        <f ca="1"/>
        <v>344.12849999999997</v>
      </c>
    </row>
    <row r="269" spans="1:2" x14ac:dyDescent="0.3">
      <c r="A269" s="46" vm="1542">
        <f ca="1"/>
        <v>41215</v>
      </c>
      <c r="B269" s="46" vm="1546">
        <f ca="1"/>
        <v>344.29259999999999</v>
      </c>
    </row>
    <row r="270" spans="1:2" x14ac:dyDescent="0.3">
      <c r="A270" s="46" vm="1548">
        <f ca="1"/>
        <v>41218</v>
      </c>
      <c r="B270" s="46" vm="1552">
        <f ca="1"/>
        <v>341.81119999999999</v>
      </c>
    </row>
    <row r="271" spans="1:2" x14ac:dyDescent="0.3">
      <c r="A271" s="46" vm="1554">
        <f ca="1"/>
        <v>41219</v>
      </c>
      <c r="B271" s="46" vm="1558">
        <f ca="1"/>
        <v>341.19060000000002</v>
      </c>
    </row>
    <row r="272" spans="1:2" x14ac:dyDescent="0.3">
      <c r="A272" s="46" vm="1560">
        <f ca="1"/>
        <v>41220</v>
      </c>
      <c r="B272" s="46" vm="1563">
        <f ca="1"/>
        <v>333.8836</v>
      </c>
    </row>
    <row r="273" spans="1:2" x14ac:dyDescent="0.3">
      <c r="A273" s="46" vm="1565">
        <f ca="1"/>
        <v>41221</v>
      </c>
      <c r="B273" s="46" vm="1569">
        <f ca="1"/>
        <v>326.46140000000003</v>
      </c>
    </row>
    <row r="274" spans="1:2" x14ac:dyDescent="0.3">
      <c r="A274" s="46" vm="1571">
        <f ca="1"/>
        <v>41222</v>
      </c>
      <c r="B274" s="46" vm="1575">
        <f ca="1"/>
        <v>331.83659999999998</v>
      </c>
    </row>
    <row r="275" spans="1:2" x14ac:dyDescent="0.3">
      <c r="A275" s="46" vm="1577">
        <f ca="1"/>
        <v>41225</v>
      </c>
      <c r="B275" s="46" vm="1581">
        <f ca="1"/>
        <v>333.27300000000002</v>
      </c>
    </row>
    <row r="276" spans="1:2" x14ac:dyDescent="0.3">
      <c r="A276" s="46" vm="1583">
        <f ca="1"/>
        <v>41226</v>
      </c>
      <c r="B276" s="46" vm="1587">
        <f ca="1"/>
        <v>329.84620000000001</v>
      </c>
    </row>
    <row r="277" spans="1:2" x14ac:dyDescent="0.3">
      <c r="A277" s="46" vm="1589">
        <f ca="1"/>
        <v>41227</v>
      </c>
      <c r="B277" s="46" vm="1593">
        <f ca="1"/>
        <v>326.5915</v>
      </c>
    </row>
    <row r="278" spans="1:2" x14ac:dyDescent="0.3">
      <c r="A278" s="46" vm="1595">
        <f ca="1"/>
        <v>41228</v>
      </c>
      <c r="B278" s="46" vm="1598">
        <f ca="1"/>
        <v>323.94389999999999</v>
      </c>
    </row>
    <row r="279" spans="1:2" x14ac:dyDescent="0.3">
      <c r="A279" s="46" vm="1600">
        <f ca="1"/>
        <v>41229</v>
      </c>
      <c r="B279" s="46" vm="1603">
        <f ca="1"/>
        <v>323.90390000000002</v>
      </c>
    </row>
    <row r="280" spans="1:2" x14ac:dyDescent="0.3">
      <c r="A280" s="46" vm="1605">
        <f ca="1"/>
        <v>41232</v>
      </c>
      <c r="B280" s="46" vm="1609">
        <f ca="1"/>
        <v>334.42910000000001</v>
      </c>
    </row>
    <row r="281" spans="1:2" x14ac:dyDescent="0.3">
      <c r="A281" s="46" vm="1611">
        <f ca="1"/>
        <v>41233</v>
      </c>
      <c r="B281" s="46" vm="1615">
        <f ca="1"/>
        <v>335.30990000000003</v>
      </c>
    </row>
    <row r="282" spans="1:2" x14ac:dyDescent="0.3">
      <c r="A282" s="46" vm="1616">
        <f ca="1"/>
        <v>41234</v>
      </c>
      <c r="B282" s="46" vm="1620">
        <f ca="1"/>
        <v>333.25790000000001</v>
      </c>
    </row>
    <row r="283" spans="1:2" x14ac:dyDescent="0.3">
      <c r="A283" s="46" vm="1622">
        <f ca="1"/>
        <v>41236</v>
      </c>
      <c r="B283" s="46" vm="1626">
        <f ca="1"/>
        <v>334.30900000000003</v>
      </c>
    </row>
    <row r="284" spans="1:2" x14ac:dyDescent="0.3">
      <c r="A284" s="46" vm="1628">
        <f ca="1"/>
        <v>41239</v>
      </c>
      <c r="B284" s="46" vm="1631">
        <f ca="1"/>
        <v>330.89569999999998</v>
      </c>
    </row>
    <row r="285" spans="1:2" x14ac:dyDescent="0.3">
      <c r="A285" s="46" vm="1633">
        <f ca="1"/>
        <v>41240</v>
      </c>
      <c r="B285" s="46" vm="1637">
        <f ca="1"/>
        <v>335.68029999999999</v>
      </c>
    </row>
    <row r="286" spans="1:2" x14ac:dyDescent="0.3">
      <c r="A286" s="46" vm="1639">
        <f ca="1"/>
        <v>41241</v>
      </c>
      <c r="B286" s="46" vm="1642">
        <f ca="1"/>
        <v>342.16660000000002</v>
      </c>
    </row>
    <row r="287" spans="1:2" x14ac:dyDescent="0.3">
      <c r="A287" s="46" vm="1644">
        <f ca="1"/>
        <v>41242</v>
      </c>
      <c r="B287" s="46" vm="1647">
        <f ca="1"/>
        <v>346.28059999999999</v>
      </c>
    </row>
    <row r="288" spans="1:2" x14ac:dyDescent="0.3">
      <c r="A288" s="46" vm="1649">
        <f ca="1"/>
        <v>41243</v>
      </c>
      <c r="B288" s="46" vm="1652">
        <f ca="1"/>
        <v>349.52370000000002</v>
      </c>
    </row>
    <row r="289" spans="1:2" x14ac:dyDescent="0.3">
      <c r="A289" s="46" vm="1654">
        <f ca="1"/>
        <v>41246</v>
      </c>
      <c r="B289" s="46" vm="1657">
        <f ca="1"/>
        <v>347.9622</v>
      </c>
    </row>
    <row r="290" spans="1:2" x14ac:dyDescent="0.3">
      <c r="A290" s="46" vm="1659">
        <f ca="1"/>
        <v>41247</v>
      </c>
      <c r="B290" s="46" vm="1663">
        <f ca="1"/>
        <v>345.8501</v>
      </c>
    </row>
    <row r="291" spans="1:2" x14ac:dyDescent="0.3">
      <c r="A291" s="46" vm="1665">
        <f ca="1"/>
        <v>41248</v>
      </c>
      <c r="B291" s="46" vm="1669">
        <f ca="1"/>
        <v>344.24360000000001</v>
      </c>
    </row>
    <row r="292" spans="1:2" x14ac:dyDescent="0.3">
      <c r="A292" s="46" vm="1671">
        <f ca="1"/>
        <v>41249</v>
      </c>
      <c r="B292" s="46" vm="1674">
        <f ca="1"/>
        <v>345.90019999999998</v>
      </c>
    </row>
    <row r="293" spans="1:2" x14ac:dyDescent="0.3">
      <c r="A293" s="46" vm="1676">
        <f ca="1"/>
        <v>41250</v>
      </c>
      <c r="B293" s="46" vm="1680">
        <f ca="1"/>
        <v>342.43680000000001</v>
      </c>
    </row>
    <row r="294" spans="1:2" x14ac:dyDescent="0.3">
      <c r="A294" s="46" vm="1682">
        <f ca="1"/>
        <v>41253</v>
      </c>
      <c r="B294" s="46" vm="1686">
        <f ca="1"/>
        <v>343.04239999999999</v>
      </c>
    </row>
    <row r="295" spans="1:2" x14ac:dyDescent="0.3">
      <c r="A295" s="46" vm="1688">
        <f ca="1"/>
        <v>41254</v>
      </c>
      <c r="B295" s="46" vm="1691">
        <f ca="1"/>
        <v>348.77800000000002</v>
      </c>
    </row>
    <row r="296" spans="1:2" x14ac:dyDescent="0.3">
      <c r="A296" s="46" vm="1693">
        <f ca="1"/>
        <v>41255</v>
      </c>
      <c r="B296" s="46" vm="1697">
        <f ca="1"/>
        <v>349.11829999999998</v>
      </c>
    </row>
    <row r="297" spans="1:2" x14ac:dyDescent="0.3">
      <c r="A297" s="46" vm="1699">
        <f ca="1"/>
        <v>41256</v>
      </c>
      <c r="B297" s="46" vm="1703">
        <f ca="1"/>
        <v>351.69080000000002</v>
      </c>
    </row>
    <row r="298" spans="1:2" x14ac:dyDescent="0.3">
      <c r="A298" s="46" vm="1705">
        <f ca="1"/>
        <v>41257</v>
      </c>
      <c r="B298" s="46" vm="1708">
        <f ca="1"/>
        <v>351.32209999999998</v>
      </c>
    </row>
    <row r="299" spans="1:2" x14ac:dyDescent="0.3">
      <c r="A299" s="46" vm="1710">
        <f ca="1"/>
        <v>41260</v>
      </c>
      <c r="B299" s="46" vm="1714">
        <f ca="1"/>
        <v>360.7396</v>
      </c>
    </row>
    <row r="300" spans="1:2" x14ac:dyDescent="0.3">
      <c r="A300" s="46" vm="1716">
        <f ca="1"/>
        <v>41261</v>
      </c>
      <c r="B300" s="46" vm="1719">
        <f ca="1"/>
        <v>360.88470000000001</v>
      </c>
    </row>
    <row r="301" spans="1:2" x14ac:dyDescent="0.3">
      <c r="A301" s="46" vm="1721">
        <f ca="1"/>
        <v>41262</v>
      </c>
      <c r="B301" s="46" vm="1723">
        <f ca="1"/>
        <v>360.40429999999998</v>
      </c>
    </row>
    <row r="302" spans="1:2" x14ac:dyDescent="0.3">
      <c r="A302" s="46" vm="1725">
        <f ca="1"/>
        <v>41263</v>
      </c>
      <c r="B302" s="46" vm="1729">
        <f ca="1"/>
        <v>361.53030000000001</v>
      </c>
    </row>
    <row r="303" spans="1:2" x14ac:dyDescent="0.3">
      <c r="A303" s="46" vm="1731">
        <f ca="1"/>
        <v>41264</v>
      </c>
      <c r="B303" s="46" vm="1734">
        <f ca="1"/>
        <v>358.16210000000001</v>
      </c>
    </row>
    <row r="304" spans="1:2" x14ac:dyDescent="0.3">
      <c r="A304" s="46" vm="1736">
        <f ca="1"/>
        <v>41267</v>
      </c>
      <c r="B304" s="46" vm="1740">
        <f ca="1"/>
        <v>355.09410000000003</v>
      </c>
    </row>
    <row r="305" spans="1:2" x14ac:dyDescent="0.3">
      <c r="A305" s="46" vm="1742">
        <f ca="1"/>
        <v>41269</v>
      </c>
      <c r="B305" s="46" vm="1745">
        <f ca="1"/>
        <v>354.77879999999999</v>
      </c>
    </row>
    <row r="306" spans="1:2" x14ac:dyDescent="0.3">
      <c r="A306" s="46" vm="1747">
        <f ca="1"/>
        <v>41270</v>
      </c>
      <c r="B306" s="46" vm="1751">
        <f ca="1"/>
        <v>353.48759999999999</v>
      </c>
    </row>
    <row r="307" spans="1:2" x14ac:dyDescent="0.3">
      <c r="A307" s="46" vm="1753">
        <f ca="1"/>
        <v>41271</v>
      </c>
      <c r="B307" s="46" vm="1757">
        <f ca="1"/>
        <v>350.34449999999998</v>
      </c>
    </row>
    <row r="308" spans="1:2" x14ac:dyDescent="0.3">
      <c r="A308" s="46" vm="1759">
        <f ca="1"/>
        <v>41274</v>
      </c>
      <c r="B308" s="46" vm="1761">
        <f ca="1"/>
        <v>354.03309999999999</v>
      </c>
    </row>
    <row r="309" spans="1:2" x14ac:dyDescent="0.3">
      <c r="A309" s="46" vm="1763">
        <f ca="1"/>
        <v>41276</v>
      </c>
      <c r="B309" s="46" vm="1765">
        <f ca="1"/>
        <v>361.97579999999999</v>
      </c>
    </row>
    <row r="310" spans="1:2" x14ac:dyDescent="0.3">
      <c r="A310" s="46" vm="1767">
        <f ca="1"/>
        <v>41277</v>
      </c>
      <c r="B310" s="46" vm="1770">
        <f ca="1"/>
        <v>362.18599999999998</v>
      </c>
    </row>
    <row r="311" spans="1:2" x14ac:dyDescent="0.3">
      <c r="A311" s="46" vm="1772">
        <f ca="1"/>
        <v>41278</v>
      </c>
      <c r="B311" s="46" vm="1774">
        <f ca="1"/>
        <v>369.34289999999999</v>
      </c>
    </row>
    <row r="312" spans="1:2" x14ac:dyDescent="0.3">
      <c r="A312" s="46" vm="1776">
        <f ca="1"/>
        <v>41281</v>
      </c>
      <c r="B312" s="46" vm="1780">
        <f ca="1"/>
        <v>367.73140000000001</v>
      </c>
    </row>
    <row r="313" spans="1:2" x14ac:dyDescent="0.3">
      <c r="A313" s="46" vm="1782">
        <f ca="1"/>
        <v>41282</v>
      </c>
      <c r="B313" s="46" vm="1786">
        <f ca="1"/>
        <v>367.00569999999999</v>
      </c>
    </row>
    <row r="314" spans="1:2" x14ac:dyDescent="0.3">
      <c r="A314" s="46" vm="1788">
        <f ca="1"/>
        <v>41283</v>
      </c>
      <c r="B314" s="46" vm="1791">
        <f ca="1"/>
        <v>369.41699999999997</v>
      </c>
    </row>
    <row r="315" spans="1:2" x14ac:dyDescent="0.3">
      <c r="A315" s="46" vm="1793">
        <f ca="1"/>
        <v>41284</v>
      </c>
      <c r="B315" s="46" vm="1797">
        <f ca="1"/>
        <v>371.09960000000001</v>
      </c>
    </row>
    <row r="316" spans="1:2" x14ac:dyDescent="0.3">
      <c r="A316" s="46" vm="1799">
        <f ca="1"/>
        <v>41285</v>
      </c>
      <c r="B316" s="46" vm="1802">
        <f ca="1"/>
        <v>370.35390000000001</v>
      </c>
    </row>
    <row r="317" spans="1:2" x14ac:dyDescent="0.3">
      <c r="A317" s="46" vm="1804">
        <f ca="1"/>
        <v>41288</v>
      </c>
      <c r="B317" s="46" vm="1765">
        <f ca="1"/>
        <v>361.97579999999999</v>
      </c>
    </row>
    <row r="318" spans="1:2" x14ac:dyDescent="0.3">
      <c r="A318" s="46" vm="1809">
        <f ca="1"/>
        <v>41289</v>
      </c>
      <c r="B318" s="46" vm="1811">
        <f ca="1"/>
        <v>362.81659999999999</v>
      </c>
    </row>
    <row r="319" spans="1:2" x14ac:dyDescent="0.3">
      <c r="A319" s="46" vm="1813">
        <f ca="1"/>
        <v>41290</v>
      </c>
      <c r="B319" s="46" vm="1816">
        <f ca="1"/>
        <v>357.94189999999998</v>
      </c>
    </row>
    <row r="320" spans="1:2" x14ac:dyDescent="0.3">
      <c r="A320" s="46" vm="1818">
        <f ca="1"/>
        <v>41291</v>
      </c>
      <c r="B320" s="46" vm="1821">
        <f ca="1"/>
        <v>356.005</v>
      </c>
    </row>
    <row r="321" spans="1:2" x14ac:dyDescent="0.3">
      <c r="A321" s="46" vm="1823">
        <f ca="1"/>
        <v>41292</v>
      </c>
      <c r="B321" s="46" vm="1826">
        <f ca="1"/>
        <v>352.5967</v>
      </c>
    </row>
    <row r="322" spans="1:2" x14ac:dyDescent="0.3">
      <c r="A322" s="46" vm="1828">
        <f ca="1"/>
        <v>41296</v>
      </c>
      <c r="B322" s="46" vm="1831">
        <f ca="1"/>
        <v>351.77589999999998</v>
      </c>
    </row>
    <row r="323" spans="1:2" x14ac:dyDescent="0.3">
      <c r="A323" s="46" vm="1833">
        <f ca="1"/>
        <v>41297</v>
      </c>
      <c r="B323" s="46" vm="1837">
        <f ca="1"/>
        <v>371.1096</v>
      </c>
    </row>
    <row r="324" spans="1:2" x14ac:dyDescent="0.3">
      <c r="A324" s="46" vm="1839">
        <f ca="1"/>
        <v>41298</v>
      </c>
      <c r="B324" s="46" vm="1842">
        <f ca="1"/>
        <v>377.28059999999999</v>
      </c>
    </row>
    <row r="325" spans="1:2" x14ac:dyDescent="0.3">
      <c r="A325" s="46" vm="1844">
        <f ca="1"/>
        <v>41299</v>
      </c>
      <c r="B325" s="46" vm="1848">
        <f ca="1"/>
        <v>377.20049999999998</v>
      </c>
    </row>
    <row r="326" spans="1:2" x14ac:dyDescent="0.3">
      <c r="A326" s="46" vm="1850">
        <f ca="1"/>
        <v>41302</v>
      </c>
      <c r="B326" s="46" vm="1853">
        <f ca="1"/>
        <v>375.72910000000002</v>
      </c>
    </row>
    <row r="327" spans="1:2" x14ac:dyDescent="0.3">
      <c r="A327" s="46" vm="1855">
        <f ca="1"/>
        <v>41303</v>
      </c>
      <c r="B327" s="46" vm="1859">
        <f ca="1"/>
        <v>377.20549999999997</v>
      </c>
    </row>
    <row r="328" spans="1:2" x14ac:dyDescent="0.3">
      <c r="A328" s="46" vm="1861">
        <f ca="1"/>
        <v>41304</v>
      </c>
      <c r="B328" s="46" vm="1842">
        <f ca="1"/>
        <v>377.28059999999999</v>
      </c>
    </row>
    <row r="329" spans="1:2" x14ac:dyDescent="0.3">
      <c r="A329" s="46" vm="1866">
        <f ca="1"/>
        <v>41305</v>
      </c>
      <c r="B329" s="46" vm="1869">
        <f ca="1"/>
        <v>378.2115</v>
      </c>
    </row>
    <row r="330" spans="1:2" x14ac:dyDescent="0.3">
      <c r="A330" s="46" vm="1871">
        <f ca="1"/>
        <v>41306</v>
      </c>
      <c r="B330" s="46" vm="1874">
        <f ca="1"/>
        <v>388.17619999999999</v>
      </c>
    </row>
    <row r="331" spans="1:2" x14ac:dyDescent="0.3">
      <c r="A331" s="46" vm="1876">
        <f ca="1"/>
        <v>41309</v>
      </c>
      <c r="B331" s="46" vm="1879">
        <f ca="1"/>
        <v>379.87810000000002</v>
      </c>
    </row>
    <row r="332" spans="1:2" x14ac:dyDescent="0.3">
      <c r="A332" s="46" vm="1881">
        <f ca="1"/>
        <v>41310</v>
      </c>
      <c r="B332" s="46" vm="1884">
        <f ca="1"/>
        <v>383.2414</v>
      </c>
    </row>
    <row r="333" spans="1:2" x14ac:dyDescent="0.3">
      <c r="A333" s="46" vm="1886">
        <f ca="1"/>
        <v>41311</v>
      </c>
      <c r="B333" s="46" vm="1888">
        <f ca="1"/>
        <v>385.45850000000002</v>
      </c>
    </row>
    <row r="334" spans="1:2" x14ac:dyDescent="0.3">
      <c r="A334" s="46" vm="1890">
        <f ca="1"/>
        <v>41312</v>
      </c>
      <c r="B334" s="46" vm="1893">
        <f ca="1"/>
        <v>387.35039999999998</v>
      </c>
    </row>
    <row r="335" spans="1:2" x14ac:dyDescent="0.3">
      <c r="A335" s="46" vm="1895">
        <f ca="1"/>
        <v>41313</v>
      </c>
      <c r="B335" s="46" vm="1898">
        <f ca="1"/>
        <v>393.0659</v>
      </c>
    </row>
    <row r="336" spans="1:2" x14ac:dyDescent="0.3">
      <c r="A336" s="46" vm="1900">
        <f ca="1"/>
        <v>41316</v>
      </c>
      <c r="B336" s="46" vm="1903">
        <f ca="1"/>
        <v>391.58949999999999</v>
      </c>
    </row>
    <row r="337" spans="1:2" x14ac:dyDescent="0.3">
      <c r="A337" s="46" vm="1905">
        <f ca="1"/>
        <v>41317</v>
      </c>
      <c r="B337" s="46" vm="1908">
        <f ca="1"/>
        <v>390.72859999999997</v>
      </c>
    </row>
    <row r="338" spans="1:2" x14ac:dyDescent="0.3">
      <c r="A338" s="46" vm="1910">
        <f ca="1"/>
        <v>41318</v>
      </c>
      <c r="B338" s="46" vm="1913">
        <f ca="1"/>
        <v>391.80970000000002</v>
      </c>
    </row>
    <row r="339" spans="1:2" x14ac:dyDescent="0.3">
      <c r="A339" s="46" vm="1915">
        <f ca="1"/>
        <v>41319</v>
      </c>
      <c r="B339" s="46" vm="1918">
        <f ca="1"/>
        <v>394.2921</v>
      </c>
    </row>
    <row r="340" spans="1:2" x14ac:dyDescent="0.3">
      <c r="A340" s="46" vm="1920">
        <f ca="1"/>
        <v>41320</v>
      </c>
      <c r="B340" s="46" vm="1924">
        <f ca="1"/>
        <v>396.82960000000003</v>
      </c>
    </row>
    <row r="341" spans="1:2" x14ac:dyDescent="0.3">
      <c r="A341" s="46" vm="1926">
        <f ca="1"/>
        <v>41324</v>
      </c>
      <c r="B341" s="46" vm="1929">
        <f ca="1"/>
        <v>403.81630000000001</v>
      </c>
    </row>
    <row r="342" spans="1:2" x14ac:dyDescent="0.3">
      <c r="A342" s="46" vm="1931">
        <f ca="1"/>
        <v>41325</v>
      </c>
      <c r="B342" s="46" vm="1935">
        <f ca="1"/>
        <v>396.61430000000001</v>
      </c>
    </row>
    <row r="343" spans="1:2" x14ac:dyDescent="0.3">
      <c r="A343" s="46" vm="1937">
        <f ca="1"/>
        <v>41326</v>
      </c>
      <c r="B343" s="46" vm="1940">
        <f ca="1"/>
        <v>398.1508</v>
      </c>
    </row>
    <row r="344" spans="1:2" x14ac:dyDescent="0.3">
      <c r="A344" s="46" vm="1942">
        <f ca="1"/>
        <v>41327</v>
      </c>
      <c r="B344" s="46" vm="1945">
        <f ca="1"/>
        <v>400.24290000000002</v>
      </c>
    </row>
    <row r="345" spans="1:2" x14ac:dyDescent="0.3">
      <c r="A345" s="46" vm="1947">
        <f ca="1"/>
        <v>41330</v>
      </c>
      <c r="B345" s="46" vm="1950">
        <f ca="1"/>
        <v>395.76850000000002</v>
      </c>
    </row>
    <row r="346" spans="1:2" x14ac:dyDescent="0.3">
      <c r="A346" s="46" vm="1952">
        <f ca="1"/>
        <v>41331</v>
      </c>
      <c r="B346" s="46" vm="1955">
        <f ca="1"/>
        <v>395.44819999999999</v>
      </c>
    </row>
    <row r="347" spans="1:2" x14ac:dyDescent="0.3">
      <c r="A347" s="46" vm="1957">
        <f ca="1"/>
        <v>41332</v>
      </c>
      <c r="B347" s="46" vm="1961">
        <f ca="1"/>
        <v>400.27789999999999</v>
      </c>
    </row>
    <row r="348" spans="1:2" x14ac:dyDescent="0.3">
      <c r="A348" s="46" vm="1963">
        <f ca="1"/>
        <v>41333</v>
      </c>
      <c r="B348" s="46" vm="1967">
        <f ca="1"/>
        <v>400.98860000000002</v>
      </c>
    </row>
    <row r="349" spans="1:2" x14ac:dyDescent="0.3">
      <c r="A349" s="46" vm="1969">
        <f ca="1"/>
        <v>41334</v>
      </c>
      <c r="B349" s="46" vm="1972">
        <f ca="1"/>
        <v>403.48599999999999</v>
      </c>
    </row>
    <row r="350" spans="1:2" x14ac:dyDescent="0.3">
      <c r="A350" s="46" vm="1974">
        <f ca="1"/>
        <v>41337</v>
      </c>
      <c r="B350" s="46" vm="1977">
        <f ca="1"/>
        <v>411.15039999999999</v>
      </c>
    </row>
    <row r="351" spans="1:2" x14ac:dyDescent="0.3">
      <c r="A351" s="46" vm="1979">
        <f ca="1"/>
        <v>41338</v>
      </c>
      <c r="B351" s="46" vm="1983">
        <f ca="1"/>
        <v>419.70870000000002</v>
      </c>
    </row>
    <row r="352" spans="1:2" x14ac:dyDescent="0.3">
      <c r="A352" s="46" vm="1985">
        <f ca="1"/>
        <v>41339</v>
      </c>
      <c r="B352" s="46" vm="1988">
        <f ca="1"/>
        <v>416.09320000000002</v>
      </c>
    </row>
    <row r="353" spans="1:2" x14ac:dyDescent="0.3">
      <c r="A353" s="46" vm="1990">
        <f ca="1"/>
        <v>41340</v>
      </c>
      <c r="B353" s="46" vm="1994">
        <f ca="1"/>
        <v>416.70179999999999</v>
      </c>
    </row>
    <row r="354" spans="1:2" x14ac:dyDescent="0.3">
      <c r="A354" s="46" vm="1996">
        <f ca="1"/>
        <v>41341</v>
      </c>
      <c r="B354" s="46" vm="1999">
        <f ca="1"/>
        <v>416.16329999999999</v>
      </c>
    </row>
    <row r="355" spans="1:2" x14ac:dyDescent="0.3">
      <c r="A355" s="46" vm="2001">
        <f ca="1"/>
        <v>41344</v>
      </c>
      <c r="B355" s="46" vm="2005">
        <f ca="1"/>
        <v>417.81490000000002</v>
      </c>
    </row>
    <row r="356" spans="1:2" x14ac:dyDescent="0.3">
      <c r="A356" s="46" vm="2007">
        <f ca="1"/>
        <v>41345</v>
      </c>
      <c r="B356" s="46" vm="2010">
        <f ca="1"/>
        <v>414.20639999999997</v>
      </c>
    </row>
    <row r="357" spans="1:2" x14ac:dyDescent="0.3">
      <c r="A357" s="46" vm="2012">
        <f ca="1"/>
        <v>41346</v>
      </c>
      <c r="B357" s="46" vm="2015">
        <f ca="1"/>
        <v>413.05529999999999</v>
      </c>
    </row>
    <row r="358" spans="1:2" x14ac:dyDescent="0.3">
      <c r="A358" s="46" vm="2017">
        <f ca="1"/>
        <v>41347</v>
      </c>
      <c r="B358" s="46" vm="2020">
        <f ca="1"/>
        <v>411.16840000000002</v>
      </c>
    </row>
    <row r="359" spans="1:2" x14ac:dyDescent="0.3">
      <c r="A359" s="46" vm="2021">
        <f ca="1"/>
        <v>41348</v>
      </c>
      <c r="B359" s="46" vm="2024">
        <f ca="1"/>
        <v>407.54590000000002</v>
      </c>
    </row>
    <row r="360" spans="1:2" x14ac:dyDescent="0.3">
      <c r="A360" s="46" vm="2026">
        <f ca="1"/>
        <v>41351</v>
      </c>
      <c r="B360" s="46" vm="2029">
        <f ca="1"/>
        <v>404.28680000000003</v>
      </c>
    </row>
    <row r="361" spans="1:2" x14ac:dyDescent="0.3">
      <c r="A361" s="46" vm="2031">
        <f ca="1"/>
        <v>41352</v>
      </c>
      <c r="B361" s="46" vm="2034">
        <f ca="1"/>
        <v>406.05349999999999</v>
      </c>
    </row>
    <row r="362" spans="1:2" x14ac:dyDescent="0.3">
      <c r="A362" s="46" vm="2036">
        <f ca="1"/>
        <v>41353</v>
      </c>
      <c r="B362" s="46" vm="2040">
        <f ca="1"/>
        <v>407.7491</v>
      </c>
    </row>
    <row r="363" spans="1:2" x14ac:dyDescent="0.3">
      <c r="A363" s="46" vm="2042">
        <f ca="1"/>
        <v>41354</v>
      </c>
      <c r="B363" s="46" vm="2045">
        <f ca="1"/>
        <v>406.02350000000001</v>
      </c>
    </row>
    <row r="364" spans="1:2" x14ac:dyDescent="0.3">
      <c r="A364" s="46" vm="2047">
        <f ca="1"/>
        <v>41355</v>
      </c>
      <c r="B364" s="46" vm="2051">
        <f ca="1"/>
        <v>405.548</v>
      </c>
    </row>
    <row r="365" spans="1:2" x14ac:dyDescent="0.3">
      <c r="A365" s="46" vm="2053">
        <f ca="1"/>
        <v>41358</v>
      </c>
      <c r="B365" s="46" vm="2056">
        <f ca="1"/>
        <v>405.21269999999998</v>
      </c>
    </row>
    <row r="366" spans="1:2" x14ac:dyDescent="0.3">
      <c r="A366" s="46" vm="2058">
        <f ca="1"/>
        <v>41359</v>
      </c>
      <c r="B366" s="46" vm="2062">
        <f ca="1"/>
        <v>406.60399999999998</v>
      </c>
    </row>
    <row r="367" spans="1:2" x14ac:dyDescent="0.3">
      <c r="A367" s="46" vm="2064">
        <f ca="1"/>
        <v>41360</v>
      </c>
      <c r="B367" s="46" vm="2067">
        <f ca="1"/>
        <v>401.71929999999998</v>
      </c>
    </row>
    <row r="368" spans="1:2" x14ac:dyDescent="0.3">
      <c r="A368" s="46" vm="2069">
        <f ca="1"/>
        <v>41361</v>
      </c>
      <c r="B368" s="46" vm="2073">
        <f ca="1"/>
        <v>397.47919999999999</v>
      </c>
    </row>
    <row r="369" spans="1:2" x14ac:dyDescent="0.3">
      <c r="A369" s="46" vm="2075">
        <f ca="1"/>
        <v>41365</v>
      </c>
      <c r="B369" s="46" vm="2077">
        <f ca="1"/>
        <v>400.98360000000002</v>
      </c>
    </row>
    <row r="370" spans="1:2" x14ac:dyDescent="0.3">
      <c r="A370" s="46" vm="2079">
        <f ca="1"/>
        <v>41366</v>
      </c>
      <c r="B370" s="46" vm="2083">
        <f ca="1"/>
        <v>406.91430000000003</v>
      </c>
    </row>
    <row r="371" spans="1:2" x14ac:dyDescent="0.3">
      <c r="A371" s="46" vm="2085">
        <f ca="1"/>
        <v>41367</v>
      </c>
      <c r="B371" s="46" vm="2089">
        <f ca="1"/>
        <v>403.49200000000002</v>
      </c>
    </row>
    <row r="372" spans="1:2" x14ac:dyDescent="0.3">
      <c r="A372" s="46" vm="2091">
        <f ca="1"/>
        <v>41368</v>
      </c>
      <c r="B372" s="46" vm="2095">
        <f ca="1"/>
        <v>397.92059999999998</v>
      </c>
    </row>
    <row r="373" spans="1:2" x14ac:dyDescent="0.3">
      <c r="A373" s="46" vm="2097">
        <f ca="1"/>
        <v>41369</v>
      </c>
      <c r="B373" s="46" vm="2098">
        <f ca="1"/>
        <v>391.90480000000002</v>
      </c>
    </row>
    <row r="374" spans="1:2" x14ac:dyDescent="0.3">
      <c r="A374" s="46" vm="2100">
        <f ca="1"/>
        <v>41372</v>
      </c>
      <c r="B374" s="46" vm="2103">
        <f ca="1"/>
        <v>387.80079999999998</v>
      </c>
    </row>
    <row r="375" spans="1:2" x14ac:dyDescent="0.3">
      <c r="A375" s="46" vm="2105">
        <f ca="1"/>
        <v>41373</v>
      </c>
      <c r="B375" s="46" vm="2108">
        <f ca="1"/>
        <v>389.2022</v>
      </c>
    </row>
    <row r="376" spans="1:2" x14ac:dyDescent="0.3">
      <c r="A376" s="46" vm="2110">
        <f ca="1"/>
        <v>41374</v>
      </c>
      <c r="B376" s="46" vm="2113">
        <f ca="1"/>
        <v>395.47320000000002</v>
      </c>
    </row>
    <row r="377" spans="1:2" x14ac:dyDescent="0.3">
      <c r="A377" s="46" vm="2115">
        <f ca="1"/>
        <v>41375</v>
      </c>
      <c r="B377" s="46" vm="2118">
        <f ca="1"/>
        <v>395.57830000000001</v>
      </c>
    </row>
    <row r="378" spans="1:2" x14ac:dyDescent="0.3">
      <c r="A378" s="46" vm="2120">
        <f ca="1"/>
        <v>41376</v>
      </c>
      <c r="B378" s="46" vm="2122">
        <f ca="1"/>
        <v>395.40820000000002</v>
      </c>
    </row>
    <row r="379" spans="1:2" x14ac:dyDescent="0.3">
      <c r="A379" s="46" vm="2124">
        <f ca="1"/>
        <v>41379</v>
      </c>
      <c r="B379" s="46" vm="2126">
        <f ca="1"/>
        <v>391.3442</v>
      </c>
    </row>
    <row r="380" spans="1:2" x14ac:dyDescent="0.3">
      <c r="A380" s="46" vm="2128">
        <f ca="1"/>
        <v>41380</v>
      </c>
      <c r="B380" s="46" vm="2132">
        <f ca="1"/>
        <v>397.06979999999999</v>
      </c>
    </row>
    <row r="381" spans="1:2" x14ac:dyDescent="0.3">
      <c r="A381" s="46" vm="2134">
        <f ca="1"/>
        <v>41381</v>
      </c>
      <c r="B381" s="46" vm="2137">
        <f ca="1"/>
        <v>391.65949999999998</v>
      </c>
    </row>
    <row r="382" spans="1:2" x14ac:dyDescent="0.3">
      <c r="A382" s="46" vm="2139">
        <f ca="1"/>
        <v>41382</v>
      </c>
      <c r="B382" s="46" vm="2143">
        <f ca="1"/>
        <v>383.32850000000002</v>
      </c>
    </row>
    <row r="383" spans="1:2" x14ac:dyDescent="0.3">
      <c r="A383" s="46" vm="2145">
        <f ca="1"/>
        <v>41383</v>
      </c>
      <c r="B383" s="46" vm="2146">
        <f ca="1"/>
        <v>400.3229</v>
      </c>
    </row>
    <row r="384" spans="1:2" x14ac:dyDescent="0.3">
      <c r="A384" s="46" vm="2148">
        <f ca="1"/>
        <v>41386</v>
      </c>
      <c r="B384" s="46" vm="2151">
        <f ca="1"/>
        <v>400.44510000000002</v>
      </c>
    </row>
    <row r="385" spans="1:2" x14ac:dyDescent="0.3">
      <c r="A385" s="46" vm="2153">
        <f ca="1"/>
        <v>41387</v>
      </c>
      <c r="B385" s="46" vm="2157">
        <f ca="1"/>
        <v>404.34179999999998</v>
      </c>
    </row>
    <row r="386" spans="1:2" x14ac:dyDescent="0.3">
      <c r="A386" s="46" vm="2159">
        <f ca="1"/>
        <v>41388</v>
      </c>
      <c r="B386" s="46" vm="2163">
        <f ca="1"/>
        <v>407.12150000000003</v>
      </c>
    </row>
    <row r="387" spans="1:2" x14ac:dyDescent="0.3">
      <c r="A387" s="46" vm="2165">
        <f ca="1"/>
        <v>41389</v>
      </c>
      <c r="B387" s="46" vm="2169">
        <f ca="1"/>
        <v>404.94240000000002</v>
      </c>
    </row>
    <row r="388" spans="1:2" x14ac:dyDescent="0.3">
      <c r="A388" s="46" vm="2171">
        <f ca="1"/>
        <v>41390</v>
      </c>
      <c r="B388" s="46" vm="2174">
        <f ca="1"/>
        <v>401.09870000000001</v>
      </c>
    </row>
    <row r="389" spans="1:2" x14ac:dyDescent="0.3">
      <c r="A389" s="46" vm="2176">
        <f ca="1"/>
        <v>41393</v>
      </c>
      <c r="B389" s="46" vm="2180">
        <f ca="1"/>
        <v>409.92720000000003</v>
      </c>
    </row>
    <row r="390" spans="1:2" x14ac:dyDescent="0.3">
      <c r="A390" s="46" vm="2182">
        <f ca="1"/>
        <v>41394</v>
      </c>
      <c r="B390" s="46" vm="2186">
        <f ca="1"/>
        <v>412.68490000000003</v>
      </c>
    </row>
    <row r="391" spans="1:2" x14ac:dyDescent="0.3">
      <c r="A391" s="46" vm="2188">
        <f ca="1"/>
        <v>41395</v>
      </c>
      <c r="B391" s="46" vm="2192">
        <f ca="1"/>
        <v>410.61290000000002</v>
      </c>
    </row>
    <row r="392" spans="1:2" x14ac:dyDescent="0.3">
      <c r="A392" s="46" vm="2194">
        <f ca="1"/>
        <v>41396</v>
      </c>
      <c r="B392" s="46" vm="2198">
        <f ca="1"/>
        <v>415.20740000000001</v>
      </c>
    </row>
    <row r="393" spans="1:2" x14ac:dyDescent="0.3">
      <c r="A393" s="46" vm="2200">
        <f ca="1"/>
        <v>41397</v>
      </c>
      <c r="B393" s="46" vm="2203">
        <f ca="1"/>
        <v>423.27019999999999</v>
      </c>
    </row>
    <row r="394" spans="1:2" x14ac:dyDescent="0.3">
      <c r="A394" s="46" vm="2205">
        <f ca="1"/>
        <v>41400</v>
      </c>
      <c r="B394" s="46" vm="2208">
        <f ca="1"/>
        <v>431.19290000000001</v>
      </c>
    </row>
    <row r="395" spans="1:2" x14ac:dyDescent="0.3">
      <c r="A395" s="46" vm="2210">
        <f ca="1"/>
        <v>41401</v>
      </c>
      <c r="B395" s="46" vm="2213">
        <f ca="1"/>
        <v>429.0308</v>
      </c>
    </row>
    <row r="396" spans="1:2" x14ac:dyDescent="0.3">
      <c r="A396" s="46" vm="2215">
        <f ca="1"/>
        <v>41402</v>
      </c>
      <c r="B396" s="46" vm="2219">
        <f ca="1"/>
        <v>437.23869999999999</v>
      </c>
    </row>
    <row r="397" spans="1:2" x14ac:dyDescent="0.3">
      <c r="A397" s="46" vm="2221">
        <f ca="1"/>
        <v>41403</v>
      </c>
      <c r="B397" s="46" vm="2224">
        <f ca="1"/>
        <v>436.16269999999997</v>
      </c>
    </row>
    <row r="398" spans="1:2" x14ac:dyDescent="0.3">
      <c r="A398" s="46" vm="2226">
        <f ca="1"/>
        <v>41404</v>
      </c>
      <c r="B398" s="46" vm="2229">
        <f ca="1"/>
        <v>440.5419</v>
      </c>
    </row>
    <row r="399" spans="1:2" x14ac:dyDescent="0.3">
      <c r="A399" s="46" vm="2231">
        <f ca="1"/>
        <v>41407</v>
      </c>
      <c r="B399" s="46" vm="2235">
        <f ca="1"/>
        <v>439.19060000000002</v>
      </c>
    </row>
    <row r="400" spans="1:2" x14ac:dyDescent="0.3">
      <c r="A400" s="46" vm="2237">
        <f ca="1"/>
        <v>41408</v>
      </c>
      <c r="B400" s="46" vm="2240">
        <f ca="1"/>
        <v>443.98020000000002</v>
      </c>
    </row>
    <row r="401" spans="1:2" x14ac:dyDescent="0.3">
      <c r="A401" s="46" vm="2242">
        <f ca="1"/>
        <v>41409</v>
      </c>
      <c r="B401" s="46" vm="2246">
        <f ca="1"/>
        <v>458.38920000000002</v>
      </c>
    </row>
    <row r="402" spans="1:2" x14ac:dyDescent="0.3">
      <c r="A402" s="46" vm="2248">
        <f ca="1"/>
        <v>41410</v>
      </c>
      <c r="B402" s="46" vm="2251">
        <f ca="1"/>
        <v>452.3734</v>
      </c>
    </row>
    <row r="403" spans="1:2" x14ac:dyDescent="0.3">
      <c r="A403" s="46" vm="2253">
        <f ca="1"/>
        <v>41411</v>
      </c>
      <c r="B403" s="46" vm="2256">
        <f ca="1"/>
        <v>455.03100000000001</v>
      </c>
    </row>
    <row r="404" spans="1:2" x14ac:dyDescent="0.3">
      <c r="A404" s="46" vm="2258">
        <f ca="1"/>
        <v>41414</v>
      </c>
      <c r="B404" s="46" vm="2261">
        <f ca="1"/>
        <v>454.7056</v>
      </c>
    </row>
    <row r="405" spans="1:2" x14ac:dyDescent="0.3">
      <c r="A405" s="46" vm="2263">
        <f ca="1"/>
        <v>41415</v>
      </c>
      <c r="B405" s="46" vm="2267">
        <f ca="1"/>
        <v>453.92489999999998</v>
      </c>
    </row>
    <row r="406" spans="1:2" x14ac:dyDescent="0.3">
      <c r="A406" s="46" vm="2269">
        <f ca="1"/>
        <v>41416</v>
      </c>
      <c r="B406" s="46" vm="2272">
        <f ca="1"/>
        <v>445.14139999999998</v>
      </c>
    </row>
    <row r="407" spans="1:2" x14ac:dyDescent="0.3">
      <c r="A407" s="46" vm="2274">
        <f ca="1"/>
        <v>41417</v>
      </c>
      <c r="B407" s="46" vm="2277">
        <f ca="1"/>
        <v>441.82319999999999</v>
      </c>
    </row>
    <row r="408" spans="1:2" x14ac:dyDescent="0.3">
      <c r="A408" s="46" vm="2279">
        <f ca="1"/>
        <v>41418</v>
      </c>
      <c r="B408" s="46" vm="2282">
        <f ca="1"/>
        <v>437.08359999999999</v>
      </c>
    </row>
    <row r="409" spans="1:2" x14ac:dyDescent="0.3">
      <c r="A409" s="46" vm="2284">
        <f ca="1"/>
        <v>41422</v>
      </c>
      <c r="B409" s="46" vm="2287">
        <f ca="1"/>
        <v>441.06240000000003</v>
      </c>
    </row>
    <row r="410" spans="1:2" x14ac:dyDescent="0.3">
      <c r="A410" s="46" vm="2289">
        <f ca="1"/>
        <v>41423</v>
      </c>
      <c r="B410" s="46" vm="2292">
        <f ca="1"/>
        <v>434.5761</v>
      </c>
    </row>
    <row r="411" spans="1:2" x14ac:dyDescent="0.3">
      <c r="A411" s="46" vm="2294">
        <f ca="1"/>
        <v>41424</v>
      </c>
      <c r="B411" s="46" vm="2297">
        <f ca="1"/>
        <v>435.8023</v>
      </c>
    </row>
    <row r="412" spans="1:2" x14ac:dyDescent="0.3">
      <c r="A412" s="46" vm="2299">
        <f ca="1"/>
        <v>41425</v>
      </c>
      <c r="B412" s="46" vm="2302">
        <f ca="1"/>
        <v>436.03149999999999</v>
      </c>
    </row>
    <row r="413" spans="1:2" x14ac:dyDescent="0.3">
      <c r="A413" s="46" vm="2304">
        <f ca="1"/>
        <v>41428</v>
      </c>
      <c r="B413" s="46" vm="2307">
        <f ca="1"/>
        <v>434.23579999999998</v>
      </c>
    </row>
    <row r="414" spans="1:2" x14ac:dyDescent="0.3">
      <c r="A414" s="46" vm="2309">
        <f ca="1"/>
        <v>41429</v>
      </c>
      <c r="B414" s="46" vm="2312">
        <f ca="1"/>
        <v>429.9667</v>
      </c>
    </row>
    <row r="415" spans="1:2" x14ac:dyDescent="0.3">
      <c r="A415" s="46" vm="2314">
        <f ca="1"/>
        <v>41430</v>
      </c>
      <c r="B415" s="46" vm="2317">
        <f ca="1"/>
        <v>430.267</v>
      </c>
    </row>
    <row r="416" spans="1:2" x14ac:dyDescent="0.3">
      <c r="A416" s="46" vm="2319">
        <f ca="1"/>
        <v>41431</v>
      </c>
      <c r="B416" s="46" vm="2322">
        <f ca="1"/>
        <v>432.73939999999999</v>
      </c>
    </row>
    <row r="417" spans="1:2" x14ac:dyDescent="0.3">
      <c r="A417" s="46" vm="2324">
        <f ca="1"/>
        <v>41432</v>
      </c>
      <c r="B417" s="46" vm="2328">
        <f ca="1"/>
        <v>440.29169999999999</v>
      </c>
    </row>
    <row r="418" spans="1:2" x14ac:dyDescent="0.3">
      <c r="A418" s="46" vm="2330">
        <f ca="1"/>
        <v>41435</v>
      </c>
      <c r="B418" s="46" vm="2333">
        <f ca="1"/>
        <v>445.54180000000002</v>
      </c>
    </row>
    <row r="419" spans="1:2" x14ac:dyDescent="0.3">
      <c r="A419" s="46" vm="2335">
        <f ca="1"/>
        <v>41436</v>
      </c>
      <c r="B419" s="46" vm="2338">
        <f ca="1"/>
        <v>440.33170000000001</v>
      </c>
    </row>
    <row r="420" spans="1:2" x14ac:dyDescent="0.3">
      <c r="A420" s="46" vm="2340">
        <f ca="1"/>
        <v>41437</v>
      </c>
      <c r="B420" s="46" vm="2343">
        <f ca="1"/>
        <v>436.41289999999998</v>
      </c>
    </row>
    <row r="421" spans="1:2" x14ac:dyDescent="0.3">
      <c r="A421" s="46" vm="2345">
        <f ca="1"/>
        <v>41438</v>
      </c>
      <c r="B421" s="46" vm="2349">
        <f ca="1"/>
        <v>438.92529999999999</v>
      </c>
    </row>
    <row r="422" spans="1:2" x14ac:dyDescent="0.3">
      <c r="A422" s="46" vm="2351">
        <f ca="1"/>
        <v>41439</v>
      </c>
      <c r="B422" s="46" vm="2354">
        <f ca="1"/>
        <v>437.94439999999997</v>
      </c>
    </row>
    <row r="423" spans="1:2" x14ac:dyDescent="0.3">
      <c r="A423" s="46" vm="2356">
        <f ca="1"/>
        <v>41442</v>
      </c>
      <c r="B423" s="46" vm="2360">
        <f ca="1"/>
        <v>443.5548</v>
      </c>
    </row>
    <row r="424" spans="1:2" x14ac:dyDescent="0.3">
      <c r="A424" s="46" vm="2362">
        <f ca="1"/>
        <v>41443</v>
      </c>
      <c r="B424" s="46" vm="2365">
        <f ca="1"/>
        <v>450.74680000000001</v>
      </c>
    </row>
    <row r="425" spans="1:2" x14ac:dyDescent="0.3">
      <c r="A425" s="46" vm="2367">
        <f ca="1"/>
        <v>41444</v>
      </c>
      <c r="B425" s="46" vm="2370">
        <f ca="1"/>
        <v>450.77679999999998</v>
      </c>
    </row>
    <row r="426" spans="1:2" x14ac:dyDescent="0.3">
      <c r="A426" s="46" vm="2372">
        <f ca="1"/>
        <v>41445</v>
      </c>
      <c r="B426" s="46" vm="2375">
        <f ca="1"/>
        <v>442.79910000000001</v>
      </c>
    </row>
    <row r="427" spans="1:2" x14ac:dyDescent="0.3">
      <c r="A427" s="46" vm="2377">
        <f ca="1"/>
        <v>41446</v>
      </c>
      <c r="B427" s="46" vm="2381">
        <f ca="1"/>
        <v>440.89229999999998</v>
      </c>
    </row>
    <row r="428" spans="1:2" x14ac:dyDescent="0.3">
      <c r="A428" s="46" vm="2383">
        <f ca="1"/>
        <v>41449</v>
      </c>
      <c r="B428" s="46" vm="2387">
        <f ca="1"/>
        <v>435.3168</v>
      </c>
    </row>
    <row r="429" spans="1:2" x14ac:dyDescent="0.3">
      <c r="A429" s="46" vm="2389">
        <f ca="1"/>
        <v>41450</v>
      </c>
      <c r="B429" s="46" vm="2392">
        <f ca="1"/>
        <v>433.52010000000001</v>
      </c>
    </row>
    <row r="430" spans="1:2" x14ac:dyDescent="0.3">
      <c r="A430" s="46" vm="2394">
        <f ca="1"/>
        <v>41451</v>
      </c>
      <c r="B430" s="46" vm="2398">
        <f ca="1"/>
        <v>437.24869999999999</v>
      </c>
    </row>
    <row r="431" spans="1:2" x14ac:dyDescent="0.3">
      <c r="A431" s="46" vm="2400">
        <f ca="1"/>
        <v>41452</v>
      </c>
      <c r="B431" s="46" vm="2403">
        <f ca="1"/>
        <v>438.96039999999999</v>
      </c>
    </row>
    <row r="432" spans="1:2" x14ac:dyDescent="0.3">
      <c r="A432" s="46" vm="2405">
        <f ca="1"/>
        <v>41453</v>
      </c>
      <c r="B432" s="46" vm="2408">
        <f ca="1"/>
        <v>440.61200000000002</v>
      </c>
    </row>
    <row r="433" spans="1:2" x14ac:dyDescent="0.3">
      <c r="A433" s="46" vm="2410">
        <f ca="1"/>
        <v>41456</v>
      </c>
      <c r="B433" s="46" vm="2413">
        <f ca="1"/>
        <v>444.37060000000002</v>
      </c>
    </row>
    <row r="434" spans="1:2" x14ac:dyDescent="0.3">
      <c r="A434" s="46" vm="2415">
        <f ca="1"/>
        <v>41457</v>
      </c>
      <c r="B434" s="46" vm="2419">
        <f ca="1"/>
        <v>441.5829</v>
      </c>
    </row>
    <row r="435" spans="1:2" x14ac:dyDescent="0.3">
      <c r="A435" s="46" vm="2421">
        <f ca="1"/>
        <v>41458</v>
      </c>
      <c r="B435" s="46" vm="2423">
        <f ca="1"/>
        <v>443.64490000000001</v>
      </c>
    </row>
    <row r="436" spans="1:2" x14ac:dyDescent="0.3">
      <c r="A436" s="46" vm="2425">
        <f ca="1"/>
        <v>41460</v>
      </c>
      <c r="B436" s="46" vm="2427">
        <f ca="1"/>
        <v>447.17829999999998</v>
      </c>
    </row>
    <row r="437" spans="1:2" x14ac:dyDescent="0.3">
      <c r="A437" s="46" vm="2429">
        <f ca="1"/>
        <v>41463</v>
      </c>
      <c r="B437" s="46" vm="2433">
        <f ca="1"/>
        <v>452.98399999999998</v>
      </c>
    </row>
    <row r="438" spans="1:2" x14ac:dyDescent="0.3">
      <c r="A438" s="46" vm="2435">
        <f ca="1"/>
        <v>41464</v>
      </c>
      <c r="B438" s="46" vm="2439">
        <f ca="1"/>
        <v>453.05900000000003</v>
      </c>
    </row>
    <row r="439" spans="1:2" x14ac:dyDescent="0.3">
      <c r="A439" s="46" vm="2441">
        <f ca="1"/>
        <v>41465</v>
      </c>
      <c r="B439" s="46" vm="2445">
        <f ca="1"/>
        <v>453.43439999999998</v>
      </c>
    </row>
    <row r="440" spans="1:2" x14ac:dyDescent="0.3">
      <c r="A440" s="46" vm="2447">
        <f ca="1"/>
        <v>41466</v>
      </c>
      <c r="B440" s="46" vm="2450">
        <f ca="1"/>
        <v>460.56630000000001</v>
      </c>
    </row>
    <row r="441" spans="1:2" x14ac:dyDescent="0.3">
      <c r="A441" s="46" vm="2452">
        <f ca="1"/>
        <v>41467</v>
      </c>
      <c r="B441" s="46" vm="2455">
        <f ca="1"/>
        <v>461.9477</v>
      </c>
    </row>
    <row r="442" spans="1:2" x14ac:dyDescent="0.3">
      <c r="A442" s="46" vm="2457">
        <f ca="1"/>
        <v>41470</v>
      </c>
      <c r="B442" s="46" vm="2460">
        <f ca="1"/>
        <v>462.79349999999999</v>
      </c>
    </row>
    <row r="443" spans="1:2" x14ac:dyDescent="0.3">
      <c r="A443" s="46" vm="2462">
        <f ca="1"/>
        <v>41471</v>
      </c>
      <c r="B443" s="46" vm="2465">
        <f ca="1"/>
        <v>460.25</v>
      </c>
    </row>
    <row r="444" spans="1:2" x14ac:dyDescent="0.3">
      <c r="A444" s="46" vm="2467">
        <f ca="1"/>
        <v>41472</v>
      </c>
      <c r="B444" s="46" vm="2470">
        <f ca="1"/>
        <v>459.72050000000002</v>
      </c>
    </row>
    <row r="445" spans="1:2" x14ac:dyDescent="0.3">
      <c r="A445" s="46" vm="2472">
        <f ca="1"/>
        <v>41473</v>
      </c>
      <c r="B445" s="46" vm="2476">
        <f ca="1"/>
        <v>455.7817</v>
      </c>
    </row>
    <row r="446" spans="1:2" x14ac:dyDescent="0.3">
      <c r="A446" s="46" vm="2478">
        <f ca="1"/>
        <v>41474</v>
      </c>
      <c r="B446" s="46" vm="2481">
        <f ca="1"/>
        <v>448.73390000000001</v>
      </c>
    </row>
    <row r="447" spans="1:2" x14ac:dyDescent="0.3">
      <c r="A447" s="46" vm="2483">
        <f ca="1"/>
        <v>41477</v>
      </c>
      <c r="B447" s="46" vm="2486">
        <f ca="1"/>
        <v>455.79169999999999</v>
      </c>
    </row>
    <row r="448" spans="1:2" x14ac:dyDescent="0.3">
      <c r="A448" s="46" vm="2488">
        <f ca="1"/>
        <v>41478</v>
      </c>
      <c r="B448" s="46" vm="2491">
        <f ca="1"/>
        <v>452.3383</v>
      </c>
    </row>
    <row r="449" spans="1:2" x14ac:dyDescent="0.3">
      <c r="A449" s="46" vm="2493">
        <f ca="1"/>
        <v>41479</v>
      </c>
      <c r="B449" s="46" vm="2495">
        <f ca="1"/>
        <v>451.8879</v>
      </c>
    </row>
    <row r="450" spans="1:2" x14ac:dyDescent="0.3">
      <c r="A450" s="46" vm="2497">
        <f ca="1"/>
        <v>41480</v>
      </c>
      <c r="B450" s="46" vm="2501">
        <f ca="1"/>
        <v>444.28050000000002</v>
      </c>
    </row>
    <row r="451" spans="1:2" x14ac:dyDescent="0.3">
      <c r="A451" s="46" vm="2503">
        <f ca="1"/>
        <v>41481</v>
      </c>
      <c r="B451" s="46" vm="2506">
        <f ca="1"/>
        <v>443.1044</v>
      </c>
    </row>
    <row r="452" spans="1:2" x14ac:dyDescent="0.3">
      <c r="A452" s="46" vm="2508">
        <f ca="1"/>
        <v>41484</v>
      </c>
      <c r="B452" s="46" vm="2511">
        <f ca="1"/>
        <v>441.56290000000001</v>
      </c>
    </row>
    <row r="453" spans="1:2" x14ac:dyDescent="0.3">
      <c r="A453" s="46" vm="2513">
        <f ca="1"/>
        <v>41485</v>
      </c>
      <c r="B453" s="46" vm="2516">
        <f ca="1"/>
        <v>445.89210000000003</v>
      </c>
    </row>
    <row r="454" spans="1:2" x14ac:dyDescent="0.3">
      <c r="A454" s="46" vm="2518">
        <f ca="1"/>
        <v>41486</v>
      </c>
      <c r="B454" s="46" vm="2522">
        <f ca="1"/>
        <v>444.30560000000003</v>
      </c>
    </row>
    <row r="455" spans="1:2" x14ac:dyDescent="0.3">
      <c r="A455" s="46" vm="2524">
        <f ca="1"/>
        <v>41487</v>
      </c>
      <c r="B455" s="46" vm="2527">
        <f ca="1"/>
        <v>452.54849999999999</v>
      </c>
    </row>
    <row r="456" spans="1:2" x14ac:dyDescent="0.3">
      <c r="A456" s="46" vm="2529">
        <f ca="1"/>
        <v>41488</v>
      </c>
      <c r="B456" s="46" vm="2533">
        <f ca="1"/>
        <v>453.72469999999998</v>
      </c>
    </row>
    <row r="457" spans="1:2" x14ac:dyDescent="0.3">
      <c r="A457" s="46" vm="2535">
        <f ca="1"/>
        <v>41491</v>
      </c>
      <c r="B457" s="46" vm="2538">
        <f ca="1"/>
        <v>452.93889999999999</v>
      </c>
    </row>
    <row r="458" spans="1:2" x14ac:dyDescent="0.3">
      <c r="A458" s="46" vm="2540">
        <f ca="1"/>
        <v>41492</v>
      </c>
      <c r="B458" s="46" vm="2543">
        <f ca="1"/>
        <v>448.71980000000002</v>
      </c>
    </row>
    <row r="459" spans="1:2" x14ac:dyDescent="0.3">
      <c r="A459" s="46" vm="2545">
        <f ca="1"/>
        <v>41493</v>
      </c>
      <c r="B459" s="46" vm="2547">
        <f ca="1"/>
        <v>445.75700000000001</v>
      </c>
    </row>
    <row r="460" spans="1:2" x14ac:dyDescent="0.3">
      <c r="A460" s="46" vm="2549">
        <f ca="1"/>
        <v>41494</v>
      </c>
      <c r="B460" s="46" vm="2552">
        <f ca="1"/>
        <v>446.7629</v>
      </c>
    </row>
    <row r="461" spans="1:2" x14ac:dyDescent="0.3">
      <c r="A461" s="46" vm="2554">
        <f ca="1"/>
        <v>41495</v>
      </c>
      <c r="B461" s="46" vm="2557">
        <f ca="1"/>
        <v>445.63679999999999</v>
      </c>
    </row>
    <row r="462" spans="1:2" x14ac:dyDescent="0.3">
      <c r="A462" s="46" vm="2559">
        <f ca="1"/>
        <v>41498</v>
      </c>
      <c r="B462" s="46" vm="2562">
        <f ca="1"/>
        <v>443.18450000000001</v>
      </c>
    </row>
    <row r="463" spans="1:2" x14ac:dyDescent="0.3">
      <c r="A463" s="46" vm="2564">
        <f ca="1"/>
        <v>41499</v>
      </c>
      <c r="B463" s="46" vm="2568">
        <f ca="1"/>
        <v>441.05239999999998</v>
      </c>
    </row>
    <row r="464" spans="1:2" x14ac:dyDescent="0.3">
      <c r="A464" s="46" vm="2570">
        <f ca="1"/>
        <v>41500</v>
      </c>
      <c r="B464" s="46" vm="2574">
        <f ca="1"/>
        <v>435.32690000000002</v>
      </c>
    </row>
    <row r="465" spans="1:2" x14ac:dyDescent="0.3">
      <c r="A465" s="46" vm="2576">
        <f ca="1"/>
        <v>41501</v>
      </c>
      <c r="B465" s="46" vm="2580">
        <f ca="1"/>
        <v>430.24689999999998</v>
      </c>
    </row>
    <row r="466" spans="1:2" x14ac:dyDescent="0.3">
      <c r="A466" s="46" vm="2582">
        <f ca="1"/>
        <v>41502</v>
      </c>
      <c r="B466" s="46" vm="2586">
        <f ca="1"/>
        <v>428.86959999999999</v>
      </c>
    </row>
    <row r="467" spans="1:2" x14ac:dyDescent="0.3">
      <c r="A467" s="46" vm="2588">
        <f ca="1"/>
        <v>41505</v>
      </c>
      <c r="B467" s="46" vm="2592">
        <f ca="1"/>
        <v>433.2448</v>
      </c>
    </row>
    <row r="468" spans="1:2" x14ac:dyDescent="0.3">
      <c r="A468" s="46" vm="2594">
        <f ca="1"/>
        <v>41506</v>
      </c>
      <c r="B468" s="46" vm="2597">
        <f ca="1"/>
        <v>433.12970000000001</v>
      </c>
    </row>
    <row r="469" spans="1:2" x14ac:dyDescent="0.3">
      <c r="A469" s="46" vm="2599">
        <f ca="1"/>
        <v>41507</v>
      </c>
      <c r="B469" s="46" vm="2602">
        <f ca="1"/>
        <v>435.08659999999998</v>
      </c>
    </row>
    <row r="470" spans="1:2" x14ac:dyDescent="0.3">
      <c r="A470" s="46" vm="2604">
        <f ca="1"/>
        <v>41508</v>
      </c>
      <c r="B470" s="46" vm="2607">
        <f ca="1"/>
        <v>437.27870000000001</v>
      </c>
    </row>
    <row r="471" spans="1:2" x14ac:dyDescent="0.3">
      <c r="A471" s="46" vm="2609">
        <f ca="1"/>
        <v>41509</v>
      </c>
      <c r="B471" s="46" vm="2612">
        <f ca="1"/>
        <v>435.52710000000002</v>
      </c>
    </row>
    <row r="472" spans="1:2" x14ac:dyDescent="0.3">
      <c r="A472" s="46" vm="2614">
        <f ca="1"/>
        <v>41512</v>
      </c>
      <c r="B472" s="46" vm="2618">
        <f ca="1"/>
        <v>433.61520000000002</v>
      </c>
    </row>
    <row r="473" spans="1:2" x14ac:dyDescent="0.3">
      <c r="A473" s="46" vm="2620">
        <f ca="1"/>
        <v>41513</v>
      </c>
      <c r="B473" s="46" vm="2624">
        <f ca="1"/>
        <v>425.4873</v>
      </c>
    </row>
    <row r="474" spans="1:2" x14ac:dyDescent="0.3">
      <c r="A474" s="46" vm="2626">
        <f ca="1"/>
        <v>41514</v>
      </c>
      <c r="B474" s="46" vm="2628">
        <f ca="1"/>
        <v>424.68650000000002</v>
      </c>
    </row>
    <row r="475" spans="1:2" x14ac:dyDescent="0.3">
      <c r="A475" s="46" vm="2630">
        <f ca="1"/>
        <v>41515</v>
      </c>
      <c r="B475" s="46" vm="2633">
        <f ca="1"/>
        <v>428.12990000000002</v>
      </c>
    </row>
    <row r="476" spans="1:2" x14ac:dyDescent="0.3">
      <c r="A476" s="46" vm="2635">
        <f ca="1"/>
        <v>41516</v>
      </c>
      <c r="B476" s="46" vm="2638">
        <f ca="1"/>
        <v>423.86070000000001</v>
      </c>
    </row>
    <row r="477" spans="1:2" x14ac:dyDescent="0.3">
      <c r="A477" s="46" vm="2640">
        <f ca="1"/>
        <v>41520</v>
      </c>
      <c r="B477" s="46" vm="2643">
        <f ca="1"/>
        <v>430.60730000000001</v>
      </c>
    </row>
    <row r="478" spans="1:2" x14ac:dyDescent="0.3">
      <c r="A478" s="46" vm="2645">
        <f ca="1"/>
        <v>41521</v>
      </c>
      <c r="B478" s="46" vm="2648">
        <f ca="1"/>
        <v>436.23970000000003</v>
      </c>
    </row>
    <row r="479" spans="1:2" x14ac:dyDescent="0.3">
      <c r="A479" s="46" vm="2650">
        <f ca="1"/>
        <v>41522</v>
      </c>
      <c r="B479" s="46" vm="2653">
        <f ca="1"/>
        <v>440.20659999999998</v>
      </c>
    </row>
    <row r="480" spans="1:2" x14ac:dyDescent="0.3">
      <c r="A480" s="46" vm="2655">
        <f ca="1"/>
        <v>41523</v>
      </c>
      <c r="B480" s="46" vm="2657">
        <f ca="1"/>
        <v>440.21660000000003</v>
      </c>
    </row>
    <row r="481" spans="1:2" x14ac:dyDescent="0.3">
      <c r="A481" s="46" vm="2659">
        <f ca="1"/>
        <v>41526</v>
      </c>
      <c r="B481" s="46" vm="2662">
        <f ca="1"/>
        <v>444.45769999999999</v>
      </c>
    </row>
    <row r="482" spans="1:2" x14ac:dyDescent="0.3">
      <c r="A482" s="46" vm="2664">
        <f ca="1"/>
        <v>41527</v>
      </c>
      <c r="B482" s="46" vm="2667">
        <f ca="1"/>
        <v>444.76600000000002</v>
      </c>
    </row>
    <row r="483" spans="1:2" x14ac:dyDescent="0.3">
      <c r="A483" s="46" vm="2669">
        <f ca="1"/>
        <v>41528</v>
      </c>
      <c r="B483" s="46" vm="2673">
        <f ca="1"/>
        <v>448.52969999999999</v>
      </c>
    </row>
    <row r="484" spans="1:2" x14ac:dyDescent="0.3">
      <c r="A484" s="46" vm="2675">
        <f ca="1"/>
        <v>41529</v>
      </c>
      <c r="B484" s="46" vm="2679">
        <f ca="1"/>
        <v>446.96510000000001</v>
      </c>
    </row>
    <row r="485" spans="1:2" x14ac:dyDescent="0.3">
      <c r="A485" s="46" vm="2681">
        <f ca="1"/>
        <v>41530</v>
      </c>
      <c r="B485" s="46" vm="2685">
        <f ca="1"/>
        <v>444.96519999999998</v>
      </c>
    </row>
    <row r="486" spans="1:2" x14ac:dyDescent="0.3">
      <c r="A486" s="46" vm="2687">
        <f ca="1"/>
        <v>41533</v>
      </c>
      <c r="B486" s="46" vm="2691">
        <f ca="1"/>
        <v>444.31060000000002</v>
      </c>
    </row>
    <row r="487" spans="1:2" x14ac:dyDescent="0.3">
      <c r="A487" s="46" vm="2693">
        <f ca="1"/>
        <v>41534</v>
      </c>
      <c r="B487" s="46" vm="2697">
        <f ca="1"/>
        <v>443.48480000000001</v>
      </c>
    </row>
    <row r="488" spans="1:2" x14ac:dyDescent="0.3">
      <c r="A488" s="46" vm="2699">
        <f ca="1"/>
        <v>41535</v>
      </c>
      <c r="B488" s="46" vm="2703">
        <f ca="1"/>
        <v>452.09809999999999</v>
      </c>
    </row>
    <row r="489" spans="1:2" x14ac:dyDescent="0.3">
      <c r="A489" s="46" vm="2705">
        <f ca="1"/>
        <v>41536</v>
      </c>
      <c r="B489" s="46" vm="2708">
        <f ca="1"/>
        <v>449.63069999999999</v>
      </c>
    </row>
    <row r="490" spans="1:2" x14ac:dyDescent="0.3">
      <c r="A490" s="46" vm="2710">
        <f ca="1"/>
        <v>41537</v>
      </c>
      <c r="B490" s="46" vm="2714">
        <f ca="1"/>
        <v>451.99299999999999</v>
      </c>
    </row>
    <row r="491" spans="1:2" x14ac:dyDescent="0.3">
      <c r="A491" s="46" vm="2716">
        <f ca="1"/>
        <v>41540</v>
      </c>
      <c r="B491" s="46" vm="2720">
        <f ca="1"/>
        <v>443.68</v>
      </c>
    </row>
    <row r="492" spans="1:2" x14ac:dyDescent="0.3">
      <c r="A492" s="46" vm="2722">
        <f ca="1"/>
        <v>41541</v>
      </c>
      <c r="B492" s="46" vm="2725">
        <f ca="1"/>
        <v>443.8501</v>
      </c>
    </row>
    <row r="493" spans="1:2" x14ac:dyDescent="0.3">
      <c r="A493" s="46" vm="2727">
        <f ca="1"/>
        <v>41542</v>
      </c>
      <c r="B493" s="46" vm="2730">
        <f ca="1"/>
        <v>439.04050000000001</v>
      </c>
    </row>
    <row r="494" spans="1:2" x14ac:dyDescent="0.3">
      <c r="A494" s="46" vm="2732">
        <f ca="1"/>
        <v>41543</v>
      </c>
      <c r="B494" s="46" vm="2736">
        <f ca="1"/>
        <v>439.51089999999999</v>
      </c>
    </row>
    <row r="495" spans="1:2" x14ac:dyDescent="0.3">
      <c r="A495" s="46" vm="2738">
        <f ca="1"/>
        <v>41544</v>
      </c>
      <c r="B495" s="46" vm="2741">
        <f ca="1"/>
        <v>438.62</v>
      </c>
    </row>
    <row r="496" spans="1:2" x14ac:dyDescent="0.3">
      <c r="A496" s="46" vm="2743">
        <f ca="1"/>
        <v>41547</v>
      </c>
      <c r="B496" s="46" vm="2747">
        <f ca="1"/>
        <v>438.37979999999999</v>
      </c>
    </row>
    <row r="497" spans="1:2" x14ac:dyDescent="0.3">
      <c r="A497" s="46" vm="2749">
        <f ca="1"/>
        <v>41548</v>
      </c>
      <c r="B497" s="46" vm="2753">
        <f ca="1"/>
        <v>443.93220000000002</v>
      </c>
    </row>
    <row r="498" spans="1:2" x14ac:dyDescent="0.3">
      <c r="A498" s="46" vm="2755">
        <f ca="1"/>
        <v>41549</v>
      </c>
      <c r="B498" s="46" vm="2759">
        <f ca="1"/>
        <v>444.42570000000001</v>
      </c>
    </row>
    <row r="499" spans="1:2" x14ac:dyDescent="0.3">
      <c r="A499" s="46" vm="2761">
        <f ca="1"/>
        <v>41550</v>
      </c>
      <c r="B499" s="46" vm="2764">
        <f ca="1"/>
        <v>438.4699</v>
      </c>
    </row>
    <row r="500" spans="1:2" x14ac:dyDescent="0.3">
      <c r="A500" s="46" vm="2766">
        <f ca="1"/>
        <v>41551</v>
      </c>
      <c r="B500" s="46" vm="2769">
        <f ca="1"/>
        <v>436.59809999999999</v>
      </c>
    </row>
    <row r="501" spans="1:2" x14ac:dyDescent="0.3">
      <c r="A501" s="46" vm="2771">
        <f ca="1"/>
        <v>41554</v>
      </c>
      <c r="B501" s="46" vm="2774">
        <f ca="1"/>
        <v>433.28989999999999</v>
      </c>
    </row>
    <row r="502" spans="1:2" x14ac:dyDescent="0.3">
      <c r="A502" s="46" vm="2776">
        <f ca="1"/>
        <v>41555</v>
      </c>
      <c r="B502" s="46" vm="2780">
        <f ca="1"/>
        <v>427.24900000000002</v>
      </c>
    </row>
    <row r="503" spans="1:2" x14ac:dyDescent="0.3">
      <c r="A503" s="46" vm="2782">
        <f ca="1"/>
        <v>41556</v>
      </c>
      <c r="B503" s="46" vm="2785">
        <f ca="1"/>
        <v>428.3451</v>
      </c>
    </row>
    <row r="504" spans="1:2" x14ac:dyDescent="0.3">
      <c r="A504" s="46" vm="2787">
        <f ca="1"/>
        <v>41557</v>
      </c>
      <c r="B504" s="46" vm="2791">
        <f ca="1"/>
        <v>434.54109999999997</v>
      </c>
    </row>
    <row r="505" spans="1:2" x14ac:dyDescent="0.3">
      <c r="A505" s="46" vm="2793">
        <f ca="1"/>
        <v>41558</v>
      </c>
      <c r="B505" s="46" vm="2796">
        <f ca="1"/>
        <v>436.41789999999997</v>
      </c>
    </row>
    <row r="506" spans="1:2" x14ac:dyDescent="0.3">
      <c r="A506" s="46" vm="2798">
        <f ca="1"/>
        <v>41561</v>
      </c>
      <c r="B506" s="46" vm="2802">
        <f ca="1"/>
        <v>438.47989999999999</v>
      </c>
    </row>
    <row r="507" spans="1:2" x14ac:dyDescent="0.3">
      <c r="A507" s="46" vm="2804">
        <f ca="1"/>
        <v>41562</v>
      </c>
      <c r="B507" s="46" vm="2808">
        <f ca="1"/>
        <v>441.43279999999999</v>
      </c>
    </row>
    <row r="508" spans="1:2" x14ac:dyDescent="0.3">
      <c r="A508" s="46" vm="2810">
        <f ca="1"/>
        <v>41563</v>
      </c>
      <c r="B508" s="46" vm="2813">
        <f ca="1"/>
        <v>449.45</v>
      </c>
    </row>
    <row r="509" spans="1:2" x14ac:dyDescent="0.3">
      <c r="A509" s="46" vm="2815">
        <f ca="1"/>
        <v>41564</v>
      </c>
      <c r="B509" s="46" vm="2818">
        <f ca="1"/>
        <v>444.82810000000001</v>
      </c>
    </row>
    <row r="510" spans="1:2" x14ac:dyDescent="0.3">
      <c r="A510" s="46" vm="2820">
        <f ca="1"/>
        <v>41565</v>
      </c>
      <c r="B510" s="46" vm="2823">
        <f ca="1"/>
        <v>506.19450000000001</v>
      </c>
    </row>
    <row r="511" spans="1:2" x14ac:dyDescent="0.3">
      <c r="A511" s="46" vm="2825">
        <f ca="1"/>
        <v>41568</v>
      </c>
      <c r="B511" s="46" vm="2828">
        <f ca="1"/>
        <v>502.13659999999999</v>
      </c>
    </row>
    <row r="512" spans="1:2" x14ac:dyDescent="0.3">
      <c r="A512" s="46" vm="2830">
        <f ca="1"/>
        <v>41569</v>
      </c>
      <c r="B512" s="46" vm="2834">
        <f ca="1"/>
        <v>503.98840000000001</v>
      </c>
    </row>
    <row r="513" spans="1:2" x14ac:dyDescent="0.3">
      <c r="A513" s="46" vm="2836">
        <f ca="1"/>
        <v>41570</v>
      </c>
      <c r="B513" s="46" vm="2840">
        <f ca="1"/>
        <v>516.20370000000003</v>
      </c>
    </row>
    <row r="514" spans="1:2" x14ac:dyDescent="0.3">
      <c r="A514" s="46" vm="2842">
        <f ca="1"/>
        <v>41571</v>
      </c>
      <c r="B514" s="46" vm="2845">
        <f ca="1"/>
        <v>513.27239999999995</v>
      </c>
    </row>
    <row r="515" spans="1:2" x14ac:dyDescent="0.3">
      <c r="A515" s="46" vm="2847">
        <f ca="1"/>
        <v>41572</v>
      </c>
      <c r="B515" s="46" vm="2851">
        <f ca="1"/>
        <v>508.0924</v>
      </c>
    </row>
    <row r="516" spans="1:2" x14ac:dyDescent="0.3">
      <c r="A516" s="46" vm="2853">
        <f ca="1"/>
        <v>41575</v>
      </c>
      <c r="B516" s="46" vm="2857">
        <f ca="1"/>
        <v>507.9923</v>
      </c>
    </row>
    <row r="517" spans="1:2" x14ac:dyDescent="0.3">
      <c r="A517" s="46" vm="2859">
        <f ca="1"/>
        <v>41576</v>
      </c>
      <c r="B517" s="46" vm="2862">
        <f ca="1"/>
        <v>518.62260000000003</v>
      </c>
    </row>
    <row r="518" spans="1:2" x14ac:dyDescent="0.3">
      <c r="A518" s="46" vm="2864">
        <f ca="1"/>
        <v>41577</v>
      </c>
      <c r="B518" s="46" vm="2867">
        <f ca="1"/>
        <v>515.70979999999997</v>
      </c>
    </row>
    <row r="519" spans="1:2" x14ac:dyDescent="0.3">
      <c r="A519" s="46" vm="2869">
        <f ca="1"/>
        <v>41578</v>
      </c>
      <c r="B519" s="46" vm="2872">
        <f ca="1"/>
        <v>515.78980000000001</v>
      </c>
    </row>
    <row r="520" spans="1:2" x14ac:dyDescent="0.3">
      <c r="A520" s="46" vm="2874">
        <f ca="1"/>
        <v>41579</v>
      </c>
      <c r="B520" s="46" vm="2878">
        <f ca="1"/>
        <v>514.0181</v>
      </c>
    </row>
    <row r="521" spans="1:2" x14ac:dyDescent="0.3">
      <c r="A521" s="46" vm="2880">
        <f ca="1"/>
        <v>41582</v>
      </c>
      <c r="B521" s="46" vm="2883">
        <f ca="1"/>
        <v>513.55070000000001</v>
      </c>
    </row>
    <row r="522" spans="1:2" x14ac:dyDescent="0.3">
      <c r="A522" s="46" vm="2885">
        <f ca="1"/>
        <v>41583</v>
      </c>
      <c r="B522" s="46" vm="2888">
        <f ca="1"/>
        <v>511.25540000000001</v>
      </c>
    </row>
    <row r="523" spans="1:2" x14ac:dyDescent="0.3">
      <c r="A523" s="46" vm="2890">
        <f ca="1"/>
        <v>41584</v>
      </c>
      <c r="B523" s="46" vm="2893">
        <f ca="1"/>
        <v>511.87099999999998</v>
      </c>
    </row>
    <row r="524" spans="1:2" x14ac:dyDescent="0.3">
      <c r="A524" s="46" vm="2895">
        <f ca="1"/>
        <v>41585</v>
      </c>
      <c r="B524" s="46" vm="2898">
        <f ca="1"/>
        <v>504.46390000000002</v>
      </c>
    </row>
    <row r="525" spans="1:2" x14ac:dyDescent="0.3">
      <c r="A525" s="46" vm="2900">
        <f ca="1"/>
        <v>41586</v>
      </c>
      <c r="B525" s="46" vm="2903">
        <f ca="1"/>
        <v>508.50779999999997</v>
      </c>
    </row>
    <row r="526" spans="1:2" x14ac:dyDescent="0.3">
      <c r="A526" s="46" vm="2905">
        <f ca="1"/>
        <v>41589</v>
      </c>
      <c r="B526" s="46" vm="2909">
        <f ca="1"/>
        <v>505.7851</v>
      </c>
    </row>
    <row r="527" spans="1:2" x14ac:dyDescent="0.3">
      <c r="A527" s="46" vm="2911">
        <f ca="1"/>
        <v>41590</v>
      </c>
      <c r="B527" s="46" vm="2915">
        <f ca="1"/>
        <v>506.38069999999999</v>
      </c>
    </row>
    <row r="528" spans="1:2" x14ac:dyDescent="0.3">
      <c r="A528" s="46" vm="2917">
        <f ca="1"/>
        <v>41591</v>
      </c>
      <c r="B528" s="46" vm="2920">
        <f ca="1"/>
        <v>516.73569999999995</v>
      </c>
    </row>
    <row r="529" spans="1:2" x14ac:dyDescent="0.3">
      <c r="A529" s="46" vm="2922">
        <f ca="1"/>
        <v>41592</v>
      </c>
      <c r="B529" s="46" vm="2926">
        <f ca="1"/>
        <v>518.11710000000005</v>
      </c>
    </row>
    <row r="530" spans="1:2" x14ac:dyDescent="0.3">
      <c r="A530" s="46" vm="2928">
        <f ca="1"/>
        <v>41593</v>
      </c>
      <c r="B530" s="46" vm="2930">
        <f ca="1"/>
        <v>517.28129999999999</v>
      </c>
    </row>
    <row r="531" spans="1:2" x14ac:dyDescent="0.3">
      <c r="A531" s="46" vm="2932">
        <f ca="1"/>
        <v>41596</v>
      </c>
      <c r="B531" s="46" vm="2936">
        <f ca="1"/>
        <v>516.27530000000002</v>
      </c>
    </row>
    <row r="532" spans="1:2" x14ac:dyDescent="0.3">
      <c r="A532" s="46" vm="2938">
        <f ca="1"/>
        <v>41597</v>
      </c>
      <c r="B532" s="46" vm="2942">
        <f ca="1"/>
        <v>513.0992</v>
      </c>
    </row>
    <row r="533" spans="1:2" x14ac:dyDescent="0.3">
      <c r="A533" s="46" vm="2944">
        <f ca="1"/>
        <v>41598</v>
      </c>
      <c r="B533" s="46" vm="2947">
        <f ca="1"/>
        <v>511.6508</v>
      </c>
    </row>
    <row r="534" spans="1:2" x14ac:dyDescent="0.3">
      <c r="A534" s="46" vm="2949">
        <f ca="1"/>
        <v>41599</v>
      </c>
      <c r="B534" s="46" vm="2952">
        <f ca="1"/>
        <v>517.53650000000005</v>
      </c>
    </row>
    <row r="535" spans="1:2" x14ac:dyDescent="0.3">
      <c r="A535" s="46" vm="2954">
        <f ca="1"/>
        <v>41600</v>
      </c>
      <c r="B535" s="46" vm="2958">
        <f ca="1"/>
        <v>516.44550000000004</v>
      </c>
    </row>
    <row r="536" spans="1:2" x14ac:dyDescent="0.3">
      <c r="A536" s="46" vm="2960">
        <f ca="1"/>
        <v>41603</v>
      </c>
      <c r="B536" s="46" vm="2964">
        <f ca="1"/>
        <v>523.47230000000002</v>
      </c>
    </row>
    <row r="537" spans="1:2" x14ac:dyDescent="0.3">
      <c r="A537" s="46" vm="2966">
        <f ca="1"/>
        <v>41604</v>
      </c>
      <c r="B537" s="46" vm="2969">
        <f ca="1"/>
        <v>529.7183</v>
      </c>
    </row>
    <row r="538" spans="1:2" x14ac:dyDescent="0.3">
      <c r="A538" s="46" vm="2971">
        <f ca="1"/>
        <v>41605</v>
      </c>
      <c r="B538" s="46" vm="2974">
        <f ca="1"/>
        <v>532.07060000000001</v>
      </c>
    </row>
    <row r="539" spans="1:2" x14ac:dyDescent="0.3">
      <c r="A539" s="46" vm="2976">
        <f ca="1"/>
        <v>41607</v>
      </c>
      <c r="B539" s="46" vm="2979">
        <f ca="1"/>
        <v>530.30889999999999</v>
      </c>
    </row>
    <row r="540" spans="1:2" x14ac:dyDescent="0.3">
      <c r="A540" s="46" vm="2981">
        <f ca="1"/>
        <v>41610</v>
      </c>
      <c r="B540" s="46" vm="2985">
        <f ca="1"/>
        <v>527.75139999999999</v>
      </c>
    </row>
    <row r="541" spans="1:2" x14ac:dyDescent="0.3">
      <c r="A541" s="46" vm="2987">
        <f ca="1"/>
        <v>41611</v>
      </c>
      <c r="B541" s="46" vm="2990">
        <f ca="1"/>
        <v>527.14080000000001</v>
      </c>
    </row>
    <row r="542" spans="1:2" x14ac:dyDescent="0.3">
      <c r="A542" s="46" vm="2992">
        <f ca="1"/>
        <v>41612</v>
      </c>
      <c r="B542" s="46" vm="2996">
        <f ca="1"/>
        <v>529.60320000000002</v>
      </c>
    </row>
    <row r="543" spans="1:2" x14ac:dyDescent="0.3">
      <c r="A543" s="46" vm="2998">
        <f ca="1"/>
        <v>41613</v>
      </c>
      <c r="B543" s="46" vm="3001">
        <f ca="1"/>
        <v>529.18280000000004</v>
      </c>
    </row>
    <row r="544" spans="1:2" x14ac:dyDescent="0.3">
      <c r="A544" s="46" vm="3003">
        <f ca="1"/>
        <v>41614</v>
      </c>
      <c r="B544" s="46" vm="3006">
        <f ca="1"/>
        <v>535.45389999999998</v>
      </c>
    </row>
    <row r="545" spans="1:2" x14ac:dyDescent="0.3">
      <c r="A545" s="46" vm="3008">
        <f ca="1"/>
        <v>41617</v>
      </c>
      <c r="B545" s="46" vm="3012">
        <f ca="1"/>
        <v>539.59289999999999</v>
      </c>
    </row>
    <row r="546" spans="1:2" x14ac:dyDescent="0.3">
      <c r="A546" s="46" vm="3014">
        <f ca="1"/>
        <v>41618</v>
      </c>
      <c r="B546" s="46" vm="3017">
        <f ca="1"/>
        <v>542.85609999999997</v>
      </c>
    </row>
    <row r="547" spans="1:2" x14ac:dyDescent="0.3">
      <c r="A547" s="46" vm="3019">
        <f ca="1"/>
        <v>41619</v>
      </c>
      <c r="B547" s="46" vm="3022">
        <f ca="1"/>
        <v>539.16750000000002</v>
      </c>
    </row>
    <row r="548" spans="1:2" x14ac:dyDescent="0.3">
      <c r="A548" s="46" vm="3024">
        <f ca="1"/>
        <v>41620</v>
      </c>
      <c r="B548" s="46" vm="3028">
        <f ca="1"/>
        <v>535.49890000000005</v>
      </c>
    </row>
    <row r="549" spans="1:2" x14ac:dyDescent="0.3">
      <c r="A549" s="46" vm="3030">
        <f ca="1"/>
        <v>41621</v>
      </c>
      <c r="B549" s="46" vm="3033">
        <f ca="1"/>
        <v>530.90949999999998</v>
      </c>
    </row>
    <row r="550" spans="1:2" x14ac:dyDescent="0.3">
      <c r="A550" s="46" vm="3035">
        <f ca="1"/>
        <v>41624</v>
      </c>
      <c r="B550" s="46" vm="3039">
        <f ca="1"/>
        <v>537.0104</v>
      </c>
    </row>
    <row r="551" spans="1:2" x14ac:dyDescent="0.3">
      <c r="A551" s="46" vm="3041">
        <f ca="1"/>
        <v>41625</v>
      </c>
      <c r="B551" s="46" vm="3044">
        <f ca="1"/>
        <v>535.44889999999998</v>
      </c>
    </row>
    <row r="552" spans="1:2" x14ac:dyDescent="0.3">
      <c r="A552" s="46" vm="3046">
        <f ca="1"/>
        <v>41626</v>
      </c>
      <c r="B552" s="46" vm="3050">
        <f ca="1"/>
        <v>542.90110000000004</v>
      </c>
    </row>
    <row r="553" spans="1:2" x14ac:dyDescent="0.3">
      <c r="A553" s="46" vm="3052">
        <f ca="1"/>
        <v>41627</v>
      </c>
      <c r="B553" s="46" vm="3055">
        <f ca="1"/>
        <v>543.63679999999999</v>
      </c>
    </row>
    <row r="554" spans="1:2" x14ac:dyDescent="0.3">
      <c r="A554" s="46" vm="3057">
        <f ca="1"/>
        <v>41628</v>
      </c>
      <c r="B554" s="46" vm="3061">
        <f ca="1"/>
        <v>550.84379999999999</v>
      </c>
    </row>
    <row r="555" spans="1:2" x14ac:dyDescent="0.3">
      <c r="A555" s="46" vm="3063">
        <f ca="1"/>
        <v>41631</v>
      </c>
      <c r="B555" s="46" vm="3066">
        <f ca="1"/>
        <v>558.09079999999994</v>
      </c>
    </row>
    <row r="556" spans="1:2" x14ac:dyDescent="0.3">
      <c r="A556" s="46" vm="3068">
        <f ca="1"/>
        <v>41632</v>
      </c>
      <c r="B556" s="46" vm="3071">
        <f ca="1"/>
        <v>556.45920000000001</v>
      </c>
    </row>
    <row r="557" spans="1:2" x14ac:dyDescent="0.3">
      <c r="A557" s="46" vm="3073">
        <f ca="1"/>
        <v>41634</v>
      </c>
      <c r="B557" s="46" vm="3076">
        <f ca="1"/>
        <v>559.27200000000005</v>
      </c>
    </row>
    <row r="558" spans="1:2" x14ac:dyDescent="0.3">
      <c r="A558" s="46" vm="3078">
        <f ca="1"/>
        <v>41635</v>
      </c>
      <c r="B558" s="46" vm="3082">
        <f ca="1"/>
        <v>559.74239999999998</v>
      </c>
    </row>
    <row r="559" spans="1:2" x14ac:dyDescent="0.3">
      <c r="A559" s="46" vm="3084">
        <f ca="1"/>
        <v>41638</v>
      </c>
      <c r="B559" s="46" vm="3088">
        <f ca="1"/>
        <v>555.2681</v>
      </c>
    </row>
    <row r="560" spans="1:2" x14ac:dyDescent="0.3">
      <c r="A560" s="46" vm="3090">
        <f ca="1"/>
        <v>41639</v>
      </c>
      <c r="B560" s="46" vm="3094">
        <f ca="1"/>
        <v>560.89850000000001</v>
      </c>
    </row>
    <row r="561" spans="1:2" x14ac:dyDescent="0.3">
      <c r="A561" s="46" vm="3096">
        <f ca="1"/>
        <v>41641</v>
      </c>
      <c r="B561" s="46" vm="3099">
        <f ca="1"/>
        <v>557.09990000000005</v>
      </c>
    </row>
    <row r="562" spans="1:2" x14ac:dyDescent="0.3">
      <c r="A562" s="46" vm="3101">
        <f ca="1"/>
        <v>41642</v>
      </c>
      <c r="B562" s="46" vm="3104">
        <f ca="1"/>
        <v>553.03589999999997</v>
      </c>
    </row>
    <row r="563" spans="1:2" x14ac:dyDescent="0.3">
      <c r="A563" s="46" vm="3106">
        <f ca="1"/>
        <v>41645</v>
      </c>
      <c r="B563" s="46" vm="3110">
        <f ca="1"/>
        <v>559.20190000000002</v>
      </c>
    </row>
    <row r="564" spans="1:2" x14ac:dyDescent="0.3">
      <c r="A564" s="46" vm="3112">
        <f ca="1"/>
        <v>41646</v>
      </c>
      <c r="B564" s="46" vm="3116">
        <f ca="1"/>
        <v>569.98109999999997</v>
      </c>
    </row>
    <row r="565" spans="1:2" x14ac:dyDescent="0.3">
      <c r="A565" s="46" vm="3118">
        <f ca="1"/>
        <v>41647</v>
      </c>
      <c r="B565" s="46" vm="3122">
        <f ca="1"/>
        <v>571.16849999999999</v>
      </c>
    </row>
    <row r="566" spans="1:2" x14ac:dyDescent="0.3">
      <c r="A566" s="46" vm="3124">
        <f ca="1"/>
        <v>41648</v>
      </c>
      <c r="B566" s="46" vm="3127">
        <f ca="1"/>
        <v>565.66819999999996</v>
      </c>
    </row>
    <row r="567" spans="1:2" x14ac:dyDescent="0.3">
      <c r="A567" s="46" vm="3129">
        <f ca="1"/>
        <v>41649</v>
      </c>
      <c r="B567" s="46" vm="3133">
        <f ca="1"/>
        <v>565.63810000000001</v>
      </c>
    </row>
    <row r="568" spans="1:2" x14ac:dyDescent="0.3">
      <c r="A568" s="46" vm="3135">
        <f ca="1"/>
        <v>41652</v>
      </c>
      <c r="B568" s="46" vm="3139">
        <f ca="1"/>
        <v>562.03459999999995</v>
      </c>
    </row>
    <row r="569" spans="1:2" x14ac:dyDescent="0.3">
      <c r="A569" s="46" vm="3141">
        <f ca="1"/>
        <v>41653</v>
      </c>
      <c r="B569" s="46" vm="3145">
        <f ca="1"/>
        <v>575.25750000000005</v>
      </c>
    </row>
    <row r="570" spans="1:2" x14ac:dyDescent="0.3">
      <c r="A570" s="46" vm="3147">
        <f ca="1"/>
        <v>41654</v>
      </c>
      <c r="B570" s="46" vm="3151">
        <f ca="1"/>
        <v>574.86710000000005</v>
      </c>
    </row>
    <row r="571" spans="1:2" x14ac:dyDescent="0.3">
      <c r="A571" s="46" vm="3153">
        <f ca="1"/>
        <v>41655</v>
      </c>
      <c r="B571" s="46" vm="3157">
        <f ca="1"/>
        <v>578.67079999999999</v>
      </c>
    </row>
    <row r="572" spans="1:2" x14ac:dyDescent="0.3">
      <c r="A572" s="46" vm="3159">
        <f ca="1"/>
        <v>41656</v>
      </c>
      <c r="B572" s="46" vm="3163">
        <f ca="1"/>
        <v>575.82299999999998</v>
      </c>
    </row>
    <row r="573" spans="1:2" x14ac:dyDescent="0.3">
      <c r="A573" s="46" vm="3165">
        <f ca="1"/>
        <v>41660</v>
      </c>
      <c r="B573" s="46" vm="3169">
        <f ca="1"/>
        <v>582.4144</v>
      </c>
    </row>
    <row r="574" spans="1:2" x14ac:dyDescent="0.3">
      <c r="A574" s="46" vm="3171">
        <f ca="1"/>
        <v>41661</v>
      </c>
      <c r="B574" s="46" vm="3175">
        <f ca="1"/>
        <v>583.07500000000005</v>
      </c>
    </row>
    <row r="575" spans="1:2" x14ac:dyDescent="0.3">
      <c r="A575" s="46" vm="3177">
        <f ca="1"/>
        <v>41662</v>
      </c>
      <c r="B575" s="46" vm="3179">
        <f ca="1"/>
        <v>580.61260000000004</v>
      </c>
    </row>
    <row r="576" spans="1:2" x14ac:dyDescent="0.3">
      <c r="A576" s="46" vm="3181">
        <f ca="1"/>
        <v>41663</v>
      </c>
      <c r="B576" s="46" vm="3184">
        <f ca="1"/>
        <v>562.46010000000001</v>
      </c>
    </row>
    <row r="577" spans="1:2" x14ac:dyDescent="0.3">
      <c r="A577" s="46" vm="3186">
        <f ca="1"/>
        <v>41666</v>
      </c>
      <c r="B577" s="46" vm="3189">
        <f ca="1"/>
        <v>551.14909999999998</v>
      </c>
    </row>
    <row r="578" spans="1:2" x14ac:dyDescent="0.3">
      <c r="A578" s="46" vm="3191">
        <f ca="1"/>
        <v>41667</v>
      </c>
      <c r="B578" s="46" vm="3195">
        <f ca="1"/>
        <v>562.04970000000003</v>
      </c>
    </row>
    <row r="579" spans="1:2" x14ac:dyDescent="0.3">
      <c r="A579" s="46" vm="3197">
        <f ca="1"/>
        <v>41668</v>
      </c>
      <c r="B579" s="46" vm="3200">
        <f ca="1"/>
        <v>553.99689999999998</v>
      </c>
    </row>
    <row r="580" spans="1:2" x14ac:dyDescent="0.3">
      <c r="A580" s="46" vm="3202">
        <f ca="1"/>
        <v>41669</v>
      </c>
      <c r="B580" s="46" vm="3205">
        <f ca="1"/>
        <v>568.24770000000001</v>
      </c>
    </row>
    <row r="581" spans="1:2" x14ac:dyDescent="0.3">
      <c r="A581" s="46" vm="3207">
        <f ca="1"/>
        <v>41670</v>
      </c>
      <c r="B581" s="46" vm="3209">
        <f ca="1"/>
        <v>591.05780000000004</v>
      </c>
    </row>
    <row r="582" spans="1:2" x14ac:dyDescent="0.3">
      <c r="A582" s="46" vm="3211">
        <f ca="1"/>
        <v>41673</v>
      </c>
      <c r="B582" s="46" vm="3214">
        <f ca="1"/>
        <v>567.26469999999995</v>
      </c>
    </row>
    <row r="583" spans="1:2" x14ac:dyDescent="0.3">
      <c r="A583" s="46" vm="3216">
        <f ca="1"/>
        <v>41674</v>
      </c>
      <c r="B583" s="46" vm="3219">
        <f ca="1"/>
        <v>569.63199999999995</v>
      </c>
    </row>
    <row r="584" spans="1:2" x14ac:dyDescent="0.3">
      <c r="A584" s="46" vm="3221">
        <f ca="1"/>
        <v>41675</v>
      </c>
      <c r="B584" s="46" vm="3224">
        <f ca="1"/>
        <v>572.15449999999998</v>
      </c>
    </row>
    <row r="585" spans="1:2" x14ac:dyDescent="0.3">
      <c r="A585" s="46" vm="3226">
        <f ca="1"/>
        <v>41676</v>
      </c>
      <c r="B585" s="46" vm="3229">
        <f ca="1"/>
        <v>580.54259999999999</v>
      </c>
    </row>
    <row r="586" spans="1:2" x14ac:dyDescent="0.3">
      <c r="A586" s="46" vm="3231">
        <f ca="1"/>
        <v>41677</v>
      </c>
      <c r="B586" s="46" vm="3235">
        <f ca="1"/>
        <v>589.29110000000003</v>
      </c>
    </row>
    <row r="587" spans="1:2" x14ac:dyDescent="0.3">
      <c r="A587" s="46" vm="3236">
        <f ca="1"/>
        <v>41680</v>
      </c>
      <c r="B587" s="46" vm="3240">
        <f ca="1"/>
        <v>587.03390000000002</v>
      </c>
    </row>
    <row r="588" spans="1:2" x14ac:dyDescent="0.3">
      <c r="A588" s="46" vm="3242">
        <f ca="1"/>
        <v>41681</v>
      </c>
      <c r="B588" s="46" vm="3246">
        <f ca="1"/>
        <v>595.66719999999998</v>
      </c>
    </row>
    <row r="589" spans="1:2" x14ac:dyDescent="0.3">
      <c r="A589" s="46" vm="3248">
        <f ca="1"/>
        <v>41682</v>
      </c>
      <c r="B589" s="46" vm="3252">
        <f ca="1"/>
        <v>593.92049999999995</v>
      </c>
    </row>
    <row r="590" spans="1:2" x14ac:dyDescent="0.3">
      <c r="A590" s="46" vm="3254">
        <f ca="1"/>
        <v>41683</v>
      </c>
      <c r="B590" s="46" vm="3258">
        <f ca="1"/>
        <v>600.53200000000004</v>
      </c>
    </row>
    <row r="591" spans="1:2" x14ac:dyDescent="0.3">
      <c r="A591" s="46" vm="3260">
        <f ca="1"/>
        <v>41684</v>
      </c>
      <c r="B591" s="46" vm="3264">
        <f ca="1"/>
        <v>601.98339999999996</v>
      </c>
    </row>
    <row r="592" spans="1:2" x14ac:dyDescent="0.3">
      <c r="A592" s="46" vm="3266">
        <f ca="1"/>
        <v>41688</v>
      </c>
      <c r="B592" s="46" vm="3270">
        <f ca="1"/>
        <v>606.02729999999997</v>
      </c>
    </row>
    <row r="593" spans="1:2" x14ac:dyDescent="0.3">
      <c r="A593" s="46" vm="3272">
        <f ca="1"/>
        <v>41689</v>
      </c>
      <c r="B593" s="46" vm="3276">
        <f ca="1"/>
        <v>601.75310000000002</v>
      </c>
    </row>
    <row r="594" spans="1:2" x14ac:dyDescent="0.3">
      <c r="A594" s="46" vm="3278">
        <f ca="1"/>
        <v>41690</v>
      </c>
      <c r="B594" s="46" vm="3282">
        <f ca="1"/>
        <v>602.63900000000001</v>
      </c>
    </row>
    <row r="595" spans="1:2" x14ac:dyDescent="0.3">
      <c r="A595" s="46" vm="3284">
        <f ca="1"/>
        <v>41691</v>
      </c>
      <c r="B595" s="46" vm="3288">
        <f ca="1"/>
        <v>602.47879999999998</v>
      </c>
    </row>
    <row r="596" spans="1:2" x14ac:dyDescent="0.3">
      <c r="A596" s="46" vm="3290">
        <f ca="1"/>
        <v>41694</v>
      </c>
      <c r="B596" s="46" vm="3294">
        <f ca="1"/>
        <v>606.84310000000005</v>
      </c>
    </row>
    <row r="597" spans="1:2" x14ac:dyDescent="0.3">
      <c r="A597" s="46" vm="3296">
        <f ca="1"/>
        <v>41695</v>
      </c>
      <c r="B597" s="46" vm="3300">
        <f ca="1"/>
        <v>610.59169999999995</v>
      </c>
    </row>
    <row r="598" spans="1:2" x14ac:dyDescent="0.3">
      <c r="A598" s="46" vm="3302">
        <f ca="1"/>
        <v>41696</v>
      </c>
      <c r="B598" s="46" vm="3305">
        <f ca="1"/>
        <v>610.67679999999996</v>
      </c>
    </row>
    <row r="599" spans="1:2" x14ac:dyDescent="0.3">
      <c r="A599" s="46" vm="3307">
        <f ca="1"/>
        <v>41697</v>
      </c>
      <c r="B599" s="46" vm="3311">
        <f ca="1"/>
        <v>610.19629999999995</v>
      </c>
    </row>
    <row r="600" spans="1:2" x14ac:dyDescent="0.3">
      <c r="A600" s="46" vm="3313">
        <f ca="1"/>
        <v>41698</v>
      </c>
      <c r="B600" s="46" vm="3317">
        <f ca="1"/>
        <v>608.41459999999995</v>
      </c>
    </row>
    <row r="601" spans="1:2" x14ac:dyDescent="0.3">
      <c r="A601" s="46" vm="3319">
        <f ca="1"/>
        <v>41701</v>
      </c>
      <c r="B601" s="46" vm="3323">
        <f ca="1"/>
        <v>601.92830000000004</v>
      </c>
    </row>
    <row r="602" spans="1:2" x14ac:dyDescent="0.3">
      <c r="A602" s="46" vm="3325">
        <f ca="1"/>
        <v>41702</v>
      </c>
      <c r="B602" s="46" vm="3329">
        <f ca="1"/>
        <v>608.04420000000005</v>
      </c>
    </row>
    <row r="603" spans="1:2" x14ac:dyDescent="0.3">
      <c r="A603" s="46" vm="3331">
        <f ca="1"/>
        <v>41703</v>
      </c>
      <c r="B603" s="46" vm="3334">
        <f ca="1"/>
        <v>609.72090000000003</v>
      </c>
    </row>
    <row r="604" spans="1:2" x14ac:dyDescent="0.3">
      <c r="A604" s="46" vm="3336">
        <f ca="1"/>
        <v>41704</v>
      </c>
      <c r="B604" s="46" vm="3339">
        <f ca="1"/>
        <v>610.39649999999995</v>
      </c>
    </row>
    <row r="605" spans="1:2" x14ac:dyDescent="0.3">
      <c r="A605" s="46" vm="3341">
        <f ca="1"/>
        <v>41705</v>
      </c>
      <c r="B605" s="46" vm="3345">
        <f ca="1"/>
        <v>607.98419999999999</v>
      </c>
    </row>
    <row r="606" spans="1:2" x14ac:dyDescent="0.3">
      <c r="A606" s="46" vm="3347">
        <f ca="1"/>
        <v>41708</v>
      </c>
      <c r="B606" s="46" vm="3351">
        <f ca="1"/>
        <v>606.37260000000003</v>
      </c>
    </row>
    <row r="607" spans="1:2" x14ac:dyDescent="0.3">
      <c r="A607" s="46" vm="3353">
        <f ca="1"/>
        <v>41709</v>
      </c>
      <c r="B607" s="46" vm="3357">
        <f ca="1"/>
        <v>600.577</v>
      </c>
    </row>
    <row r="608" spans="1:2" x14ac:dyDescent="0.3">
      <c r="A608" s="46" vm="3359">
        <f ca="1"/>
        <v>41710</v>
      </c>
      <c r="B608" s="46" vm="3363">
        <f ca="1"/>
        <v>604.2355</v>
      </c>
    </row>
    <row r="609" spans="1:2" x14ac:dyDescent="0.3">
      <c r="A609" s="46" vm="3365">
        <f ca="1"/>
        <v>41711</v>
      </c>
      <c r="B609" s="46" vm="3369">
        <f ca="1"/>
        <v>595.10670000000005</v>
      </c>
    </row>
    <row r="610" spans="1:2" x14ac:dyDescent="0.3">
      <c r="A610" s="46" vm="3371">
        <f ca="1"/>
        <v>41712</v>
      </c>
      <c r="B610" s="46" vm="3375">
        <f ca="1"/>
        <v>586.96879999999999</v>
      </c>
    </row>
    <row r="611" spans="1:2" x14ac:dyDescent="0.3">
      <c r="A611" s="46" vm="3377">
        <f ca="1"/>
        <v>41715</v>
      </c>
      <c r="B611" s="46" vm="3380">
        <f ca="1"/>
        <v>596.62819999999999</v>
      </c>
    </row>
    <row r="612" spans="1:2" x14ac:dyDescent="0.3">
      <c r="A612" s="46" vm="3382">
        <f ca="1"/>
        <v>41716</v>
      </c>
      <c r="B612" s="46" vm="3386">
        <f ca="1"/>
        <v>606.21749999999997</v>
      </c>
    </row>
    <row r="613" spans="1:2" x14ac:dyDescent="0.3">
      <c r="A613" s="46" vm="3388">
        <f ca="1"/>
        <v>41717</v>
      </c>
      <c r="B613" s="46" vm="3392">
        <f ca="1"/>
        <v>600.20659999999998</v>
      </c>
    </row>
    <row r="614" spans="1:2" x14ac:dyDescent="0.3">
      <c r="A614" s="46" vm="3394">
        <f ca="1"/>
        <v>41718</v>
      </c>
      <c r="B614" s="46" vm="3398">
        <f ca="1"/>
        <v>599.16060000000004</v>
      </c>
    </row>
    <row r="615" spans="1:2" x14ac:dyDescent="0.3">
      <c r="A615" s="46" vm="3400">
        <f ca="1"/>
        <v>41719</v>
      </c>
      <c r="B615" s="46" vm="3404">
        <f ca="1"/>
        <v>592.09379999999999</v>
      </c>
    </row>
    <row r="616" spans="1:2" x14ac:dyDescent="0.3">
      <c r="A616" s="46" vm="3406">
        <f ca="1"/>
        <v>41722</v>
      </c>
      <c r="B616" s="46" vm="3410">
        <f ca="1"/>
        <v>579.52660000000003</v>
      </c>
    </row>
    <row r="617" spans="1:2" x14ac:dyDescent="0.3">
      <c r="A617" s="46" vm="3412">
        <f ca="1"/>
        <v>41723</v>
      </c>
      <c r="B617" s="46" vm="3414">
        <f ca="1"/>
        <v>579.92200000000003</v>
      </c>
    </row>
    <row r="618" spans="1:2" x14ac:dyDescent="0.3">
      <c r="A618" s="46" vm="3416">
        <f ca="1"/>
        <v>41724</v>
      </c>
      <c r="B618" s="46" vm="3420">
        <f ca="1"/>
        <v>566.53399999999999</v>
      </c>
    </row>
    <row r="619" spans="1:2" x14ac:dyDescent="0.3">
      <c r="A619" s="46" vm="3422">
        <f ca="1"/>
        <v>41725</v>
      </c>
      <c r="B619" s="46" vm="3425">
        <f ca="1"/>
        <v>557.68039999999996</v>
      </c>
    </row>
    <row r="620" spans="1:2" x14ac:dyDescent="0.3">
      <c r="A620" s="46" vm="3427">
        <f ca="1"/>
        <v>41726</v>
      </c>
      <c r="B620" s="46" vm="3430">
        <f ca="1"/>
        <v>560.61829999999998</v>
      </c>
    </row>
    <row r="621" spans="1:2" x14ac:dyDescent="0.3">
      <c r="A621" s="46" vm="3432">
        <f ca="1"/>
        <v>41729</v>
      </c>
      <c r="B621" s="46" vm="3435">
        <f ca="1"/>
        <v>557.79549999999995</v>
      </c>
    </row>
    <row r="622" spans="1:2" x14ac:dyDescent="0.3">
      <c r="A622" s="46" vm="3437">
        <f ca="1"/>
        <v>41730</v>
      </c>
      <c r="B622" s="46" vm="3441">
        <f ca="1"/>
        <v>567.99540000000002</v>
      </c>
    </row>
    <row r="623" spans="1:2" x14ac:dyDescent="0.3">
      <c r="A623" s="46" vm="3443">
        <f ca="1"/>
        <v>41731</v>
      </c>
      <c r="B623" s="46" vm="3447">
        <f ca="1"/>
        <v>568.10050000000001</v>
      </c>
    </row>
    <row r="624" spans="1:2" x14ac:dyDescent="0.3">
      <c r="A624" s="46" vm="3449">
        <f ca="1"/>
        <v>41732</v>
      </c>
      <c r="B624" s="46" vm="3453">
        <f ca="1"/>
        <v>571.5</v>
      </c>
    </row>
    <row r="625" spans="1:2" x14ac:dyDescent="0.3">
      <c r="A625" s="46" vm="3455">
        <f ca="1"/>
        <v>41733</v>
      </c>
      <c r="B625" s="46" vm="3459">
        <f ca="1"/>
        <v>545.25</v>
      </c>
    </row>
    <row r="626" spans="1:2" x14ac:dyDescent="0.3">
      <c r="A626" s="46" vm="3461">
        <f ca="1"/>
        <v>41736</v>
      </c>
      <c r="B626" s="46" vm="3465">
        <f ca="1"/>
        <v>540.63</v>
      </c>
    </row>
    <row r="627" spans="1:2" x14ac:dyDescent="0.3">
      <c r="A627" s="46" vm="3467">
        <f ca="1"/>
        <v>41737</v>
      </c>
      <c r="B627" s="46" vm="3471">
        <f ca="1"/>
        <v>557.51</v>
      </c>
    </row>
    <row r="628" spans="1:2" x14ac:dyDescent="0.3">
      <c r="A628" s="46" vm="3473">
        <f ca="1"/>
        <v>41738</v>
      </c>
      <c r="B628" s="46" vm="3477">
        <f ca="1"/>
        <v>567.04</v>
      </c>
    </row>
    <row r="629" spans="1:2" x14ac:dyDescent="0.3">
      <c r="A629" s="46" vm="3479">
        <f ca="1"/>
        <v>41739</v>
      </c>
      <c r="B629" s="46" vm="3482">
        <f ca="1"/>
        <v>546.69000000000005</v>
      </c>
    </row>
    <row r="630" spans="1:2" x14ac:dyDescent="0.3">
      <c r="A630" s="46" vm="3484">
        <f ca="1"/>
        <v>41740</v>
      </c>
      <c r="B630" s="46" vm="3488">
        <f ca="1"/>
        <v>537.76</v>
      </c>
    </row>
    <row r="631" spans="1:2" x14ac:dyDescent="0.3">
      <c r="A631" s="46" vm="3490">
        <f ca="1"/>
        <v>41743</v>
      </c>
      <c r="B631" s="46" vm="3493">
        <f ca="1"/>
        <v>545.20000000000005</v>
      </c>
    </row>
    <row r="632" spans="1:2" x14ac:dyDescent="0.3">
      <c r="A632" s="46" vm="3495">
        <f ca="1"/>
        <v>41744</v>
      </c>
      <c r="B632" s="46" vm="3498">
        <f ca="1"/>
        <v>548.70000000000005</v>
      </c>
    </row>
    <row r="633" spans="1:2" x14ac:dyDescent="0.3">
      <c r="A633" s="46" vm="3500">
        <f ca="1"/>
        <v>41745</v>
      </c>
      <c r="B633" s="46" vm="3504">
        <f ca="1"/>
        <v>563.9</v>
      </c>
    </row>
    <row r="634" spans="1:2" x14ac:dyDescent="0.3">
      <c r="A634" s="46" vm="3506">
        <f ca="1"/>
        <v>41746</v>
      </c>
      <c r="B634" s="46" vm="3509">
        <f ca="1"/>
        <v>543.34</v>
      </c>
    </row>
    <row r="635" spans="1:2" x14ac:dyDescent="0.3">
      <c r="A635" s="46" vm="3511">
        <f ca="1"/>
        <v>41750</v>
      </c>
      <c r="B635" s="46" vm="3514">
        <f ca="1"/>
        <v>539.37</v>
      </c>
    </row>
    <row r="636" spans="1:2" x14ac:dyDescent="0.3">
      <c r="A636" s="46" vm="3516">
        <f ca="1"/>
        <v>41751</v>
      </c>
      <c r="B636" s="46" vm="3520">
        <f ca="1"/>
        <v>545.5</v>
      </c>
    </row>
    <row r="637" spans="1:2" x14ac:dyDescent="0.3">
      <c r="A637" s="46" vm="3522">
        <f ca="1"/>
        <v>41752</v>
      </c>
      <c r="B637" s="46" vm="3526">
        <f ca="1"/>
        <v>537.51</v>
      </c>
    </row>
    <row r="638" spans="1:2" x14ac:dyDescent="0.3">
      <c r="A638" s="46" vm="3528">
        <f ca="1"/>
        <v>41753</v>
      </c>
      <c r="B638" s="46" vm="3532">
        <f ca="1"/>
        <v>534.44000000000005</v>
      </c>
    </row>
    <row r="639" spans="1:2" x14ac:dyDescent="0.3">
      <c r="A639" s="46" vm="3534">
        <f ca="1"/>
        <v>41754</v>
      </c>
      <c r="B639" s="46" vm="3537">
        <f ca="1"/>
        <v>523.1</v>
      </c>
    </row>
    <row r="640" spans="1:2" x14ac:dyDescent="0.3">
      <c r="A640" s="46" vm="3539">
        <f ca="1"/>
        <v>41757</v>
      </c>
      <c r="B640" s="46" vm="3542">
        <f ca="1"/>
        <v>522.98</v>
      </c>
    </row>
    <row r="641" spans="1:2" x14ac:dyDescent="0.3">
      <c r="A641" s="46" vm="3544">
        <f ca="1"/>
        <v>41758</v>
      </c>
      <c r="B641" s="46" vm="3548">
        <f ca="1"/>
        <v>536.33000000000004</v>
      </c>
    </row>
    <row r="642" spans="1:2" x14ac:dyDescent="0.3">
      <c r="A642" s="46" vm="3550">
        <f ca="1"/>
        <v>41759</v>
      </c>
      <c r="B642" s="46" vm="3554">
        <f ca="1"/>
        <v>534.88</v>
      </c>
    </row>
    <row r="643" spans="1:2" x14ac:dyDescent="0.3">
      <c r="A643" s="46" vm="3556">
        <f ca="1"/>
        <v>41760</v>
      </c>
      <c r="B643" s="46" vm="3559">
        <f ca="1"/>
        <v>538.53</v>
      </c>
    </row>
    <row r="644" spans="1:2" x14ac:dyDescent="0.3">
      <c r="A644" s="46" vm="3561">
        <f ca="1"/>
        <v>41761</v>
      </c>
      <c r="B644" s="46" vm="3565">
        <f ca="1"/>
        <v>533.87</v>
      </c>
    </row>
    <row r="645" spans="1:2" x14ac:dyDescent="0.3">
      <c r="A645" s="46" vm="3567">
        <f ca="1"/>
        <v>41764</v>
      </c>
      <c r="B645" s="46" vm="3571">
        <f ca="1"/>
        <v>535.33000000000004</v>
      </c>
    </row>
    <row r="646" spans="1:2" x14ac:dyDescent="0.3">
      <c r="A646" s="46" vm="3573">
        <f ca="1"/>
        <v>41765</v>
      </c>
      <c r="B646" s="46" vm="3576">
        <f ca="1"/>
        <v>522.57000000000005</v>
      </c>
    </row>
    <row r="647" spans="1:2" x14ac:dyDescent="0.3">
      <c r="A647" s="46" vm="3578">
        <f ca="1"/>
        <v>41766</v>
      </c>
      <c r="B647" s="46" vm="3582">
        <f ca="1"/>
        <v>518</v>
      </c>
    </row>
    <row r="648" spans="1:2" x14ac:dyDescent="0.3">
      <c r="A648" s="46" vm="3584">
        <f ca="1"/>
        <v>41767</v>
      </c>
      <c r="B648" s="46" vm="3587">
        <f ca="1"/>
        <v>520.16999999999996</v>
      </c>
    </row>
    <row r="649" spans="1:2" x14ac:dyDescent="0.3">
      <c r="A649" s="46" vm="3589">
        <f ca="1"/>
        <v>41768</v>
      </c>
      <c r="B649" s="46" vm="3593">
        <f ca="1"/>
        <v>526.62</v>
      </c>
    </row>
    <row r="650" spans="1:2" x14ac:dyDescent="0.3">
      <c r="A650" s="46" vm="3595">
        <f ca="1"/>
        <v>41771</v>
      </c>
      <c r="B650" s="46" vm="3599">
        <f ca="1"/>
        <v>538.42999999999995</v>
      </c>
    </row>
    <row r="651" spans="1:2" x14ac:dyDescent="0.3">
      <c r="A651" s="46" vm="3601">
        <f ca="1"/>
        <v>41772</v>
      </c>
      <c r="B651" s="46" vm="3604">
        <f ca="1"/>
        <v>541.54</v>
      </c>
    </row>
    <row r="652" spans="1:2" x14ac:dyDescent="0.3">
      <c r="A652" s="46" vm="3606">
        <f ca="1"/>
        <v>41773</v>
      </c>
      <c r="B652" s="46" vm="3610">
        <f ca="1"/>
        <v>534.41</v>
      </c>
    </row>
    <row r="653" spans="1:2" x14ac:dyDescent="0.3">
      <c r="A653" s="46" vm="3612">
        <f ca="1"/>
        <v>41774</v>
      </c>
      <c r="B653" s="46" vm="3616">
        <f ca="1"/>
        <v>529.12</v>
      </c>
    </row>
    <row r="654" spans="1:2" x14ac:dyDescent="0.3">
      <c r="A654" s="46" vm="3618">
        <f ca="1"/>
        <v>41775</v>
      </c>
      <c r="B654" s="46" vm="3622">
        <f ca="1"/>
        <v>528.29999999999995</v>
      </c>
    </row>
    <row r="655" spans="1:2" x14ac:dyDescent="0.3">
      <c r="A655" s="46" vm="3624">
        <f ca="1"/>
        <v>41778</v>
      </c>
      <c r="B655" s="46" vm="3627">
        <f ca="1"/>
        <v>538.83000000000004</v>
      </c>
    </row>
    <row r="656" spans="1:2" x14ac:dyDescent="0.3">
      <c r="A656" s="46" vm="3629">
        <f ca="1"/>
        <v>41779</v>
      </c>
      <c r="B656" s="46" vm="3632">
        <f ca="1"/>
        <v>540.39</v>
      </c>
    </row>
    <row r="657" spans="1:2" x14ac:dyDescent="0.3">
      <c r="A657" s="46" vm="3634">
        <f ca="1"/>
        <v>41780</v>
      </c>
      <c r="B657" s="46" vm="3637">
        <f ca="1"/>
        <v>549.70000000000005</v>
      </c>
    </row>
    <row r="658" spans="1:2" x14ac:dyDescent="0.3">
      <c r="A658" s="46" vm="3639">
        <f ca="1"/>
        <v>41781</v>
      </c>
      <c r="B658" s="46" vm="3642">
        <f ca="1"/>
        <v>555.45000000000005</v>
      </c>
    </row>
    <row r="659" spans="1:2" x14ac:dyDescent="0.3">
      <c r="A659" s="46" vm="3644">
        <f ca="1"/>
        <v>41782</v>
      </c>
      <c r="B659" s="46" vm="3647">
        <f ca="1"/>
        <v>563.79999999999995</v>
      </c>
    </row>
    <row r="660" spans="1:2" x14ac:dyDescent="0.3">
      <c r="A660" s="46" vm="3649">
        <f ca="1"/>
        <v>41786</v>
      </c>
      <c r="B660" s="46" vm="3653">
        <f ca="1"/>
        <v>574.87</v>
      </c>
    </row>
    <row r="661" spans="1:2" x14ac:dyDescent="0.3">
      <c r="A661" s="46" vm="3655">
        <f ca="1"/>
        <v>41787</v>
      </c>
      <c r="B661" s="46" vm="3659">
        <f ca="1"/>
        <v>570.45000000000005</v>
      </c>
    </row>
    <row r="662" spans="1:2" x14ac:dyDescent="0.3">
      <c r="A662" s="46" vm="3661">
        <f ca="1"/>
        <v>41788</v>
      </c>
      <c r="B662" s="46" vm="3665">
        <f ca="1"/>
        <v>570.55999999999995</v>
      </c>
    </row>
    <row r="663" spans="1:2" x14ac:dyDescent="0.3">
      <c r="A663" s="46" vm="3667">
        <f ca="1"/>
        <v>41789</v>
      </c>
      <c r="B663" s="46" vm="3671">
        <f ca="1"/>
        <v>571.65</v>
      </c>
    </row>
    <row r="664" spans="1:2" x14ac:dyDescent="0.3">
      <c r="A664" s="46" vm="3673">
        <f ca="1"/>
        <v>41792</v>
      </c>
      <c r="B664" s="46" vm="3677">
        <f ca="1"/>
        <v>564.34</v>
      </c>
    </row>
    <row r="665" spans="1:2" x14ac:dyDescent="0.3">
      <c r="A665" s="46" vm="3679">
        <f ca="1"/>
        <v>41793</v>
      </c>
      <c r="B665" s="46" vm="3682">
        <f ca="1"/>
        <v>554.51</v>
      </c>
    </row>
    <row r="666" spans="1:2" x14ac:dyDescent="0.3">
      <c r="A666" s="46" vm="3684">
        <f ca="1"/>
        <v>41794</v>
      </c>
      <c r="B666" s="46" vm="3688">
        <f ca="1"/>
        <v>553.76</v>
      </c>
    </row>
    <row r="667" spans="1:2" x14ac:dyDescent="0.3">
      <c r="A667" s="46" vm="3690">
        <f ca="1"/>
        <v>41795</v>
      </c>
      <c r="B667" s="46" vm="3694">
        <f ca="1"/>
        <v>564.92999999999995</v>
      </c>
    </row>
    <row r="668" spans="1:2" x14ac:dyDescent="0.3">
      <c r="A668" s="46" vm="3696">
        <f ca="1"/>
        <v>41796</v>
      </c>
      <c r="B668" s="46" vm="3700">
        <f ca="1"/>
        <v>566.03</v>
      </c>
    </row>
    <row r="669" spans="1:2" x14ac:dyDescent="0.3">
      <c r="A669" s="46" vm="3702">
        <f ca="1"/>
        <v>41799</v>
      </c>
      <c r="B669" s="46" vm="3706">
        <f ca="1"/>
        <v>570.73</v>
      </c>
    </row>
    <row r="670" spans="1:2" x14ac:dyDescent="0.3">
      <c r="A670" s="46" vm="3708">
        <f ca="1"/>
        <v>41800</v>
      </c>
      <c r="B670" s="46" vm="3712">
        <f ca="1"/>
        <v>568.29999999999995</v>
      </c>
    </row>
    <row r="671" spans="1:2" x14ac:dyDescent="0.3">
      <c r="A671" s="46" vm="3714">
        <f ca="1"/>
        <v>41801</v>
      </c>
      <c r="B671" s="46" vm="3718">
        <f ca="1"/>
        <v>567.5</v>
      </c>
    </row>
    <row r="672" spans="1:2" x14ac:dyDescent="0.3">
      <c r="A672" s="46" vm="3720">
        <f ca="1"/>
        <v>41802</v>
      </c>
      <c r="B672" s="46" vm="3724">
        <f ca="1"/>
        <v>559.5</v>
      </c>
    </row>
    <row r="673" spans="1:2" x14ac:dyDescent="0.3">
      <c r="A673" s="46" vm="3726">
        <f ca="1"/>
        <v>41803</v>
      </c>
      <c r="B673" s="46" vm="3730">
        <f ca="1"/>
        <v>560.35</v>
      </c>
    </row>
    <row r="674" spans="1:2" x14ac:dyDescent="0.3">
      <c r="A674" s="46" vm="3732">
        <f ca="1"/>
        <v>41806</v>
      </c>
      <c r="B674" s="46" vm="3736">
        <f ca="1"/>
        <v>552.29999999999995</v>
      </c>
    </row>
    <row r="675" spans="1:2" x14ac:dyDescent="0.3">
      <c r="A675" s="46" vm="3738">
        <f ca="1"/>
        <v>41807</v>
      </c>
      <c r="B675" s="46" vm="3742">
        <f ca="1"/>
        <v>550.61500000000001</v>
      </c>
    </row>
    <row r="676" spans="1:2" x14ac:dyDescent="0.3">
      <c r="A676" s="46" vm="3744">
        <f ca="1"/>
        <v>41808</v>
      </c>
      <c r="B676" s="46" vm="3748">
        <f ca="1"/>
        <v>560.66</v>
      </c>
    </row>
    <row r="677" spans="1:2" x14ac:dyDescent="0.3">
      <c r="A677" s="46" vm="3750">
        <f ca="1"/>
        <v>41809</v>
      </c>
      <c r="B677" s="46" vm="3754">
        <f ca="1"/>
        <v>564.99</v>
      </c>
    </row>
    <row r="678" spans="1:2" x14ac:dyDescent="0.3">
      <c r="A678" s="46" vm="3756">
        <f ca="1"/>
        <v>41810</v>
      </c>
      <c r="B678" s="46" vm="3759">
        <f ca="1"/>
        <v>566.52</v>
      </c>
    </row>
    <row r="679" spans="1:2" x14ac:dyDescent="0.3">
      <c r="A679" s="46" vm="3761">
        <f ca="1"/>
        <v>41813</v>
      </c>
      <c r="B679" s="46" vm="3764">
        <f ca="1"/>
        <v>574.29</v>
      </c>
    </row>
    <row r="680" spans="1:2" x14ac:dyDescent="0.3">
      <c r="A680" s="46" vm="3766">
        <f ca="1"/>
        <v>41814</v>
      </c>
      <c r="B680" s="46" vm="3770">
        <f ca="1"/>
        <v>572.54</v>
      </c>
    </row>
    <row r="681" spans="1:2" x14ac:dyDescent="0.3">
      <c r="A681" s="46" vm="3772">
        <f ca="1"/>
        <v>41815</v>
      </c>
      <c r="B681" s="46" vm="3776">
        <f ca="1"/>
        <v>585.92999999999995</v>
      </c>
    </row>
    <row r="682" spans="1:2" x14ac:dyDescent="0.3">
      <c r="A682" s="46" vm="3778">
        <f ca="1"/>
        <v>41816</v>
      </c>
      <c r="B682" s="46" vm="3781">
        <f ca="1"/>
        <v>584.77</v>
      </c>
    </row>
    <row r="683" spans="1:2" x14ac:dyDescent="0.3">
      <c r="A683" s="46" vm="3783">
        <f ca="1"/>
        <v>41817</v>
      </c>
      <c r="B683" s="46" vm="3786">
        <f ca="1"/>
        <v>585.69000000000005</v>
      </c>
    </row>
    <row r="684" spans="1:2" x14ac:dyDescent="0.3">
      <c r="A684" s="46" vm="3788">
        <f ca="1"/>
        <v>41820</v>
      </c>
      <c r="B684" s="46" vm="3791">
        <f ca="1"/>
        <v>584.66999999999996</v>
      </c>
    </row>
    <row r="685" spans="1:2" x14ac:dyDescent="0.3">
      <c r="A685" s="46" vm="3793">
        <f ca="1"/>
        <v>41821</v>
      </c>
      <c r="B685" s="46" vm="3796">
        <f ca="1"/>
        <v>591.49</v>
      </c>
    </row>
    <row r="686" spans="1:2" x14ac:dyDescent="0.3">
      <c r="A686" s="46" vm="3798">
        <f ca="1"/>
        <v>41822</v>
      </c>
      <c r="B686" s="46" vm="3802">
        <f ca="1"/>
        <v>590.78</v>
      </c>
    </row>
    <row r="687" spans="1:2" x14ac:dyDescent="0.3">
      <c r="A687" s="46" vm="3804">
        <f ca="1"/>
        <v>41823</v>
      </c>
      <c r="B687" s="46" vm="3808">
        <f ca="1"/>
        <v>593.08000000000004</v>
      </c>
    </row>
    <row r="688" spans="1:2" x14ac:dyDescent="0.3">
      <c r="A688" s="46" vm="3810">
        <f ca="1"/>
        <v>41827</v>
      </c>
      <c r="B688" s="46" vm="3814">
        <f ca="1"/>
        <v>590.76</v>
      </c>
    </row>
    <row r="689" spans="1:2" x14ac:dyDescent="0.3">
      <c r="A689" s="46" vm="3816">
        <f ca="1"/>
        <v>41828</v>
      </c>
      <c r="B689" s="46" vm="3820">
        <f ca="1"/>
        <v>578.4</v>
      </c>
    </row>
    <row r="690" spans="1:2" x14ac:dyDescent="0.3">
      <c r="A690" s="46" vm="3822">
        <f ca="1"/>
        <v>41829</v>
      </c>
      <c r="B690" s="46" vm="3826">
        <f ca="1"/>
        <v>583.36</v>
      </c>
    </row>
    <row r="691" spans="1:2" x14ac:dyDescent="0.3">
      <c r="A691" s="46" vm="3828">
        <f ca="1"/>
        <v>41830</v>
      </c>
      <c r="B691" s="46" vm="3832">
        <f ca="1"/>
        <v>580.04</v>
      </c>
    </row>
    <row r="692" spans="1:2" x14ac:dyDescent="0.3">
      <c r="A692" s="46" vm="3834">
        <f ca="1"/>
        <v>41831</v>
      </c>
      <c r="B692" s="46" vm="3837">
        <f ca="1"/>
        <v>586.65</v>
      </c>
    </row>
    <row r="693" spans="1:2" x14ac:dyDescent="0.3">
      <c r="A693" s="46" vm="3839">
        <f ca="1"/>
        <v>41834</v>
      </c>
      <c r="B693" s="46" vm="3843">
        <f ca="1"/>
        <v>594.26</v>
      </c>
    </row>
    <row r="694" spans="1:2" x14ac:dyDescent="0.3">
      <c r="A694" s="46" vm="3845">
        <f ca="1"/>
        <v>41835</v>
      </c>
      <c r="B694" s="46" vm="3849">
        <f ca="1"/>
        <v>593.05999999999995</v>
      </c>
    </row>
    <row r="695" spans="1:2" x14ac:dyDescent="0.3">
      <c r="A695" s="46" vm="3851">
        <f ca="1"/>
        <v>41836</v>
      </c>
      <c r="B695" s="46" vm="3855">
        <f ca="1"/>
        <v>590.62</v>
      </c>
    </row>
    <row r="696" spans="1:2" x14ac:dyDescent="0.3">
      <c r="A696" s="46" vm="3857">
        <f ca="1"/>
        <v>41837</v>
      </c>
      <c r="B696" s="46" vm="3861">
        <f ca="1"/>
        <v>580.82000000000005</v>
      </c>
    </row>
    <row r="697" spans="1:2" x14ac:dyDescent="0.3">
      <c r="A697" s="46" vm="3863">
        <f ca="1"/>
        <v>41838</v>
      </c>
      <c r="B697" s="46" vm="3867">
        <f ca="1"/>
        <v>605.11</v>
      </c>
    </row>
    <row r="698" spans="1:2" x14ac:dyDescent="0.3">
      <c r="A698" s="46" vm="3869">
        <f ca="1"/>
        <v>41841</v>
      </c>
      <c r="B698" s="46" vm="3872">
        <f ca="1"/>
        <v>598.44000000000005</v>
      </c>
    </row>
    <row r="699" spans="1:2" x14ac:dyDescent="0.3">
      <c r="A699" s="46" vm="3874">
        <f ca="1"/>
        <v>41842</v>
      </c>
      <c r="B699" s="46" vm="3876">
        <f ca="1"/>
        <v>603.57000000000005</v>
      </c>
    </row>
    <row r="700" spans="1:2" x14ac:dyDescent="0.3">
      <c r="A700" s="46" vm="3878">
        <f ca="1"/>
        <v>41843</v>
      </c>
      <c r="B700" s="46" vm="3882">
        <f ca="1"/>
        <v>605.19000000000005</v>
      </c>
    </row>
    <row r="701" spans="1:2" x14ac:dyDescent="0.3">
      <c r="A701" s="46" vm="3884">
        <f ca="1"/>
        <v>41844</v>
      </c>
      <c r="B701" s="46" vm="3887">
        <f ca="1"/>
        <v>603.01</v>
      </c>
    </row>
    <row r="702" spans="1:2" x14ac:dyDescent="0.3">
      <c r="A702" s="46" vm="3889">
        <f ca="1"/>
        <v>41845</v>
      </c>
      <c r="B702" s="46" vm="3892">
        <f ca="1"/>
        <v>598.08000000000004</v>
      </c>
    </row>
    <row r="703" spans="1:2" x14ac:dyDescent="0.3">
      <c r="A703" s="46" vm="3894">
        <f ca="1"/>
        <v>41848</v>
      </c>
      <c r="B703" s="46" vm="3898">
        <f ca="1"/>
        <v>599.02</v>
      </c>
    </row>
    <row r="704" spans="1:2" x14ac:dyDescent="0.3">
      <c r="A704" s="46" vm="3900">
        <f ca="1"/>
        <v>41849</v>
      </c>
      <c r="B704" s="46" vm="3904">
        <f ca="1"/>
        <v>593.95000000000005</v>
      </c>
    </row>
    <row r="705" spans="1:2" x14ac:dyDescent="0.3">
      <c r="A705" s="46" vm="3906">
        <f ca="1"/>
        <v>41850</v>
      </c>
      <c r="B705" s="46" vm="3908">
        <f ca="1"/>
        <v>595.44000000000005</v>
      </c>
    </row>
    <row r="706" spans="1:2" x14ac:dyDescent="0.3">
      <c r="A706" s="46" vm="3910">
        <f ca="1"/>
        <v>41851</v>
      </c>
      <c r="B706" s="46" vm="3914">
        <f ca="1"/>
        <v>579.54999999999995</v>
      </c>
    </row>
    <row r="707" spans="1:2" x14ac:dyDescent="0.3">
      <c r="A707" s="46" vm="3916">
        <f ca="1"/>
        <v>41852</v>
      </c>
      <c r="B707" s="46" vm="3920">
        <f ca="1"/>
        <v>573.6</v>
      </c>
    </row>
    <row r="708" spans="1:2" x14ac:dyDescent="0.3">
      <c r="A708" s="46" vm="3922">
        <f ca="1"/>
        <v>41855</v>
      </c>
      <c r="B708" s="46" vm="3926">
        <f ca="1"/>
        <v>582.27</v>
      </c>
    </row>
    <row r="709" spans="1:2" x14ac:dyDescent="0.3">
      <c r="A709" s="46" vm="3928">
        <f ca="1"/>
        <v>41856</v>
      </c>
      <c r="B709" s="46" vm="3932">
        <f ca="1"/>
        <v>573.14</v>
      </c>
    </row>
    <row r="710" spans="1:2" x14ac:dyDescent="0.3">
      <c r="A710" s="46" vm="3934">
        <f ca="1"/>
        <v>41857</v>
      </c>
      <c r="B710" s="46" vm="3938">
        <f ca="1"/>
        <v>574.49</v>
      </c>
    </row>
    <row r="711" spans="1:2" x14ac:dyDescent="0.3">
      <c r="A711" s="46" vm="3940">
        <f ca="1"/>
        <v>41858</v>
      </c>
      <c r="B711" s="46" vm="3944">
        <f ca="1"/>
        <v>571.80999999999995</v>
      </c>
    </row>
    <row r="712" spans="1:2" x14ac:dyDescent="0.3">
      <c r="A712" s="46" vm="3946">
        <f ca="1"/>
        <v>41859</v>
      </c>
      <c r="B712" s="46" vm="3949">
        <f ca="1"/>
        <v>577.94000000000005</v>
      </c>
    </row>
    <row r="713" spans="1:2" x14ac:dyDescent="0.3">
      <c r="A713" s="46" vm="3951">
        <f ca="1"/>
        <v>41862</v>
      </c>
      <c r="B713" s="46" vm="3955">
        <f ca="1"/>
        <v>577.25</v>
      </c>
    </row>
    <row r="714" spans="1:2" x14ac:dyDescent="0.3">
      <c r="A714" s="46" vm="3957">
        <f ca="1"/>
        <v>41863</v>
      </c>
      <c r="B714" s="46" vm="3960">
        <f ca="1"/>
        <v>572.12</v>
      </c>
    </row>
    <row r="715" spans="1:2" x14ac:dyDescent="0.3">
      <c r="A715" s="46" vm="3962">
        <f ca="1"/>
        <v>41864</v>
      </c>
      <c r="B715" s="46" vm="3966">
        <f ca="1"/>
        <v>584.55999999999995</v>
      </c>
    </row>
    <row r="716" spans="1:2" x14ac:dyDescent="0.3">
      <c r="A716" s="46" vm="3968">
        <f ca="1"/>
        <v>41865</v>
      </c>
      <c r="B716" s="46" vm="3971">
        <f ca="1"/>
        <v>584.65</v>
      </c>
    </row>
    <row r="717" spans="1:2" x14ac:dyDescent="0.3">
      <c r="A717" s="46" vm="3973">
        <f ca="1"/>
        <v>41866</v>
      </c>
      <c r="B717" s="46" vm="3976">
        <f ca="1"/>
        <v>583.71</v>
      </c>
    </row>
    <row r="718" spans="1:2" x14ac:dyDescent="0.3">
      <c r="A718" s="46" vm="3978">
        <f ca="1"/>
        <v>41869</v>
      </c>
      <c r="B718" s="46" vm="3981">
        <f ca="1"/>
        <v>592.70000000000005</v>
      </c>
    </row>
    <row r="719" spans="1:2" x14ac:dyDescent="0.3">
      <c r="A719" s="46" vm="3983">
        <f ca="1"/>
        <v>41870</v>
      </c>
      <c r="B719" s="46" vm="3986">
        <f ca="1"/>
        <v>597.11</v>
      </c>
    </row>
    <row r="720" spans="1:2" x14ac:dyDescent="0.3">
      <c r="A720" s="46" vm="3988">
        <f ca="1"/>
        <v>41871</v>
      </c>
      <c r="B720" s="46" vm="3992">
        <f ca="1"/>
        <v>595.41</v>
      </c>
    </row>
    <row r="721" spans="1:2" x14ac:dyDescent="0.3">
      <c r="A721" s="46" vm="3994">
        <f ca="1"/>
        <v>41872</v>
      </c>
      <c r="B721" s="46" vm="3998">
        <f ca="1"/>
        <v>592.41999999999996</v>
      </c>
    </row>
    <row r="722" spans="1:2" x14ac:dyDescent="0.3">
      <c r="A722" s="46" vm="4000">
        <f ca="1"/>
        <v>41873</v>
      </c>
      <c r="B722" s="46" vm="4002">
        <f ca="1"/>
        <v>592.54</v>
      </c>
    </row>
    <row r="723" spans="1:2" x14ac:dyDescent="0.3">
      <c r="A723" s="46" vm="4004">
        <f ca="1"/>
        <v>41876</v>
      </c>
      <c r="B723" s="46" vm="4007">
        <f ca="1"/>
        <v>590.57000000000005</v>
      </c>
    </row>
    <row r="724" spans="1:2" x14ac:dyDescent="0.3">
      <c r="A724" s="46" vm="4009">
        <f ca="1"/>
        <v>41877</v>
      </c>
      <c r="B724" s="46" vm="4013">
        <f ca="1"/>
        <v>588.12</v>
      </c>
    </row>
    <row r="725" spans="1:2" x14ac:dyDescent="0.3">
      <c r="A725" s="46" vm="4015">
        <f ca="1"/>
        <v>41878</v>
      </c>
      <c r="B725" s="46" vm="4019">
        <f ca="1"/>
        <v>583</v>
      </c>
    </row>
    <row r="726" spans="1:2" x14ac:dyDescent="0.3">
      <c r="A726" s="46" vm="4021">
        <f ca="1"/>
        <v>41879</v>
      </c>
      <c r="B726" s="46" vm="4025">
        <f ca="1"/>
        <v>580.32000000000005</v>
      </c>
    </row>
    <row r="727" spans="1:2" x14ac:dyDescent="0.3">
      <c r="A727" s="46" vm="4027">
        <f ca="1"/>
        <v>41880</v>
      </c>
      <c r="B727" s="46" vm="4031">
        <f ca="1"/>
        <v>582.36</v>
      </c>
    </row>
    <row r="728" spans="1:2" x14ac:dyDescent="0.3">
      <c r="A728" s="46" vm="4033">
        <f ca="1"/>
        <v>41884</v>
      </c>
      <c r="B728" s="46" vm="4037">
        <f ca="1"/>
        <v>588.63</v>
      </c>
    </row>
    <row r="729" spans="1:2" x14ac:dyDescent="0.3">
      <c r="A729" s="46" vm="4039">
        <f ca="1"/>
        <v>41885</v>
      </c>
      <c r="B729" s="46" vm="4043">
        <f ca="1"/>
        <v>589.52</v>
      </c>
    </row>
    <row r="730" spans="1:2" x14ac:dyDescent="0.3">
      <c r="A730" s="46" vm="4045">
        <f ca="1"/>
        <v>41886</v>
      </c>
      <c r="B730" s="46" vm="4048">
        <f ca="1"/>
        <v>593.14</v>
      </c>
    </row>
    <row r="731" spans="1:2" x14ac:dyDescent="0.3">
      <c r="A731" s="46" vm="4050">
        <f ca="1"/>
        <v>41887</v>
      </c>
      <c r="B731" s="46" vm="4054">
        <f ca="1"/>
        <v>597.78</v>
      </c>
    </row>
    <row r="732" spans="1:2" x14ac:dyDescent="0.3">
      <c r="A732" s="46" vm="4056">
        <f ca="1"/>
        <v>41890</v>
      </c>
      <c r="B732" s="46" vm="4060">
        <f ca="1"/>
        <v>601.63</v>
      </c>
    </row>
    <row r="733" spans="1:2" x14ac:dyDescent="0.3">
      <c r="A733" s="46" vm="4062">
        <f ca="1"/>
        <v>41891</v>
      </c>
      <c r="B733" s="46" vm="4065">
        <f ca="1"/>
        <v>591.97</v>
      </c>
    </row>
    <row r="734" spans="1:2" x14ac:dyDescent="0.3">
      <c r="A734" s="46" vm="4067">
        <f ca="1"/>
        <v>41892</v>
      </c>
      <c r="B734" s="46" vm="4070">
        <f ca="1"/>
        <v>593.41999999999996</v>
      </c>
    </row>
    <row r="735" spans="1:2" x14ac:dyDescent="0.3">
      <c r="A735" s="46" vm="4072">
        <f ca="1"/>
        <v>41893</v>
      </c>
      <c r="B735" s="46" vm="4076">
        <f ca="1"/>
        <v>591.11</v>
      </c>
    </row>
    <row r="736" spans="1:2" x14ac:dyDescent="0.3">
      <c r="A736" s="46" vm="4078">
        <f ca="1"/>
        <v>41894</v>
      </c>
      <c r="B736" s="46" vm="4082">
        <f ca="1"/>
        <v>584.9</v>
      </c>
    </row>
    <row r="737" spans="1:2" x14ac:dyDescent="0.3">
      <c r="A737" s="46" vm="4084">
        <f ca="1"/>
        <v>41897</v>
      </c>
      <c r="B737" s="46" vm="4087">
        <f ca="1"/>
        <v>581.64</v>
      </c>
    </row>
    <row r="738" spans="1:2" x14ac:dyDescent="0.3">
      <c r="A738" s="46" vm="4089">
        <f ca="1"/>
        <v>41898</v>
      </c>
      <c r="B738" s="46" vm="4093">
        <f ca="1"/>
        <v>588.78</v>
      </c>
    </row>
    <row r="739" spans="1:2" x14ac:dyDescent="0.3">
      <c r="A739" s="46" vm="4095">
        <f ca="1"/>
        <v>41899</v>
      </c>
      <c r="B739" s="46" vm="4098">
        <f ca="1"/>
        <v>593.29</v>
      </c>
    </row>
    <row r="740" spans="1:2" x14ac:dyDescent="0.3">
      <c r="A740" s="46" vm="4100">
        <f ca="1"/>
        <v>41900</v>
      </c>
      <c r="B740" s="46" vm="4104">
        <f ca="1"/>
        <v>597.27</v>
      </c>
    </row>
    <row r="741" spans="1:2" x14ac:dyDescent="0.3">
      <c r="A741" s="46" vm="4106">
        <f ca="1"/>
        <v>41901</v>
      </c>
      <c r="B741" s="46" vm="4109">
        <f ca="1"/>
        <v>605.4</v>
      </c>
    </row>
    <row r="742" spans="1:2" x14ac:dyDescent="0.3">
      <c r="A742" s="46" vm="4111">
        <f ca="1"/>
        <v>41904</v>
      </c>
      <c r="B742" s="46" vm="4104">
        <f ca="1"/>
        <v>597.27</v>
      </c>
    </row>
    <row r="743" spans="1:2" x14ac:dyDescent="0.3">
      <c r="A743" s="46" vm="4116">
        <f ca="1"/>
        <v>41905</v>
      </c>
      <c r="B743" s="46" vm="4120">
        <f ca="1"/>
        <v>591.17999999999995</v>
      </c>
    </row>
    <row r="744" spans="1:2" x14ac:dyDescent="0.3">
      <c r="A744" s="46" vm="4122">
        <f ca="1"/>
        <v>41906</v>
      </c>
      <c r="B744" s="46" vm="4126">
        <f ca="1"/>
        <v>598.41999999999996</v>
      </c>
    </row>
    <row r="745" spans="1:2" x14ac:dyDescent="0.3">
      <c r="A745" s="46" vm="4128">
        <f ca="1"/>
        <v>41907</v>
      </c>
      <c r="B745" s="46" vm="4132">
        <f ca="1"/>
        <v>585.25</v>
      </c>
    </row>
    <row r="746" spans="1:2" x14ac:dyDescent="0.3">
      <c r="A746" s="46" vm="4134">
        <f ca="1"/>
        <v>41908</v>
      </c>
      <c r="B746" s="46" vm="4138">
        <f ca="1"/>
        <v>587.9</v>
      </c>
    </row>
    <row r="747" spans="1:2" x14ac:dyDescent="0.3">
      <c r="A747" s="46" vm="4140">
        <f ca="1"/>
        <v>41911</v>
      </c>
      <c r="B747" s="46" vm="4143">
        <f ca="1"/>
        <v>587.80999999999995</v>
      </c>
    </row>
    <row r="748" spans="1:2" x14ac:dyDescent="0.3">
      <c r="A748" s="46" vm="4145">
        <f ca="1"/>
        <v>41912</v>
      </c>
      <c r="B748" s="46" vm="4147">
        <f ca="1"/>
        <v>588.41</v>
      </c>
    </row>
    <row r="749" spans="1:2" x14ac:dyDescent="0.3">
      <c r="A749" s="46" vm="4149">
        <f ca="1"/>
        <v>41913</v>
      </c>
      <c r="B749" s="46" vm="4152">
        <f ca="1"/>
        <v>579.63</v>
      </c>
    </row>
    <row r="750" spans="1:2" x14ac:dyDescent="0.3">
      <c r="A750" s="46" vm="4154">
        <f ca="1"/>
        <v>41914</v>
      </c>
      <c r="B750" s="46" vm="4158">
        <f ca="1"/>
        <v>580.88</v>
      </c>
    </row>
    <row r="751" spans="1:2" x14ac:dyDescent="0.3">
      <c r="A751" s="46" vm="4160">
        <f ca="1"/>
        <v>41915</v>
      </c>
      <c r="B751" s="46" vm="4164">
        <f ca="1"/>
        <v>586.25</v>
      </c>
    </row>
    <row r="752" spans="1:2" x14ac:dyDescent="0.3">
      <c r="A752" s="46" vm="4166">
        <f ca="1"/>
        <v>41918</v>
      </c>
      <c r="B752" s="46" vm="4169">
        <f ca="1"/>
        <v>587.78</v>
      </c>
    </row>
    <row r="753" spans="1:2" x14ac:dyDescent="0.3">
      <c r="A753" s="46" vm="4171">
        <f ca="1"/>
        <v>41919</v>
      </c>
      <c r="B753" s="46" vm="4175">
        <f ca="1"/>
        <v>574.1</v>
      </c>
    </row>
    <row r="754" spans="1:2" x14ac:dyDescent="0.3">
      <c r="A754" s="46" vm="4177">
        <f ca="1"/>
        <v>41920</v>
      </c>
      <c r="B754" s="46" vm="4181">
        <f ca="1"/>
        <v>583.74</v>
      </c>
    </row>
    <row r="755" spans="1:2" x14ac:dyDescent="0.3">
      <c r="A755" s="46" vm="4183">
        <f ca="1"/>
        <v>41921</v>
      </c>
      <c r="B755" s="46" vm="4185">
        <f ca="1"/>
        <v>570.80999999999995</v>
      </c>
    </row>
    <row r="756" spans="1:2" x14ac:dyDescent="0.3">
      <c r="A756" s="46" vm="4187">
        <f ca="1"/>
        <v>41922</v>
      </c>
      <c r="B756" s="46" vm="4191">
        <f ca="1"/>
        <v>555.19000000000005</v>
      </c>
    </row>
    <row r="757" spans="1:2" x14ac:dyDescent="0.3">
      <c r="A757" s="46" vm="4193">
        <f ca="1"/>
        <v>41925</v>
      </c>
      <c r="B757" s="46" vm="4197">
        <f ca="1"/>
        <v>544.75</v>
      </c>
    </row>
    <row r="758" spans="1:2" x14ac:dyDescent="0.3">
      <c r="A758" s="46" vm="4199">
        <f ca="1"/>
        <v>41926</v>
      </c>
      <c r="B758" s="46" vm="4203">
        <f ca="1"/>
        <v>548.69000000000005</v>
      </c>
    </row>
    <row r="759" spans="1:2" x14ac:dyDescent="0.3">
      <c r="A759" s="46" vm="4205">
        <f ca="1"/>
        <v>41927</v>
      </c>
      <c r="B759" s="46" vm="4209">
        <f ca="1"/>
        <v>540.73</v>
      </c>
    </row>
    <row r="760" spans="1:2" x14ac:dyDescent="0.3">
      <c r="A760" s="46" vm="4211">
        <f ca="1"/>
        <v>41928</v>
      </c>
      <c r="B760" s="46" vm="4215">
        <f ca="1"/>
        <v>536.91999999999996</v>
      </c>
    </row>
    <row r="761" spans="1:2" x14ac:dyDescent="0.3">
      <c r="A761" s="46" vm="4216">
        <f ca="1"/>
        <v>41929</v>
      </c>
      <c r="B761" s="46" vm="4219">
        <f ca="1"/>
        <v>522.97</v>
      </c>
    </row>
    <row r="762" spans="1:2" x14ac:dyDescent="0.3">
      <c r="A762" s="46" vm="4221">
        <f ca="1"/>
        <v>41932</v>
      </c>
      <c r="B762" s="46" vm="4225">
        <f ca="1"/>
        <v>532.38</v>
      </c>
    </row>
    <row r="763" spans="1:2" x14ac:dyDescent="0.3">
      <c r="A763" s="46" vm="4227">
        <f ca="1"/>
        <v>41933</v>
      </c>
      <c r="B763" s="46" vm="4229">
        <f ca="1"/>
        <v>538.03</v>
      </c>
    </row>
    <row r="764" spans="1:2" x14ac:dyDescent="0.3">
      <c r="A764" s="46" vm="4231">
        <f ca="1"/>
        <v>41934</v>
      </c>
      <c r="B764" s="46" vm="4235">
        <f ca="1"/>
        <v>542.69000000000005</v>
      </c>
    </row>
    <row r="765" spans="1:2" x14ac:dyDescent="0.3">
      <c r="A765" s="46" vm="4237">
        <f ca="1"/>
        <v>41935</v>
      </c>
      <c r="B765" s="46" vm="4241">
        <f ca="1"/>
        <v>553.65</v>
      </c>
    </row>
    <row r="766" spans="1:2" x14ac:dyDescent="0.3">
      <c r="A766" s="46" vm="4243">
        <f ca="1"/>
        <v>41936</v>
      </c>
      <c r="B766" s="46" vm="4246">
        <f ca="1"/>
        <v>548.9</v>
      </c>
    </row>
    <row r="767" spans="1:2" x14ac:dyDescent="0.3">
      <c r="A767" s="46" vm="4248">
        <f ca="1"/>
        <v>41939</v>
      </c>
      <c r="B767" s="46" vm="4251">
        <f ca="1"/>
        <v>549.88</v>
      </c>
    </row>
    <row r="768" spans="1:2" x14ac:dyDescent="0.3">
      <c r="A768" s="46" vm="4253">
        <f ca="1"/>
        <v>41940</v>
      </c>
      <c r="B768" s="46" vm="4256">
        <f ca="1"/>
        <v>558.94000000000005</v>
      </c>
    </row>
    <row r="769" spans="1:2" x14ac:dyDescent="0.3">
      <c r="A769" s="46" vm="4258">
        <f ca="1"/>
        <v>41941</v>
      </c>
      <c r="B769" s="46" vm="4262">
        <f ca="1"/>
        <v>558.45000000000005</v>
      </c>
    </row>
    <row r="770" spans="1:2" x14ac:dyDescent="0.3">
      <c r="A770" s="46" vm="4264">
        <f ca="1"/>
        <v>41942</v>
      </c>
      <c r="B770" s="46" vm="4267">
        <f ca="1"/>
        <v>560.27</v>
      </c>
    </row>
    <row r="771" spans="1:2" x14ac:dyDescent="0.3">
      <c r="A771" s="46" vm="4269">
        <f ca="1"/>
        <v>41943</v>
      </c>
      <c r="B771" s="46" vm="4272">
        <f ca="1"/>
        <v>567.87</v>
      </c>
    </row>
    <row r="772" spans="1:2" x14ac:dyDescent="0.3">
      <c r="A772" s="46" vm="4274">
        <f ca="1"/>
        <v>41946</v>
      </c>
      <c r="B772" s="46" vm="4277">
        <f ca="1"/>
        <v>563.77</v>
      </c>
    </row>
    <row r="773" spans="1:2" x14ac:dyDescent="0.3">
      <c r="A773" s="46" vm="4279">
        <f ca="1"/>
        <v>41947</v>
      </c>
      <c r="B773" s="46" vm="4283">
        <f ca="1"/>
        <v>564.19000000000005</v>
      </c>
    </row>
    <row r="774" spans="1:2" x14ac:dyDescent="0.3">
      <c r="A774" s="46" vm="4285">
        <f ca="1"/>
        <v>41948</v>
      </c>
      <c r="B774" s="46" vm="4288">
        <f ca="1"/>
        <v>555.95000000000005</v>
      </c>
    </row>
    <row r="775" spans="1:2" x14ac:dyDescent="0.3">
      <c r="A775" s="46" vm="4290">
        <f ca="1"/>
        <v>41949</v>
      </c>
      <c r="B775" s="46" vm="4294">
        <f ca="1"/>
        <v>551.69000000000005</v>
      </c>
    </row>
    <row r="776" spans="1:2" x14ac:dyDescent="0.3">
      <c r="A776" s="46" vm="4296">
        <f ca="1"/>
        <v>41950</v>
      </c>
      <c r="B776" s="46" vm="4299">
        <f ca="1"/>
        <v>551.82000000000005</v>
      </c>
    </row>
    <row r="777" spans="1:2" x14ac:dyDescent="0.3">
      <c r="A777" s="46" vm="4301">
        <f ca="1"/>
        <v>41953</v>
      </c>
      <c r="B777" s="46" vm="4305">
        <f ca="1"/>
        <v>558.23</v>
      </c>
    </row>
    <row r="778" spans="1:2" x14ac:dyDescent="0.3">
      <c r="A778" s="46" vm="4307">
        <f ca="1"/>
        <v>41954</v>
      </c>
      <c r="B778" s="46" vm="4311">
        <f ca="1"/>
        <v>561.29</v>
      </c>
    </row>
    <row r="779" spans="1:2" x14ac:dyDescent="0.3">
      <c r="A779" s="46" vm="4312">
        <f ca="1"/>
        <v>41955</v>
      </c>
      <c r="B779" s="46" vm="4316">
        <f ca="1"/>
        <v>558.25</v>
      </c>
    </row>
    <row r="780" spans="1:2" x14ac:dyDescent="0.3">
      <c r="A780" s="46" vm="4318">
        <f ca="1"/>
        <v>41956</v>
      </c>
      <c r="B780" s="46" vm="4322">
        <f ca="1"/>
        <v>556.44000000000005</v>
      </c>
    </row>
    <row r="781" spans="1:2" x14ac:dyDescent="0.3">
      <c r="A781" s="46" vm="4324">
        <f ca="1"/>
        <v>41957</v>
      </c>
      <c r="B781" s="46" vm="4191">
        <f ca="1"/>
        <v>555.19000000000005</v>
      </c>
    </row>
    <row r="782" spans="1:2" x14ac:dyDescent="0.3">
      <c r="A782" s="46" vm="4329">
        <f ca="1"/>
        <v>41960</v>
      </c>
      <c r="B782" s="46" vm="4333">
        <f ca="1"/>
        <v>546.64</v>
      </c>
    </row>
    <row r="783" spans="1:2" x14ac:dyDescent="0.3">
      <c r="A783" s="46" vm="4335">
        <f ca="1"/>
        <v>41961</v>
      </c>
      <c r="B783" s="46" vm="4339">
        <f ca="1"/>
        <v>544.51</v>
      </c>
    </row>
    <row r="784" spans="1:2" x14ac:dyDescent="0.3">
      <c r="A784" s="46" vm="4341">
        <f ca="1"/>
        <v>41962</v>
      </c>
      <c r="B784" s="46" vm="4345">
        <f ca="1"/>
        <v>547.20000000000005</v>
      </c>
    </row>
    <row r="785" spans="1:2" x14ac:dyDescent="0.3">
      <c r="A785" s="46" vm="4347">
        <f ca="1"/>
        <v>41963</v>
      </c>
      <c r="B785" s="46" vm="4350">
        <f ca="1"/>
        <v>543.76</v>
      </c>
    </row>
    <row r="786" spans="1:2" x14ac:dyDescent="0.3">
      <c r="A786" s="46" vm="4352">
        <f ca="1"/>
        <v>41964</v>
      </c>
      <c r="B786" s="46" vm="4356">
        <f ca="1"/>
        <v>545.89</v>
      </c>
    </row>
    <row r="787" spans="1:2" x14ac:dyDescent="0.3">
      <c r="A787" s="46" vm="4358">
        <f ca="1"/>
        <v>41967</v>
      </c>
      <c r="B787" s="46" vm="4362">
        <f ca="1"/>
        <v>547.48</v>
      </c>
    </row>
    <row r="788" spans="1:2" x14ac:dyDescent="0.3">
      <c r="A788" s="46" vm="4364">
        <f ca="1"/>
        <v>41968</v>
      </c>
      <c r="B788" s="46" vm="4368">
        <f ca="1"/>
        <v>549.23</v>
      </c>
    </row>
    <row r="789" spans="1:2" x14ac:dyDescent="0.3">
      <c r="A789" s="46" vm="4370">
        <f ca="1"/>
        <v>41969</v>
      </c>
      <c r="B789" s="46" vm="4374">
        <f ca="1"/>
        <v>547.73</v>
      </c>
    </row>
    <row r="790" spans="1:2" x14ac:dyDescent="0.3">
      <c r="A790" s="46" vm="4376">
        <f ca="1"/>
        <v>41971</v>
      </c>
      <c r="B790" s="46" vm="4380">
        <f ca="1"/>
        <v>549.08000000000004</v>
      </c>
    </row>
    <row r="791" spans="1:2" x14ac:dyDescent="0.3">
      <c r="A791" s="46" vm="4382">
        <f ca="1"/>
        <v>41974</v>
      </c>
      <c r="B791" s="46" vm="4385">
        <f ca="1"/>
        <v>539.65</v>
      </c>
    </row>
    <row r="792" spans="1:2" x14ac:dyDescent="0.3">
      <c r="A792" s="46" vm="4387">
        <f ca="1"/>
        <v>41975</v>
      </c>
      <c r="B792" s="46" vm="4391">
        <f ca="1"/>
        <v>538.59</v>
      </c>
    </row>
    <row r="793" spans="1:2" x14ac:dyDescent="0.3">
      <c r="A793" s="46" vm="4393">
        <f ca="1"/>
        <v>41976</v>
      </c>
      <c r="B793" s="46" vm="4396">
        <f ca="1"/>
        <v>536.97</v>
      </c>
    </row>
    <row r="794" spans="1:2" x14ac:dyDescent="0.3">
      <c r="A794" s="46" vm="4398">
        <f ca="1"/>
        <v>41977</v>
      </c>
      <c r="B794" s="46" vm="4402">
        <f ca="1"/>
        <v>542.58000000000004</v>
      </c>
    </row>
    <row r="795" spans="1:2" x14ac:dyDescent="0.3">
      <c r="A795" s="46" vm="4404">
        <f ca="1"/>
        <v>41978</v>
      </c>
      <c r="B795" s="46" vm="4408">
        <f ca="1"/>
        <v>528.08000000000004</v>
      </c>
    </row>
    <row r="796" spans="1:2" x14ac:dyDescent="0.3">
      <c r="A796" s="46" vm="4410">
        <f ca="1"/>
        <v>41981</v>
      </c>
      <c r="B796" s="46" vm="4414">
        <f ca="1"/>
        <v>530.73</v>
      </c>
    </row>
    <row r="797" spans="1:2" x14ac:dyDescent="0.3">
      <c r="A797" s="46" vm="4416">
        <f ca="1"/>
        <v>41982</v>
      </c>
      <c r="B797" s="46" vm="4420">
        <f ca="1"/>
        <v>536.11</v>
      </c>
    </row>
    <row r="798" spans="1:2" x14ac:dyDescent="0.3">
      <c r="A798" s="46" vm="4422">
        <f ca="1"/>
        <v>41983</v>
      </c>
      <c r="B798" s="46" vm="4426">
        <f ca="1"/>
        <v>528.04</v>
      </c>
    </row>
    <row r="799" spans="1:2" x14ac:dyDescent="0.3">
      <c r="A799" s="46" vm="4428">
        <f ca="1"/>
        <v>41984</v>
      </c>
      <c r="B799" s="46" vm="4432">
        <f ca="1"/>
        <v>532.11</v>
      </c>
    </row>
    <row r="800" spans="1:2" x14ac:dyDescent="0.3">
      <c r="A800" s="46" vm="4434">
        <f ca="1"/>
        <v>41985</v>
      </c>
      <c r="B800" s="46" vm="4438">
        <f ca="1"/>
        <v>521.51</v>
      </c>
    </row>
    <row r="801" spans="1:2" x14ac:dyDescent="0.3">
      <c r="A801" s="46" vm="4440">
        <f ca="1"/>
        <v>41988</v>
      </c>
      <c r="B801" s="46" vm="4444">
        <f ca="1"/>
        <v>515.84</v>
      </c>
    </row>
    <row r="802" spans="1:2" x14ac:dyDescent="0.3">
      <c r="A802" s="46" vm="4446">
        <f ca="1"/>
        <v>41989</v>
      </c>
      <c r="B802" s="46" vm="4450">
        <f ca="1"/>
        <v>498.16</v>
      </c>
    </row>
    <row r="803" spans="1:2" x14ac:dyDescent="0.3">
      <c r="A803" s="46" vm="4452">
        <f ca="1"/>
        <v>41990</v>
      </c>
      <c r="B803" s="46" vm="4456">
        <f ca="1"/>
        <v>506.45</v>
      </c>
    </row>
    <row r="804" spans="1:2" x14ac:dyDescent="0.3">
      <c r="A804" s="46" vm="4458">
        <f ca="1"/>
        <v>41991</v>
      </c>
      <c r="B804" s="46" vm="4461">
        <f ca="1"/>
        <v>514.62</v>
      </c>
    </row>
    <row r="805" spans="1:2" x14ac:dyDescent="0.3">
      <c r="A805" s="46" vm="4463">
        <f ca="1"/>
        <v>41992</v>
      </c>
      <c r="B805" s="46" vm="4467">
        <f ca="1"/>
        <v>520.04</v>
      </c>
    </row>
    <row r="806" spans="1:2" x14ac:dyDescent="0.3">
      <c r="A806" s="46" vm="4469">
        <f ca="1"/>
        <v>41995</v>
      </c>
      <c r="B806" s="46" vm="4473">
        <f ca="1"/>
        <v>532.29999999999995</v>
      </c>
    </row>
    <row r="807" spans="1:2" x14ac:dyDescent="0.3">
      <c r="A807" s="46" vm="4475">
        <f ca="1"/>
        <v>41996</v>
      </c>
      <c r="B807" s="46" vm="4479">
        <f ca="1"/>
        <v>538.77</v>
      </c>
    </row>
    <row r="808" spans="1:2" x14ac:dyDescent="0.3">
      <c r="A808" s="46" vm="4481">
        <f ca="1"/>
        <v>41997</v>
      </c>
      <c r="B808" s="46" vm="4483">
        <f ca="1"/>
        <v>536.92999999999995</v>
      </c>
    </row>
    <row r="809" spans="1:2" x14ac:dyDescent="0.3">
      <c r="A809" s="46" vm="4485">
        <f ca="1"/>
        <v>41999</v>
      </c>
      <c r="B809" s="46" vm="4489">
        <f ca="1"/>
        <v>541.52</v>
      </c>
    </row>
    <row r="810" spans="1:2" x14ac:dyDescent="0.3">
      <c r="A810" s="46" vm="4491">
        <f ca="1"/>
        <v>42002</v>
      </c>
      <c r="B810" s="46" vm="4495">
        <f ca="1"/>
        <v>537.30999999999995</v>
      </c>
    </row>
    <row r="811" spans="1:2" x14ac:dyDescent="0.3">
      <c r="A811" s="46" vm="4497">
        <f ca="1"/>
        <v>42003</v>
      </c>
      <c r="B811" s="46" vm="4501">
        <f ca="1"/>
        <v>535.28</v>
      </c>
    </row>
    <row r="812" spans="1:2" x14ac:dyDescent="0.3">
      <c r="A812" s="46" vm="4503">
        <f ca="1"/>
        <v>42004</v>
      </c>
      <c r="B812" s="46" vm="4507">
        <f ca="1"/>
        <v>530.66</v>
      </c>
    </row>
    <row r="813" spans="1:2" x14ac:dyDescent="0.3">
      <c r="A813" s="46" vm="4509">
        <f ca="1"/>
        <v>42006</v>
      </c>
      <c r="B813" s="46" vm="4511">
        <f ca="1"/>
        <v>529.54999999999995</v>
      </c>
    </row>
    <row r="814" spans="1:2" x14ac:dyDescent="0.3">
      <c r="A814" s="46" vm="4513">
        <f ca="1"/>
        <v>42009</v>
      </c>
      <c r="B814" s="46" vm="4516">
        <f ca="1"/>
        <v>519.46</v>
      </c>
    </row>
    <row r="815" spans="1:2" x14ac:dyDescent="0.3">
      <c r="A815" s="46" vm="4518">
        <f ca="1"/>
        <v>42010</v>
      </c>
      <c r="B815" s="46" vm="4522">
        <f ca="1"/>
        <v>506.64</v>
      </c>
    </row>
    <row r="816" spans="1:2" x14ac:dyDescent="0.3">
      <c r="A816" s="46" vm="4524">
        <f ca="1"/>
        <v>42011</v>
      </c>
      <c r="B816" s="46" vm="4526">
        <f ca="1"/>
        <v>505.15</v>
      </c>
    </row>
    <row r="817" spans="1:2" x14ac:dyDescent="0.3">
      <c r="A817" s="46" vm="4528">
        <f ca="1"/>
        <v>42012</v>
      </c>
      <c r="B817" s="46" vm="4532">
        <f ca="1"/>
        <v>506.91</v>
      </c>
    </row>
    <row r="818" spans="1:2" x14ac:dyDescent="0.3">
      <c r="A818" s="46" vm="4534">
        <f ca="1"/>
        <v>42013</v>
      </c>
      <c r="B818" s="46" vm="4538">
        <f ca="1"/>
        <v>500.72</v>
      </c>
    </row>
    <row r="819" spans="1:2" x14ac:dyDescent="0.3">
      <c r="A819" s="46" vm="4540">
        <f ca="1"/>
        <v>42016</v>
      </c>
      <c r="B819" s="46" vm="4544">
        <f ca="1"/>
        <v>497.06</v>
      </c>
    </row>
    <row r="820" spans="1:2" x14ac:dyDescent="0.3">
      <c r="A820" s="46" vm="4546">
        <f ca="1"/>
        <v>42017</v>
      </c>
      <c r="B820" s="46" vm="4550">
        <f ca="1"/>
        <v>501.8</v>
      </c>
    </row>
    <row r="821" spans="1:2" x14ac:dyDescent="0.3">
      <c r="A821" s="46" vm="4552">
        <f ca="1"/>
        <v>42018</v>
      </c>
      <c r="B821" s="46" vm="4556">
        <f ca="1"/>
        <v>505.93</v>
      </c>
    </row>
    <row r="822" spans="1:2" x14ac:dyDescent="0.3">
      <c r="A822" s="46" vm="4558">
        <f ca="1"/>
        <v>42019</v>
      </c>
      <c r="B822" s="46" vm="4562">
        <f ca="1"/>
        <v>504.01</v>
      </c>
    </row>
    <row r="823" spans="1:2" x14ac:dyDescent="0.3">
      <c r="A823" s="46" vm="4564">
        <f ca="1"/>
        <v>42020</v>
      </c>
      <c r="B823" s="46" vm="4568">
        <f ca="1"/>
        <v>510.45499999999998</v>
      </c>
    </row>
    <row r="824" spans="1:2" x14ac:dyDescent="0.3">
      <c r="A824" s="46" vm="4570">
        <f ca="1"/>
        <v>42024</v>
      </c>
      <c r="B824" s="46" vm="4573">
        <f ca="1"/>
        <v>509.94</v>
      </c>
    </row>
    <row r="825" spans="1:2" x14ac:dyDescent="0.3">
      <c r="A825" s="46" vm="4575">
        <f ca="1"/>
        <v>42025</v>
      </c>
      <c r="B825" s="46" vm="4579">
        <f ca="1"/>
        <v>520.39</v>
      </c>
    </row>
    <row r="826" spans="1:2" x14ac:dyDescent="0.3">
      <c r="A826" s="46" vm="4581">
        <f ca="1"/>
        <v>42026</v>
      </c>
      <c r="B826" s="46" vm="4584">
        <f ca="1"/>
        <v>537.29999999999995</v>
      </c>
    </row>
    <row r="827" spans="1:2" x14ac:dyDescent="0.3">
      <c r="A827" s="46" vm="4586">
        <f ca="1"/>
        <v>42027</v>
      </c>
      <c r="B827" s="46" vm="4589">
        <f ca="1"/>
        <v>541.95000000000005</v>
      </c>
    </row>
    <row r="828" spans="1:2" x14ac:dyDescent="0.3">
      <c r="A828" s="46" vm="4591">
        <f ca="1"/>
        <v>42030</v>
      </c>
      <c r="B828" s="46" vm="4595">
        <f ca="1"/>
        <v>536.72</v>
      </c>
    </row>
    <row r="829" spans="1:2" x14ac:dyDescent="0.3">
      <c r="A829" s="46" vm="4597">
        <f ca="1"/>
        <v>42031</v>
      </c>
      <c r="B829" s="46" vm="4600">
        <f ca="1"/>
        <v>521.19000000000005</v>
      </c>
    </row>
    <row r="830" spans="1:2" x14ac:dyDescent="0.3">
      <c r="A830" s="46" vm="4602">
        <f ca="1"/>
        <v>42032</v>
      </c>
      <c r="B830" s="46" vm="4605">
        <f ca="1"/>
        <v>512.42999999999995</v>
      </c>
    </row>
    <row r="831" spans="1:2" x14ac:dyDescent="0.3">
      <c r="A831" s="46" vm="4607">
        <f ca="1"/>
        <v>42033</v>
      </c>
      <c r="B831" s="46" vm="4610">
        <f ca="1"/>
        <v>513.23</v>
      </c>
    </row>
    <row r="832" spans="1:2" x14ac:dyDescent="0.3">
      <c r="A832" s="46" vm="4612">
        <f ca="1"/>
        <v>42034</v>
      </c>
      <c r="B832" s="46" vm="4614">
        <f ca="1"/>
        <v>537.54999999999995</v>
      </c>
    </row>
    <row r="833" spans="1:2" x14ac:dyDescent="0.3">
      <c r="A833" s="46" vm="4616">
        <f ca="1"/>
        <v>42037</v>
      </c>
      <c r="B833" s="46" vm="4618">
        <f ca="1"/>
        <v>532.20000000000005</v>
      </c>
    </row>
    <row r="834" spans="1:2" x14ac:dyDescent="0.3">
      <c r="A834" s="46" vm="4620">
        <f ca="1"/>
        <v>42038</v>
      </c>
      <c r="B834" s="46" vm="4624">
        <f ca="1"/>
        <v>533.29999999999995</v>
      </c>
    </row>
    <row r="835" spans="1:2" x14ac:dyDescent="0.3">
      <c r="A835" s="46" vm="4626">
        <f ca="1"/>
        <v>42039</v>
      </c>
      <c r="B835" s="46" vm="4629">
        <f ca="1"/>
        <v>526.1</v>
      </c>
    </row>
    <row r="836" spans="1:2" x14ac:dyDescent="0.3">
      <c r="A836" s="46" vm="4631">
        <f ca="1"/>
        <v>42040</v>
      </c>
      <c r="B836" s="46" vm="4635">
        <f ca="1"/>
        <v>529.83000000000004</v>
      </c>
    </row>
    <row r="837" spans="1:2" x14ac:dyDescent="0.3">
      <c r="A837" s="46" vm="4637">
        <f ca="1"/>
        <v>42041</v>
      </c>
      <c r="B837" s="46" vm="4641">
        <f ca="1"/>
        <v>533.875</v>
      </c>
    </row>
    <row r="838" spans="1:2" x14ac:dyDescent="0.3">
      <c r="A838" s="46" vm="4643">
        <f ca="1"/>
        <v>42044</v>
      </c>
      <c r="B838" s="46" vm="4647">
        <f ca="1"/>
        <v>529.28</v>
      </c>
    </row>
    <row r="839" spans="1:2" x14ac:dyDescent="0.3">
      <c r="A839" s="46" vm="4649">
        <f ca="1"/>
        <v>42045</v>
      </c>
      <c r="B839" s="46" vm="4651">
        <f ca="1"/>
        <v>540.16</v>
      </c>
    </row>
    <row r="840" spans="1:2" x14ac:dyDescent="0.3">
      <c r="A840" s="46" vm="4653">
        <f ca="1"/>
        <v>42046</v>
      </c>
      <c r="B840" s="46" vm="4657">
        <f ca="1"/>
        <v>538</v>
      </c>
    </row>
    <row r="841" spans="1:2" x14ac:dyDescent="0.3">
      <c r="A841" s="46" vm="4659">
        <f ca="1"/>
        <v>42047</v>
      </c>
      <c r="B841" s="46" vm="4663">
        <f ca="1"/>
        <v>546.01</v>
      </c>
    </row>
    <row r="842" spans="1:2" x14ac:dyDescent="0.3">
      <c r="A842" s="46" vm="4665">
        <f ca="1"/>
        <v>42048</v>
      </c>
      <c r="B842" s="46" vm="4669">
        <f ca="1"/>
        <v>551.16</v>
      </c>
    </row>
    <row r="843" spans="1:2" x14ac:dyDescent="0.3">
      <c r="A843" s="46" vm="4671">
        <f ca="1"/>
        <v>42052</v>
      </c>
      <c r="B843" s="46" vm="4674">
        <f ca="1"/>
        <v>545.01</v>
      </c>
    </row>
    <row r="844" spans="1:2" x14ac:dyDescent="0.3">
      <c r="A844" s="46" vm="4676">
        <f ca="1"/>
        <v>42053</v>
      </c>
      <c r="B844" s="46" vm="4680">
        <f ca="1"/>
        <v>542.65</v>
      </c>
    </row>
    <row r="845" spans="1:2" x14ac:dyDescent="0.3">
      <c r="A845" s="46" vm="4682">
        <f ca="1"/>
        <v>42054</v>
      </c>
      <c r="B845" s="46" vm="4686">
        <f ca="1"/>
        <v>546.45000000000005</v>
      </c>
    </row>
    <row r="846" spans="1:2" x14ac:dyDescent="0.3">
      <c r="A846" s="46" vm="4688">
        <f ca="1"/>
        <v>42055</v>
      </c>
      <c r="B846" s="46" vm="4692">
        <f ca="1"/>
        <v>541.79999999999995</v>
      </c>
    </row>
    <row r="847" spans="1:2" x14ac:dyDescent="0.3">
      <c r="A847" s="46" vm="4694">
        <f ca="1"/>
        <v>42058</v>
      </c>
      <c r="B847" s="46" vm="4698">
        <f ca="1"/>
        <v>535</v>
      </c>
    </row>
    <row r="848" spans="1:2" x14ac:dyDescent="0.3">
      <c r="A848" s="46" vm="4700">
        <f ca="1"/>
        <v>42059</v>
      </c>
      <c r="B848" s="46" vm="4702">
        <f ca="1"/>
        <v>538.65</v>
      </c>
    </row>
    <row r="849" spans="1:2" x14ac:dyDescent="0.3">
      <c r="A849" s="46" vm="4704">
        <f ca="1"/>
        <v>42060</v>
      </c>
      <c r="B849" s="46" vm="4708">
        <f ca="1"/>
        <v>547.33000000000004</v>
      </c>
    </row>
    <row r="850" spans="1:2" x14ac:dyDescent="0.3">
      <c r="A850" s="46" vm="4710">
        <f ca="1"/>
        <v>42061</v>
      </c>
      <c r="B850" s="46" vm="4714">
        <f ca="1"/>
        <v>559.29</v>
      </c>
    </row>
    <row r="851" spans="1:2" x14ac:dyDescent="0.3">
      <c r="A851" s="46" vm="4716">
        <f ca="1"/>
        <v>42062</v>
      </c>
      <c r="B851" s="46" vm="4720">
        <f ca="1"/>
        <v>562.63</v>
      </c>
    </row>
    <row r="852" spans="1:2" x14ac:dyDescent="0.3">
      <c r="A852" s="46" vm="4722">
        <f ca="1"/>
        <v>42065</v>
      </c>
      <c r="B852" s="46" vm="4726">
        <f ca="1"/>
        <v>575.02</v>
      </c>
    </row>
    <row r="853" spans="1:2" x14ac:dyDescent="0.3">
      <c r="A853" s="46" vm="4728">
        <f ca="1"/>
        <v>42066</v>
      </c>
      <c r="B853" s="46" vm="4732">
        <f ca="1"/>
        <v>578.79499999999996</v>
      </c>
    </row>
    <row r="854" spans="1:2" x14ac:dyDescent="0.3">
      <c r="A854" s="46" vm="4734">
        <f ca="1"/>
        <v>42067</v>
      </c>
      <c r="B854" s="46" vm="4738">
        <f ca="1"/>
        <v>578.33000000000004</v>
      </c>
    </row>
    <row r="855" spans="1:2" x14ac:dyDescent="0.3">
      <c r="A855" s="46" vm="4740">
        <f ca="1"/>
        <v>42068</v>
      </c>
      <c r="B855" s="46" vm="4744">
        <f ca="1"/>
        <v>581.43499999999995</v>
      </c>
    </row>
    <row r="856" spans="1:2" x14ac:dyDescent="0.3">
      <c r="A856" s="46" vm="4746">
        <f ca="1"/>
        <v>42069</v>
      </c>
      <c r="B856" s="46" vm="4750">
        <f ca="1"/>
        <v>572.9</v>
      </c>
    </row>
    <row r="857" spans="1:2" x14ac:dyDescent="0.3">
      <c r="A857" s="46" vm="4752">
        <f ca="1"/>
        <v>42072</v>
      </c>
      <c r="B857" s="46" vm="4175">
        <f ca="1"/>
        <v>574.1</v>
      </c>
    </row>
    <row r="858" spans="1:2" x14ac:dyDescent="0.3">
      <c r="A858" s="46" vm="4757">
        <f ca="1"/>
        <v>42073</v>
      </c>
      <c r="B858" s="46" vm="4761">
        <f ca="1"/>
        <v>559.85</v>
      </c>
    </row>
    <row r="859" spans="1:2" x14ac:dyDescent="0.3">
      <c r="A859" s="46" vm="4763">
        <f ca="1"/>
        <v>42074</v>
      </c>
      <c r="B859" s="46" vm="4767">
        <f ca="1"/>
        <v>555.69000000000005</v>
      </c>
    </row>
    <row r="860" spans="1:2" x14ac:dyDescent="0.3">
      <c r="A860" s="46" vm="4769">
        <f ca="1"/>
        <v>42075</v>
      </c>
      <c r="B860" s="46" vm="4773">
        <f ca="1"/>
        <v>561.16999999999996</v>
      </c>
    </row>
    <row r="861" spans="1:2" x14ac:dyDescent="0.3">
      <c r="A861" s="46" vm="4775">
        <f ca="1"/>
        <v>42076</v>
      </c>
      <c r="B861" s="46" vm="4779">
        <f ca="1"/>
        <v>553</v>
      </c>
    </row>
    <row r="862" spans="1:2" x14ac:dyDescent="0.3">
      <c r="A862" s="46" vm="4781">
        <f ca="1"/>
        <v>42079</v>
      </c>
      <c r="B862" s="46" vm="4785">
        <f ca="1"/>
        <v>561.64</v>
      </c>
    </row>
    <row r="863" spans="1:2" x14ac:dyDescent="0.3">
      <c r="A863" s="46" vm="4787">
        <f ca="1"/>
        <v>42080</v>
      </c>
      <c r="B863" s="46" vm="4791">
        <f ca="1"/>
        <v>557.61</v>
      </c>
    </row>
    <row r="864" spans="1:2" x14ac:dyDescent="0.3">
      <c r="A864" s="46" vm="4793">
        <f ca="1"/>
        <v>42081</v>
      </c>
      <c r="B864" s="46" vm="4797">
        <f ca="1"/>
        <v>566.16</v>
      </c>
    </row>
    <row r="865" spans="1:2" x14ac:dyDescent="0.3">
      <c r="A865" s="46" vm="4799">
        <f ca="1"/>
        <v>42082</v>
      </c>
      <c r="B865" s="46" vm="4803">
        <f ca="1"/>
        <v>563.66999999999996</v>
      </c>
    </row>
    <row r="866" spans="1:2" x14ac:dyDescent="0.3">
      <c r="A866" s="46" vm="4805">
        <f ca="1"/>
        <v>42083</v>
      </c>
      <c r="B866" s="46" vm="4809">
        <f ca="1"/>
        <v>564.95000000000005</v>
      </c>
    </row>
    <row r="867" spans="1:2" x14ac:dyDescent="0.3">
      <c r="A867" s="46" vm="4811">
        <f ca="1"/>
        <v>42086</v>
      </c>
      <c r="B867" s="46" vm="4815">
        <f ca="1"/>
        <v>565.37</v>
      </c>
    </row>
    <row r="868" spans="1:2" x14ac:dyDescent="0.3">
      <c r="A868" s="46" vm="4817">
        <f ca="1"/>
        <v>42087</v>
      </c>
      <c r="B868" s="46" vm="4821">
        <f ca="1"/>
        <v>577.54</v>
      </c>
    </row>
    <row r="869" spans="1:2" x14ac:dyDescent="0.3">
      <c r="A869" s="46" vm="4823">
        <f ca="1"/>
        <v>42088</v>
      </c>
      <c r="B869" s="46" vm="4827">
        <f ca="1"/>
        <v>567</v>
      </c>
    </row>
    <row r="870" spans="1:2" x14ac:dyDescent="0.3">
      <c r="A870" s="46" vm="4829">
        <f ca="1"/>
        <v>42089</v>
      </c>
      <c r="B870" s="46" vm="4833">
        <f ca="1"/>
        <v>563.64</v>
      </c>
    </row>
    <row r="871" spans="1:2" x14ac:dyDescent="0.3">
      <c r="A871" s="46" vm="4835">
        <f ca="1"/>
        <v>42090</v>
      </c>
      <c r="B871" s="46" vm="4839">
        <f ca="1"/>
        <v>557.54999999999995</v>
      </c>
    </row>
    <row r="872" spans="1:2" x14ac:dyDescent="0.3">
      <c r="A872" s="46" vm="4840">
        <f ca="1"/>
        <v>42093</v>
      </c>
      <c r="B872" s="46" vm="4844">
        <f ca="1"/>
        <v>561.13499999999999</v>
      </c>
    </row>
    <row r="873" spans="1:2" x14ac:dyDescent="0.3">
      <c r="A873" s="46" vm="4846">
        <f ca="1"/>
        <v>42094</v>
      </c>
      <c r="B873" s="46" vm="4850">
        <f ca="1"/>
        <v>554.70000000000005</v>
      </c>
    </row>
    <row r="874" spans="1:2" x14ac:dyDescent="0.3">
      <c r="A874" s="46" vm="4852">
        <f ca="1"/>
        <v>42095</v>
      </c>
      <c r="B874" s="46" vm="4856">
        <f ca="1"/>
        <v>549.49</v>
      </c>
    </row>
    <row r="875" spans="1:2" x14ac:dyDescent="0.3">
      <c r="A875" s="46" vm="4858">
        <f ca="1"/>
        <v>42096</v>
      </c>
      <c r="B875" s="46" vm="4862">
        <f ca="1"/>
        <v>541.30999999999995</v>
      </c>
    </row>
    <row r="876" spans="1:2" x14ac:dyDescent="0.3">
      <c r="A876" s="46" vm="4864">
        <f ca="1"/>
        <v>42100</v>
      </c>
      <c r="B876" s="46" vm="4867">
        <f ca="1"/>
        <v>543.95000000000005</v>
      </c>
    </row>
    <row r="877" spans="1:2" x14ac:dyDescent="0.3">
      <c r="A877" s="46" vm="4869">
        <f ca="1"/>
        <v>42101</v>
      </c>
      <c r="B877" s="46" vm="4873">
        <f ca="1"/>
        <v>544.86</v>
      </c>
    </row>
    <row r="878" spans="1:2" x14ac:dyDescent="0.3">
      <c r="A878" s="46" vm="4875">
        <f ca="1"/>
        <v>42102</v>
      </c>
      <c r="B878" s="46" vm="4879">
        <f ca="1"/>
        <v>548.84</v>
      </c>
    </row>
    <row r="879" spans="1:2" x14ac:dyDescent="0.3">
      <c r="A879" s="46" vm="4881">
        <f ca="1"/>
        <v>42103</v>
      </c>
      <c r="B879" s="46" vm="4885">
        <f ca="1"/>
        <v>548.02</v>
      </c>
    </row>
    <row r="880" spans="1:2" x14ac:dyDescent="0.3">
      <c r="A880" s="46" vm="4887">
        <f ca="1"/>
        <v>42104</v>
      </c>
      <c r="B880" s="46" vm="4891">
        <f ca="1"/>
        <v>548.54</v>
      </c>
    </row>
    <row r="881" spans="1:2" x14ac:dyDescent="0.3">
      <c r="A881" s="46" vm="4893">
        <f ca="1"/>
        <v>42107</v>
      </c>
      <c r="B881" s="46" vm="4895">
        <f ca="1"/>
        <v>548.64</v>
      </c>
    </row>
    <row r="882" spans="1:2" x14ac:dyDescent="0.3">
      <c r="A882" s="46" vm="4897">
        <f ca="1"/>
        <v>42108</v>
      </c>
      <c r="B882" s="46" vm="4901">
        <f ca="1"/>
        <v>539.78</v>
      </c>
    </row>
    <row r="883" spans="1:2" x14ac:dyDescent="0.3">
      <c r="A883" s="46" vm="4903">
        <f ca="1"/>
        <v>42109</v>
      </c>
      <c r="B883" s="46" vm="4907">
        <f ca="1"/>
        <v>541.04</v>
      </c>
    </row>
    <row r="884" spans="1:2" x14ac:dyDescent="0.3">
      <c r="A884" s="46" vm="4909">
        <f ca="1"/>
        <v>42110</v>
      </c>
      <c r="B884" s="46" vm="4912">
        <f ca="1"/>
        <v>543.52</v>
      </c>
    </row>
    <row r="885" spans="1:2" x14ac:dyDescent="0.3">
      <c r="A885" s="46" vm="4914">
        <f ca="1"/>
        <v>42111</v>
      </c>
      <c r="B885" s="46" vm="4916">
        <f ca="1"/>
        <v>532.74</v>
      </c>
    </row>
    <row r="886" spans="1:2" x14ac:dyDescent="0.3">
      <c r="A886" s="46" vm="4918">
        <f ca="1"/>
        <v>42114</v>
      </c>
      <c r="B886" s="46" vm="4921">
        <f ca="1"/>
        <v>544.53</v>
      </c>
    </row>
    <row r="887" spans="1:2" x14ac:dyDescent="0.3">
      <c r="A887" s="46" vm="4923">
        <f ca="1"/>
        <v>42115</v>
      </c>
      <c r="B887" s="46" vm="4927">
        <f ca="1"/>
        <v>542.92499999999995</v>
      </c>
    </row>
    <row r="888" spans="1:2" x14ac:dyDescent="0.3">
      <c r="A888" s="46" vm="4929">
        <f ca="1"/>
        <v>42116</v>
      </c>
      <c r="B888" s="46" vm="4932">
        <f ca="1"/>
        <v>549.17999999999995</v>
      </c>
    </row>
    <row r="889" spans="1:2" x14ac:dyDescent="0.3">
      <c r="A889" s="46" vm="4934">
        <f ca="1"/>
        <v>42117</v>
      </c>
      <c r="B889" s="46" vm="4938">
        <f ca="1"/>
        <v>557.46</v>
      </c>
    </row>
    <row r="890" spans="1:2" x14ac:dyDescent="0.3">
      <c r="A890" s="46" vm="4940">
        <f ca="1"/>
        <v>42118</v>
      </c>
      <c r="B890" s="46" vm="4944">
        <f ca="1"/>
        <v>573.66</v>
      </c>
    </row>
    <row r="891" spans="1:2" x14ac:dyDescent="0.3">
      <c r="A891" s="46" vm="4946">
        <f ca="1"/>
        <v>42121</v>
      </c>
      <c r="B891" s="46" vm="4949">
        <f ca="1"/>
        <v>566.12</v>
      </c>
    </row>
    <row r="892" spans="1:2" x14ac:dyDescent="0.3">
      <c r="A892" s="46" vm="4951">
        <f ca="1"/>
        <v>42122</v>
      </c>
      <c r="B892" s="46" vm="4955">
        <f ca="1"/>
        <v>564.37</v>
      </c>
    </row>
    <row r="893" spans="1:2" x14ac:dyDescent="0.3">
      <c r="A893" s="46" vm="4957">
        <f ca="1"/>
        <v>42123</v>
      </c>
      <c r="B893" s="46" vm="4960">
        <f ca="1"/>
        <v>561.39</v>
      </c>
    </row>
    <row r="894" spans="1:2" x14ac:dyDescent="0.3">
      <c r="A894" s="46" vm="4962">
        <f ca="1"/>
        <v>42124</v>
      </c>
      <c r="B894" s="46" vm="4965">
        <f ca="1"/>
        <v>548.77</v>
      </c>
    </row>
    <row r="895" spans="1:2" x14ac:dyDescent="0.3">
      <c r="A895" s="46" vm="4967">
        <f ca="1"/>
        <v>42125</v>
      </c>
      <c r="B895" s="46" vm="4669">
        <f ca="1"/>
        <v>551.16</v>
      </c>
    </row>
    <row r="896" spans="1:2" x14ac:dyDescent="0.3">
      <c r="A896" s="46" vm="4972">
        <f ca="1"/>
        <v>42128</v>
      </c>
      <c r="B896" s="46" vm="4975">
        <f ca="1"/>
        <v>552.84</v>
      </c>
    </row>
    <row r="897" spans="1:2" x14ac:dyDescent="0.3">
      <c r="A897" s="46" vm="4977">
        <f ca="1"/>
        <v>42129</v>
      </c>
      <c r="B897" s="46" vm="4980">
        <f ca="1"/>
        <v>543.04499999999996</v>
      </c>
    </row>
    <row r="898" spans="1:2" x14ac:dyDescent="0.3">
      <c r="A898" s="46" vm="4982">
        <f ca="1"/>
        <v>42130</v>
      </c>
      <c r="B898" s="46" vm="4986">
        <f ca="1"/>
        <v>535.08000000000004</v>
      </c>
    </row>
    <row r="899" spans="1:2" x14ac:dyDescent="0.3">
      <c r="A899" s="46" vm="4988">
        <f ca="1"/>
        <v>42131</v>
      </c>
      <c r="B899" s="46" vm="4990">
        <f ca="1"/>
        <v>542.04</v>
      </c>
    </row>
    <row r="900" spans="1:2" x14ac:dyDescent="0.3">
      <c r="A900" s="46" vm="4992">
        <f ca="1"/>
        <v>42132</v>
      </c>
      <c r="B900" s="46" vm="4996">
        <f ca="1"/>
        <v>548.95000000000005</v>
      </c>
    </row>
    <row r="901" spans="1:2" x14ac:dyDescent="0.3">
      <c r="A901" s="46" vm="4998">
        <f ca="1"/>
        <v>42135</v>
      </c>
      <c r="B901" s="46" vm="5001">
        <f ca="1"/>
        <v>545.78</v>
      </c>
    </row>
    <row r="902" spans="1:2" x14ac:dyDescent="0.3">
      <c r="A902" s="46" vm="5003">
        <f ca="1"/>
        <v>42136</v>
      </c>
      <c r="B902" s="46" vm="5007">
        <f ca="1"/>
        <v>538.73</v>
      </c>
    </row>
    <row r="903" spans="1:2" x14ac:dyDescent="0.3">
      <c r="A903" s="46" vm="5009">
        <f ca="1"/>
        <v>42137</v>
      </c>
      <c r="B903" s="46" vm="5011">
        <f ca="1"/>
        <v>539.49</v>
      </c>
    </row>
    <row r="904" spans="1:2" x14ac:dyDescent="0.3">
      <c r="A904" s="46" vm="5013">
        <f ca="1"/>
        <v>42138</v>
      </c>
      <c r="B904" s="46" vm="5017">
        <f ca="1"/>
        <v>549.20000000000005</v>
      </c>
    </row>
    <row r="905" spans="1:2" x14ac:dyDescent="0.3">
      <c r="A905" s="46" vm="5019">
        <f ca="1"/>
        <v>42139</v>
      </c>
      <c r="B905" s="46" vm="5023">
        <f ca="1"/>
        <v>546.49</v>
      </c>
    </row>
    <row r="906" spans="1:2" x14ac:dyDescent="0.3">
      <c r="A906" s="46" vm="5025">
        <f ca="1"/>
        <v>42142</v>
      </c>
      <c r="B906" s="46" vm="5029">
        <f ca="1"/>
        <v>546.66999999999996</v>
      </c>
    </row>
    <row r="907" spans="1:2" x14ac:dyDescent="0.3">
      <c r="A907" s="46" vm="5031">
        <f ca="1"/>
        <v>42143</v>
      </c>
      <c r="B907" s="46" vm="5034">
        <f ca="1"/>
        <v>549.28</v>
      </c>
    </row>
    <row r="908" spans="1:2" x14ac:dyDescent="0.3">
      <c r="A908" s="46" vm="5036">
        <f ca="1"/>
        <v>42144</v>
      </c>
      <c r="B908" s="46" vm="5039">
        <f ca="1"/>
        <v>552.51</v>
      </c>
    </row>
    <row r="909" spans="1:2" x14ac:dyDescent="0.3">
      <c r="A909" s="46" vm="5041">
        <f ca="1"/>
        <v>42145</v>
      </c>
      <c r="B909" s="46" vm="5045">
        <f ca="1"/>
        <v>556.80999999999995</v>
      </c>
    </row>
    <row r="910" spans="1:2" x14ac:dyDescent="0.3">
      <c r="A910" s="46" vm="5047">
        <f ca="1"/>
        <v>42146</v>
      </c>
      <c r="B910" s="46" vm="5051">
        <f ca="1"/>
        <v>554.52</v>
      </c>
    </row>
    <row r="911" spans="1:2" x14ac:dyDescent="0.3">
      <c r="A911" s="46" vm="5053">
        <f ca="1"/>
        <v>42150</v>
      </c>
      <c r="B911" s="46" vm="5056">
        <f ca="1"/>
        <v>547.19000000000005</v>
      </c>
    </row>
    <row r="912" spans="1:2" x14ac:dyDescent="0.3">
      <c r="A912" s="46" vm="5058">
        <f ca="1"/>
        <v>42151</v>
      </c>
      <c r="B912" s="46" vm="5061">
        <f ca="1"/>
        <v>554.25</v>
      </c>
    </row>
    <row r="913" spans="1:2" x14ac:dyDescent="0.3">
      <c r="A913" s="46" vm="5063">
        <f ca="1"/>
        <v>42152</v>
      </c>
      <c r="B913" s="46" vm="5066">
        <f ca="1"/>
        <v>554.17999999999995</v>
      </c>
    </row>
    <row r="914" spans="1:2" x14ac:dyDescent="0.3">
      <c r="A914" s="46" vm="5068">
        <f ca="1"/>
        <v>42153</v>
      </c>
      <c r="B914" s="46" vm="5072">
        <f ca="1"/>
        <v>545.32000000000005</v>
      </c>
    </row>
    <row r="915" spans="1:2" x14ac:dyDescent="0.3">
      <c r="A915" s="46" vm="5074">
        <f ca="1"/>
        <v>42156</v>
      </c>
      <c r="B915" s="46" vm="5078">
        <f ca="1"/>
        <v>549.21</v>
      </c>
    </row>
    <row r="916" spans="1:2" x14ac:dyDescent="0.3">
      <c r="A916" s="46" vm="5080">
        <f ca="1"/>
        <v>42157</v>
      </c>
      <c r="B916" s="46" vm="5084">
        <f ca="1"/>
        <v>553.95000000000005</v>
      </c>
    </row>
    <row r="917" spans="1:2" x14ac:dyDescent="0.3">
      <c r="A917" s="46" vm="5086">
        <f ca="1"/>
        <v>42158</v>
      </c>
      <c r="B917" s="46" vm="5089">
        <f ca="1"/>
        <v>555.29</v>
      </c>
    </row>
    <row r="918" spans="1:2" x14ac:dyDescent="0.3">
      <c r="A918" s="46" vm="5091">
        <f ca="1"/>
        <v>42159</v>
      </c>
      <c r="B918" s="46" vm="4294">
        <f ca="1"/>
        <v>551.69000000000005</v>
      </c>
    </row>
    <row r="919" spans="1:2" x14ac:dyDescent="0.3">
      <c r="A919" s="46" vm="5095">
        <f ca="1"/>
        <v>42160</v>
      </c>
      <c r="B919" s="46" vm="5099">
        <f ca="1"/>
        <v>549.53</v>
      </c>
    </row>
    <row r="920" spans="1:2" x14ac:dyDescent="0.3">
      <c r="A920" s="46" vm="5101">
        <f ca="1"/>
        <v>42163</v>
      </c>
      <c r="B920" s="46" vm="5104">
        <f ca="1"/>
        <v>543.48</v>
      </c>
    </row>
    <row r="921" spans="1:2" x14ac:dyDescent="0.3">
      <c r="A921" s="46" vm="5106">
        <f ca="1"/>
        <v>42164</v>
      </c>
      <c r="B921" s="46" vm="5108">
        <f ca="1"/>
        <v>542.16</v>
      </c>
    </row>
    <row r="922" spans="1:2" x14ac:dyDescent="0.3">
      <c r="A922" s="46" vm="5110">
        <f ca="1"/>
        <v>42165</v>
      </c>
      <c r="B922" s="46" vm="5113">
        <f ca="1"/>
        <v>552.6</v>
      </c>
    </row>
    <row r="923" spans="1:2" x14ac:dyDescent="0.3">
      <c r="A923" s="46" vm="5115">
        <f ca="1"/>
        <v>42166</v>
      </c>
      <c r="B923" s="46" vm="5118">
        <f ca="1"/>
        <v>550.04</v>
      </c>
    </row>
    <row r="924" spans="1:2" x14ac:dyDescent="0.3">
      <c r="A924" s="46" vm="5120">
        <f ca="1"/>
        <v>42167</v>
      </c>
      <c r="B924" s="46" vm="5123">
        <f ca="1"/>
        <v>547.47</v>
      </c>
    </row>
    <row r="925" spans="1:2" x14ac:dyDescent="0.3">
      <c r="A925" s="46" vm="5125">
        <f ca="1"/>
        <v>42170</v>
      </c>
      <c r="B925" s="46" vm="5128">
        <f ca="1"/>
        <v>543</v>
      </c>
    </row>
    <row r="926" spans="1:2" x14ac:dyDescent="0.3">
      <c r="A926" s="46" vm="5130">
        <f ca="1"/>
        <v>42171</v>
      </c>
      <c r="B926" s="46" vm="5133">
        <f ca="1"/>
        <v>544.87</v>
      </c>
    </row>
    <row r="927" spans="1:2" x14ac:dyDescent="0.3">
      <c r="A927" s="46" vm="5135">
        <f ca="1"/>
        <v>42172</v>
      </c>
      <c r="B927" s="46" vm="5139">
        <f ca="1"/>
        <v>546.6</v>
      </c>
    </row>
    <row r="928" spans="1:2" x14ac:dyDescent="0.3">
      <c r="A928" s="46" vm="5141">
        <f ca="1"/>
        <v>42173</v>
      </c>
      <c r="B928" s="46" vm="5145">
        <f ca="1"/>
        <v>556.17999999999995</v>
      </c>
    </row>
    <row r="929" spans="1:2" x14ac:dyDescent="0.3">
      <c r="A929" s="46" vm="5147">
        <f ca="1"/>
        <v>42174</v>
      </c>
      <c r="B929" s="46" vm="5150">
        <f ca="1"/>
        <v>557.52</v>
      </c>
    </row>
    <row r="930" spans="1:2" x14ac:dyDescent="0.3">
      <c r="A930" s="46" vm="5152">
        <f ca="1"/>
        <v>42177</v>
      </c>
      <c r="B930" s="46" vm="5155">
        <f ca="1"/>
        <v>559.67999999999995</v>
      </c>
    </row>
    <row r="931" spans="1:2" x14ac:dyDescent="0.3">
      <c r="A931" s="46" vm="5157">
        <f ca="1"/>
        <v>42178</v>
      </c>
      <c r="B931" s="46" vm="5161">
        <f ca="1"/>
        <v>563.39</v>
      </c>
    </row>
    <row r="932" spans="1:2" x14ac:dyDescent="0.3">
      <c r="A932" s="46" vm="5163">
        <f ca="1"/>
        <v>42179</v>
      </c>
      <c r="B932" s="46" vm="5165">
        <f ca="1"/>
        <v>558.57000000000005</v>
      </c>
    </row>
    <row r="933" spans="1:2" x14ac:dyDescent="0.3">
      <c r="A933" s="46" vm="5167">
        <f ca="1"/>
        <v>42180</v>
      </c>
      <c r="B933" s="46" vm="5171">
        <f ca="1"/>
        <v>557.95000000000005</v>
      </c>
    </row>
    <row r="934" spans="1:2" x14ac:dyDescent="0.3">
      <c r="A934" s="46" vm="5173">
        <f ca="1"/>
        <v>42181</v>
      </c>
      <c r="B934" s="46" vm="5176">
        <f ca="1"/>
        <v>553.05999999999995</v>
      </c>
    </row>
    <row r="935" spans="1:2" x14ac:dyDescent="0.3">
      <c r="A935" s="46" vm="5178">
        <f ca="1"/>
        <v>42184</v>
      </c>
      <c r="B935" s="46" vm="5182">
        <f ca="1"/>
        <v>541.25</v>
      </c>
    </row>
    <row r="936" spans="1:2" x14ac:dyDescent="0.3">
      <c r="A936" s="46" vm="5184">
        <f ca="1"/>
        <v>42185</v>
      </c>
      <c r="B936" s="46" vm="5187">
        <f ca="1"/>
        <v>540.04</v>
      </c>
    </row>
    <row r="937" spans="1:2" x14ac:dyDescent="0.3">
      <c r="A937" s="46" vm="5189">
        <f ca="1"/>
        <v>42186</v>
      </c>
      <c r="B937" s="46" vm="5192">
        <f ca="1"/>
        <v>543.29999999999995</v>
      </c>
    </row>
    <row r="938" spans="1:2" x14ac:dyDescent="0.3">
      <c r="A938" s="46" vm="5194">
        <f ca="1"/>
        <v>42187</v>
      </c>
      <c r="B938" s="46" vm="5197">
        <f ca="1"/>
        <v>547.34</v>
      </c>
    </row>
    <row r="939" spans="1:2" x14ac:dyDescent="0.3">
      <c r="A939" s="46" vm="5199">
        <f ca="1"/>
        <v>42191</v>
      </c>
      <c r="B939" s="46" vm="5202">
        <f ca="1"/>
        <v>545.62</v>
      </c>
    </row>
    <row r="940" spans="1:2" x14ac:dyDescent="0.3">
      <c r="A940" s="46" vm="5204">
        <f ca="1"/>
        <v>42192</v>
      </c>
      <c r="B940" s="46" vm="5207">
        <f ca="1"/>
        <v>550.03</v>
      </c>
    </row>
    <row r="941" spans="1:2" x14ac:dyDescent="0.3">
      <c r="A941" s="46" vm="5209">
        <f ca="1"/>
        <v>42193</v>
      </c>
      <c r="B941" s="46" vm="5213">
        <f ca="1"/>
        <v>541.70000000000005</v>
      </c>
    </row>
    <row r="942" spans="1:2" x14ac:dyDescent="0.3">
      <c r="A942" s="46" vm="5215">
        <f ca="1"/>
        <v>42194</v>
      </c>
      <c r="B942" s="46" vm="5218">
        <f ca="1"/>
        <v>544.65</v>
      </c>
    </row>
    <row r="943" spans="1:2" x14ac:dyDescent="0.3">
      <c r="A943" s="46" vm="5220">
        <f ca="1"/>
        <v>42195</v>
      </c>
      <c r="B943" s="46" vm="5224">
        <f ca="1"/>
        <v>556.11</v>
      </c>
    </row>
    <row r="944" spans="1:2" x14ac:dyDescent="0.3">
      <c r="A944" s="46" vm="5226">
        <f ca="1"/>
        <v>42198</v>
      </c>
      <c r="B944" s="46" vm="5230">
        <f ca="1"/>
        <v>571.73</v>
      </c>
    </row>
    <row r="945" spans="1:2" x14ac:dyDescent="0.3">
      <c r="A945" s="46" vm="5232">
        <f ca="1"/>
        <v>42199</v>
      </c>
      <c r="B945" s="46" vm="5236">
        <f ca="1"/>
        <v>584.17999999999995</v>
      </c>
    </row>
    <row r="946" spans="1:2" x14ac:dyDescent="0.3">
      <c r="A946" s="46" vm="5238">
        <f ca="1"/>
        <v>42200</v>
      </c>
      <c r="B946" s="46" vm="5241">
        <f ca="1"/>
        <v>583.96</v>
      </c>
    </row>
    <row r="947" spans="1:2" x14ac:dyDescent="0.3">
      <c r="A947" s="46" vm="5243">
        <f ca="1"/>
        <v>42201</v>
      </c>
      <c r="B947" s="46" vm="5247">
        <f ca="1"/>
        <v>601.78</v>
      </c>
    </row>
    <row r="948" spans="1:2" x14ac:dyDescent="0.3">
      <c r="A948" s="46" vm="5249">
        <f ca="1"/>
        <v>42202</v>
      </c>
      <c r="B948" s="46" vm="5253">
        <f ca="1"/>
        <v>699.62</v>
      </c>
    </row>
    <row r="949" spans="1:2" x14ac:dyDescent="0.3">
      <c r="A949" s="46" vm="5255">
        <f ca="1"/>
        <v>42205</v>
      </c>
      <c r="B949" s="46" vm="5258">
        <f ca="1"/>
        <v>692.84</v>
      </c>
    </row>
    <row r="950" spans="1:2" x14ac:dyDescent="0.3">
      <c r="A950" s="46" vm="5260">
        <f ca="1"/>
        <v>42206</v>
      </c>
      <c r="B950" s="46" vm="5263">
        <f ca="1"/>
        <v>695.35</v>
      </c>
    </row>
    <row r="951" spans="1:2" x14ac:dyDescent="0.3">
      <c r="A951" s="46" vm="5265">
        <f ca="1"/>
        <v>42207</v>
      </c>
      <c r="B951" s="46" vm="5269">
        <f ca="1"/>
        <v>695.1</v>
      </c>
    </row>
    <row r="952" spans="1:2" x14ac:dyDescent="0.3">
      <c r="A952" s="46" vm="5271">
        <f ca="1"/>
        <v>42208</v>
      </c>
      <c r="B952" s="46" vm="5274">
        <f ca="1"/>
        <v>674.73</v>
      </c>
    </row>
    <row r="953" spans="1:2" x14ac:dyDescent="0.3">
      <c r="A953" s="46" vm="5276">
        <f ca="1"/>
        <v>42209</v>
      </c>
      <c r="B953" s="46" vm="5279">
        <f ca="1"/>
        <v>654.77</v>
      </c>
    </row>
    <row r="954" spans="1:2" x14ac:dyDescent="0.3">
      <c r="A954" s="46" vm="5281">
        <f ca="1"/>
        <v>42212</v>
      </c>
      <c r="B954" s="46" vm="5284">
        <f ca="1"/>
        <v>658.27</v>
      </c>
    </row>
    <row r="955" spans="1:2" x14ac:dyDescent="0.3">
      <c r="A955" s="46" vm="5286">
        <f ca="1"/>
        <v>42213</v>
      </c>
      <c r="B955" s="46" vm="5290">
        <f ca="1"/>
        <v>659.66</v>
      </c>
    </row>
    <row r="956" spans="1:2" x14ac:dyDescent="0.3">
      <c r="A956" s="46" vm="5292">
        <f ca="1"/>
        <v>42214</v>
      </c>
      <c r="B956" s="46" vm="5295">
        <f ca="1"/>
        <v>661.43</v>
      </c>
    </row>
    <row r="957" spans="1:2" x14ac:dyDescent="0.3">
      <c r="A957" s="46" vm="5297">
        <f ca="1"/>
        <v>42215</v>
      </c>
      <c r="B957" s="46" vm="5300">
        <f ca="1"/>
        <v>664.56</v>
      </c>
    </row>
    <row r="958" spans="1:2" x14ac:dyDescent="0.3">
      <c r="A958" s="46" vm="5302">
        <f ca="1"/>
        <v>42216</v>
      </c>
      <c r="B958" s="46" vm="5306">
        <f ca="1"/>
        <v>657.5</v>
      </c>
    </row>
    <row r="959" spans="1:2" x14ac:dyDescent="0.3">
      <c r="A959" s="46" vm="5308">
        <f ca="1"/>
        <v>42219</v>
      </c>
      <c r="B959" s="46" vm="5312">
        <f ca="1"/>
        <v>664.72</v>
      </c>
    </row>
    <row r="960" spans="1:2" x14ac:dyDescent="0.3">
      <c r="A960" s="46" vm="5314">
        <f ca="1"/>
        <v>42220</v>
      </c>
      <c r="B960" s="46" vm="5317">
        <f ca="1"/>
        <v>661.28</v>
      </c>
    </row>
    <row r="961" spans="1:2" x14ac:dyDescent="0.3">
      <c r="A961" s="46" vm="5319">
        <f ca="1"/>
        <v>42221</v>
      </c>
      <c r="B961" s="46" vm="5322">
        <f ca="1"/>
        <v>673.29</v>
      </c>
    </row>
    <row r="962" spans="1:2" x14ac:dyDescent="0.3">
      <c r="A962" s="46" vm="5324">
        <f ca="1"/>
        <v>42222</v>
      </c>
      <c r="B962" s="46" vm="5328">
        <f ca="1"/>
        <v>670.15</v>
      </c>
    </row>
    <row r="963" spans="1:2" x14ac:dyDescent="0.3">
      <c r="A963" s="46" vm="5330">
        <f ca="1"/>
        <v>42223</v>
      </c>
      <c r="B963" s="46" vm="5333">
        <f ca="1"/>
        <v>664.39</v>
      </c>
    </row>
    <row r="964" spans="1:2" x14ac:dyDescent="0.3">
      <c r="A964" s="46" vm="5335">
        <f ca="1"/>
        <v>42226</v>
      </c>
      <c r="B964" s="46" vm="5338">
        <f ca="1"/>
        <v>663.14</v>
      </c>
    </row>
    <row r="965" spans="1:2" x14ac:dyDescent="0.3">
      <c r="A965" s="46" vm="5340">
        <f ca="1"/>
        <v>42227</v>
      </c>
      <c r="B965" s="46" vm="5344">
        <f ca="1"/>
        <v>690.3</v>
      </c>
    </row>
    <row r="966" spans="1:2" x14ac:dyDescent="0.3">
      <c r="A966" s="46" vm="5346">
        <f ca="1"/>
        <v>42228</v>
      </c>
      <c r="B966" s="46" vm="5349">
        <f ca="1"/>
        <v>691.47</v>
      </c>
    </row>
    <row r="967" spans="1:2" x14ac:dyDescent="0.3">
      <c r="A967" s="46" vm="5351">
        <f ca="1"/>
        <v>42229</v>
      </c>
      <c r="B967" s="46" vm="5355">
        <f ca="1"/>
        <v>686.51</v>
      </c>
    </row>
    <row r="968" spans="1:2" x14ac:dyDescent="0.3">
      <c r="A968" s="46" vm="5357">
        <f ca="1"/>
        <v>42230</v>
      </c>
      <c r="B968" s="46" vm="5360">
        <f ca="1"/>
        <v>689.37</v>
      </c>
    </row>
    <row r="969" spans="1:2" x14ac:dyDescent="0.3">
      <c r="A969" s="46" vm="5362">
        <f ca="1"/>
        <v>42233</v>
      </c>
      <c r="B969" s="46" vm="5365">
        <f ca="1"/>
        <v>694.11</v>
      </c>
    </row>
    <row r="970" spans="1:2" x14ac:dyDescent="0.3">
      <c r="A970" s="46" vm="5367">
        <f ca="1"/>
        <v>42234</v>
      </c>
      <c r="B970" s="46" vm="5371">
        <f ca="1"/>
        <v>688.73</v>
      </c>
    </row>
    <row r="971" spans="1:2" x14ac:dyDescent="0.3">
      <c r="A971" s="46" vm="5373">
        <f ca="1"/>
        <v>42235</v>
      </c>
      <c r="B971" s="46" vm="5377">
        <f ca="1"/>
        <v>694.04</v>
      </c>
    </row>
    <row r="972" spans="1:2" x14ac:dyDescent="0.3">
      <c r="A972" s="46" vm="5379">
        <f ca="1"/>
        <v>42236</v>
      </c>
      <c r="B972" s="46" vm="5382">
        <f ca="1"/>
        <v>679.48</v>
      </c>
    </row>
    <row r="973" spans="1:2" x14ac:dyDescent="0.3">
      <c r="A973" s="46" vm="5384">
        <f ca="1"/>
        <v>42237</v>
      </c>
      <c r="B973" s="46" vm="5387">
        <f ca="1"/>
        <v>644.03</v>
      </c>
    </row>
    <row r="974" spans="1:2" x14ac:dyDescent="0.3">
      <c r="A974" s="46" vm="5389">
        <f ca="1"/>
        <v>42240</v>
      </c>
      <c r="B974" s="46" vm="5392">
        <f ca="1"/>
        <v>618.11</v>
      </c>
    </row>
    <row r="975" spans="1:2" x14ac:dyDescent="0.3">
      <c r="A975" s="46" vm="5394">
        <f ca="1"/>
        <v>42241</v>
      </c>
      <c r="B975" s="46" vm="5398">
        <f ca="1"/>
        <v>612.47</v>
      </c>
    </row>
    <row r="976" spans="1:2" x14ac:dyDescent="0.3">
      <c r="A976" s="46" vm="5400">
        <f ca="1"/>
        <v>42242</v>
      </c>
      <c r="B976" s="46" vm="5404">
        <f ca="1"/>
        <v>659.74</v>
      </c>
    </row>
    <row r="977" spans="1:2" x14ac:dyDescent="0.3">
      <c r="A977" s="46" vm="5406">
        <f ca="1"/>
        <v>42243</v>
      </c>
      <c r="B977" s="46" vm="5409">
        <f ca="1"/>
        <v>667.96</v>
      </c>
    </row>
    <row r="978" spans="1:2" x14ac:dyDescent="0.3">
      <c r="A978" s="46" vm="5411">
        <f ca="1"/>
        <v>42244</v>
      </c>
      <c r="B978" s="46" vm="5414">
        <f ca="1"/>
        <v>659.69</v>
      </c>
    </row>
    <row r="979" spans="1:2" x14ac:dyDescent="0.3">
      <c r="A979" s="46" vm="5416">
        <f ca="1"/>
        <v>42247</v>
      </c>
      <c r="B979" s="46" vm="5420">
        <f ca="1"/>
        <v>647.82000000000005</v>
      </c>
    </row>
    <row r="980" spans="1:2" x14ac:dyDescent="0.3">
      <c r="A980" s="46" vm="5422">
        <f ca="1"/>
        <v>42248</v>
      </c>
      <c r="B980" s="46" vm="5426">
        <f ca="1"/>
        <v>629.55999999999995</v>
      </c>
    </row>
    <row r="981" spans="1:2" x14ac:dyDescent="0.3">
      <c r="A981" s="46" vm="5428">
        <f ca="1"/>
        <v>42249</v>
      </c>
      <c r="B981" s="46" vm="5432">
        <f ca="1"/>
        <v>644.91</v>
      </c>
    </row>
    <row r="982" spans="1:2" x14ac:dyDescent="0.3">
      <c r="A982" s="46" vm="5434">
        <f ca="1"/>
        <v>42250</v>
      </c>
      <c r="B982" s="46" vm="5437">
        <f ca="1"/>
        <v>637.04999999999995</v>
      </c>
    </row>
    <row r="983" spans="1:2" x14ac:dyDescent="0.3">
      <c r="A983" s="46" vm="5439">
        <f ca="1"/>
        <v>42251</v>
      </c>
      <c r="B983" s="46" vm="5442">
        <f ca="1"/>
        <v>628.96</v>
      </c>
    </row>
    <row r="984" spans="1:2" x14ac:dyDescent="0.3">
      <c r="A984" s="46" vm="5444">
        <f ca="1"/>
        <v>42255</v>
      </c>
      <c r="B984" s="46" vm="5448">
        <f ca="1"/>
        <v>643.88</v>
      </c>
    </row>
    <row r="985" spans="1:2" x14ac:dyDescent="0.3">
      <c r="A985" s="46" vm="5450">
        <f ca="1"/>
        <v>42256</v>
      </c>
      <c r="B985" s="46" vm="5454">
        <f ca="1"/>
        <v>643.41</v>
      </c>
    </row>
    <row r="986" spans="1:2" x14ac:dyDescent="0.3">
      <c r="A986" s="46" vm="5456">
        <f ca="1"/>
        <v>42257</v>
      </c>
      <c r="B986" s="46" vm="5460">
        <f ca="1"/>
        <v>651.08000000000004</v>
      </c>
    </row>
    <row r="987" spans="1:2" x14ac:dyDescent="0.3">
      <c r="A987" s="46" vm="5462">
        <f ca="1"/>
        <v>42258</v>
      </c>
      <c r="B987" s="46" vm="5465">
        <f ca="1"/>
        <v>655.29999999999995</v>
      </c>
    </row>
    <row r="988" spans="1:2" x14ac:dyDescent="0.3">
      <c r="A988" s="46" vm="5467">
        <f ca="1"/>
        <v>42261</v>
      </c>
      <c r="B988" s="46" vm="5471">
        <f ca="1"/>
        <v>652.47</v>
      </c>
    </row>
    <row r="989" spans="1:2" x14ac:dyDescent="0.3">
      <c r="A989" s="46" vm="5473">
        <f ca="1"/>
        <v>42262</v>
      </c>
      <c r="B989" s="46" vm="5477">
        <f ca="1"/>
        <v>665.07</v>
      </c>
    </row>
    <row r="990" spans="1:2" x14ac:dyDescent="0.3">
      <c r="A990" s="46" vm="5479">
        <f ca="1"/>
        <v>42263</v>
      </c>
      <c r="B990" s="46" vm="5483">
        <f ca="1"/>
        <v>665.52</v>
      </c>
    </row>
    <row r="991" spans="1:2" x14ac:dyDescent="0.3">
      <c r="A991" s="46" vm="5485">
        <f ca="1"/>
        <v>42264</v>
      </c>
      <c r="B991" s="46" vm="5489">
        <f ca="1"/>
        <v>671.67</v>
      </c>
    </row>
    <row r="992" spans="1:2" x14ac:dyDescent="0.3">
      <c r="A992" s="46" vm="5491">
        <f ca="1"/>
        <v>42265</v>
      </c>
      <c r="B992" s="46" vm="5495">
        <f ca="1"/>
        <v>660.92</v>
      </c>
    </row>
    <row r="993" spans="1:2" x14ac:dyDescent="0.3">
      <c r="A993" s="46" vm="5497">
        <f ca="1"/>
        <v>42268</v>
      </c>
      <c r="B993" s="46" vm="5501">
        <f ca="1"/>
        <v>666.98</v>
      </c>
    </row>
    <row r="994" spans="1:2" x14ac:dyDescent="0.3">
      <c r="A994" s="46" vm="5503">
        <f ca="1"/>
        <v>42269</v>
      </c>
      <c r="B994" s="46" vm="5507">
        <f ca="1"/>
        <v>653.20000000000005</v>
      </c>
    </row>
    <row r="995" spans="1:2" x14ac:dyDescent="0.3">
      <c r="A995" s="46" vm="5509">
        <f ca="1"/>
        <v>42270</v>
      </c>
      <c r="B995" s="46" vm="5513">
        <f ca="1"/>
        <v>653.29</v>
      </c>
    </row>
    <row r="996" spans="1:2" x14ac:dyDescent="0.3">
      <c r="A996" s="46" vm="5515">
        <f ca="1"/>
        <v>42271</v>
      </c>
      <c r="B996" s="46" vm="5519">
        <f ca="1"/>
        <v>654.91</v>
      </c>
    </row>
    <row r="997" spans="1:2" x14ac:dyDescent="0.3">
      <c r="A997" s="46" vm="5521">
        <f ca="1"/>
        <v>42272</v>
      </c>
      <c r="B997" s="46" vm="5525">
        <f ca="1"/>
        <v>640.15</v>
      </c>
    </row>
    <row r="998" spans="1:2" x14ac:dyDescent="0.3">
      <c r="A998" s="46" vm="5527">
        <f ca="1"/>
        <v>42275</v>
      </c>
      <c r="B998" s="46" vm="5531">
        <f ca="1"/>
        <v>624.25</v>
      </c>
    </row>
    <row r="999" spans="1:2" x14ac:dyDescent="0.3">
      <c r="A999" s="46" vm="5533">
        <f ca="1"/>
        <v>42276</v>
      </c>
      <c r="B999" s="46" vm="5537">
        <f ca="1"/>
        <v>622.61</v>
      </c>
    </row>
    <row r="1000" spans="1:2" x14ac:dyDescent="0.3">
      <c r="A1000" s="46" vm="5539">
        <f ca="1"/>
        <v>42277</v>
      </c>
      <c r="B1000" s="46" vm="5543">
        <f ca="1"/>
        <v>638.37</v>
      </c>
    </row>
    <row r="1001" spans="1:2" x14ac:dyDescent="0.3">
      <c r="A1001" s="46" vm="5545">
        <f ca="1"/>
        <v>42278</v>
      </c>
      <c r="B1001" s="46" vm="5549">
        <f ca="1"/>
        <v>642</v>
      </c>
    </row>
    <row r="1002" spans="1:2" x14ac:dyDescent="0.3">
      <c r="A1002" s="46" vm="5551">
        <f ca="1"/>
        <v>42279</v>
      </c>
      <c r="B1002" s="46" vm="5555">
        <f ca="1"/>
        <v>656.99</v>
      </c>
    </row>
    <row r="1003" spans="1:2" x14ac:dyDescent="0.3">
      <c r="A1003" s="46" vm="5557">
        <f ca="1"/>
        <v>42282</v>
      </c>
      <c r="B1003" s="46" vm="5560">
        <f ca="1"/>
        <v>671.68</v>
      </c>
    </row>
    <row r="1004" spans="1:2" x14ac:dyDescent="0.3">
      <c r="A1004" s="46" vm="5562">
        <f ca="1"/>
        <v>42283</v>
      </c>
      <c r="B1004" s="46" vm="5566">
        <f ca="1"/>
        <v>671.64</v>
      </c>
    </row>
    <row r="1005" spans="1:2" x14ac:dyDescent="0.3">
      <c r="A1005" s="46" vm="5568">
        <f ca="1"/>
        <v>42284</v>
      </c>
      <c r="B1005" s="46" vm="5572">
        <f ca="1"/>
        <v>670</v>
      </c>
    </row>
    <row r="1006" spans="1:2" x14ac:dyDescent="0.3">
      <c r="A1006" s="46" vm="5574">
        <f ca="1"/>
        <v>42285</v>
      </c>
      <c r="B1006" s="46" vm="5578">
        <f ca="1"/>
        <v>667</v>
      </c>
    </row>
    <row r="1007" spans="1:2" x14ac:dyDescent="0.3">
      <c r="A1007" s="46" vm="5580">
        <f ca="1"/>
        <v>42286</v>
      </c>
      <c r="B1007" s="46" vm="5584">
        <f ca="1"/>
        <v>671.24</v>
      </c>
    </row>
    <row r="1008" spans="1:2" x14ac:dyDescent="0.3">
      <c r="A1008" s="46" vm="5586">
        <f ca="1"/>
        <v>42289</v>
      </c>
      <c r="B1008" s="46" vm="5589">
        <f ca="1"/>
        <v>676.43</v>
      </c>
    </row>
    <row r="1009" spans="1:2" x14ac:dyDescent="0.3">
      <c r="A1009" s="46" vm="5591">
        <f ca="1"/>
        <v>42290</v>
      </c>
      <c r="B1009" s="46" vm="5594">
        <f ca="1"/>
        <v>683.17</v>
      </c>
    </row>
    <row r="1010" spans="1:2" x14ac:dyDescent="0.3">
      <c r="A1010" s="46" vm="5595">
        <f ca="1"/>
        <v>42291</v>
      </c>
      <c r="B1010" s="46" vm="5599">
        <f ca="1"/>
        <v>680.41</v>
      </c>
    </row>
    <row r="1011" spans="1:2" x14ac:dyDescent="0.3">
      <c r="A1011" s="46" vm="5601">
        <f ca="1"/>
        <v>42292</v>
      </c>
      <c r="B1011" s="46" vm="5605">
        <f ca="1"/>
        <v>693.02</v>
      </c>
    </row>
    <row r="1012" spans="1:2" x14ac:dyDescent="0.3">
      <c r="A1012" s="46" vm="5607">
        <f ca="1"/>
        <v>42293</v>
      </c>
      <c r="B1012" s="46" vm="5611">
        <f ca="1"/>
        <v>695.32</v>
      </c>
    </row>
    <row r="1013" spans="1:2" x14ac:dyDescent="0.3">
      <c r="A1013" s="46" vm="5613">
        <f ca="1"/>
        <v>42296</v>
      </c>
      <c r="B1013" s="46" vm="5617">
        <f ca="1"/>
        <v>699.95</v>
      </c>
    </row>
    <row r="1014" spans="1:2" x14ac:dyDescent="0.3">
      <c r="A1014" s="46" vm="5619">
        <f ca="1"/>
        <v>42297</v>
      </c>
      <c r="B1014" s="46" vm="5623">
        <f ca="1"/>
        <v>680</v>
      </c>
    </row>
    <row r="1015" spans="1:2" x14ac:dyDescent="0.3">
      <c r="A1015" s="46" vm="5625">
        <f ca="1"/>
        <v>42298</v>
      </c>
      <c r="B1015" s="46" vm="5629">
        <f ca="1"/>
        <v>671.8</v>
      </c>
    </row>
    <row r="1016" spans="1:2" x14ac:dyDescent="0.3">
      <c r="A1016" s="46" vm="5631">
        <f ca="1"/>
        <v>42299</v>
      </c>
      <c r="B1016" s="46" vm="5634">
        <f ca="1"/>
        <v>681.14</v>
      </c>
    </row>
    <row r="1017" spans="1:2" x14ac:dyDescent="0.3">
      <c r="A1017" s="46" vm="5636">
        <f ca="1"/>
        <v>42300</v>
      </c>
      <c r="B1017" s="46" vm="5640">
        <f ca="1"/>
        <v>719.33</v>
      </c>
    </row>
    <row r="1018" spans="1:2" x14ac:dyDescent="0.3">
      <c r="A1018" s="46" vm="5642">
        <f ca="1"/>
        <v>42303</v>
      </c>
      <c r="B1018" s="46" vm="5646">
        <f ca="1"/>
        <v>731.12</v>
      </c>
    </row>
    <row r="1019" spans="1:2" x14ac:dyDescent="0.3">
      <c r="A1019" s="46" vm="5648">
        <f ca="1"/>
        <v>42304</v>
      </c>
      <c r="B1019" s="46" vm="5652">
        <f ca="1"/>
        <v>732.82</v>
      </c>
    </row>
    <row r="1020" spans="1:2" x14ac:dyDescent="0.3">
      <c r="A1020" s="46" vm="5654">
        <f ca="1"/>
        <v>42305</v>
      </c>
      <c r="B1020" s="46" vm="5658">
        <f ca="1"/>
        <v>736.92</v>
      </c>
    </row>
    <row r="1021" spans="1:2" x14ac:dyDescent="0.3">
      <c r="A1021" s="46" vm="5660">
        <f ca="1"/>
        <v>42306</v>
      </c>
      <c r="B1021" s="46" vm="5664">
        <f ca="1"/>
        <v>744.85</v>
      </c>
    </row>
    <row r="1022" spans="1:2" x14ac:dyDescent="0.3">
      <c r="A1022" s="46" vm="5666">
        <f ca="1"/>
        <v>42307</v>
      </c>
      <c r="B1022" s="46" vm="5670">
        <f ca="1"/>
        <v>737.39</v>
      </c>
    </row>
    <row r="1023" spans="1:2" x14ac:dyDescent="0.3">
      <c r="A1023" s="46" vm="5672">
        <f ca="1"/>
        <v>42310</v>
      </c>
      <c r="B1023" s="46" vm="5676">
        <f ca="1"/>
        <v>747.74</v>
      </c>
    </row>
    <row r="1024" spans="1:2" x14ac:dyDescent="0.3">
      <c r="A1024" s="46" vm="5678">
        <f ca="1"/>
        <v>42311</v>
      </c>
      <c r="B1024" s="46" vm="5682">
        <f ca="1"/>
        <v>748.82</v>
      </c>
    </row>
    <row r="1025" spans="1:2" x14ac:dyDescent="0.3">
      <c r="A1025" s="46" vm="5684">
        <f ca="1"/>
        <v>42312</v>
      </c>
      <c r="B1025" s="46" vm="5688">
        <f ca="1"/>
        <v>755.31</v>
      </c>
    </row>
    <row r="1026" spans="1:2" x14ac:dyDescent="0.3">
      <c r="A1026" s="46" vm="5690">
        <f ca="1"/>
        <v>42313</v>
      </c>
      <c r="B1026" s="46" vm="5693">
        <f ca="1"/>
        <v>760.67</v>
      </c>
    </row>
    <row r="1027" spans="1:2" x14ac:dyDescent="0.3">
      <c r="A1027" s="46" vm="5695">
        <f ca="1"/>
        <v>42314</v>
      </c>
      <c r="B1027" s="46" vm="5699">
        <f ca="1"/>
        <v>761.6</v>
      </c>
    </row>
    <row r="1028" spans="1:2" x14ac:dyDescent="0.3">
      <c r="A1028" s="46" vm="5701">
        <f ca="1"/>
        <v>42317</v>
      </c>
      <c r="B1028" s="46" vm="5705">
        <f ca="1"/>
        <v>754.77</v>
      </c>
    </row>
    <row r="1029" spans="1:2" x14ac:dyDescent="0.3">
      <c r="A1029" s="46" vm="5707">
        <f ca="1"/>
        <v>42318</v>
      </c>
      <c r="B1029" s="46" vm="5710">
        <f ca="1"/>
        <v>758.26</v>
      </c>
    </row>
    <row r="1030" spans="1:2" x14ac:dyDescent="0.3">
      <c r="A1030" s="46" vm="5712">
        <f ca="1"/>
        <v>42319</v>
      </c>
      <c r="B1030" s="46" vm="5716">
        <f ca="1"/>
        <v>765.25</v>
      </c>
    </row>
    <row r="1031" spans="1:2" x14ac:dyDescent="0.3">
      <c r="A1031" s="46" vm="5718">
        <f ca="1"/>
        <v>42320</v>
      </c>
      <c r="B1031" s="46" vm="5722">
        <f ca="1"/>
        <v>756.53</v>
      </c>
    </row>
    <row r="1032" spans="1:2" x14ac:dyDescent="0.3">
      <c r="A1032" s="46" vm="5724">
        <f ca="1"/>
        <v>42321</v>
      </c>
      <c r="B1032" s="46" vm="5728">
        <f ca="1"/>
        <v>740.07</v>
      </c>
    </row>
    <row r="1033" spans="1:2" x14ac:dyDescent="0.3">
      <c r="A1033" s="46" vm="5730">
        <f ca="1"/>
        <v>42324</v>
      </c>
      <c r="B1033" s="46" vm="5732">
        <f ca="1"/>
        <v>750.42</v>
      </c>
    </row>
    <row r="1034" spans="1:2" x14ac:dyDescent="0.3">
      <c r="A1034" s="46" vm="5734">
        <f ca="1"/>
        <v>42325</v>
      </c>
      <c r="B1034" s="46" vm="5737">
        <f ca="1"/>
        <v>745.98</v>
      </c>
    </row>
    <row r="1035" spans="1:2" x14ac:dyDescent="0.3">
      <c r="A1035" s="46" vm="5739">
        <f ca="1"/>
        <v>42326</v>
      </c>
      <c r="B1035" s="46" vm="5742">
        <f ca="1"/>
        <v>760.01</v>
      </c>
    </row>
    <row r="1036" spans="1:2" x14ac:dyDescent="0.3">
      <c r="A1036" s="46" vm="5744">
        <f ca="1"/>
        <v>42327</v>
      </c>
      <c r="B1036" s="46" vm="5748">
        <f ca="1"/>
        <v>759.94</v>
      </c>
    </row>
    <row r="1037" spans="1:2" x14ac:dyDescent="0.3">
      <c r="A1037" s="46" vm="5750">
        <f ca="1"/>
        <v>42328</v>
      </c>
      <c r="B1037" s="46" vm="5754">
        <f ca="1"/>
        <v>777</v>
      </c>
    </row>
    <row r="1038" spans="1:2" x14ac:dyDescent="0.3">
      <c r="A1038" s="46" vm="5756">
        <f ca="1"/>
        <v>42331</v>
      </c>
      <c r="B1038" s="46" vm="5760">
        <f ca="1"/>
        <v>776.7</v>
      </c>
    </row>
    <row r="1039" spans="1:2" x14ac:dyDescent="0.3">
      <c r="A1039" s="46" vm="5762">
        <f ca="1"/>
        <v>42332</v>
      </c>
      <c r="B1039" s="46" vm="5765">
        <f ca="1"/>
        <v>769.63</v>
      </c>
    </row>
    <row r="1040" spans="1:2" x14ac:dyDescent="0.3">
      <c r="A1040" s="46" vm="5767">
        <f ca="1"/>
        <v>42333</v>
      </c>
      <c r="B1040" s="46" vm="5771">
        <f ca="1"/>
        <v>769.26</v>
      </c>
    </row>
    <row r="1041" spans="1:2" x14ac:dyDescent="0.3">
      <c r="A1041" s="46" vm="5773">
        <f ca="1"/>
        <v>42335</v>
      </c>
      <c r="B1041" s="46" vm="5775">
        <f ca="1"/>
        <v>771.97</v>
      </c>
    </row>
    <row r="1042" spans="1:2" x14ac:dyDescent="0.3">
      <c r="A1042" s="46" vm="5777">
        <f ca="1"/>
        <v>42338</v>
      </c>
      <c r="B1042" s="46" vm="5781">
        <f ca="1"/>
        <v>762.85</v>
      </c>
    </row>
    <row r="1043" spans="1:2" x14ac:dyDescent="0.3">
      <c r="A1043" s="46" vm="5783">
        <f ca="1"/>
        <v>42339</v>
      </c>
      <c r="B1043" s="46" vm="5786">
        <f ca="1"/>
        <v>783.79</v>
      </c>
    </row>
    <row r="1044" spans="1:2" x14ac:dyDescent="0.3">
      <c r="A1044" s="46" vm="5788">
        <f ca="1"/>
        <v>42340</v>
      </c>
      <c r="B1044" s="46" vm="5792">
        <f ca="1"/>
        <v>777.85</v>
      </c>
    </row>
    <row r="1045" spans="1:2" x14ac:dyDescent="0.3">
      <c r="A1045" s="46" vm="5794">
        <f ca="1"/>
        <v>42341</v>
      </c>
      <c r="B1045" s="46" vm="5797">
        <f ca="1"/>
        <v>768.2</v>
      </c>
    </row>
    <row r="1046" spans="1:2" x14ac:dyDescent="0.3">
      <c r="A1046" s="46" vm="5799">
        <f ca="1"/>
        <v>42342</v>
      </c>
      <c r="B1046" s="46" vm="5803">
        <f ca="1"/>
        <v>779.21</v>
      </c>
    </row>
    <row r="1047" spans="1:2" x14ac:dyDescent="0.3">
      <c r="A1047" s="46" vm="5805">
        <f ca="1"/>
        <v>42345</v>
      </c>
      <c r="B1047" s="46" vm="5809">
        <f ca="1"/>
        <v>772.99</v>
      </c>
    </row>
    <row r="1048" spans="1:2" x14ac:dyDescent="0.3">
      <c r="A1048" s="46" vm="5811">
        <f ca="1"/>
        <v>42346</v>
      </c>
      <c r="B1048" s="46" vm="5814">
        <f ca="1"/>
        <v>775.14</v>
      </c>
    </row>
    <row r="1049" spans="1:2" x14ac:dyDescent="0.3">
      <c r="A1049" s="46" vm="5816">
        <f ca="1"/>
        <v>42347</v>
      </c>
      <c r="B1049" s="46" vm="5820">
        <f ca="1"/>
        <v>762.55</v>
      </c>
    </row>
    <row r="1050" spans="1:2" x14ac:dyDescent="0.3">
      <c r="A1050" s="46" vm="5822">
        <f ca="1"/>
        <v>42348</v>
      </c>
      <c r="B1050" s="46" vm="5826">
        <f ca="1"/>
        <v>760.04</v>
      </c>
    </row>
    <row r="1051" spans="1:2" x14ac:dyDescent="0.3">
      <c r="A1051" s="46" vm="5828">
        <f ca="1"/>
        <v>42349</v>
      </c>
      <c r="B1051" s="46" vm="5732">
        <f ca="1"/>
        <v>750.42</v>
      </c>
    </row>
    <row r="1052" spans="1:2" x14ac:dyDescent="0.3">
      <c r="A1052" s="46" vm="5831">
        <f ca="1"/>
        <v>42352</v>
      </c>
      <c r="B1052" s="46" vm="5834">
        <f ca="1"/>
        <v>762.54</v>
      </c>
    </row>
    <row r="1053" spans="1:2" x14ac:dyDescent="0.3">
      <c r="A1053" s="46" vm="5836">
        <f ca="1"/>
        <v>42353</v>
      </c>
      <c r="B1053" s="46" vm="5840">
        <f ca="1"/>
        <v>760.09</v>
      </c>
    </row>
    <row r="1054" spans="1:2" x14ac:dyDescent="0.3">
      <c r="A1054" s="46" vm="5842">
        <f ca="1"/>
        <v>42354</v>
      </c>
      <c r="B1054" s="46" vm="5845">
        <f ca="1"/>
        <v>776.59</v>
      </c>
    </row>
    <row r="1055" spans="1:2" x14ac:dyDescent="0.3">
      <c r="A1055" s="46" vm="5847">
        <f ca="1"/>
        <v>42355</v>
      </c>
      <c r="B1055" s="46" vm="5851">
        <f ca="1"/>
        <v>769.83</v>
      </c>
    </row>
    <row r="1056" spans="1:2" x14ac:dyDescent="0.3">
      <c r="A1056" s="46" vm="5853">
        <f ca="1"/>
        <v>42356</v>
      </c>
      <c r="B1056" s="46" vm="5856">
        <f ca="1"/>
        <v>756.85</v>
      </c>
    </row>
    <row r="1057" spans="1:2" x14ac:dyDescent="0.3">
      <c r="A1057" s="46" vm="5858">
        <f ca="1"/>
        <v>42359</v>
      </c>
      <c r="B1057" s="46" vm="5861">
        <f ca="1"/>
        <v>760.8</v>
      </c>
    </row>
    <row r="1058" spans="1:2" x14ac:dyDescent="0.3">
      <c r="A1058" s="46" vm="5863">
        <f ca="1"/>
        <v>42360</v>
      </c>
      <c r="B1058" s="46" vm="5867">
        <f ca="1"/>
        <v>767.13</v>
      </c>
    </row>
    <row r="1059" spans="1:2" x14ac:dyDescent="0.3">
      <c r="A1059" s="46" vm="5869">
        <f ca="1"/>
        <v>42361</v>
      </c>
      <c r="B1059" s="46" vm="5872">
        <f ca="1"/>
        <v>768.51</v>
      </c>
    </row>
    <row r="1060" spans="1:2" x14ac:dyDescent="0.3">
      <c r="A1060" s="46" vm="5874">
        <f ca="1"/>
        <v>42362</v>
      </c>
      <c r="B1060" s="46" vm="5876">
        <f ca="1"/>
        <v>765.84</v>
      </c>
    </row>
    <row r="1061" spans="1:2" x14ac:dyDescent="0.3">
      <c r="A1061" s="46" vm="5878">
        <f ca="1"/>
        <v>42366</v>
      </c>
      <c r="B1061" s="46" vm="5882">
        <f ca="1"/>
        <v>782.24</v>
      </c>
    </row>
    <row r="1062" spans="1:2" x14ac:dyDescent="0.3">
      <c r="A1062" s="46" vm="5884">
        <f ca="1"/>
        <v>42367</v>
      </c>
      <c r="B1062" s="46" vm="5888">
        <f ca="1"/>
        <v>793.96</v>
      </c>
    </row>
    <row r="1063" spans="1:2" x14ac:dyDescent="0.3">
      <c r="A1063" s="46" vm="5890">
        <f ca="1"/>
        <v>42368</v>
      </c>
      <c r="B1063" s="46" vm="5892">
        <f ca="1"/>
        <v>790.3</v>
      </c>
    </row>
    <row r="1064" spans="1:2" x14ac:dyDescent="0.3">
      <c r="A1064" s="46" vm="5894">
        <f ca="1"/>
        <v>42369</v>
      </c>
      <c r="B1064" s="46" vm="5897">
        <f ca="1"/>
        <v>778.01</v>
      </c>
    </row>
    <row r="1065" spans="1:2" x14ac:dyDescent="0.3">
      <c r="A1065" s="46" vm="5899">
        <f ca="1"/>
        <v>42373</v>
      </c>
      <c r="B1065" s="46" vm="5903">
        <f ca="1"/>
        <v>759.44</v>
      </c>
    </row>
    <row r="1066" spans="1:2" x14ac:dyDescent="0.3">
      <c r="A1066" s="46" vm="5905">
        <f ca="1"/>
        <v>42374</v>
      </c>
      <c r="B1066" s="46" vm="5909">
        <f ca="1"/>
        <v>761.53</v>
      </c>
    </row>
    <row r="1067" spans="1:2" x14ac:dyDescent="0.3">
      <c r="A1067" s="46" vm="5911">
        <f ca="1"/>
        <v>42375</v>
      </c>
      <c r="B1067" s="46" vm="5915">
        <f ca="1"/>
        <v>759.33</v>
      </c>
    </row>
    <row r="1068" spans="1:2" x14ac:dyDescent="0.3">
      <c r="A1068" s="46" vm="5917">
        <f ca="1"/>
        <v>42376</v>
      </c>
      <c r="B1068" s="46" vm="5921">
        <f ca="1"/>
        <v>741</v>
      </c>
    </row>
    <row r="1069" spans="1:2" x14ac:dyDescent="0.3">
      <c r="A1069" s="46" vm="5923">
        <f ca="1"/>
        <v>42377</v>
      </c>
      <c r="B1069" s="46" vm="5926">
        <f ca="1"/>
        <v>730.91</v>
      </c>
    </row>
    <row r="1070" spans="1:2" x14ac:dyDescent="0.3">
      <c r="A1070" s="46" vm="5928">
        <f ca="1"/>
        <v>42380</v>
      </c>
      <c r="B1070" s="46" vm="5932">
        <f ca="1"/>
        <v>733.07</v>
      </c>
    </row>
    <row r="1071" spans="1:2" x14ac:dyDescent="0.3">
      <c r="A1071" s="46" vm="5934">
        <f ca="1"/>
        <v>42381</v>
      </c>
      <c r="B1071" s="46" vm="5937">
        <f ca="1"/>
        <v>745.34</v>
      </c>
    </row>
    <row r="1072" spans="1:2" x14ac:dyDescent="0.3">
      <c r="A1072" s="46" vm="5939">
        <f ca="1"/>
        <v>42382</v>
      </c>
      <c r="B1072" s="46" vm="5942">
        <f ca="1"/>
        <v>719.57</v>
      </c>
    </row>
    <row r="1073" spans="1:2" x14ac:dyDescent="0.3">
      <c r="A1073" s="46" vm="5944">
        <f ca="1"/>
        <v>42383</v>
      </c>
      <c r="B1073" s="46" vm="5947">
        <f ca="1"/>
        <v>731.39</v>
      </c>
    </row>
    <row r="1074" spans="1:2" x14ac:dyDescent="0.3">
      <c r="A1074" s="46" vm="5949">
        <f ca="1"/>
        <v>42384</v>
      </c>
      <c r="B1074" s="46" vm="5952">
        <f ca="1"/>
        <v>710.49</v>
      </c>
    </row>
    <row r="1075" spans="1:2" x14ac:dyDescent="0.3">
      <c r="A1075" s="46" vm="5954">
        <f ca="1"/>
        <v>42388</v>
      </c>
      <c r="B1075" s="46" vm="5957">
        <f ca="1"/>
        <v>719.08</v>
      </c>
    </row>
    <row r="1076" spans="1:2" x14ac:dyDescent="0.3">
      <c r="A1076" s="46" vm="5959">
        <f ca="1"/>
        <v>42389</v>
      </c>
      <c r="B1076" s="46" vm="5963">
        <f ca="1"/>
        <v>718.56</v>
      </c>
    </row>
    <row r="1077" spans="1:2" x14ac:dyDescent="0.3">
      <c r="A1077" s="46" vm="5965">
        <f ca="1"/>
        <v>42390</v>
      </c>
      <c r="B1077" s="46" vm="5969">
        <f ca="1"/>
        <v>726.67</v>
      </c>
    </row>
    <row r="1078" spans="1:2" x14ac:dyDescent="0.3">
      <c r="A1078" s="46" vm="5970">
        <f ca="1"/>
        <v>42391</v>
      </c>
      <c r="B1078" s="46" vm="5974">
        <f ca="1"/>
        <v>745.46</v>
      </c>
    </row>
    <row r="1079" spans="1:2" x14ac:dyDescent="0.3">
      <c r="A1079" s="46" vm="5976">
        <f ca="1"/>
        <v>42394</v>
      </c>
      <c r="B1079" s="46" vm="5980">
        <f ca="1"/>
        <v>733.62</v>
      </c>
    </row>
    <row r="1080" spans="1:2" x14ac:dyDescent="0.3">
      <c r="A1080" s="46" vm="5982">
        <f ca="1"/>
        <v>42395</v>
      </c>
      <c r="B1080" s="46" vm="5985">
        <f ca="1"/>
        <v>733.79</v>
      </c>
    </row>
    <row r="1081" spans="1:2" x14ac:dyDescent="0.3">
      <c r="A1081" s="46" vm="5987">
        <f ca="1"/>
        <v>42396</v>
      </c>
      <c r="B1081" s="46" vm="5990">
        <f ca="1"/>
        <v>717.58</v>
      </c>
    </row>
    <row r="1082" spans="1:2" x14ac:dyDescent="0.3">
      <c r="A1082" s="46" vm="5992">
        <f ca="1"/>
        <v>42397</v>
      </c>
      <c r="B1082" s="46" vm="5996">
        <f ca="1"/>
        <v>748.3</v>
      </c>
    </row>
    <row r="1083" spans="1:2" x14ac:dyDescent="0.3">
      <c r="A1083" s="46" vm="5998">
        <f ca="1"/>
        <v>42398</v>
      </c>
      <c r="B1083" s="46" vm="6001">
        <f ca="1"/>
        <v>761.35</v>
      </c>
    </row>
    <row r="1084" spans="1:2" x14ac:dyDescent="0.3">
      <c r="A1084" s="46" vm="6003">
        <f ca="1"/>
        <v>42401</v>
      </c>
      <c r="B1084" s="46" vm="6007">
        <f ca="1"/>
        <v>770.77</v>
      </c>
    </row>
    <row r="1085" spans="1:2" x14ac:dyDescent="0.3">
      <c r="A1085" s="46" vm="6009">
        <f ca="1"/>
        <v>42402</v>
      </c>
      <c r="B1085" s="46" vm="6013">
        <f ca="1"/>
        <v>780.91</v>
      </c>
    </row>
    <row r="1086" spans="1:2" x14ac:dyDescent="0.3">
      <c r="A1086" s="46" vm="6015">
        <f ca="1"/>
        <v>42403</v>
      </c>
      <c r="B1086" s="46" vm="6019">
        <f ca="1"/>
        <v>749.38</v>
      </c>
    </row>
    <row r="1087" spans="1:2" x14ac:dyDescent="0.3">
      <c r="A1087" s="46" vm="6021">
        <f ca="1"/>
        <v>42404</v>
      </c>
      <c r="B1087" s="46" vm="6025">
        <f ca="1"/>
        <v>730.03</v>
      </c>
    </row>
    <row r="1088" spans="1:2" x14ac:dyDescent="0.3">
      <c r="A1088" s="46" vm="6027">
        <f ca="1"/>
        <v>42405</v>
      </c>
      <c r="B1088" s="46" vm="6030">
        <f ca="1"/>
        <v>703.76</v>
      </c>
    </row>
    <row r="1089" spans="1:2" x14ac:dyDescent="0.3">
      <c r="A1089" s="46" vm="6032">
        <f ca="1"/>
        <v>42408</v>
      </c>
      <c r="B1089" s="46" vm="6036">
        <f ca="1"/>
        <v>704.16</v>
      </c>
    </row>
    <row r="1090" spans="1:2" x14ac:dyDescent="0.3">
      <c r="A1090" s="46" vm="6037">
        <f ca="1"/>
        <v>42409</v>
      </c>
      <c r="B1090" s="46" vm="6041">
        <f ca="1"/>
        <v>701.02</v>
      </c>
    </row>
    <row r="1091" spans="1:2" x14ac:dyDescent="0.3">
      <c r="A1091" s="46" vm="6043">
        <f ca="1"/>
        <v>42410</v>
      </c>
      <c r="B1091" s="46" vm="6047">
        <f ca="1"/>
        <v>706.85</v>
      </c>
    </row>
    <row r="1092" spans="1:2" x14ac:dyDescent="0.3">
      <c r="A1092" s="46" vm="6049">
        <f ca="1"/>
        <v>42411</v>
      </c>
      <c r="B1092" s="46" vm="6052">
        <f ca="1"/>
        <v>706.36</v>
      </c>
    </row>
    <row r="1093" spans="1:2" x14ac:dyDescent="0.3">
      <c r="A1093" s="46" vm="6054">
        <f ca="1"/>
        <v>42412</v>
      </c>
      <c r="B1093" s="46" vm="6058">
        <f ca="1"/>
        <v>706.89</v>
      </c>
    </row>
    <row r="1094" spans="1:2" x14ac:dyDescent="0.3">
      <c r="A1094" s="46" vm="6060">
        <f ca="1"/>
        <v>42416</v>
      </c>
      <c r="B1094" s="46" vm="6064">
        <f ca="1"/>
        <v>717.64</v>
      </c>
    </row>
    <row r="1095" spans="1:2" x14ac:dyDescent="0.3">
      <c r="A1095" s="46" vm="6066">
        <f ca="1"/>
        <v>42417</v>
      </c>
      <c r="B1095" s="46" vm="6070">
        <f ca="1"/>
        <v>731.97</v>
      </c>
    </row>
    <row r="1096" spans="1:2" x14ac:dyDescent="0.3">
      <c r="A1096" s="46" vm="6072">
        <f ca="1"/>
        <v>42418</v>
      </c>
      <c r="B1096" s="46" vm="6076">
        <f ca="1"/>
        <v>717.51</v>
      </c>
    </row>
    <row r="1097" spans="1:2" x14ac:dyDescent="0.3">
      <c r="A1097" s="46" vm="6078">
        <f ca="1"/>
        <v>42419</v>
      </c>
      <c r="B1097" s="46" vm="6082">
        <f ca="1"/>
        <v>722.11</v>
      </c>
    </row>
    <row r="1098" spans="1:2" x14ac:dyDescent="0.3">
      <c r="A1098" s="46" vm="6084">
        <f ca="1"/>
        <v>42422</v>
      </c>
      <c r="B1098" s="46" vm="6088">
        <f ca="1"/>
        <v>729.05</v>
      </c>
    </row>
    <row r="1099" spans="1:2" x14ac:dyDescent="0.3">
      <c r="A1099" s="46" vm="6089">
        <f ca="1"/>
        <v>42423</v>
      </c>
      <c r="B1099" s="46" vm="6093">
        <f ca="1"/>
        <v>717.29</v>
      </c>
    </row>
    <row r="1100" spans="1:2" x14ac:dyDescent="0.3">
      <c r="A1100" s="46" vm="6095">
        <f ca="1"/>
        <v>42424</v>
      </c>
      <c r="B1100" s="46" vm="6099">
        <f ca="1"/>
        <v>720.9</v>
      </c>
    </row>
    <row r="1101" spans="1:2" x14ac:dyDescent="0.3">
      <c r="A1101" s="46" vm="6101">
        <f ca="1"/>
        <v>42425</v>
      </c>
      <c r="B1101" s="46" vm="6105">
        <f ca="1"/>
        <v>729.12</v>
      </c>
    </row>
    <row r="1102" spans="1:2" x14ac:dyDescent="0.3">
      <c r="A1102" s="46" vm="6107">
        <f ca="1"/>
        <v>42426</v>
      </c>
      <c r="B1102" s="46" vm="6111">
        <f ca="1"/>
        <v>724.86</v>
      </c>
    </row>
    <row r="1103" spans="1:2" x14ac:dyDescent="0.3">
      <c r="A1103" s="46" vm="6113">
        <f ca="1"/>
        <v>42429</v>
      </c>
      <c r="B1103" s="46" vm="6117">
        <f ca="1"/>
        <v>717.22</v>
      </c>
    </row>
    <row r="1104" spans="1:2" x14ac:dyDescent="0.3">
      <c r="A1104" s="46" vm="6119">
        <f ca="1"/>
        <v>42430</v>
      </c>
      <c r="B1104" s="46" vm="6122">
        <f ca="1"/>
        <v>742.17</v>
      </c>
    </row>
    <row r="1105" spans="1:2" x14ac:dyDescent="0.3">
      <c r="A1105" s="46" vm="6124">
        <f ca="1"/>
        <v>42431</v>
      </c>
      <c r="B1105" s="46" vm="6127">
        <f ca="1"/>
        <v>739.48</v>
      </c>
    </row>
    <row r="1106" spans="1:2" x14ac:dyDescent="0.3">
      <c r="A1106" s="46" vm="6129">
        <f ca="1"/>
        <v>42432</v>
      </c>
      <c r="B1106" s="46" vm="6133">
        <f ca="1"/>
        <v>731.59</v>
      </c>
    </row>
    <row r="1107" spans="1:2" x14ac:dyDescent="0.3">
      <c r="A1107" s="46" vm="6135">
        <f ca="1"/>
        <v>42433</v>
      </c>
      <c r="B1107" s="46" vm="6139">
        <f ca="1"/>
        <v>730.22</v>
      </c>
    </row>
    <row r="1108" spans="1:2" x14ac:dyDescent="0.3">
      <c r="A1108" s="46" vm="6141">
        <f ca="1"/>
        <v>42436</v>
      </c>
      <c r="B1108" s="46" vm="6145">
        <f ca="1"/>
        <v>712.8</v>
      </c>
    </row>
    <row r="1109" spans="1:2" x14ac:dyDescent="0.3">
      <c r="A1109" s="46" vm="6147">
        <f ca="1"/>
        <v>42437</v>
      </c>
      <c r="B1109" s="46" vm="6150">
        <f ca="1"/>
        <v>713.53</v>
      </c>
    </row>
    <row r="1110" spans="1:2" x14ac:dyDescent="0.3">
      <c r="A1110" s="46" vm="6152">
        <f ca="1"/>
        <v>42438</v>
      </c>
      <c r="B1110" s="46" vm="6156">
        <f ca="1"/>
        <v>725.41</v>
      </c>
    </row>
    <row r="1111" spans="1:2" x14ac:dyDescent="0.3">
      <c r="A1111" s="46" vm="6158">
        <f ca="1"/>
        <v>42439</v>
      </c>
      <c r="B1111" s="46" vm="6160">
        <f ca="1"/>
        <v>732.17</v>
      </c>
    </row>
    <row r="1112" spans="1:2" x14ac:dyDescent="0.3">
      <c r="A1112" s="46" vm="6162">
        <f ca="1"/>
        <v>42440</v>
      </c>
      <c r="B1112" s="46" vm="6166">
        <f ca="1"/>
        <v>744.87</v>
      </c>
    </row>
    <row r="1113" spans="1:2" x14ac:dyDescent="0.3">
      <c r="A1113" s="46" vm="6168">
        <f ca="1"/>
        <v>42443</v>
      </c>
      <c r="B1113" s="46" vm="6172">
        <f ca="1"/>
        <v>750.24</v>
      </c>
    </row>
    <row r="1114" spans="1:2" x14ac:dyDescent="0.3">
      <c r="A1114" s="46" vm="6174">
        <f ca="1"/>
        <v>42444</v>
      </c>
      <c r="B1114" s="46" vm="6177">
        <f ca="1"/>
        <v>750.57</v>
      </c>
    </row>
    <row r="1115" spans="1:2" x14ac:dyDescent="0.3">
      <c r="A1115" s="46" vm="6179">
        <f ca="1"/>
        <v>42445</v>
      </c>
      <c r="B1115" s="46" vm="6183">
        <f ca="1"/>
        <v>757.36</v>
      </c>
    </row>
    <row r="1116" spans="1:2" x14ac:dyDescent="0.3">
      <c r="A1116" s="46" vm="6185">
        <f ca="1"/>
        <v>42446</v>
      </c>
      <c r="B1116" s="46" vm="6189">
        <f ca="1"/>
        <v>758.48</v>
      </c>
    </row>
    <row r="1117" spans="1:2" x14ac:dyDescent="0.3">
      <c r="A1117" s="46" vm="6191">
        <f ca="1"/>
        <v>42447</v>
      </c>
      <c r="B1117" s="46" vm="6195">
        <f ca="1"/>
        <v>755.41</v>
      </c>
    </row>
    <row r="1118" spans="1:2" x14ac:dyDescent="0.3">
      <c r="A1118" s="46" vm="6197">
        <f ca="1"/>
        <v>42450</v>
      </c>
      <c r="B1118" s="46" vm="6201">
        <f ca="1"/>
        <v>762.16</v>
      </c>
    </row>
    <row r="1119" spans="1:2" x14ac:dyDescent="0.3">
      <c r="A1119" s="46" vm="6203">
        <f ca="1"/>
        <v>42451</v>
      </c>
      <c r="B1119" s="46" vm="6207">
        <f ca="1"/>
        <v>760.05</v>
      </c>
    </row>
    <row r="1120" spans="1:2" x14ac:dyDescent="0.3">
      <c r="A1120" s="46" vm="6209">
        <f ca="1"/>
        <v>42452</v>
      </c>
      <c r="B1120" s="46" vm="6212">
        <f ca="1"/>
        <v>757.56</v>
      </c>
    </row>
    <row r="1121" spans="1:2" x14ac:dyDescent="0.3">
      <c r="A1121" s="46" vm="6214">
        <f ca="1"/>
        <v>42453</v>
      </c>
      <c r="B1121" s="46" vm="6218">
        <f ca="1"/>
        <v>754.84</v>
      </c>
    </row>
    <row r="1122" spans="1:2" x14ac:dyDescent="0.3">
      <c r="A1122" s="46" vm="6220">
        <f ca="1"/>
        <v>42457</v>
      </c>
      <c r="B1122" s="46" vm="6223">
        <f ca="1"/>
        <v>753.28</v>
      </c>
    </row>
    <row r="1123" spans="1:2" x14ac:dyDescent="0.3">
      <c r="A1123" s="46" vm="6225">
        <f ca="1"/>
        <v>42458</v>
      </c>
      <c r="B1123" s="46" vm="6229">
        <f ca="1"/>
        <v>765.89</v>
      </c>
    </row>
    <row r="1124" spans="1:2" x14ac:dyDescent="0.3">
      <c r="A1124" s="46" vm="6231">
        <f ca="1"/>
        <v>42459</v>
      </c>
      <c r="B1124" s="46" vm="6235">
        <f ca="1"/>
        <v>768.34</v>
      </c>
    </row>
    <row r="1125" spans="1:2" x14ac:dyDescent="0.3">
      <c r="A1125" s="46" vm="6237">
        <f ca="1"/>
        <v>42460</v>
      </c>
      <c r="B1125" s="46" vm="6241">
        <f ca="1"/>
        <v>762.9</v>
      </c>
    </row>
    <row r="1126" spans="1:2" x14ac:dyDescent="0.3">
      <c r="A1126" s="46" vm="6243">
        <f ca="1"/>
        <v>42461</v>
      </c>
      <c r="B1126" s="46" vm="6246">
        <f ca="1"/>
        <v>769.67</v>
      </c>
    </row>
    <row r="1127" spans="1:2" x14ac:dyDescent="0.3">
      <c r="A1127" s="46" vm="6248">
        <f ca="1"/>
        <v>42464</v>
      </c>
      <c r="B1127" s="46" vm="6252">
        <f ca="1"/>
        <v>765.12</v>
      </c>
    </row>
    <row r="1128" spans="1:2" x14ac:dyDescent="0.3">
      <c r="A1128" s="46" vm="6254">
        <f ca="1"/>
        <v>42465</v>
      </c>
      <c r="B1128" s="46" vm="6257">
        <f ca="1"/>
        <v>758.57</v>
      </c>
    </row>
    <row r="1129" spans="1:2" x14ac:dyDescent="0.3">
      <c r="A1129" s="46" vm="6259">
        <f ca="1"/>
        <v>42466</v>
      </c>
      <c r="B1129" s="46" vm="6262">
        <f ca="1"/>
        <v>768.07</v>
      </c>
    </row>
    <row r="1130" spans="1:2" x14ac:dyDescent="0.3">
      <c r="A1130" s="46" vm="6264">
        <f ca="1"/>
        <v>42467</v>
      </c>
      <c r="B1130" s="46" vm="6266">
        <f ca="1"/>
        <v>760.12</v>
      </c>
    </row>
    <row r="1131" spans="1:2" x14ac:dyDescent="0.3">
      <c r="A1131" s="46" vm="6268">
        <f ca="1"/>
        <v>42468</v>
      </c>
      <c r="B1131" s="46" vm="6272">
        <f ca="1"/>
        <v>759.47</v>
      </c>
    </row>
    <row r="1132" spans="1:2" x14ac:dyDescent="0.3">
      <c r="A1132" s="46" vm="6274">
        <f ca="1"/>
        <v>42471</v>
      </c>
      <c r="B1132" s="46" vm="6278">
        <f ca="1"/>
        <v>757.54</v>
      </c>
    </row>
    <row r="1133" spans="1:2" x14ac:dyDescent="0.3">
      <c r="A1133" s="46" vm="6280">
        <f ca="1"/>
        <v>42472</v>
      </c>
      <c r="B1133" s="46" vm="6284">
        <f ca="1"/>
        <v>764.32</v>
      </c>
    </row>
    <row r="1134" spans="1:2" x14ac:dyDescent="0.3">
      <c r="A1134" s="46" vm="6286">
        <f ca="1"/>
        <v>42473</v>
      </c>
      <c r="B1134" s="46" vm="6290">
        <f ca="1"/>
        <v>771.91</v>
      </c>
    </row>
    <row r="1135" spans="1:2" x14ac:dyDescent="0.3">
      <c r="A1135" s="46" vm="6292">
        <f ca="1"/>
        <v>42474</v>
      </c>
      <c r="B1135" s="46" vm="6296">
        <f ca="1"/>
        <v>775.39</v>
      </c>
    </row>
    <row r="1136" spans="1:2" x14ac:dyDescent="0.3">
      <c r="A1136" s="46" vm="6298">
        <f ca="1"/>
        <v>42475</v>
      </c>
      <c r="B1136" s="46" vm="6301">
        <f ca="1"/>
        <v>780</v>
      </c>
    </row>
    <row r="1137" spans="1:2" x14ac:dyDescent="0.3">
      <c r="A1137" s="46" vm="6303">
        <f ca="1"/>
        <v>42478</v>
      </c>
      <c r="B1137" s="46" vm="6307">
        <f ca="1"/>
        <v>787.68</v>
      </c>
    </row>
    <row r="1138" spans="1:2" x14ac:dyDescent="0.3">
      <c r="A1138" s="46" vm="6308">
        <f ca="1"/>
        <v>42479</v>
      </c>
      <c r="B1138" s="46" vm="6311">
        <f ca="1"/>
        <v>776.25</v>
      </c>
    </row>
    <row r="1139" spans="1:2" x14ac:dyDescent="0.3">
      <c r="A1139" s="46" vm="6313">
        <f ca="1"/>
        <v>42480</v>
      </c>
      <c r="B1139" s="46" vm="6316">
        <f ca="1"/>
        <v>774.92</v>
      </c>
    </row>
    <row r="1140" spans="1:2" x14ac:dyDescent="0.3">
      <c r="A1140" s="46" vm="6318">
        <f ca="1"/>
        <v>42481</v>
      </c>
      <c r="B1140" s="46" vm="6301">
        <f ca="1"/>
        <v>780</v>
      </c>
    </row>
    <row r="1141" spans="1:2" x14ac:dyDescent="0.3">
      <c r="A1141" s="46" vm="6323">
        <f ca="1"/>
        <v>42482</v>
      </c>
      <c r="B1141" s="46" vm="6327">
        <f ca="1"/>
        <v>737.77</v>
      </c>
    </row>
    <row r="1142" spans="1:2" x14ac:dyDescent="0.3">
      <c r="A1142" s="46" vm="6329">
        <f ca="1"/>
        <v>42485</v>
      </c>
      <c r="B1142" s="46" vm="6332">
        <f ca="1"/>
        <v>742.21</v>
      </c>
    </row>
    <row r="1143" spans="1:2" x14ac:dyDescent="0.3">
      <c r="A1143" s="46" vm="6334">
        <f ca="1"/>
        <v>42486</v>
      </c>
      <c r="B1143" s="46" vm="6337">
        <f ca="1"/>
        <v>725.37</v>
      </c>
    </row>
    <row r="1144" spans="1:2" x14ac:dyDescent="0.3">
      <c r="A1144" s="46" vm="6339">
        <f ca="1"/>
        <v>42487</v>
      </c>
      <c r="B1144" s="46" vm="6343">
        <f ca="1"/>
        <v>721.46</v>
      </c>
    </row>
    <row r="1145" spans="1:2" x14ac:dyDescent="0.3">
      <c r="A1145" s="46" vm="6345">
        <f ca="1"/>
        <v>42488</v>
      </c>
      <c r="B1145" s="46" vm="6349">
        <f ca="1"/>
        <v>705.06</v>
      </c>
    </row>
    <row r="1146" spans="1:2" x14ac:dyDescent="0.3">
      <c r="A1146" s="46" vm="6351">
        <f ca="1"/>
        <v>42489</v>
      </c>
      <c r="B1146" s="46" vm="6355">
        <f ca="1"/>
        <v>707.88</v>
      </c>
    </row>
    <row r="1147" spans="1:2" x14ac:dyDescent="0.3">
      <c r="A1147" s="46" vm="6357">
        <f ca="1"/>
        <v>42492</v>
      </c>
      <c r="B1147" s="46" vm="6360">
        <f ca="1"/>
        <v>714.41</v>
      </c>
    </row>
    <row r="1148" spans="1:2" x14ac:dyDescent="0.3">
      <c r="A1148" s="46" vm="6362">
        <f ca="1"/>
        <v>42493</v>
      </c>
      <c r="B1148" s="46" vm="6366">
        <f ca="1"/>
        <v>708.44</v>
      </c>
    </row>
    <row r="1149" spans="1:2" x14ac:dyDescent="0.3">
      <c r="A1149" s="46" vm="6368">
        <f ca="1"/>
        <v>42494</v>
      </c>
      <c r="B1149" s="46" vm="6372">
        <f ca="1"/>
        <v>711.37</v>
      </c>
    </row>
    <row r="1150" spans="1:2" x14ac:dyDescent="0.3">
      <c r="A1150" s="46" vm="6374">
        <f ca="1"/>
        <v>42495</v>
      </c>
      <c r="B1150" s="46" vm="6377">
        <f ca="1"/>
        <v>714.71</v>
      </c>
    </row>
    <row r="1151" spans="1:2" x14ac:dyDescent="0.3">
      <c r="A1151" s="46" vm="6379">
        <f ca="1"/>
        <v>42496</v>
      </c>
      <c r="B1151" s="46" vm="6383">
        <f ca="1"/>
        <v>725.18</v>
      </c>
    </row>
    <row r="1152" spans="1:2" x14ac:dyDescent="0.3">
      <c r="A1152" s="46" vm="6385">
        <f ca="1"/>
        <v>42499</v>
      </c>
      <c r="B1152" s="46" vm="6389">
        <f ca="1"/>
        <v>729.13</v>
      </c>
    </row>
    <row r="1153" spans="1:2" x14ac:dyDescent="0.3">
      <c r="A1153" s="46" vm="6391">
        <f ca="1"/>
        <v>42500</v>
      </c>
      <c r="B1153" s="46" vm="6394">
        <f ca="1"/>
        <v>739.38</v>
      </c>
    </row>
    <row r="1154" spans="1:2" x14ac:dyDescent="0.3">
      <c r="A1154" s="46" vm="6396">
        <f ca="1"/>
        <v>42501</v>
      </c>
      <c r="B1154" s="46" vm="6399">
        <f ca="1"/>
        <v>730.55</v>
      </c>
    </row>
    <row r="1155" spans="1:2" x14ac:dyDescent="0.3">
      <c r="A1155" s="46" vm="6401">
        <f ca="1"/>
        <v>42502</v>
      </c>
      <c r="B1155" s="46" vm="6403">
        <f ca="1"/>
        <v>728.07</v>
      </c>
    </row>
    <row r="1156" spans="1:2" x14ac:dyDescent="0.3">
      <c r="A1156" s="46" vm="6405">
        <f ca="1"/>
        <v>42503</v>
      </c>
      <c r="B1156" s="46" vm="6409">
        <f ca="1"/>
        <v>724.83</v>
      </c>
    </row>
    <row r="1157" spans="1:2" x14ac:dyDescent="0.3">
      <c r="A1157" s="46" vm="6411">
        <f ca="1"/>
        <v>42506</v>
      </c>
      <c r="B1157" s="46" vm="6415">
        <f ca="1"/>
        <v>730.3</v>
      </c>
    </row>
    <row r="1158" spans="1:2" x14ac:dyDescent="0.3">
      <c r="A1158" s="46" vm="6417">
        <f ca="1"/>
        <v>42507</v>
      </c>
      <c r="B1158" s="46" vm="6421">
        <f ca="1"/>
        <v>720.19</v>
      </c>
    </row>
    <row r="1159" spans="1:2" x14ac:dyDescent="0.3">
      <c r="A1159" s="46" vm="6423">
        <f ca="1"/>
        <v>42508</v>
      </c>
      <c r="B1159" s="46" vm="6427">
        <f ca="1"/>
        <v>721.78</v>
      </c>
    </row>
    <row r="1160" spans="1:2" x14ac:dyDescent="0.3">
      <c r="A1160" s="46" vm="6429">
        <f ca="1"/>
        <v>42509</v>
      </c>
      <c r="B1160" s="46" vm="6433">
        <f ca="1"/>
        <v>715.31</v>
      </c>
    </row>
    <row r="1161" spans="1:2" x14ac:dyDescent="0.3">
      <c r="A1161" s="46" vm="6435">
        <f ca="1"/>
        <v>42510</v>
      </c>
      <c r="B1161" s="46" vm="6438">
        <f ca="1"/>
        <v>721.71</v>
      </c>
    </row>
    <row r="1162" spans="1:2" x14ac:dyDescent="0.3">
      <c r="A1162" s="46" vm="6440">
        <f ca="1"/>
        <v>42513</v>
      </c>
      <c r="B1162" s="46" vm="6443">
        <f ca="1"/>
        <v>717.25</v>
      </c>
    </row>
    <row r="1163" spans="1:2" x14ac:dyDescent="0.3">
      <c r="A1163" s="46" vm="6445">
        <f ca="1"/>
        <v>42514</v>
      </c>
      <c r="B1163" s="46" vm="6449">
        <f ca="1"/>
        <v>733.03</v>
      </c>
    </row>
    <row r="1164" spans="1:2" x14ac:dyDescent="0.3">
      <c r="A1164" s="46" vm="6451">
        <f ca="1"/>
        <v>42515</v>
      </c>
      <c r="B1164" s="46" vm="6454">
        <f ca="1"/>
        <v>738.1</v>
      </c>
    </row>
    <row r="1165" spans="1:2" x14ac:dyDescent="0.3">
      <c r="A1165" s="46" vm="6456">
        <f ca="1"/>
        <v>42516</v>
      </c>
      <c r="B1165" s="46" vm="6459">
        <f ca="1"/>
        <v>736.93</v>
      </c>
    </row>
    <row r="1166" spans="1:2" x14ac:dyDescent="0.3">
      <c r="A1166" s="46" vm="6461">
        <f ca="1"/>
        <v>42517</v>
      </c>
      <c r="B1166" s="46" vm="6465">
        <f ca="1"/>
        <v>747.6</v>
      </c>
    </row>
    <row r="1167" spans="1:2" x14ac:dyDescent="0.3">
      <c r="A1167" s="46" vm="6467">
        <f ca="1"/>
        <v>42521</v>
      </c>
      <c r="B1167" s="46" vm="6470">
        <f ca="1"/>
        <v>748.85</v>
      </c>
    </row>
    <row r="1168" spans="1:2" x14ac:dyDescent="0.3">
      <c r="A1168" s="46" vm="6472">
        <f ca="1"/>
        <v>42522</v>
      </c>
      <c r="B1168" s="46" vm="6475">
        <f ca="1"/>
        <v>748.46</v>
      </c>
    </row>
    <row r="1169" spans="1:2" x14ac:dyDescent="0.3">
      <c r="A1169" s="46" vm="6477">
        <f ca="1"/>
        <v>42523</v>
      </c>
      <c r="B1169" s="46" vm="6481">
        <f ca="1"/>
        <v>744.27</v>
      </c>
    </row>
    <row r="1170" spans="1:2" x14ac:dyDescent="0.3">
      <c r="A1170" s="46" vm="6483">
        <f ca="1"/>
        <v>42524</v>
      </c>
      <c r="B1170" s="46" vm="6487">
        <f ca="1"/>
        <v>735.86</v>
      </c>
    </row>
    <row r="1171" spans="1:2" x14ac:dyDescent="0.3">
      <c r="A1171" s="46" vm="6489">
        <f ca="1"/>
        <v>42527</v>
      </c>
      <c r="B1171" s="46" vm="6492">
        <f ca="1"/>
        <v>730.06</v>
      </c>
    </row>
    <row r="1172" spans="1:2" x14ac:dyDescent="0.3">
      <c r="A1172" s="46" vm="6494">
        <f ca="1"/>
        <v>42528</v>
      </c>
      <c r="B1172" s="46" vm="6498">
        <f ca="1"/>
        <v>731.09</v>
      </c>
    </row>
    <row r="1173" spans="1:2" x14ac:dyDescent="0.3">
      <c r="A1173" s="46" vm="6500">
        <f ca="1"/>
        <v>42529</v>
      </c>
      <c r="B1173" s="46" vm="6504">
        <f ca="1"/>
        <v>742.93</v>
      </c>
    </row>
    <row r="1174" spans="1:2" x14ac:dyDescent="0.3">
      <c r="A1174" s="46" vm="6506">
        <f ca="1"/>
        <v>42530</v>
      </c>
      <c r="B1174" s="46" vm="6510">
        <f ca="1"/>
        <v>742.52</v>
      </c>
    </row>
    <row r="1175" spans="1:2" x14ac:dyDescent="0.3">
      <c r="A1175" s="46" vm="6512">
        <f ca="1"/>
        <v>42531</v>
      </c>
      <c r="B1175" s="46" vm="6516">
        <f ca="1"/>
        <v>733.19</v>
      </c>
    </row>
    <row r="1176" spans="1:2" x14ac:dyDescent="0.3">
      <c r="A1176" s="46" vm="6518">
        <f ca="1"/>
        <v>42534</v>
      </c>
      <c r="B1176" s="46" vm="6521">
        <f ca="1"/>
        <v>731.88</v>
      </c>
    </row>
    <row r="1177" spans="1:2" x14ac:dyDescent="0.3">
      <c r="A1177" s="46" vm="6523">
        <f ca="1"/>
        <v>42535</v>
      </c>
      <c r="B1177" s="46" vm="6526">
        <f ca="1"/>
        <v>733.25</v>
      </c>
    </row>
    <row r="1178" spans="1:2" x14ac:dyDescent="0.3">
      <c r="A1178" s="46" vm="6528">
        <f ca="1"/>
        <v>42536</v>
      </c>
      <c r="B1178" s="46" vm="6532">
        <f ca="1"/>
        <v>732.19</v>
      </c>
    </row>
    <row r="1179" spans="1:2" x14ac:dyDescent="0.3">
      <c r="A1179" s="46" vm="6534">
        <f ca="1"/>
        <v>42537</v>
      </c>
      <c r="B1179" s="46" vm="6538">
        <f ca="1"/>
        <v>724.25</v>
      </c>
    </row>
    <row r="1180" spans="1:2" x14ac:dyDescent="0.3">
      <c r="A1180" s="46" vm="6539">
        <f ca="1"/>
        <v>42538</v>
      </c>
      <c r="B1180" s="46" vm="6542">
        <f ca="1"/>
        <v>704.25</v>
      </c>
    </row>
    <row r="1181" spans="1:2" x14ac:dyDescent="0.3">
      <c r="A1181" s="46" vm="6544">
        <f ca="1"/>
        <v>42541</v>
      </c>
      <c r="B1181" s="46" vm="6548">
        <f ca="1"/>
        <v>706.13</v>
      </c>
    </row>
    <row r="1182" spans="1:2" x14ac:dyDescent="0.3">
      <c r="A1182" s="46" vm="6550">
        <f ca="1"/>
        <v>42542</v>
      </c>
      <c r="B1182" s="46" vm="6554">
        <f ca="1"/>
        <v>708.88</v>
      </c>
    </row>
    <row r="1183" spans="1:2" x14ac:dyDescent="0.3">
      <c r="A1183" s="46" vm="6556">
        <f ca="1"/>
        <v>42543</v>
      </c>
      <c r="B1183" s="46" vm="6560">
        <f ca="1"/>
        <v>710.47</v>
      </c>
    </row>
    <row r="1184" spans="1:2" x14ac:dyDescent="0.3">
      <c r="A1184" s="46" vm="6562">
        <f ca="1"/>
        <v>42544</v>
      </c>
      <c r="B1184" s="46" vm="6566">
        <f ca="1"/>
        <v>714.87</v>
      </c>
    </row>
    <row r="1185" spans="1:2" x14ac:dyDescent="0.3">
      <c r="A1185" s="46" vm="6568">
        <f ca="1"/>
        <v>42545</v>
      </c>
      <c r="B1185" s="46" vm="6571">
        <f ca="1"/>
        <v>685.2</v>
      </c>
    </row>
    <row r="1186" spans="1:2" x14ac:dyDescent="0.3">
      <c r="A1186" s="46" vm="6573">
        <f ca="1"/>
        <v>42548</v>
      </c>
      <c r="B1186" s="46" vm="5634">
        <f ca="1"/>
        <v>681.14</v>
      </c>
    </row>
    <row r="1187" spans="1:2" x14ac:dyDescent="0.3">
      <c r="A1187" s="46" vm="6578">
        <f ca="1"/>
        <v>42549</v>
      </c>
      <c r="B1187" s="46" vm="6580">
        <f ca="1"/>
        <v>691.26</v>
      </c>
    </row>
    <row r="1188" spans="1:2" x14ac:dyDescent="0.3">
      <c r="A1188" s="46" vm="6582">
        <f ca="1"/>
        <v>42550</v>
      </c>
      <c r="B1188" s="46" vm="6585">
        <f ca="1"/>
        <v>695.19</v>
      </c>
    </row>
    <row r="1189" spans="1:2" x14ac:dyDescent="0.3">
      <c r="A1189" s="46" vm="6587">
        <f ca="1"/>
        <v>42551</v>
      </c>
      <c r="B1189" s="46" vm="6591">
        <f ca="1"/>
        <v>703.53</v>
      </c>
    </row>
    <row r="1190" spans="1:2" x14ac:dyDescent="0.3">
      <c r="A1190" s="46" vm="6593">
        <f ca="1"/>
        <v>42552</v>
      </c>
      <c r="B1190" s="46" vm="6597">
        <f ca="1"/>
        <v>710.25</v>
      </c>
    </row>
    <row r="1191" spans="1:2" x14ac:dyDescent="0.3">
      <c r="A1191" s="46" vm="6599">
        <f ca="1"/>
        <v>42556</v>
      </c>
      <c r="B1191" s="46" vm="6603">
        <f ca="1"/>
        <v>704.89</v>
      </c>
    </row>
    <row r="1192" spans="1:2" x14ac:dyDescent="0.3">
      <c r="A1192" s="46" vm="6605">
        <f ca="1"/>
        <v>42557</v>
      </c>
      <c r="B1192" s="46" vm="6609">
        <f ca="1"/>
        <v>708.97</v>
      </c>
    </row>
    <row r="1193" spans="1:2" x14ac:dyDescent="0.3">
      <c r="A1193" s="46" vm="6611">
        <f ca="1"/>
        <v>42558</v>
      </c>
      <c r="B1193" s="46" vm="6615">
        <f ca="1"/>
        <v>707.26</v>
      </c>
    </row>
    <row r="1194" spans="1:2" x14ac:dyDescent="0.3">
      <c r="A1194" s="46" vm="6617">
        <f ca="1"/>
        <v>42559</v>
      </c>
      <c r="B1194" s="46" vm="6621">
        <f ca="1"/>
        <v>717.78</v>
      </c>
    </row>
    <row r="1195" spans="1:2" x14ac:dyDescent="0.3">
      <c r="A1195" s="46" vm="6623">
        <f ca="1"/>
        <v>42562</v>
      </c>
      <c r="B1195" s="46" vm="6627">
        <f ca="1"/>
        <v>727.2</v>
      </c>
    </row>
    <row r="1196" spans="1:2" x14ac:dyDescent="0.3">
      <c r="A1196" s="46" vm="6629">
        <f ca="1"/>
        <v>42563</v>
      </c>
      <c r="B1196" s="46" vm="6633">
        <f ca="1"/>
        <v>732.51</v>
      </c>
    </row>
    <row r="1197" spans="1:2" x14ac:dyDescent="0.3">
      <c r="A1197" s="46" vm="6635">
        <f ca="1"/>
        <v>42564</v>
      </c>
      <c r="B1197" s="46" vm="6639">
        <f ca="1"/>
        <v>729.48</v>
      </c>
    </row>
    <row r="1198" spans="1:2" x14ac:dyDescent="0.3">
      <c r="A1198" s="46" vm="6641">
        <f ca="1"/>
        <v>42565</v>
      </c>
      <c r="B1198" s="46" vm="6645">
        <f ca="1"/>
        <v>735.8</v>
      </c>
    </row>
    <row r="1199" spans="1:2" x14ac:dyDescent="0.3">
      <c r="A1199" s="46" vm="6647">
        <f ca="1"/>
        <v>42566</v>
      </c>
      <c r="B1199" s="46" vm="6651">
        <f ca="1"/>
        <v>735.63</v>
      </c>
    </row>
    <row r="1200" spans="1:2" x14ac:dyDescent="0.3">
      <c r="A1200" s="46" vm="6653">
        <f ca="1"/>
        <v>42569</v>
      </c>
      <c r="B1200" s="46" vm="6657">
        <f ca="1"/>
        <v>753.2</v>
      </c>
    </row>
    <row r="1201" spans="1:2" x14ac:dyDescent="0.3">
      <c r="A1201" s="46" vm="6659">
        <f ca="1"/>
        <v>42570</v>
      </c>
      <c r="B1201" s="46" vm="6663">
        <f ca="1"/>
        <v>753.41</v>
      </c>
    </row>
    <row r="1202" spans="1:2" x14ac:dyDescent="0.3">
      <c r="A1202" s="46" vm="6665">
        <f ca="1"/>
        <v>42571</v>
      </c>
      <c r="B1202" s="46" vm="6669">
        <f ca="1"/>
        <v>757.08</v>
      </c>
    </row>
    <row r="1203" spans="1:2" x14ac:dyDescent="0.3">
      <c r="A1203" s="46" vm="6671">
        <f ca="1"/>
        <v>42572</v>
      </c>
      <c r="B1203" s="46" vm="6674">
        <f ca="1"/>
        <v>754.41</v>
      </c>
    </row>
    <row r="1204" spans="1:2" x14ac:dyDescent="0.3">
      <c r="A1204" s="46" vm="6676">
        <f ca="1"/>
        <v>42573</v>
      </c>
      <c r="B1204" s="46" vm="6680">
        <f ca="1"/>
        <v>759.28</v>
      </c>
    </row>
    <row r="1205" spans="1:2" x14ac:dyDescent="0.3">
      <c r="A1205" s="46" vm="6682">
        <f ca="1"/>
        <v>42576</v>
      </c>
      <c r="B1205" s="46" vm="6686">
        <f ca="1"/>
        <v>757.52</v>
      </c>
    </row>
    <row r="1206" spans="1:2" x14ac:dyDescent="0.3">
      <c r="A1206" s="46" vm="6688">
        <f ca="1"/>
        <v>42577</v>
      </c>
      <c r="B1206" s="46" vm="6692">
        <f ca="1"/>
        <v>757.65</v>
      </c>
    </row>
    <row r="1207" spans="1:2" x14ac:dyDescent="0.3">
      <c r="A1207" s="46" vm="6694">
        <f ca="1"/>
        <v>42578</v>
      </c>
      <c r="B1207" s="46" vm="6697">
        <f ca="1"/>
        <v>761.97</v>
      </c>
    </row>
    <row r="1208" spans="1:2" x14ac:dyDescent="0.3">
      <c r="A1208" s="46" vm="6699">
        <f ca="1"/>
        <v>42579</v>
      </c>
      <c r="B1208" s="46" vm="5876">
        <f ca="1"/>
        <v>765.84</v>
      </c>
    </row>
    <row r="1209" spans="1:2" x14ac:dyDescent="0.3">
      <c r="A1209" s="46" vm="6704">
        <f ca="1"/>
        <v>42580</v>
      </c>
      <c r="B1209" s="46" vm="6708">
        <f ca="1"/>
        <v>791.34</v>
      </c>
    </row>
    <row r="1210" spans="1:2" x14ac:dyDescent="0.3">
      <c r="A1210" s="46" vm="6710">
        <f ca="1"/>
        <v>42583</v>
      </c>
      <c r="B1210" s="46" vm="6714">
        <f ca="1"/>
        <v>800.94</v>
      </c>
    </row>
    <row r="1211" spans="1:2" x14ac:dyDescent="0.3">
      <c r="A1211" s="46" vm="6716">
        <f ca="1"/>
        <v>42584</v>
      </c>
      <c r="B1211" s="46" vm="6720">
        <f ca="1"/>
        <v>800.12</v>
      </c>
    </row>
    <row r="1212" spans="1:2" x14ac:dyDescent="0.3">
      <c r="A1212" s="46" vm="6722">
        <f ca="1"/>
        <v>42585</v>
      </c>
      <c r="B1212" s="46" vm="6726">
        <f ca="1"/>
        <v>798.92</v>
      </c>
    </row>
    <row r="1213" spans="1:2" x14ac:dyDescent="0.3">
      <c r="A1213" s="46" vm="6728">
        <f ca="1"/>
        <v>42586</v>
      </c>
      <c r="B1213" s="46" vm="6732">
        <f ca="1"/>
        <v>797.25</v>
      </c>
    </row>
    <row r="1214" spans="1:2" x14ac:dyDescent="0.3">
      <c r="A1214" s="46" vm="6734">
        <f ca="1"/>
        <v>42587</v>
      </c>
      <c r="B1214" s="46" vm="6738">
        <f ca="1"/>
        <v>806.93</v>
      </c>
    </row>
    <row r="1215" spans="1:2" x14ac:dyDescent="0.3">
      <c r="A1215" s="46" vm="6740">
        <f ca="1"/>
        <v>42590</v>
      </c>
      <c r="B1215" s="46" vm="6744">
        <f ca="1"/>
        <v>805.23</v>
      </c>
    </row>
    <row r="1216" spans="1:2" x14ac:dyDescent="0.3">
      <c r="A1216" s="46" vm="6746">
        <f ca="1"/>
        <v>42591</v>
      </c>
      <c r="B1216" s="46" vm="6750">
        <f ca="1"/>
        <v>807.48</v>
      </c>
    </row>
    <row r="1217" spans="1:2" x14ac:dyDescent="0.3">
      <c r="A1217" s="46" vm="6752">
        <f ca="1"/>
        <v>42592</v>
      </c>
      <c r="B1217" s="46" vm="6756">
        <f ca="1"/>
        <v>808.49</v>
      </c>
    </row>
    <row r="1218" spans="1:2" x14ac:dyDescent="0.3">
      <c r="A1218" s="46" vm="6758">
        <f ca="1"/>
        <v>42593</v>
      </c>
      <c r="B1218" s="46" vm="6761">
        <f ca="1"/>
        <v>808.2</v>
      </c>
    </row>
    <row r="1219" spans="1:2" x14ac:dyDescent="0.3">
      <c r="A1219" s="46" vm="6763">
        <f ca="1"/>
        <v>42594</v>
      </c>
      <c r="B1219" s="46" vm="6766">
        <f ca="1"/>
        <v>807.05</v>
      </c>
    </row>
    <row r="1220" spans="1:2" x14ac:dyDescent="0.3">
      <c r="A1220" s="46" vm="6768">
        <f ca="1"/>
        <v>42597</v>
      </c>
      <c r="B1220" s="46" vm="6771">
        <f ca="1"/>
        <v>805.96</v>
      </c>
    </row>
    <row r="1221" spans="1:2" x14ac:dyDescent="0.3">
      <c r="A1221" s="46" vm="6773">
        <f ca="1"/>
        <v>42598</v>
      </c>
      <c r="B1221" s="46" vm="6777">
        <f ca="1"/>
        <v>801.19</v>
      </c>
    </row>
    <row r="1222" spans="1:2" x14ac:dyDescent="0.3">
      <c r="A1222" s="46" vm="6779">
        <f ca="1"/>
        <v>42599</v>
      </c>
      <c r="B1222" s="46" vm="6783">
        <f ca="1"/>
        <v>805.42</v>
      </c>
    </row>
    <row r="1223" spans="1:2" x14ac:dyDescent="0.3">
      <c r="A1223" s="46" vm="6785">
        <f ca="1"/>
        <v>42600</v>
      </c>
      <c r="B1223" s="46" vm="6789">
        <f ca="1"/>
        <v>802.75</v>
      </c>
    </row>
    <row r="1224" spans="1:2" x14ac:dyDescent="0.3">
      <c r="A1224" s="46" vm="6791">
        <f ca="1"/>
        <v>42601</v>
      </c>
      <c r="B1224" s="46" vm="6795">
        <f ca="1"/>
        <v>799.65</v>
      </c>
    </row>
    <row r="1225" spans="1:2" x14ac:dyDescent="0.3">
      <c r="A1225" s="46" vm="6797">
        <f ca="1"/>
        <v>42604</v>
      </c>
      <c r="B1225" s="46" vm="6801">
        <f ca="1"/>
        <v>796.95</v>
      </c>
    </row>
    <row r="1226" spans="1:2" x14ac:dyDescent="0.3">
      <c r="A1226" s="46" vm="6803">
        <f ca="1"/>
        <v>42605</v>
      </c>
      <c r="B1226" s="46" vm="6806">
        <f ca="1"/>
        <v>796.59</v>
      </c>
    </row>
    <row r="1227" spans="1:2" x14ac:dyDescent="0.3">
      <c r="A1227" s="46" vm="6808">
        <f ca="1"/>
        <v>42606</v>
      </c>
      <c r="B1227" s="46" vm="6812">
        <f ca="1"/>
        <v>793.6</v>
      </c>
    </row>
    <row r="1228" spans="1:2" x14ac:dyDescent="0.3">
      <c r="A1228" s="46" vm="6814">
        <f ca="1"/>
        <v>42607</v>
      </c>
      <c r="B1228" s="46" vm="6818">
        <f ca="1"/>
        <v>791.3</v>
      </c>
    </row>
    <row r="1229" spans="1:2" x14ac:dyDescent="0.3">
      <c r="A1229" s="46" vm="6820">
        <f ca="1"/>
        <v>42608</v>
      </c>
      <c r="B1229" s="46" vm="6824">
        <f ca="1"/>
        <v>793.22</v>
      </c>
    </row>
    <row r="1230" spans="1:2" x14ac:dyDescent="0.3">
      <c r="A1230" s="46" vm="6826">
        <f ca="1"/>
        <v>42611</v>
      </c>
      <c r="B1230" s="46" vm="6830">
        <f ca="1"/>
        <v>795.82</v>
      </c>
    </row>
    <row r="1231" spans="1:2" x14ac:dyDescent="0.3">
      <c r="A1231" s="46" vm="6832">
        <f ca="1"/>
        <v>42612</v>
      </c>
      <c r="B1231" s="46" vm="6835">
        <f ca="1"/>
        <v>791.92</v>
      </c>
    </row>
    <row r="1232" spans="1:2" x14ac:dyDescent="0.3">
      <c r="A1232" s="46" vm="6837">
        <f ca="1"/>
        <v>42613</v>
      </c>
      <c r="B1232" s="46" vm="6841">
        <f ca="1"/>
        <v>789.85</v>
      </c>
    </row>
    <row r="1233" spans="1:2" x14ac:dyDescent="0.3">
      <c r="A1233" s="46" vm="6843">
        <f ca="1"/>
        <v>42614</v>
      </c>
      <c r="B1233" s="46" vm="6847">
        <f ca="1"/>
        <v>791.4</v>
      </c>
    </row>
    <row r="1234" spans="1:2" x14ac:dyDescent="0.3">
      <c r="A1234" s="46" vm="6849">
        <f ca="1"/>
        <v>42615</v>
      </c>
      <c r="B1234" s="46" vm="6853">
        <f ca="1"/>
        <v>796.87</v>
      </c>
    </row>
    <row r="1235" spans="1:2" x14ac:dyDescent="0.3">
      <c r="A1235" s="46" vm="6855">
        <f ca="1"/>
        <v>42619</v>
      </c>
      <c r="B1235" s="46" vm="6859">
        <f ca="1"/>
        <v>808.02</v>
      </c>
    </row>
    <row r="1236" spans="1:2" x14ac:dyDescent="0.3">
      <c r="A1236" s="46" vm="6861">
        <f ca="1"/>
        <v>42620</v>
      </c>
      <c r="B1236" s="46" vm="6865">
        <f ca="1"/>
        <v>807.99</v>
      </c>
    </row>
    <row r="1237" spans="1:2" x14ac:dyDescent="0.3">
      <c r="A1237" s="46" vm="6867">
        <f ca="1"/>
        <v>42621</v>
      </c>
      <c r="B1237" s="46" vm="6870">
        <f ca="1"/>
        <v>802.84</v>
      </c>
    </row>
    <row r="1238" spans="1:2" x14ac:dyDescent="0.3">
      <c r="A1238" s="46" vm="6872">
        <f ca="1"/>
        <v>42622</v>
      </c>
      <c r="B1238" s="46" vm="6876">
        <f ca="1"/>
        <v>788.48</v>
      </c>
    </row>
    <row r="1239" spans="1:2" x14ac:dyDescent="0.3">
      <c r="A1239" s="46" vm="6878">
        <f ca="1"/>
        <v>42625</v>
      </c>
      <c r="B1239" s="46" vm="6882">
        <f ca="1"/>
        <v>798.82</v>
      </c>
    </row>
    <row r="1240" spans="1:2" x14ac:dyDescent="0.3">
      <c r="A1240" s="46" vm="6884">
        <f ca="1"/>
        <v>42626</v>
      </c>
      <c r="B1240" s="46" vm="6888">
        <f ca="1"/>
        <v>788.72</v>
      </c>
    </row>
    <row r="1241" spans="1:2" x14ac:dyDescent="0.3">
      <c r="A1241" s="46" vm="6890">
        <f ca="1"/>
        <v>42627</v>
      </c>
      <c r="B1241" s="46" vm="6894">
        <f ca="1"/>
        <v>790.46</v>
      </c>
    </row>
    <row r="1242" spans="1:2" x14ac:dyDescent="0.3">
      <c r="A1242" s="46" vm="6896">
        <f ca="1"/>
        <v>42628</v>
      </c>
      <c r="B1242" s="46" vm="6900">
        <f ca="1"/>
        <v>801.23</v>
      </c>
    </row>
    <row r="1243" spans="1:2" x14ac:dyDescent="0.3">
      <c r="A1243" s="46" vm="6902">
        <f ca="1"/>
        <v>42629</v>
      </c>
      <c r="B1243" s="46" vm="6906">
        <f ca="1"/>
        <v>797.97</v>
      </c>
    </row>
    <row r="1244" spans="1:2" x14ac:dyDescent="0.3">
      <c r="A1244" s="46" vm="6908">
        <f ca="1"/>
        <v>42632</v>
      </c>
      <c r="B1244" s="46" vm="6912">
        <f ca="1"/>
        <v>795.39</v>
      </c>
    </row>
    <row r="1245" spans="1:2" x14ac:dyDescent="0.3">
      <c r="A1245" s="46" vm="6914">
        <f ca="1"/>
        <v>42633</v>
      </c>
      <c r="B1245" s="46" vm="6918">
        <f ca="1"/>
        <v>799.78</v>
      </c>
    </row>
    <row r="1246" spans="1:2" x14ac:dyDescent="0.3">
      <c r="A1246" s="46" vm="6920">
        <f ca="1"/>
        <v>42634</v>
      </c>
      <c r="B1246" s="46" vm="6924">
        <f ca="1"/>
        <v>805.03</v>
      </c>
    </row>
    <row r="1247" spans="1:2" x14ac:dyDescent="0.3">
      <c r="A1247" s="46" vm="6926">
        <f ca="1"/>
        <v>42635</v>
      </c>
      <c r="B1247" s="46" vm="6930">
        <f ca="1"/>
        <v>815.95</v>
      </c>
    </row>
    <row r="1248" spans="1:2" x14ac:dyDescent="0.3">
      <c r="A1248" s="46" vm="6932">
        <f ca="1"/>
        <v>42636</v>
      </c>
      <c r="B1248" s="46" vm="6936">
        <f ca="1"/>
        <v>814.96</v>
      </c>
    </row>
    <row r="1249" spans="1:2" x14ac:dyDescent="0.3">
      <c r="A1249" s="46" vm="6938">
        <f ca="1"/>
        <v>42639</v>
      </c>
      <c r="B1249" s="46" vm="6942">
        <f ca="1"/>
        <v>802.65</v>
      </c>
    </row>
    <row r="1250" spans="1:2" x14ac:dyDescent="0.3">
      <c r="A1250" s="46" vm="6944">
        <f ca="1"/>
        <v>42640</v>
      </c>
      <c r="B1250" s="46" vm="6947">
        <f ca="1"/>
        <v>810.73</v>
      </c>
    </row>
    <row r="1251" spans="1:2" x14ac:dyDescent="0.3">
      <c r="A1251" s="46" vm="6949">
        <f ca="1"/>
        <v>42641</v>
      </c>
      <c r="B1251" s="46" vm="6953">
        <f ca="1"/>
        <v>810.06</v>
      </c>
    </row>
    <row r="1252" spans="1:2" x14ac:dyDescent="0.3">
      <c r="A1252" s="46" vm="6955">
        <f ca="1"/>
        <v>42642</v>
      </c>
      <c r="B1252" s="46" vm="6959">
        <f ca="1"/>
        <v>802.64</v>
      </c>
    </row>
    <row r="1253" spans="1:2" x14ac:dyDescent="0.3">
      <c r="A1253" s="46" vm="6961">
        <f ca="1"/>
        <v>42643</v>
      </c>
      <c r="B1253" s="46" vm="6965">
        <f ca="1"/>
        <v>804.06</v>
      </c>
    </row>
    <row r="1254" spans="1:2" x14ac:dyDescent="0.3">
      <c r="A1254" s="46" vm="6967">
        <f ca="1"/>
        <v>42646</v>
      </c>
      <c r="B1254" s="46" vm="6971">
        <f ca="1"/>
        <v>800.38</v>
      </c>
    </row>
    <row r="1255" spans="1:2" x14ac:dyDescent="0.3">
      <c r="A1255" s="46" vm="6973">
        <f ca="1"/>
        <v>42647</v>
      </c>
      <c r="B1255" s="46" vm="6976">
        <f ca="1"/>
        <v>802.79</v>
      </c>
    </row>
    <row r="1256" spans="1:2" x14ac:dyDescent="0.3">
      <c r="A1256" s="46" vm="6978">
        <f ca="1"/>
        <v>42648</v>
      </c>
      <c r="B1256" s="46" vm="6900">
        <f ca="1"/>
        <v>801.23</v>
      </c>
    </row>
    <row r="1257" spans="1:2" x14ac:dyDescent="0.3">
      <c r="A1257" s="46" vm="6983">
        <f ca="1"/>
        <v>42649</v>
      </c>
      <c r="B1257" s="46" vm="6986">
        <f ca="1"/>
        <v>803.08</v>
      </c>
    </row>
    <row r="1258" spans="1:2" x14ac:dyDescent="0.3">
      <c r="A1258" s="46" vm="6988">
        <f ca="1"/>
        <v>42650</v>
      </c>
      <c r="B1258" s="46" vm="6992">
        <f ca="1"/>
        <v>800.71</v>
      </c>
    </row>
    <row r="1259" spans="1:2" x14ac:dyDescent="0.3">
      <c r="A1259" s="46" vm="6994">
        <f ca="1"/>
        <v>42653</v>
      </c>
      <c r="B1259" s="46" vm="6998">
        <f ca="1"/>
        <v>814.17</v>
      </c>
    </row>
    <row r="1260" spans="1:2" x14ac:dyDescent="0.3">
      <c r="A1260" s="46" vm="7000">
        <f ca="1"/>
        <v>42654</v>
      </c>
      <c r="B1260" s="46" vm="7003">
        <f ca="1"/>
        <v>809.57</v>
      </c>
    </row>
    <row r="1261" spans="1:2" x14ac:dyDescent="0.3">
      <c r="A1261" s="46" vm="7005">
        <f ca="1"/>
        <v>42655</v>
      </c>
      <c r="B1261" s="46" vm="7009">
        <f ca="1"/>
        <v>811.77</v>
      </c>
    </row>
    <row r="1262" spans="1:2" x14ac:dyDescent="0.3">
      <c r="A1262" s="46" vm="7011">
        <f ca="1"/>
        <v>42656</v>
      </c>
      <c r="B1262" s="46" vm="7014">
        <f ca="1"/>
        <v>804.08</v>
      </c>
    </row>
    <row r="1263" spans="1:2" x14ac:dyDescent="0.3">
      <c r="A1263" s="46" vm="7016">
        <f ca="1"/>
        <v>42657</v>
      </c>
      <c r="B1263" s="46" vm="7019">
        <f ca="1"/>
        <v>804.6</v>
      </c>
    </row>
    <row r="1264" spans="1:2" x14ac:dyDescent="0.3">
      <c r="A1264" s="46" vm="7021">
        <f ca="1"/>
        <v>42660</v>
      </c>
      <c r="B1264" s="46" vm="7025">
        <f ca="1"/>
        <v>806.84</v>
      </c>
    </row>
    <row r="1265" spans="1:2" x14ac:dyDescent="0.3">
      <c r="A1265" s="46" vm="7027">
        <f ca="1"/>
        <v>42661</v>
      </c>
      <c r="B1265" s="46" vm="7031">
        <f ca="1"/>
        <v>821.49</v>
      </c>
    </row>
    <row r="1266" spans="1:2" x14ac:dyDescent="0.3">
      <c r="A1266" s="46" vm="7033">
        <f ca="1"/>
        <v>42662</v>
      </c>
      <c r="B1266" s="46" vm="7037">
        <f ca="1"/>
        <v>827.09</v>
      </c>
    </row>
    <row r="1267" spans="1:2" x14ac:dyDescent="0.3">
      <c r="A1267" s="46" vm="7039">
        <f ca="1"/>
        <v>42663</v>
      </c>
      <c r="B1267" s="46" vm="7042">
        <f ca="1"/>
        <v>821.63</v>
      </c>
    </row>
    <row r="1268" spans="1:2" x14ac:dyDescent="0.3">
      <c r="A1268" s="46" vm="7044">
        <f ca="1"/>
        <v>42664</v>
      </c>
      <c r="B1268" s="46" vm="7048">
        <f ca="1"/>
        <v>824.06</v>
      </c>
    </row>
    <row r="1269" spans="1:2" x14ac:dyDescent="0.3">
      <c r="A1269" s="46" vm="7050">
        <f ca="1"/>
        <v>42667</v>
      </c>
      <c r="B1269" s="46" vm="7053">
        <f ca="1"/>
        <v>835.74</v>
      </c>
    </row>
    <row r="1270" spans="1:2" x14ac:dyDescent="0.3">
      <c r="A1270" s="46" vm="7055">
        <f ca="1"/>
        <v>42668</v>
      </c>
      <c r="B1270" s="46" vm="7058">
        <f ca="1"/>
        <v>828.55</v>
      </c>
    </row>
    <row r="1271" spans="1:2" x14ac:dyDescent="0.3">
      <c r="A1271" s="46" vm="7060">
        <f ca="1"/>
        <v>42669</v>
      </c>
      <c r="B1271" s="46" vm="7064">
        <f ca="1"/>
        <v>822.1</v>
      </c>
    </row>
    <row r="1272" spans="1:2" x14ac:dyDescent="0.3">
      <c r="A1272" s="46" vm="7066">
        <f ca="1"/>
        <v>42670</v>
      </c>
      <c r="B1272" s="46" vm="7070">
        <f ca="1"/>
        <v>817.35</v>
      </c>
    </row>
    <row r="1273" spans="1:2" x14ac:dyDescent="0.3">
      <c r="A1273" s="46" vm="7072">
        <f ca="1"/>
        <v>42671</v>
      </c>
      <c r="B1273" s="46" vm="7076">
        <f ca="1"/>
        <v>819.56</v>
      </c>
    </row>
    <row r="1274" spans="1:2" x14ac:dyDescent="0.3">
      <c r="A1274" s="46" vm="7078">
        <f ca="1"/>
        <v>42674</v>
      </c>
      <c r="B1274" s="46" vm="7081">
        <f ca="1"/>
        <v>809.9</v>
      </c>
    </row>
    <row r="1275" spans="1:2" x14ac:dyDescent="0.3">
      <c r="A1275" s="46" vm="7083">
        <f ca="1"/>
        <v>42675</v>
      </c>
      <c r="B1275" s="46" vm="7087">
        <f ca="1"/>
        <v>805.48</v>
      </c>
    </row>
    <row r="1276" spans="1:2" x14ac:dyDescent="0.3">
      <c r="A1276" s="46" vm="7089">
        <f ca="1"/>
        <v>42676</v>
      </c>
      <c r="B1276" s="46" vm="7093">
        <f ca="1"/>
        <v>788.42</v>
      </c>
    </row>
    <row r="1277" spans="1:2" x14ac:dyDescent="0.3">
      <c r="A1277" s="46" vm="7095">
        <f ca="1"/>
        <v>42677</v>
      </c>
      <c r="B1277" s="46" vm="7099">
        <f ca="1"/>
        <v>782.19</v>
      </c>
    </row>
    <row r="1278" spans="1:2" x14ac:dyDescent="0.3">
      <c r="A1278" s="46" vm="7101">
        <f ca="1"/>
        <v>42678</v>
      </c>
      <c r="B1278" s="46" vm="7105">
        <f ca="1"/>
        <v>781.1</v>
      </c>
    </row>
    <row r="1279" spans="1:2" x14ac:dyDescent="0.3">
      <c r="A1279" s="46" vm="7107">
        <f ca="1"/>
        <v>42681</v>
      </c>
      <c r="B1279" s="46" vm="7110">
        <f ca="1"/>
        <v>802.03</v>
      </c>
    </row>
    <row r="1280" spans="1:2" x14ac:dyDescent="0.3">
      <c r="A1280" s="46" vm="7112">
        <f ca="1"/>
        <v>42682</v>
      </c>
      <c r="B1280" s="46" vm="7115">
        <f ca="1"/>
        <v>811.98</v>
      </c>
    </row>
    <row r="1281" spans="1:2" x14ac:dyDescent="0.3">
      <c r="A1281" s="46" vm="7117">
        <f ca="1"/>
        <v>42683</v>
      </c>
      <c r="B1281" s="46" vm="7121">
        <f ca="1"/>
        <v>805.59</v>
      </c>
    </row>
    <row r="1282" spans="1:2" x14ac:dyDescent="0.3">
      <c r="A1282" s="46" vm="7123">
        <f ca="1"/>
        <v>42684</v>
      </c>
      <c r="B1282" s="46" vm="7127">
        <f ca="1"/>
        <v>780.29</v>
      </c>
    </row>
    <row r="1283" spans="1:2" x14ac:dyDescent="0.3">
      <c r="A1283" s="46" vm="7129">
        <f ca="1"/>
        <v>42685</v>
      </c>
      <c r="B1283" s="46" vm="7133">
        <f ca="1"/>
        <v>771.75</v>
      </c>
    </row>
    <row r="1284" spans="1:2" x14ac:dyDescent="0.3">
      <c r="A1284" s="46" vm="7135">
        <f ca="1"/>
        <v>42688</v>
      </c>
      <c r="B1284" s="46" vm="7137">
        <f ca="1"/>
        <v>753.22</v>
      </c>
    </row>
    <row r="1285" spans="1:2" x14ac:dyDescent="0.3">
      <c r="A1285" s="46" vm="7139">
        <f ca="1"/>
        <v>42689</v>
      </c>
      <c r="B1285" s="46" vm="7143">
        <f ca="1"/>
        <v>775.16</v>
      </c>
    </row>
    <row r="1286" spans="1:2" x14ac:dyDescent="0.3">
      <c r="A1286" s="46" vm="7145">
        <f ca="1"/>
        <v>42690</v>
      </c>
      <c r="B1286" s="46" vm="7148">
        <f ca="1"/>
        <v>779.98</v>
      </c>
    </row>
    <row r="1287" spans="1:2" x14ac:dyDescent="0.3">
      <c r="A1287" s="46" vm="7150">
        <f ca="1"/>
        <v>42691</v>
      </c>
      <c r="B1287" s="46" vm="7154">
        <f ca="1"/>
        <v>786.16</v>
      </c>
    </row>
    <row r="1288" spans="1:2" x14ac:dyDescent="0.3">
      <c r="A1288" s="46" vm="7156">
        <f ca="1"/>
        <v>42692</v>
      </c>
      <c r="B1288" s="46" vm="7160">
        <f ca="1"/>
        <v>775.97</v>
      </c>
    </row>
    <row r="1289" spans="1:2" x14ac:dyDescent="0.3">
      <c r="A1289" s="46" vm="7162">
        <f ca="1"/>
        <v>42695</v>
      </c>
      <c r="B1289" s="46" vm="7166">
        <f ca="1"/>
        <v>784.8</v>
      </c>
    </row>
    <row r="1290" spans="1:2" x14ac:dyDescent="0.3">
      <c r="A1290" s="46" vm="7167">
        <f ca="1"/>
        <v>42696</v>
      </c>
      <c r="B1290" s="46" vm="7170">
        <f ca="1"/>
        <v>785</v>
      </c>
    </row>
    <row r="1291" spans="1:2" x14ac:dyDescent="0.3">
      <c r="A1291" s="46" vm="7172">
        <f ca="1"/>
        <v>42697</v>
      </c>
      <c r="B1291" s="46" vm="7176">
        <f ca="1"/>
        <v>779</v>
      </c>
    </row>
    <row r="1292" spans="1:2" x14ac:dyDescent="0.3">
      <c r="A1292" s="46" vm="7178">
        <f ca="1"/>
        <v>42699</v>
      </c>
      <c r="B1292" s="46" vm="7182">
        <f ca="1"/>
        <v>780.23</v>
      </c>
    </row>
    <row r="1293" spans="1:2" x14ac:dyDescent="0.3">
      <c r="A1293" s="46" vm="7184">
        <f ca="1"/>
        <v>42702</v>
      </c>
      <c r="B1293" s="46" vm="7188">
        <f ca="1"/>
        <v>785.79</v>
      </c>
    </row>
    <row r="1294" spans="1:2" x14ac:dyDescent="0.3">
      <c r="A1294" s="46" vm="7190">
        <f ca="1"/>
        <v>42703</v>
      </c>
      <c r="B1294" s="46" vm="7194">
        <f ca="1"/>
        <v>789.44</v>
      </c>
    </row>
    <row r="1295" spans="1:2" x14ac:dyDescent="0.3">
      <c r="A1295" s="46" vm="7196">
        <f ca="1"/>
        <v>42704</v>
      </c>
      <c r="B1295" s="46" vm="7200">
        <f ca="1"/>
        <v>775.88</v>
      </c>
    </row>
    <row r="1296" spans="1:2" x14ac:dyDescent="0.3">
      <c r="A1296" s="46" vm="7201">
        <f ca="1"/>
        <v>42705</v>
      </c>
      <c r="B1296" s="46" vm="7205">
        <f ca="1"/>
        <v>764.33</v>
      </c>
    </row>
    <row r="1297" spans="1:2" x14ac:dyDescent="0.3">
      <c r="A1297" s="46" vm="7207">
        <f ca="1"/>
        <v>42706</v>
      </c>
      <c r="B1297" s="46" vm="6790">
        <f ca="1"/>
        <v>764.46</v>
      </c>
    </row>
    <row r="1298" spans="1:2" x14ac:dyDescent="0.3">
      <c r="A1298" s="46" vm="7211">
        <f ca="1"/>
        <v>42709</v>
      </c>
      <c r="B1298" s="46" vm="7213">
        <f ca="1"/>
        <v>778.22</v>
      </c>
    </row>
    <row r="1299" spans="1:2" x14ac:dyDescent="0.3">
      <c r="A1299" s="46" vm="7215">
        <f ca="1"/>
        <v>42710</v>
      </c>
      <c r="B1299" s="46" vm="7219">
        <f ca="1"/>
        <v>776.18</v>
      </c>
    </row>
    <row r="1300" spans="1:2" x14ac:dyDescent="0.3">
      <c r="A1300" s="46" vm="7221">
        <f ca="1"/>
        <v>42711</v>
      </c>
      <c r="B1300" s="46" vm="7225">
        <f ca="1"/>
        <v>791.47</v>
      </c>
    </row>
    <row r="1301" spans="1:2" x14ac:dyDescent="0.3">
      <c r="A1301" s="46" vm="7227">
        <f ca="1"/>
        <v>42712</v>
      </c>
      <c r="B1301" s="46" vm="7231">
        <f ca="1"/>
        <v>795.17</v>
      </c>
    </row>
    <row r="1302" spans="1:2" x14ac:dyDescent="0.3">
      <c r="A1302" s="46" vm="7233">
        <f ca="1"/>
        <v>42713</v>
      </c>
      <c r="B1302" s="46" vm="7237">
        <f ca="1"/>
        <v>809.45</v>
      </c>
    </row>
    <row r="1303" spans="1:2" x14ac:dyDescent="0.3">
      <c r="A1303" s="46" vm="7239">
        <f ca="1"/>
        <v>42716</v>
      </c>
      <c r="B1303" s="46" vm="7243">
        <f ca="1"/>
        <v>807.9</v>
      </c>
    </row>
    <row r="1304" spans="1:2" x14ac:dyDescent="0.3">
      <c r="A1304" s="46" vm="7244">
        <f ca="1"/>
        <v>42717</v>
      </c>
      <c r="B1304" s="46" vm="7248">
        <f ca="1"/>
        <v>815.34</v>
      </c>
    </row>
    <row r="1305" spans="1:2" x14ac:dyDescent="0.3">
      <c r="A1305" s="46" vm="7250">
        <f ca="1"/>
        <v>42718</v>
      </c>
      <c r="B1305" s="46" vm="7254">
        <f ca="1"/>
        <v>817.89</v>
      </c>
    </row>
    <row r="1306" spans="1:2" x14ac:dyDescent="0.3">
      <c r="A1306" s="46" vm="7256">
        <f ca="1"/>
        <v>42719</v>
      </c>
      <c r="B1306" s="46" vm="7260">
        <f ca="1"/>
        <v>815.65</v>
      </c>
    </row>
    <row r="1307" spans="1:2" x14ac:dyDescent="0.3">
      <c r="A1307" s="46" vm="7262">
        <f ca="1"/>
        <v>42720</v>
      </c>
      <c r="B1307" s="46" vm="7266">
        <f ca="1"/>
        <v>809.84</v>
      </c>
    </row>
    <row r="1308" spans="1:2" x14ac:dyDescent="0.3">
      <c r="A1308" s="46" vm="7268">
        <f ca="1"/>
        <v>42723</v>
      </c>
      <c r="B1308" s="46" vm="7271">
        <f ca="1"/>
        <v>812.5</v>
      </c>
    </row>
    <row r="1309" spans="1:2" x14ac:dyDescent="0.3">
      <c r="A1309" s="46" vm="7273">
        <f ca="1"/>
        <v>42724</v>
      </c>
      <c r="B1309" s="46" vm="7277">
        <f ca="1"/>
        <v>815.2</v>
      </c>
    </row>
    <row r="1310" spans="1:2" x14ac:dyDescent="0.3">
      <c r="A1310" s="46" vm="7279">
        <f ca="1"/>
        <v>42725</v>
      </c>
      <c r="B1310" s="46" vm="7283">
        <f ca="1"/>
        <v>812.2</v>
      </c>
    </row>
    <row r="1311" spans="1:2" x14ac:dyDescent="0.3">
      <c r="A1311" s="46" vm="7285">
        <f ca="1"/>
        <v>42726</v>
      </c>
      <c r="B1311" s="46" vm="7289">
        <f ca="1"/>
        <v>809.68</v>
      </c>
    </row>
    <row r="1312" spans="1:2" x14ac:dyDescent="0.3">
      <c r="A1312" s="46" vm="7291">
        <f ca="1"/>
        <v>42727</v>
      </c>
      <c r="B1312" s="46" vm="7295">
        <f ca="1"/>
        <v>807.8</v>
      </c>
    </row>
    <row r="1313" spans="1:2" x14ac:dyDescent="0.3">
      <c r="A1313" s="46" vm="7297">
        <f ca="1"/>
        <v>42731</v>
      </c>
      <c r="B1313" s="46" vm="7301">
        <f ca="1"/>
        <v>809.93</v>
      </c>
    </row>
    <row r="1314" spans="1:2" x14ac:dyDescent="0.3">
      <c r="A1314" s="46" vm="7303">
        <f ca="1"/>
        <v>42732</v>
      </c>
      <c r="B1314" s="46" vm="7307">
        <f ca="1"/>
        <v>804.57</v>
      </c>
    </row>
    <row r="1315" spans="1:2" x14ac:dyDescent="0.3">
      <c r="A1315" s="46" vm="7309">
        <f ca="1"/>
        <v>42733</v>
      </c>
      <c r="B1315" s="46" vm="7313">
        <f ca="1"/>
        <v>802.88</v>
      </c>
    </row>
    <row r="1316" spans="1:2" x14ac:dyDescent="0.3">
      <c r="A1316" s="46" vm="7315">
        <f ca="1"/>
        <v>42734</v>
      </c>
      <c r="B1316" s="46" vm="7319">
        <f ca="1"/>
        <v>792.45</v>
      </c>
    </row>
    <row r="1317" spans="1:2" x14ac:dyDescent="0.3">
      <c r="A1317" s="46" vm="7321">
        <f ca="1"/>
        <v>42738</v>
      </c>
      <c r="B1317" s="46" vm="7323">
        <f ca="1"/>
        <v>808.01</v>
      </c>
    </row>
    <row r="1318" spans="1:2" x14ac:dyDescent="0.3">
      <c r="A1318" s="46" vm="7325">
        <f ca="1"/>
        <v>42739</v>
      </c>
      <c r="B1318" s="46" vm="7329">
        <f ca="1"/>
        <v>807.77</v>
      </c>
    </row>
    <row r="1319" spans="1:2" x14ac:dyDescent="0.3">
      <c r="A1319" s="46" vm="7331">
        <f ca="1"/>
        <v>42740</v>
      </c>
      <c r="B1319" s="46" vm="7335">
        <f ca="1"/>
        <v>813.02</v>
      </c>
    </row>
    <row r="1320" spans="1:2" x14ac:dyDescent="0.3">
      <c r="A1320" s="46" vm="7337">
        <f ca="1"/>
        <v>42741</v>
      </c>
      <c r="B1320" s="46" vm="7341">
        <f ca="1"/>
        <v>825.21</v>
      </c>
    </row>
    <row r="1321" spans="1:2" x14ac:dyDescent="0.3">
      <c r="A1321" s="46" vm="7343">
        <f ca="1"/>
        <v>42744</v>
      </c>
      <c r="B1321" s="46" vm="7345">
        <f ca="1"/>
        <v>827.18</v>
      </c>
    </row>
    <row r="1322" spans="1:2" x14ac:dyDescent="0.3">
      <c r="A1322" s="46" vm="7347">
        <f ca="1"/>
        <v>42745</v>
      </c>
      <c r="B1322" s="46" vm="7351">
        <f ca="1"/>
        <v>826.01</v>
      </c>
    </row>
    <row r="1323" spans="1:2" x14ac:dyDescent="0.3">
      <c r="A1323" s="46" vm="7353">
        <f ca="1"/>
        <v>42746</v>
      </c>
      <c r="B1323" s="46" vm="7357">
        <f ca="1"/>
        <v>829.86</v>
      </c>
    </row>
    <row r="1324" spans="1:2" x14ac:dyDescent="0.3">
      <c r="A1324" s="46" vm="7359">
        <f ca="1"/>
        <v>42747</v>
      </c>
      <c r="B1324" s="46" vm="7361">
        <f ca="1"/>
        <v>829.53</v>
      </c>
    </row>
    <row r="1325" spans="1:2" x14ac:dyDescent="0.3">
      <c r="A1325" s="46" vm="7363">
        <f ca="1"/>
        <v>42748</v>
      </c>
      <c r="B1325" s="46" vm="7367">
        <f ca="1"/>
        <v>830.94</v>
      </c>
    </row>
    <row r="1326" spans="1:2" x14ac:dyDescent="0.3">
      <c r="A1326" s="46" vm="7369">
        <f ca="1"/>
        <v>42752</v>
      </c>
      <c r="B1326" s="46" vm="7373">
        <f ca="1"/>
        <v>827.46</v>
      </c>
    </row>
    <row r="1327" spans="1:2" x14ac:dyDescent="0.3">
      <c r="A1327" s="46" vm="7375">
        <f ca="1"/>
        <v>42753</v>
      </c>
      <c r="B1327" s="46" vm="7378">
        <f ca="1"/>
        <v>829.02</v>
      </c>
    </row>
    <row r="1328" spans="1:2" x14ac:dyDescent="0.3">
      <c r="A1328" s="46" vm="7379">
        <f ca="1"/>
        <v>42754</v>
      </c>
      <c r="B1328" s="46" vm="7381">
        <f ca="1"/>
        <v>824.37</v>
      </c>
    </row>
    <row r="1329" spans="1:2" x14ac:dyDescent="0.3">
      <c r="A1329" s="46" vm="7383">
        <f ca="1"/>
        <v>42755</v>
      </c>
      <c r="B1329" s="46" vm="7387">
        <f ca="1"/>
        <v>828.17</v>
      </c>
    </row>
    <row r="1330" spans="1:2" x14ac:dyDescent="0.3">
      <c r="A1330" s="46" vm="7389">
        <f ca="1"/>
        <v>42758</v>
      </c>
      <c r="B1330" s="46" vm="7393">
        <f ca="1"/>
        <v>844.43</v>
      </c>
    </row>
    <row r="1331" spans="1:2" x14ac:dyDescent="0.3">
      <c r="A1331" s="46" vm="7395">
        <f ca="1"/>
        <v>42759</v>
      </c>
      <c r="B1331" s="46" vm="7399">
        <f ca="1"/>
        <v>849.53</v>
      </c>
    </row>
    <row r="1332" spans="1:2" x14ac:dyDescent="0.3">
      <c r="A1332" s="46" vm="7401">
        <f ca="1"/>
        <v>42760</v>
      </c>
      <c r="B1332" s="46" vm="7405">
        <f ca="1"/>
        <v>858.45</v>
      </c>
    </row>
    <row r="1333" spans="1:2" x14ac:dyDescent="0.3">
      <c r="A1333" s="46" vm="7407">
        <f ca="1"/>
        <v>42761</v>
      </c>
      <c r="B1333" s="46" vm="7411">
        <f ca="1"/>
        <v>856.98</v>
      </c>
    </row>
    <row r="1334" spans="1:2" x14ac:dyDescent="0.3">
      <c r="A1334" s="46" vm="7413">
        <f ca="1"/>
        <v>42762</v>
      </c>
      <c r="B1334" s="46" vm="7417">
        <f ca="1"/>
        <v>845.03</v>
      </c>
    </row>
    <row r="1335" spans="1:2" x14ac:dyDescent="0.3">
      <c r="A1335" s="46" vm="7419">
        <f ca="1"/>
        <v>42765</v>
      </c>
      <c r="B1335" s="46" vm="7423">
        <f ca="1"/>
        <v>823.83</v>
      </c>
    </row>
    <row r="1336" spans="1:2" x14ac:dyDescent="0.3">
      <c r="A1336" s="46" vm="7425">
        <f ca="1"/>
        <v>42766</v>
      </c>
      <c r="B1336" s="46" vm="7428">
        <f ca="1"/>
        <v>820.19</v>
      </c>
    </row>
    <row r="1337" spans="1:2" x14ac:dyDescent="0.3">
      <c r="A1337" s="46" vm="7430">
        <f ca="1"/>
        <v>42767</v>
      </c>
      <c r="B1337" s="46" vm="7434">
        <f ca="1"/>
        <v>815.24</v>
      </c>
    </row>
    <row r="1338" spans="1:2" x14ac:dyDescent="0.3">
      <c r="A1338" s="46" vm="7436">
        <f ca="1"/>
        <v>42768</v>
      </c>
      <c r="B1338" s="46" vm="7440">
        <f ca="1"/>
        <v>818.26</v>
      </c>
    </row>
    <row r="1339" spans="1:2" x14ac:dyDescent="0.3">
      <c r="A1339" s="46" vm="7442">
        <f ca="1"/>
        <v>42769</v>
      </c>
      <c r="B1339" s="46" vm="7445">
        <f ca="1"/>
        <v>820.13</v>
      </c>
    </row>
    <row r="1340" spans="1:2" x14ac:dyDescent="0.3">
      <c r="A1340" s="46" vm="7447">
        <f ca="1"/>
        <v>42772</v>
      </c>
      <c r="B1340" s="46" vm="7451">
        <f ca="1"/>
        <v>821.62</v>
      </c>
    </row>
    <row r="1341" spans="1:2" x14ac:dyDescent="0.3">
      <c r="A1341" s="46" vm="7453">
        <f ca="1"/>
        <v>42773</v>
      </c>
      <c r="B1341" s="46" vm="7455">
        <f ca="1"/>
        <v>829.23</v>
      </c>
    </row>
    <row r="1342" spans="1:2" x14ac:dyDescent="0.3">
      <c r="A1342" s="46" vm="7456">
        <f ca="1"/>
        <v>42774</v>
      </c>
      <c r="B1342" s="46" vm="7459">
        <f ca="1"/>
        <v>829.88</v>
      </c>
    </row>
    <row r="1343" spans="1:2" x14ac:dyDescent="0.3">
      <c r="A1343" s="46" vm="7461">
        <f ca="1"/>
        <v>42775</v>
      </c>
      <c r="B1343" s="46" vm="7465">
        <f ca="1"/>
        <v>830.06</v>
      </c>
    </row>
    <row r="1344" spans="1:2" x14ac:dyDescent="0.3">
      <c r="A1344" s="46" vm="7467">
        <f ca="1"/>
        <v>42776</v>
      </c>
      <c r="B1344" s="46" vm="7471">
        <f ca="1"/>
        <v>834.85</v>
      </c>
    </row>
    <row r="1345" spans="1:2" x14ac:dyDescent="0.3">
      <c r="A1345" s="46" vm="7472">
        <f ca="1"/>
        <v>42779</v>
      </c>
      <c r="B1345" s="46" vm="7476">
        <f ca="1"/>
        <v>838.96</v>
      </c>
    </row>
    <row r="1346" spans="1:2" x14ac:dyDescent="0.3">
      <c r="A1346" s="46" vm="7478">
        <f ca="1"/>
        <v>42780</v>
      </c>
      <c r="B1346" s="46" vm="7482">
        <f ca="1"/>
        <v>840.03</v>
      </c>
    </row>
    <row r="1347" spans="1:2" x14ac:dyDescent="0.3">
      <c r="A1347" s="46" vm="7484">
        <f ca="1"/>
        <v>42781</v>
      </c>
      <c r="B1347" s="46" vm="7487">
        <f ca="1"/>
        <v>837.32</v>
      </c>
    </row>
    <row r="1348" spans="1:2" x14ac:dyDescent="0.3">
      <c r="A1348" s="46" vm="7489">
        <f ca="1"/>
        <v>42782</v>
      </c>
      <c r="B1348" s="46" vm="7493">
        <f ca="1"/>
        <v>842.17</v>
      </c>
    </row>
    <row r="1349" spans="1:2" x14ac:dyDescent="0.3">
      <c r="A1349" s="46" vm="7495">
        <f ca="1"/>
        <v>42783</v>
      </c>
      <c r="B1349" s="46" vm="7499">
        <f ca="1"/>
        <v>846.55</v>
      </c>
    </row>
    <row r="1350" spans="1:2" x14ac:dyDescent="0.3">
      <c r="A1350" s="46" vm="7501">
        <f ca="1"/>
        <v>42787</v>
      </c>
      <c r="B1350" s="46" vm="7505">
        <f ca="1"/>
        <v>849.27</v>
      </c>
    </row>
    <row r="1351" spans="1:2" x14ac:dyDescent="0.3">
      <c r="A1351" s="46" vm="7507">
        <f ca="1"/>
        <v>42788</v>
      </c>
      <c r="B1351" s="46" vm="7511">
        <f ca="1"/>
        <v>851.36</v>
      </c>
    </row>
    <row r="1352" spans="1:2" x14ac:dyDescent="0.3">
      <c r="A1352" s="46" vm="7513">
        <f ca="1"/>
        <v>42789</v>
      </c>
      <c r="B1352" s="46" vm="7517">
        <f ca="1"/>
        <v>851</v>
      </c>
    </row>
    <row r="1353" spans="1:2" x14ac:dyDescent="0.3">
      <c r="A1353" s="46" vm="7519">
        <f ca="1"/>
        <v>42790</v>
      </c>
      <c r="B1353" s="46" vm="7522">
        <f ca="1"/>
        <v>847.81</v>
      </c>
    </row>
    <row r="1354" spans="1:2" x14ac:dyDescent="0.3">
      <c r="A1354" s="46" vm="7524">
        <f ca="1"/>
        <v>42793</v>
      </c>
      <c r="B1354" s="46" vm="7528">
        <f ca="1"/>
        <v>849.67</v>
      </c>
    </row>
    <row r="1355" spans="1:2" x14ac:dyDescent="0.3">
      <c r="A1355" s="46" vm="7530">
        <f ca="1"/>
        <v>42794</v>
      </c>
      <c r="B1355" s="46" vm="7534">
        <f ca="1"/>
        <v>844.93</v>
      </c>
    </row>
    <row r="1356" spans="1:2" x14ac:dyDescent="0.3">
      <c r="A1356" s="46" vm="7536">
        <f ca="1"/>
        <v>42795</v>
      </c>
      <c r="B1356" s="46" vm="7539">
        <f ca="1"/>
        <v>856.75</v>
      </c>
    </row>
    <row r="1357" spans="1:2" x14ac:dyDescent="0.3">
      <c r="A1357" s="46" vm="7541">
        <f ca="1"/>
        <v>42796</v>
      </c>
      <c r="B1357" s="46" vm="7545">
        <f ca="1"/>
        <v>849.85</v>
      </c>
    </row>
    <row r="1358" spans="1:2" x14ac:dyDescent="0.3">
      <c r="A1358" s="46" vm="7547">
        <f ca="1"/>
        <v>42797</v>
      </c>
      <c r="B1358" s="46" vm="7551">
        <f ca="1"/>
        <v>849.08</v>
      </c>
    </row>
    <row r="1359" spans="1:2" x14ac:dyDescent="0.3">
      <c r="A1359" s="46" vm="7553">
        <f ca="1"/>
        <v>42800</v>
      </c>
      <c r="B1359" s="46" vm="7556">
        <f ca="1"/>
        <v>847.27</v>
      </c>
    </row>
    <row r="1360" spans="1:2" x14ac:dyDescent="0.3">
      <c r="A1360" s="46" vm="7558">
        <f ca="1"/>
        <v>42801</v>
      </c>
      <c r="B1360" s="46" vm="7561">
        <f ca="1"/>
        <v>851.15</v>
      </c>
    </row>
    <row r="1361" spans="1:2" x14ac:dyDescent="0.3">
      <c r="A1361" s="46" vm="7563">
        <f ca="1"/>
        <v>42802</v>
      </c>
      <c r="B1361" s="46" vm="7567">
        <f ca="1"/>
        <v>853.64</v>
      </c>
    </row>
    <row r="1362" spans="1:2" x14ac:dyDescent="0.3">
      <c r="A1362" s="46" vm="7569">
        <f ca="1"/>
        <v>42803</v>
      </c>
      <c r="B1362" s="46" vm="7573">
        <f ca="1"/>
        <v>857.84</v>
      </c>
    </row>
    <row r="1363" spans="1:2" x14ac:dyDescent="0.3">
      <c r="A1363" s="46" vm="7575">
        <f ca="1"/>
        <v>42804</v>
      </c>
      <c r="B1363" s="46" vm="7579">
        <f ca="1"/>
        <v>861.40499999999997</v>
      </c>
    </row>
    <row r="1364" spans="1:2" x14ac:dyDescent="0.3">
      <c r="A1364" s="46" vm="7581">
        <f ca="1"/>
        <v>42807</v>
      </c>
      <c r="B1364" s="46" vm="7584">
        <f ca="1"/>
        <v>864.58</v>
      </c>
    </row>
    <row r="1365" spans="1:2" x14ac:dyDescent="0.3">
      <c r="A1365" s="46" vm="7586">
        <f ca="1"/>
        <v>42808</v>
      </c>
      <c r="B1365" s="46" vm="7589">
        <f ca="1"/>
        <v>865.91</v>
      </c>
    </row>
    <row r="1366" spans="1:2" x14ac:dyDescent="0.3">
      <c r="A1366" s="46" vm="7591">
        <f ca="1"/>
        <v>42809</v>
      </c>
      <c r="B1366" s="46" vm="7595">
        <f ca="1"/>
        <v>868.39</v>
      </c>
    </row>
    <row r="1367" spans="1:2" x14ac:dyDescent="0.3">
      <c r="A1367" s="46" vm="7597">
        <f ca="1"/>
        <v>42810</v>
      </c>
      <c r="B1367" s="46" vm="7601">
        <f ca="1"/>
        <v>870</v>
      </c>
    </row>
    <row r="1368" spans="1:2" x14ac:dyDescent="0.3">
      <c r="A1368" s="46" vm="7603">
        <f ca="1"/>
        <v>42811</v>
      </c>
      <c r="B1368" s="46" vm="7607">
        <f ca="1"/>
        <v>872.37</v>
      </c>
    </row>
    <row r="1369" spans="1:2" x14ac:dyDescent="0.3">
      <c r="A1369" s="46" vm="7609">
        <f ca="1"/>
        <v>42814</v>
      </c>
      <c r="B1369" s="46" vm="7613">
        <f ca="1"/>
        <v>867.91</v>
      </c>
    </row>
    <row r="1370" spans="1:2" x14ac:dyDescent="0.3">
      <c r="A1370" s="46" vm="7615">
        <f ca="1"/>
        <v>42815</v>
      </c>
      <c r="B1370" s="46" vm="7619">
        <f ca="1"/>
        <v>850.14</v>
      </c>
    </row>
    <row r="1371" spans="1:2" x14ac:dyDescent="0.3">
      <c r="A1371" s="46" vm="7621">
        <f ca="1"/>
        <v>42816</v>
      </c>
      <c r="B1371" s="46" vm="7625">
        <f ca="1"/>
        <v>849.8</v>
      </c>
    </row>
    <row r="1372" spans="1:2" x14ac:dyDescent="0.3">
      <c r="A1372" s="46" vm="7627">
        <f ca="1"/>
        <v>42817</v>
      </c>
      <c r="B1372" s="46" vm="7631">
        <f ca="1"/>
        <v>839.65</v>
      </c>
    </row>
    <row r="1373" spans="1:2" x14ac:dyDescent="0.3">
      <c r="A1373" s="46" vm="7633">
        <f ca="1"/>
        <v>42818</v>
      </c>
      <c r="B1373" s="46" vm="7636">
        <f ca="1"/>
        <v>835.14</v>
      </c>
    </row>
    <row r="1374" spans="1:2" x14ac:dyDescent="0.3">
      <c r="A1374" s="46" vm="7638">
        <f ca="1"/>
        <v>42821</v>
      </c>
      <c r="B1374" s="46" vm="7642">
        <f ca="1"/>
        <v>838.51</v>
      </c>
    </row>
    <row r="1375" spans="1:2" x14ac:dyDescent="0.3">
      <c r="A1375" s="46" vm="7644">
        <f ca="1"/>
        <v>42822</v>
      </c>
      <c r="B1375" s="46" vm="7648">
        <f ca="1"/>
        <v>840.63</v>
      </c>
    </row>
    <row r="1376" spans="1:2" x14ac:dyDescent="0.3">
      <c r="A1376" s="46" vm="7650">
        <f ca="1"/>
        <v>42823</v>
      </c>
      <c r="B1376" s="46" vm="7654">
        <f ca="1"/>
        <v>849.87</v>
      </c>
    </row>
    <row r="1377" spans="1:2" x14ac:dyDescent="0.3">
      <c r="A1377" s="46" vm="7656">
        <f ca="1"/>
        <v>42824</v>
      </c>
      <c r="B1377" s="46" vm="7660">
        <f ca="1"/>
        <v>849.48</v>
      </c>
    </row>
    <row r="1378" spans="1:2" x14ac:dyDescent="0.3">
      <c r="A1378" s="46" vm="7662">
        <f ca="1"/>
        <v>42825</v>
      </c>
      <c r="B1378" s="46" vm="7666">
        <f ca="1"/>
        <v>847.8</v>
      </c>
    </row>
    <row r="1379" spans="1:2" x14ac:dyDescent="0.3">
      <c r="A1379" s="46" vm="7668">
        <f ca="1"/>
        <v>42828</v>
      </c>
      <c r="B1379" s="46" vm="7539">
        <f ca="1"/>
        <v>856.75</v>
      </c>
    </row>
    <row r="1380" spans="1:2" x14ac:dyDescent="0.3">
      <c r="A1380" s="46" vm="7672">
        <f ca="1"/>
        <v>42829</v>
      </c>
      <c r="B1380" s="46" vm="7676">
        <f ca="1"/>
        <v>852.57</v>
      </c>
    </row>
    <row r="1381" spans="1:2" x14ac:dyDescent="0.3">
      <c r="A1381" s="46" vm="7678">
        <f ca="1"/>
        <v>42830</v>
      </c>
      <c r="B1381" s="46" vm="7546">
        <f ca="1"/>
        <v>848.91</v>
      </c>
    </row>
    <row r="1382" spans="1:2" x14ac:dyDescent="0.3">
      <c r="A1382" s="46" vm="7683">
        <f ca="1"/>
        <v>42831</v>
      </c>
      <c r="B1382" s="46" vm="7687">
        <f ca="1"/>
        <v>845.09500000000003</v>
      </c>
    </row>
    <row r="1383" spans="1:2" x14ac:dyDescent="0.3">
      <c r="A1383" s="46" vm="7689">
        <f ca="1"/>
        <v>42832</v>
      </c>
      <c r="B1383" s="46" vm="7693">
        <f ca="1"/>
        <v>842.1</v>
      </c>
    </row>
    <row r="1384" spans="1:2" x14ac:dyDescent="0.3">
      <c r="A1384" s="46" vm="7695">
        <f ca="1"/>
        <v>42835</v>
      </c>
      <c r="B1384" s="46" vm="7699">
        <f ca="1"/>
        <v>841.7</v>
      </c>
    </row>
    <row r="1385" spans="1:2" x14ac:dyDescent="0.3">
      <c r="A1385" s="46" vm="7701">
        <f ca="1"/>
        <v>42836</v>
      </c>
      <c r="B1385" s="46" vm="7704">
        <f ca="1"/>
        <v>839.88</v>
      </c>
    </row>
    <row r="1386" spans="1:2" x14ac:dyDescent="0.3">
      <c r="A1386" s="46" vm="7706">
        <f ca="1"/>
        <v>42837</v>
      </c>
      <c r="B1386" s="46" vm="7710">
        <f ca="1"/>
        <v>841.46</v>
      </c>
    </row>
    <row r="1387" spans="1:2" x14ac:dyDescent="0.3">
      <c r="A1387" s="46" vm="7712">
        <f ca="1"/>
        <v>42838</v>
      </c>
      <c r="B1387" s="46" vm="7716">
        <f ca="1"/>
        <v>840.18</v>
      </c>
    </row>
    <row r="1388" spans="1:2" x14ac:dyDescent="0.3">
      <c r="A1388" s="46" vm="7718">
        <f ca="1"/>
        <v>42842</v>
      </c>
      <c r="B1388" s="46" vm="7722">
        <f ca="1"/>
        <v>855.13</v>
      </c>
    </row>
    <row r="1389" spans="1:2" x14ac:dyDescent="0.3">
      <c r="A1389" s="46" vm="7724">
        <f ca="1"/>
        <v>42843</v>
      </c>
      <c r="B1389" s="46" vm="7727">
        <f ca="1"/>
        <v>853.99</v>
      </c>
    </row>
    <row r="1390" spans="1:2" x14ac:dyDescent="0.3">
      <c r="A1390" s="46" vm="7729">
        <f ca="1"/>
        <v>42844</v>
      </c>
      <c r="B1390" s="46" vm="7733">
        <f ca="1"/>
        <v>856.51</v>
      </c>
    </row>
    <row r="1391" spans="1:2" x14ac:dyDescent="0.3">
      <c r="A1391" s="46" vm="7735">
        <f ca="1"/>
        <v>42845</v>
      </c>
      <c r="B1391" s="46" vm="7739">
        <f ca="1"/>
        <v>860.08</v>
      </c>
    </row>
    <row r="1392" spans="1:2" x14ac:dyDescent="0.3">
      <c r="A1392" s="46" vm="7741">
        <f ca="1"/>
        <v>42846</v>
      </c>
      <c r="B1392" s="46" vm="7744">
        <f ca="1"/>
        <v>858.95</v>
      </c>
    </row>
    <row r="1393" spans="1:2" x14ac:dyDescent="0.3">
      <c r="A1393" s="46" vm="7746">
        <f ca="1"/>
        <v>42849</v>
      </c>
      <c r="B1393" s="46" vm="7749">
        <f ca="1"/>
        <v>878.93</v>
      </c>
    </row>
    <row r="1394" spans="1:2" x14ac:dyDescent="0.3">
      <c r="A1394" s="46" vm="7751">
        <f ca="1"/>
        <v>42850</v>
      </c>
      <c r="B1394" s="46" vm="7755">
        <f ca="1"/>
        <v>888.84</v>
      </c>
    </row>
    <row r="1395" spans="1:2" x14ac:dyDescent="0.3">
      <c r="A1395" s="46" vm="7757">
        <f ca="1"/>
        <v>42851</v>
      </c>
      <c r="B1395" s="46" vm="7761">
        <f ca="1"/>
        <v>889.14</v>
      </c>
    </row>
    <row r="1396" spans="1:2" x14ac:dyDescent="0.3">
      <c r="A1396" s="46" vm="7763">
        <f ca="1"/>
        <v>42852</v>
      </c>
      <c r="B1396" s="46" vm="7766">
        <f ca="1"/>
        <v>891.44</v>
      </c>
    </row>
    <row r="1397" spans="1:2" x14ac:dyDescent="0.3">
      <c r="A1397" s="46" vm="7768">
        <f ca="1"/>
        <v>42853</v>
      </c>
      <c r="B1397" s="46" vm="7772">
        <f ca="1"/>
        <v>924.52</v>
      </c>
    </row>
    <row r="1398" spans="1:2" x14ac:dyDescent="0.3">
      <c r="A1398" s="46" vm="7774">
        <f ca="1"/>
        <v>42856</v>
      </c>
      <c r="B1398" s="46" vm="7778">
        <f ca="1"/>
        <v>932.82</v>
      </c>
    </row>
    <row r="1399" spans="1:2" x14ac:dyDescent="0.3">
      <c r="A1399" s="46" vm="7780">
        <f ca="1"/>
        <v>42857</v>
      </c>
      <c r="B1399" s="46" vm="7784">
        <f ca="1"/>
        <v>937.09</v>
      </c>
    </row>
    <row r="1400" spans="1:2" x14ac:dyDescent="0.3">
      <c r="A1400" s="46" vm="7786">
        <f ca="1"/>
        <v>42858</v>
      </c>
      <c r="B1400" s="46" vm="7788">
        <f ca="1"/>
        <v>948.45</v>
      </c>
    </row>
    <row r="1401" spans="1:2" x14ac:dyDescent="0.3">
      <c r="A1401" s="46" vm="7790">
        <f ca="1"/>
        <v>42859</v>
      </c>
      <c r="B1401" s="46" vm="7794">
        <f ca="1"/>
        <v>954.72</v>
      </c>
    </row>
    <row r="1402" spans="1:2" x14ac:dyDescent="0.3">
      <c r="A1402" s="46" vm="7796">
        <f ca="1"/>
        <v>42860</v>
      </c>
      <c r="B1402" s="46" vm="7800">
        <f ca="1"/>
        <v>950.28</v>
      </c>
    </row>
    <row r="1403" spans="1:2" x14ac:dyDescent="0.3">
      <c r="A1403" s="46" vm="7802">
        <f ca="1"/>
        <v>42863</v>
      </c>
      <c r="B1403" s="46" vm="7805">
        <f ca="1"/>
        <v>958.69</v>
      </c>
    </row>
    <row r="1404" spans="1:2" x14ac:dyDescent="0.3">
      <c r="A1404" s="46" vm="7807">
        <f ca="1"/>
        <v>42864</v>
      </c>
      <c r="B1404" s="46" vm="7811">
        <f ca="1"/>
        <v>956.71</v>
      </c>
    </row>
    <row r="1405" spans="1:2" x14ac:dyDescent="0.3">
      <c r="A1405" s="46" vm="7813">
        <f ca="1"/>
        <v>42865</v>
      </c>
      <c r="B1405" s="46" vm="7817">
        <f ca="1"/>
        <v>954.84</v>
      </c>
    </row>
    <row r="1406" spans="1:2" x14ac:dyDescent="0.3">
      <c r="A1406" s="46" vm="7819">
        <f ca="1"/>
        <v>42866</v>
      </c>
      <c r="B1406" s="46" vm="7823">
        <f ca="1"/>
        <v>955.89</v>
      </c>
    </row>
    <row r="1407" spans="1:2" x14ac:dyDescent="0.3">
      <c r="A1407" s="46" vm="7825">
        <f ca="1"/>
        <v>42867</v>
      </c>
      <c r="B1407" s="46" vm="7829">
        <f ca="1"/>
        <v>955.14</v>
      </c>
    </row>
    <row r="1408" spans="1:2" x14ac:dyDescent="0.3">
      <c r="A1408" s="46" vm="7831">
        <f ca="1"/>
        <v>42870</v>
      </c>
      <c r="B1408" s="46" vm="7835">
        <f ca="1"/>
        <v>959.22</v>
      </c>
    </row>
    <row r="1409" spans="1:2" x14ac:dyDescent="0.3">
      <c r="A1409" s="46" vm="7837">
        <f ca="1"/>
        <v>42871</v>
      </c>
      <c r="B1409" s="46" vm="7841">
        <f ca="1"/>
        <v>964.61</v>
      </c>
    </row>
    <row r="1410" spans="1:2" x14ac:dyDescent="0.3">
      <c r="A1410" s="46" vm="7843">
        <f ca="1"/>
        <v>42872</v>
      </c>
      <c r="B1410" s="46" vm="7847">
        <f ca="1"/>
        <v>942.17</v>
      </c>
    </row>
    <row r="1411" spans="1:2" x14ac:dyDescent="0.3">
      <c r="A1411" s="46" vm="7849">
        <f ca="1"/>
        <v>42873</v>
      </c>
      <c r="B1411" s="46" vm="7853">
        <f ca="1"/>
        <v>950.5</v>
      </c>
    </row>
    <row r="1412" spans="1:2" x14ac:dyDescent="0.3">
      <c r="A1412" s="46" vm="7855">
        <f ca="1"/>
        <v>42874</v>
      </c>
      <c r="B1412" s="46" vm="7859">
        <f ca="1"/>
        <v>954.65</v>
      </c>
    </row>
    <row r="1413" spans="1:2" x14ac:dyDescent="0.3">
      <c r="A1413" s="46" vm="7861">
        <f ca="1"/>
        <v>42877</v>
      </c>
      <c r="B1413" s="46" vm="7865">
        <f ca="1"/>
        <v>964.07</v>
      </c>
    </row>
    <row r="1414" spans="1:2" x14ac:dyDescent="0.3">
      <c r="A1414" s="46" vm="7867">
        <f ca="1"/>
        <v>42878</v>
      </c>
      <c r="B1414" s="46" vm="7871">
        <f ca="1"/>
        <v>970.55</v>
      </c>
    </row>
    <row r="1415" spans="1:2" x14ac:dyDescent="0.3">
      <c r="A1415" s="46" vm="7873">
        <f ca="1"/>
        <v>42879</v>
      </c>
      <c r="B1415" s="46" vm="7876">
        <f ca="1"/>
        <v>977.61</v>
      </c>
    </row>
    <row r="1416" spans="1:2" x14ac:dyDescent="0.3">
      <c r="A1416" s="46" vm="7878">
        <f ca="1"/>
        <v>42880</v>
      </c>
      <c r="B1416" s="46" vm="7882">
        <f ca="1"/>
        <v>991.86</v>
      </c>
    </row>
    <row r="1417" spans="1:2" x14ac:dyDescent="0.3">
      <c r="A1417" s="46" vm="7884">
        <f ca="1"/>
        <v>42881</v>
      </c>
      <c r="B1417" s="46" vm="7888">
        <f ca="1"/>
        <v>993.27</v>
      </c>
    </row>
    <row r="1418" spans="1:2" x14ac:dyDescent="0.3">
      <c r="A1418" s="46" vm="7890">
        <f ca="1"/>
        <v>42885</v>
      </c>
      <c r="B1418" s="46" vm="7894">
        <f ca="1"/>
        <v>996.17</v>
      </c>
    </row>
    <row r="1419" spans="1:2" x14ac:dyDescent="0.3">
      <c r="A1419" s="46" vm="7896">
        <f ca="1"/>
        <v>42886</v>
      </c>
      <c r="B1419" s="46" vm="7900">
        <f ca="1"/>
        <v>987.09</v>
      </c>
    </row>
    <row r="1420" spans="1:2" x14ac:dyDescent="0.3">
      <c r="A1420" s="46" vm="7902">
        <f ca="1"/>
        <v>42887</v>
      </c>
      <c r="B1420" s="46" vm="7906">
        <f ca="1"/>
        <v>988.29</v>
      </c>
    </row>
    <row r="1421" spans="1:2" x14ac:dyDescent="0.3">
      <c r="A1421" s="46" vm="7908">
        <f ca="1"/>
        <v>42888</v>
      </c>
      <c r="B1421" s="46" vm="7912">
        <f ca="1"/>
        <v>996.12</v>
      </c>
    </row>
    <row r="1422" spans="1:2" x14ac:dyDescent="0.3">
      <c r="A1422" s="46" vm="7914">
        <f ca="1"/>
        <v>42891</v>
      </c>
      <c r="B1422" s="46" vm="7918">
        <f ca="1"/>
        <v>1003.88</v>
      </c>
    </row>
    <row r="1423" spans="1:2" x14ac:dyDescent="0.3">
      <c r="A1423" s="46" vm="7920">
        <f ca="1"/>
        <v>42892</v>
      </c>
      <c r="B1423" s="46" vm="7924">
        <f ca="1"/>
        <v>996.68</v>
      </c>
    </row>
    <row r="1424" spans="1:2" x14ac:dyDescent="0.3">
      <c r="A1424" s="46" vm="7926">
        <f ca="1"/>
        <v>42893</v>
      </c>
      <c r="B1424" s="46" vm="7930">
        <f ca="1"/>
        <v>1001.59</v>
      </c>
    </row>
    <row r="1425" spans="1:2" x14ac:dyDescent="0.3">
      <c r="A1425" s="46" vm="7932">
        <f ca="1"/>
        <v>42894</v>
      </c>
      <c r="B1425" s="46" vm="7936">
        <f ca="1"/>
        <v>1004.28</v>
      </c>
    </row>
    <row r="1426" spans="1:2" x14ac:dyDescent="0.3">
      <c r="A1426" s="46" vm="7938">
        <f ca="1"/>
        <v>42895</v>
      </c>
      <c r="B1426" s="46" vm="7942">
        <f ca="1"/>
        <v>970.12</v>
      </c>
    </row>
    <row r="1427" spans="1:2" x14ac:dyDescent="0.3">
      <c r="A1427" s="46" vm="7944">
        <f ca="1"/>
        <v>42898</v>
      </c>
      <c r="B1427" s="46" vm="7948">
        <f ca="1"/>
        <v>961.81</v>
      </c>
    </row>
    <row r="1428" spans="1:2" x14ac:dyDescent="0.3">
      <c r="A1428" s="46" vm="7950">
        <f ca="1"/>
        <v>42899</v>
      </c>
      <c r="B1428" s="46" vm="7954">
        <f ca="1"/>
        <v>970.5</v>
      </c>
    </row>
    <row r="1429" spans="1:2" x14ac:dyDescent="0.3">
      <c r="A1429" s="46" vm="7956">
        <f ca="1"/>
        <v>42900</v>
      </c>
      <c r="B1429" s="46" vm="7959">
        <f ca="1"/>
        <v>967.93</v>
      </c>
    </row>
    <row r="1430" spans="1:2" x14ac:dyDescent="0.3">
      <c r="A1430" s="46" vm="7961">
        <f ca="1"/>
        <v>42901</v>
      </c>
      <c r="B1430" s="46" vm="7965">
        <f ca="1"/>
        <v>960.18</v>
      </c>
    </row>
    <row r="1431" spans="1:2" x14ac:dyDescent="0.3">
      <c r="A1431" s="46" vm="7967">
        <f ca="1"/>
        <v>42902</v>
      </c>
      <c r="B1431" s="46" vm="7971">
        <f ca="1"/>
        <v>958.62</v>
      </c>
    </row>
    <row r="1432" spans="1:2" x14ac:dyDescent="0.3">
      <c r="A1432" s="46" vm="7973">
        <f ca="1"/>
        <v>42905</v>
      </c>
      <c r="B1432" s="46" vm="7977">
        <f ca="1"/>
        <v>975.22</v>
      </c>
    </row>
    <row r="1433" spans="1:2" x14ac:dyDescent="0.3">
      <c r="A1433" s="46" vm="7979">
        <f ca="1"/>
        <v>42906</v>
      </c>
      <c r="B1433" s="46" vm="7983">
        <f ca="1"/>
        <v>968.99</v>
      </c>
    </row>
    <row r="1434" spans="1:2" x14ac:dyDescent="0.3">
      <c r="A1434" s="46" vm="7985">
        <f ca="1"/>
        <v>42907</v>
      </c>
      <c r="B1434" s="46" vm="7989">
        <f ca="1"/>
        <v>978.59</v>
      </c>
    </row>
    <row r="1435" spans="1:2" x14ac:dyDescent="0.3">
      <c r="A1435" s="46" vm="7991">
        <f ca="1"/>
        <v>42908</v>
      </c>
      <c r="B1435" s="46" vm="7994">
        <f ca="1"/>
        <v>976.62</v>
      </c>
    </row>
    <row r="1436" spans="1:2" x14ac:dyDescent="0.3">
      <c r="A1436" s="46" vm="7996">
        <f ca="1"/>
        <v>42909</v>
      </c>
      <c r="B1436" s="46" vm="8000">
        <f ca="1"/>
        <v>986.09</v>
      </c>
    </row>
    <row r="1437" spans="1:2" x14ac:dyDescent="0.3">
      <c r="A1437" s="46" vm="8002">
        <f ca="1"/>
        <v>42912</v>
      </c>
      <c r="B1437" s="46" vm="8006">
        <f ca="1"/>
        <v>972.09</v>
      </c>
    </row>
    <row r="1438" spans="1:2" x14ac:dyDescent="0.3">
      <c r="A1438" s="46" vm="8008">
        <f ca="1"/>
        <v>42913</v>
      </c>
      <c r="B1438" s="46" vm="8011">
        <f ca="1"/>
        <v>948.09</v>
      </c>
    </row>
    <row r="1439" spans="1:2" x14ac:dyDescent="0.3">
      <c r="A1439" s="46" vm="8013">
        <f ca="1"/>
        <v>42914</v>
      </c>
      <c r="B1439" s="46" vm="8017">
        <f ca="1"/>
        <v>961.01</v>
      </c>
    </row>
    <row r="1440" spans="1:2" x14ac:dyDescent="0.3">
      <c r="A1440" s="46" vm="8019">
        <f ca="1"/>
        <v>42915</v>
      </c>
      <c r="B1440" s="46" vm="8023">
        <f ca="1"/>
        <v>937.82</v>
      </c>
    </row>
    <row r="1441" spans="1:2" x14ac:dyDescent="0.3">
      <c r="A1441" s="46" vm="8025">
        <f ca="1"/>
        <v>42916</v>
      </c>
      <c r="B1441" s="46" vm="8029">
        <f ca="1"/>
        <v>929.68</v>
      </c>
    </row>
    <row r="1442" spans="1:2" x14ac:dyDescent="0.3">
      <c r="A1442" s="46" vm="8031">
        <f ca="1"/>
        <v>42919</v>
      </c>
      <c r="B1442" s="46" vm="8035">
        <f ca="1"/>
        <v>919.46</v>
      </c>
    </row>
    <row r="1443" spans="1:2" x14ac:dyDescent="0.3">
      <c r="A1443" s="46" vm="8037">
        <f ca="1"/>
        <v>42921</v>
      </c>
      <c r="B1443" s="46" vm="8041">
        <f ca="1"/>
        <v>932.26</v>
      </c>
    </row>
    <row r="1444" spans="1:2" x14ac:dyDescent="0.3">
      <c r="A1444" s="46" vm="8043">
        <f ca="1"/>
        <v>42922</v>
      </c>
      <c r="B1444" s="46" vm="8047">
        <f ca="1"/>
        <v>927.69</v>
      </c>
    </row>
    <row r="1445" spans="1:2" x14ac:dyDescent="0.3">
      <c r="A1445" s="46" vm="8049">
        <f ca="1"/>
        <v>42923</v>
      </c>
      <c r="B1445" s="46" vm="8052">
        <f ca="1"/>
        <v>940.81</v>
      </c>
    </row>
    <row r="1446" spans="1:2" x14ac:dyDescent="0.3">
      <c r="A1446" s="46" vm="8054">
        <f ca="1"/>
        <v>42926</v>
      </c>
      <c r="B1446" s="46" vm="8058">
        <f ca="1"/>
        <v>951</v>
      </c>
    </row>
    <row r="1447" spans="1:2" x14ac:dyDescent="0.3">
      <c r="A1447" s="46" vm="8060">
        <f ca="1"/>
        <v>42927</v>
      </c>
      <c r="B1447" s="46" vm="8064">
        <f ca="1"/>
        <v>953.53</v>
      </c>
    </row>
    <row r="1448" spans="1:2" x14ac:dyDescent="0.3">
      <c r="A1448" s="46" vm="8066">
        <f ca="1"/>
        <v>42928</v>
      </c>
      <c r="B1448" s="46" vm="8070">
        <f ca="1"/>
        <v>967.66</v>
      </c>
    </row>
    <row r="1449" spans="1:2" x14ac:dyDescent="0.3">
      <c r="A1449" s="46" vm="8072">
        <f ca="1"/>
        <v>42929</v>
      </c>
      <c r="B1449" s="46" vm="8076">
        <f ca="1"/>
        <v>968.85</v>
      </c>
    </row>
    <row r="1450" spans="1:2" x14ac:dyDescent="0.3">
      <c r="A1450" s="46" vm="8078">
        <f ca="1"/>
        <v>42930</v>
      </c>
      <c r="B1450" s="46" vm="8082">
        <f ca="1"/>
        <v>976.91</v>
      </c>
    </row>
    <row r="1451" spans="1:2" x14ac:dyDescent="0.3">
      <c r="A1451" s="46" vm="8084">
        <f ca="1"/>
        <v>42933</v>
      </c>
      <c r="B1451" s="46" vm="8088">
        <f ca="1"/>
        <v>975.96</v>
      </c>
    </row>
    <row r="1452" spans="1:2" x14ac:dyDescent="0.3">
      <c r="A1452" s="46" vm="8090">
        <f ca="1"/>
        <v>42934</v>
      </c>
      <c r="B1452" s="46" vm="8094">
        <f ca="1"/>
        <v>986.95</v>
      </c>
    </row>
    <row r="1453" spans="1:2" x14ac:dyDescent="0.3">
      <c r="A1453" s="46" vm="8096">
        <f ca="1"/>
        <v>42935</v>
      </c>
      <c r="B1453" s="46" vm="8100">
        <f ca="1"/>
        <v>992.77</v>
      </c>
    </row>
    <row r="1454" spans="1:2" x14ac:dyDescent="0.3">
      <c r="A1454" s="46" vm="8102">
        <f ca="1"/>
        <v>42936</v>
      </c>
      <c r="B1454" s="46" vm="8106">
        <f ca="1"/>
        <v>992.19</v>
      </c>
    </row>
    <row r="1455" spans="1:2" x14ac:dyDescent="0.3">
      <c r="A1455" s="46" vm="8108">
        <f ca="1"/>
        <v>42937</v>
      </c>
      <c r="B1455" s="46" vm="8112">
        <f ca="1"/>
        <v>993.84</v>
      </c>
    </row>
    <row r="1456" spans="1:2" x14ac:dyDescent="0.3">
      <c r="A1456" s="46" vm="8114">
        <f ca="1"/>
        <v>42940</v>
      </c>
      <c r="B1456" s="46" vm="8117">
        <f ca="1"/>
        <v>998.31</v>
      </c>
    </row>
    <row r="1457" spans="1:2" x14ac:dyDescent="0.3">
      <c r="A1457" s="46" vm="8119">
        <f ca="1"/>
        <v>42941</v>
      </c>
      <c r="B1457" s="46" vm="8123">
        <f ca="1"/>
        <v>969.03</v>
      </c>
    </row>
    <row r="1458" spans="1:2" x14ac:dyDescent="0.3">
      <c r="A1458" s="46" vm="8125">
        <f ca="1"/>
        <v>42942</v>
      </c>
      <c r="B1458" s="46" vm="8129">
        <f ca="1"/>
        <v>965.31</v>
      </c>
    </row>
    <row r="1459" spans="1:2" x14ac:dyDescent="0.3">
      <c r="A1459" s="46" vm="8131">
        <f ca="1"/>
        <v>42943</v>
      </c>
      <c r="B1459" s="46" vm="8135">
        <f ca="1"/>
        <v>952.51</v>
      </c>
    </row>
    <row r="1460" spans="1:2" x14ac:dyDescent="0.3">
      <c r="A1460" s="46" vm="8137">
        <f ca="1"/>
        <v>42944</v>
      </c>
      <c r="B1460" s="46" vm="8139">
        <f ca="1"/>
        <v>958.33</v>
      </c>
    </row>
    <row r="1461" spans="1:2" x14ac:dyDescent="0.3">
      <c r="A1461" s="46" vm="8141">
        <f ca="1"/>
        <v>42947</v>
      </c>
      <c r="B1461" s="46" vm="8144">
        <f ca="1"/>
        <v>945.5</v>
      </c>
    </row>
    <row r="1462" spans="1:2" x14ac:dyDescent="0.3">
      <c r="A1462" s="46" vm="8146">
        <f ca="1"/>
        <v>42948</v>
      </c>
      <c r="B1462" s="46" vm="8149">
        <f ca="1"/>
        <v>946.56</v>
      </c>
    </row>
    <row r="1463" spans="1:2" x14ac:dyDescent="0.3">
      <c r="A1463" s="46" vm="8151">
        <f ca="1"/>
        <v>42949</v>
      </c>
      <c r="B1463" s="46" vm="8154">
        <f ca="1"/>
        <v>947.64</v>
      </c>
    </row>
    <row r="1464" spans="1:2" x14ac:dyDescent="0.3">
      <c r="A1464" s="46" vm="8156">
        <f ca="1"/>
        <v>42950</v>
      </c>
      <c r="B1464" s="46" vm="8160">
        <f ca="1"/>
        <v>940.3</v>
      </c>
    </row>
    <row r="1465" spans="1:2" x14ac:dyDescent="0.3">
      <c r="A1465" s="46" vm="8162">
        <f ca="1"/>
        <v>42951</v>
      </c>
      <c r="B1465" s="46" vm="8166">
        <f ca="1"/>
        <v>945.79</v>
      </c>
    </row>
    <row r="1466" spans="1:2" x14ac:dyDescent="0.3">
      <c r="A1466" s="46" vm="8168">
        <f ca="1"/>
        <v>42954</v>
      </c>
      <c r="B1466" s="46" vm="8171">
        <f ca="1"/>
        <v>945.75</v>
      </c>
    </row>
    <row r="1467" spans="1:2" x14ac:dyDescent="0.3">
      <c r="A1467" s="46" vm="8173">
        <f ca="1"/>
        <v>42955</v>
      </c>
      <c r="B1467" s="46" vm="8176">
        <f ca="1"/>
        <v>944.19</v>
      </c>
    </row>
    <row r="1468" spans="1:2" x14ac:dyDescent="0.3">
      <c r="A1468" s="46" vm="8178">
        <f ca="1"/>
        <v>42956</v>
      </c>
      <c r="B1468" s="46" vm="8181">
        <f ca="1"/>
        <v>940.08</v>
      </c>
    </row>
    <row r="1469" spans="1:2" x14ac:dyDescent="0.3">
      <c r="A1469" s="46" vm="8183">
        <f ca="1"/>
        <v>42957</v>
      </c>
      <c r="B1469" s="46" vm="8187">
        <f ca="1"/>
        <v>923.59</v>
      </c>
    </row>
    <row r="1470" spans="1:2" x14ac:dyDescent="0.3">
      <c r="A1470" s="46" vm="8189">
        <f ca="1"/>
        <v>42958</v>
      </c>
      <c r="B1470" s="46" vm="8193">
        <f ca="1"/>
        <v>930.09</v>
      </c>
    </row>
    <row r="1471" spans="1:2" x14ac:dyDescent="0.3">
      <c r="A1471" s="46" vm="8195">
        <f ca="1"/>
        <v>42961</v>
      </c>
      <c r="B1471" s="46" vm="8198">
        <f ca="1"/>
        <v>938.93</v>
      </c>
    </row>
    <row r="1472" spans="1:2" x14ac:dyDescent="0.3">
      <c r="A1472" s="46" vm="8200">
        <f ca="1"/>
        <v>42962</v>
      </c>
      <c r="B1472" s="46" vm="8204">
        <f ca="1"/>
        <v>938.08</v>
      </c>
    </row>
    <row r="1473" spans="1:2" x14ac:dyDescent="0.3">
      <c r="A1473" s="46" vm="8206">
        <f ca="1"/>
        <v>42963</v>
      </c>
      <c r="B1473" s="46" vm="8210">
        <f ca="1"/>
        <v>944.27</v>
      </c>
    </row>
    <row r="1474" spans="1:2" x14ac:dyDescent="0.3">
      <c r="A1474" s="46" vm="8212">
        <f ca="1"/>
        <v>42964</v>
      </c>
      <c r="B1474" s="46" vm="8216">
        <f ca="1"/>
        <v>927.66</v>
      </c>
    </row>
    <row r="1475" spans="1:2" x14ac:dyDescent="0.3">
      <c r="A1475" s="46" vm="8218">
        <f ca="1"/>
        <v>42965</v>
      </c>
      <c r="B1475" s="46" vm="8222">
        <f ca="1"/>
        <v>926.18</v>
      </c>
    </row>
    <row r="1476" spans="1:2" x14ac:dyDescent="0.3">
      <c r="A1476" s="46" vm="8224">
        <f ca="1"/>
        <v>42968</v>
      </c>
      <c r="B1476" s="46" vm="8228">
        <f ca="1"/>
        <v>920.87</v>
      </c>
    </row>
    <row r="1477" spans="1:2" x14ac:dyDescent="0.3">
      <c r="A1477" s="46" vm="8230">
        <f ca="1"/>
        <v>42969</v>
      </c>
      <c r="B1477" s="46" vm="8234">
        <f ca="1"/>
        <v>940.4</v>
      </c>
    </row>
    <row r="1478" spans="1:2" x14ac:dyDescent="0.3">
      <c r="A1478" s="46" vm="8236">
        <f ca="1"/>
        <v>42970</v>
      </c>
      <c r="B1478" s="46" vm="8240">
        <f ca="1"/>
        <v>942.58</v>
      </c>
    </row>
    <row r="1479" spans="1:2" x14ac:dyDescent="0.3">
      <c r="A1479" s="46" vm="8242">
        <f ca="1"/>
        <v>42971</v>
      </c>
      <c r="B1479" s="46" vm="8246">
        <f ca="1"/>
        <v>936.89</v>
      </c>
    </row>
    <row r="1480" spans="1:2" x14ac:dyDescent="0.3">
      <c r="A1480" s="46" vm="8248">
        <f ca="1"/>
        <v>42972</v>
      </c>
      <c r="B1480" s="46" vm="8252">
        <f ca="1"/>
        <v>930.5</v>
      </c>
    </row>
    <row r="1481" spans="1:2" x14ac:dyDescent="0.3">
      <c r="A1481" s="46" vm="8254">
        <f ca="1"/>
        <v>42975</v>
      </c>
      <c r="B1481" s="46" vm="8258">
        <f ca="1"/>
        <v>928.13</v>
      </c>
    </row>
    <row r="1482" spans="1:2" x14ac:dyDescent="0.3">
      <c r="A1482" s="46" vm="8260">
        <f ca="1"/>
        <v>42976</v>
      </c>
      <c r="B1482" s="46" vm="8264">
        <f ca="1"/>
        <v>935.75</v>
      </c>
    </row>
    <row r="1483" spans="1:2" x14ac:dyDescent="0.3">
      <c r="A1483" s="46" vm="8266">
        <f ca="1"/>
        <v>42977</v>
      </c>
      <c r="B1483" s="46" vm="8269">
        <f ca="1"/>
        <v>943.63</v>
      </c>
    </row>
    <row r="1484" spans="1:2" x14ac:dyDescent="0.3">
      <c r="A1484" s="46" vm="8271">
        <f ca="1"/>
        <v>42978</v>
      </c>
      <c r="B1484" s="46" vm="8274">
        <f ca="1"/>
        <v>955.24</v>
      </c>
    </row>
    <row r="1485" spans="1:2" x14ac:dyDescent="0.3">
      <c r="A1485" s="46" vm="8276">
        <f ca="1"/>
        <v>42979</v>
      </c>
      <c r="B1485" s="46" vm="8280">
        <f ca="1"/>
        <v>951.99</v>
      </c>
    </row>
    <row r="1486" spans="1:2" x14ac:dyDescent="0.3">
      <c r="A1486" s="46" vm="8282">
        <f ca="1"/>
        <v>42983</v>
      </c>
      <c r="B1486" s="46" vm="8284">
        <f ca="1"/>
        <v>941.48</v>
      </c>
    </row>
    <row r="1487" spans="1:2" x14ac:dyDescent="0.3">
      <c r="A1487" s="46" vm="8286">
        <f ca="1"/>
        <v>42984</v>
      </c>
      <c r="B1487" s="46" vm="8289">
        <f ca="1"/>
        <v>942.02</v>
      </c>
    </row>
    <row r="1488" spans="1:2" x14ac:dyDescent="0.3">
      <c r="A1488" s="46" vm="8291">
        <f ca="1"/>
        <v>42985</v>
      </c>
      <c r="B1488" s="46" vm="8295">
        <f ca="1"/>
        <v>949.89</v>
      </c>
    </row>
    <row r="1489" spans="1:2" x14ac:dyDescent="0.3">
      <c r="A1489" s="46" vm="8297">
        <f ca="1"/>
        <v>42986</v>
      </c>
      <c r="B1489" s="46" vm="8301">
        <f ca="1"/>
        <v>941.41</v>
      </c>
    </row>
    <row r="1490" spans="1:2" x14ac:dyDescent="0.3">
      <c r="A1490" s="46" vm="8303">
        <f ca="1"/>
        <v>42989</v>
      </c>
      <c r="B1490" s="46" vm="8307">
        <f ca="1"/>
        <v>943.29</v>
      </c>
    </row>
    <row r="1491" spans="1:2" x14ac:dyDescent="0.3">
      <c r="A1491" s="46" vm="8309">
        <f ca="1"/>
        <v>42990</v>
      </c>
      <c r="B1491" s="46" vm="8312">
        <f ca="1"/>
        <v>946.65</v>
      </c>
    </row>
    <row r="1492" spans="1:2" x14ac:dyDescent="0.3">
      <c r="A1492" s="46" vm="8314">
        <f ca="1"/>
        <v>42991</v>
      </c>
      <c r="B1492" s="46" vm="8318">
        <f ca="1"/>
        <v>950.44</v>
      </c>
    </row>
    <row r="1493" spans="1:2" x14ac:dyDescent="0.3">
      <c r="A1493" s="46" vm="8320">
        <f ca="1"/>
        <v>42992</v>
      </c>
      <c r="B1493" s="46" vm="8324">
        <f ca="1"/>
        <v>940.13</v>
      </c>
    </row>
    <row r="1494" spans="1:2" x14ac:dyDescent="0.3">
      <c r="A1494" s="46" vm="8326">
        <f ca="1"/>
        <v>42993</v>
      </c>
      <c r="B1494" s="46" vm="8330">
        <f ca="1"/>
        <v>935.29</v>
      </c>
    </row>
    <row r="1495" spans="1:2" x14ac:dyDescent="0.3">
      <c r="A1495" s="46" vm="8332">
        <f ca="1"/>
        <v>42996</v>
      </c>
      <c r="B1495" s="46" vm="8336">
        <f ca="1"/>
        <v>929.75</v>
      </c>
    </row>
    <row r="1496" spans="1:2" x14ac:dyDescent="0.3">
      <c r="A1496" s="46" vm="8338">
        <f ca="1"/>
        <v>42997</v>
      </c>
      <c r="B1496" s="46" vm="8342">
        <f ca="1"/>
        <v>936.86</v>
      </c>
    </row>
    <row r="1497" spans="1:2" x14ac:dyDescent="0.3">
      <c r="A1497" s="46" vm="8344">
        <f ca="1"/>
        <v>42998</v>
      </c>
      <c r="B1497" s="46" vm="8348">
        <f ca="1"/>
        <v>947.54</v>
      </c>
    </row>
    <row r="1498" spans="1:2" x14ac:dyDescent="0.3">
      <c r="A1498" s="46" vm="8350">
        <f ca="1"/>
        <v>42999</v>
      </c>
      <c r="B1498" s="46" vm="8354">
        <f ca="1"/>
        <v>947.55</v>
      </c>
    </row>
    <row r="1499" spans="1:2" x14ac:dyDescent="0.3">
      <c r="A1499" s="46" vm="8356">
        <f ca="1"/>
        <v>43000</v>
      </c>
      <c r="B1499" s="46" vm="8358">
        <f ca="1"/>
        <v>943.26</v>
      </c>
    </row>
    <row r="1500" spans="1:2" x14ac:dyDescent="0.3">
      <c r="A1500" s="46" vm="8360">
        <f ca="1"/>
        <v>43003</v>
      </c>
      <c r="B1500" s="46" vm="8364">
        <f ca="1"/>
        <v>934.28</v>
      </c>
    </row>
    <row r="1501" spans="1:2" x14ac:dyDescent="0.3">
      <c r="A1501" s="46" vm="8366">
        <f ca="1"/>
        <v>43004</v>
      </c>
      <c r="B1501" s="46" vm="8370">
        <f ca="1"/>
        <v>937.43</v>
      </c>
    </row>
    <row r="1502" spans="1:2" x14ac:dyDescent="0.3">
      <c r="A1502" s="46" vm="8372">
        <f ca="1"/>
        <v>43005</v>
      </c>
      <c r="B1502" s="46" vm="8376">
        <f ca="1"/>
        <v>959.9</v>
      </c>
    </row>
    <row r="1503" spans="1:2" x14ac:dyDescent="0.3">
      <c r="A1503" s="46" vm="8378">
        <f ca="1"/>
        <v>43006</v>
      </c>
      <c r="B1503" s="46" vm="8382">
        <f ca="1"/>
        <v>964.81</v>
      </c>
    </row>
    <row r="1504" spans="1:2" x14ac:dyDescent="0.3">
      <c r="A1504" s="46" vm="8384">
        <f ca="1"/>
        <v>43007</v>
      </c>
      <c r="B1504" s="46" vm="8388">
        <f ca="1"/>
        <v>973.72</v>
      </c>
    </row>
    <row r="1505" spans="1:2" x14ac:dyDescent="0.3">
      <c r="A1505" s="46" vm="8389">
        <f ca="1"/>
        <v>43010</v>
      </c>
      <c r="B1505" s="46" vm="8392">
        <f ca="1"/>
        <v>967.47</v>
      </c>
    </row>
    <row r="1506" spans="1:2" x14ac:dyDescent="0.3">
      <c r="A1506" s="46" vm="8394">
        <f ca="1"/>
        <v>43011</v>
      </c>
      <c r="B1506" s="46" vm="8398">
        <f ca="1"/>
        <v>972.08</v>
      </c>
    </row>
    <row r="1507" spans="1:2" x14ac:dyDescent="0.3">
      <c r="A1507" s="46" vm="8400">
        <f ca="1"/>
        <v>43012</v>
      </c>
      <c r="B1507" s="46" vm="8404">
        <f ca="1"/>
        <v>966.78</v>
      </c>
    </row>
    <row r="1508" spans="1:2" x14ac:dyDescent="0.3">
      <c r="A1508" s="46" vm="8406">
        <f ca="1"/>
        <v>43013</v>
      </c>
      <c r="B1508" s="46" vm="8410">
        <f ca="1"/>
        <v>985.19</v>
      </c>
    </row>
    <row r="1509" spans="1:2" x14ac:dyDescent="0.3">
      <c r="A1509" s="46" vm="8412">
        <f ca="1"/>
        <v>43014</v>
      </c>
      <c r="B1509" s="46" vm="8416">
        <f ca="1"/>
        <v>993.64</v>
      </c>
    </row>
    <row r="1510" spans="1:2" x14ac:dyDescent="0.3">
      <c r="A1510" s="46" vm="8418">
        <f ca="1"/>
        <v>43017</v>
      </c>
      <c r="B1510" s="46" vm="8421">
        <f ca="1"/>
        <v>992.31</v>
      </c>
    </row>
    <row r="1511" spans="1:2" x14ac:dyDescent="0.3">
      <c r="A1511" s="46" vm="8423">
        <f ca="1"/>
        <v>43018</v>
      </c>
      <c r="B1511" s="46" vm="8427">
        <f ca="1"/>
        <v>987.8</v>
      </c>
    </row>
    <row r="1512" spans="1:2" x14ac:dyDescent="0.3">
      <c r="A1512" s="46" vm="8429">
        <f ca="1"/>
        <v>43019</v>
      </c>
      <c r="B1512" s="46" vm="8433">
        <f ca="1"/>
        <v>1005.65</v>
      </c>
    </row>
    <row r="1513" spans="1:2" x14ac:dyDescent="0.3">
      <c r="A1513" s="46" vm="8435">
        <f ca="1"/>
        <v>43020</v>
      </c>
      <c r="B1513" s="46" vm="8433">
        <f ca="1"/>
        <v>1005.65</v>
      </c>
    </row>
    <row r="1514" spans="1:2" x14ac:dyDescent="0.3">
      <c r="A1514" s="46" vm="8440">
        <f ca="1"/>
        <v>43021</v>
      </c>
      <c r="B1514" s="46" vm="8444">
        <f ca="1"/>
        <v>1007.87</v>
      </c>
    </row>
    <row r="1515" spans="1:2" x14ac:dyDescent="0.3">
      <c r="A1515" s="46" vm="8446">
        <f ca="1"/>
        <v>43024</v>
      </c>
      <c r="B1515" s="46" vm="8450">
        <f ca="1"/>
        <v>1009.35</v>
      </c>
    </row>
    <row r="1516" spans="1:2" x14ac:dyDescent="0.3">
      <c r="A1516" s="46" vm="8452">
        <f ca="1"/>
        <v>43025</v>
      </c>
      <c r="B1516" s="46" vm="8455">
        <f ca="1"/>
        <v>1011</v>
      </c>
    </row>
    <row r="1517" spans="1:2" x14ac:dyDescent="0.3">
      <c r="A1517" s="46" vm="8457">
        <f ca="1"/>
        <v>43026</v>
      </c>
      <c r="B1517" s="46" vm="8460">
        <f ca="1"/>
        <v>1012.74</v>
      </c>
    </row>
    <row r="1518" spans="1:2" x14ac:dyDescent="0.3">
      <c r="A1518" s="46" vm="8462">
        <f ca="1"/>
        <v>43027</v>
      </c>
      <c r="B1518" s="46" vm="8466">
        <f ca="1"/>
        <v>1001.84</v>
      </c>
    </row>
    <row r="1519" spans="1:2" x14ac:dyDescent="0.3">
      <c r="A1519" s="46" vm="8468">
        <f ca="1"/>
        <v>43028</v>
      </c>
      <c r="B1519" s="46" vm="8473">
        <f ca="1"/>
        <v>1005.07</v>
      </c>
    </row>
    <row r="1520" spans="1:2" x14ac:dyDescent="0.3">
      <c r="A1520" s="46" vm="8475">
        <f ca="1"/>
        <v>43031</v>
      </c>
      <c r="B1520" s="46" vm="8480">
        <f ca="1"/>
        <v>985.54</v>
      </c>
    </row>
    <row r="1521" spans="1:2" x14ac:dyDescent="0.3">
      <c r="A1521" s="46" vm="8482">
        <f ca="1"/>
        <v>43032</v>
      </c>
      <c r="B1521" s="46" vm="8487">
        <f ca="1"/>
        <v>988.49</v>
      </c>
    </row>
    <row r="1522" spans="1:2" x14ac:dyDescent="0.3">
      <c r="A1522" s="46" vm="8489">
        <f ca="1"/>
        <v>43033</v>
      </c>
      <c r="B1522" s="46" vm="8494">
        <f ca="1"/>
        <v>991.46</v>
      </c>
    </row>
    <row r="1523" spans="1:2" x14ac:dyDescent="0.3">
      <c r="A1523" s="46" vm="8496">
        <f ca="1"/>
        <v>43034</v>
      </c>
      <c r="B1523" s="46" vm="8500">
        <f ca="1"/>
        <v>991.42</v>
      </c>
    </row>
    <row r="1524" spans="1:2" x14ac:dyDescent="0.3">
      <c r="A1524" s="46" vm="8502">
        <f ca="1"/>
        <v>43035</v>
      </c>
      <c r="B1524" s="46" vm="8506">
        <f ca="1"/>
        <v>1033.67</v>
      </c>
    </row>
    <row r="1525" spans="1:2" x14ac:dyDescent="0.3">
      <c r="A1525" s="46" vm="8508">
        <f ca="1"/>
        <v>43038</v>
      </c>
      <c r="B1525" s="46" vm="8512">
        <f ca="1"/>
        <v>1033.1300000000001</v>
      </c>
    </row>
    <row r="1526" spans="1:2" x14ac:dyDescent="0.3">
      <c r="A1526" s="46" vm="8514">
        <f ca="1"/>
        <v>43039</v>
      </c>
      <c r="B1526" s="46" vm="8519">
        <f ca="1"/>
        <v>1033.04</v>
      </c>
    </row>
    <row r="1527" spans="1:2" x14ac:dyDescent="0.3">
      <c r="A1527" s="46" vm="8521">
        <f ca="1"/>
        <v>43040</v>
      </c>
      <c r="B1527" s="46" vm="8526">
        <f ca="1"/>
        <v>1042.595</v>
      </c>
    </row>
    <row r="1528" spans="1:2" x14ac:dyDescent="0.3">
      <c r="A1528" s="46" vm="8528">
        <f ca="1"/>
        <v>43041</v>
      </c>
      <c r="B1528" s="46" vm="8532">
        <f ca="1"/>
        <v>1042.97</v>
      </c>
    </row>
    <row r="1529" spans="1:2" x14ac:dyDescent="0.3">
      <c r="A1529" s="46" vm="8534">
        <f ca="1"/>
        <v>43042</v>
      </c>
      <c r="B1529" s="46" vm="8538">
        <f ca="1"/>
        <v>1049.99</v>
      </c>
    </row>
    <row r="1530" spans="1:2" x14ac:dyDescent="0.3">
      <c r="A1530" s="46" vm="8540">
        <f ca="1"/>
        <v>43045</v>
      </c>
      <c r="B1530" s="46" vm="8545">
        <f ca="1"/>
        <v>1042.68</v>
      </c>
    </row>
    <row r="1531" spans="1:2" x14ac:dyDescent="0.3">
      <c r="A1531" s="46" vm="8547">
        <f ca="1"/>
        <v>43046</v>
      </c>
      <c r="B1531" s="46" vm="8552">
        <f ca="1"/>
        <v>1052.3900000000001</v>
      </c>
    </row>
    <row r="1532" spans="1:2" x14ac:dyDescent="0.3">
      <c r="A1532" s="46" vm="8554">
        <f ca="1"/>
        <v>43047</v>
      </c>
      <c r="B1532" s="46" vm="8558">
        <f ca="1"/>
        <v>1058.29</v>
      </c>
    </row>
    <row r="1533" spans="1:2" x14ac:dyDescent="0.3">
      <c r="A1533" s="46" vm="8560">
        <f ca="1"/>
        <v>43048</v>
      </c>
      <c r="B1533" s="46" vm="8564">
        <f ca="1"/>
        <v>1047.72</v>
      </c>
    </row>
    <row r="1534" spans="1:2" x14ac:dyDescent="0.3">
      <c r="A1534" s="46" vm="8566">
        <f ca="1"/>
        <v>43049</v>
      </c>
      <c r="B1534" s="46" vm="8571">
        <f ca="1"/>
        <v>1044.1500000000001</v>
      </c>
    </row>
    <row r="1535" spans="1:2" x14ac:dyDescent="0.3">
      <c r="A1535" s="46" vm="8573">
        <f ca="1"/>
        <v>43052</v>
      </c>
      <c r="B1535" s="46" vm="8577">
        <f ca="1"/>
        <v>1041.2</v>
      </c>
    </row>
    <row r="1536" spans="1:2" x14ac:dyDescent="0.3">
      <c r="A1536" s="46" vm="8579">
        <f ca="1"/>
        <v>43053</v>
      </c>
      <c r="B1536" s="46" vm="8582">
        <f ca="1"/>
        <v>1041.6400000000001</v>
      </c>
    </row>
    <row r="1537" spans="1:2" x14ac:dyDescent="0.3">
      <c r="A1537" s="46" vm="8584">
        <f ca="1"/>
        <v>43054</v>
      </c>
      <c r="B1537" s="46" vm="8589">
        <f ca="1"/>
        <v>1036.4100000000001</v>
      </c>
    </row>
    <row r="1538" spans="1:2" x14ac:dyDescent="0.3">
      <c r="A1538" s="46" vm="8591">
        <f ca="1"/>
        <v>43055</v>
      </c>
      <c r="B1538" s="46" vm="8596">
        <f ca="1"/>
        <v>1048.47</v>
      </c>
    </row>
    <row r="1539" spans="1:2" x14ac:dyDescent="0.3">
      <c r="A1539" s="46" vm="8598">
        <f ca="1"/>
        <v>43056</v>
      </c>
      <c r="B1539" s="46" vm="8602">
        <f ca="1"/>
        <v>1035.8900000000001</v>
      </c>
    </row>
    <row r="1540" spans="1:2" x14ac:dyDescent="0.3">
      <c r="A1540" s="46" vm="8604">
        <f ca="1"/>
        <v>43059</v>
      </c>
      <c r="B1540" s="46" vm="8608">
        <f ca="1"/>
        <v>1034.6600000000001</v>
      </c>
    </row>
    <row r="1541" spans="1:2" x14ac:dyDescent="0.3">
      <c r="A1541" s="46" vm="8610">
        <f ca="1"/>
        <v>43060</v>
      </c>
      <c r="B1541" s="46" vm="8615">
        <f ca="1"/>
        <v>1050.3</v>
      </c>
    </row>
    <row r="1542" spans="1:2" x14ac:dyDescent="0.3">
      <c r="A1542" s="46" vm="8617">
        <f ca="1"/>
        <v>43061</v>
      </c>
      <c r="B1542" s="46" vm="8622">
        <f ca="1"/>
        <v>1051.92</v>
      </c>
    </row>
    <row r="1543" spans="1:2" x14ac:dyDescent="0.3">
      <c r="A1543" s="46" vm="8624">
        <f ca="1"/>
        <v>43063</v>
      </c>
      <c r="B1543" s="46" vm="8627">
        <f ca="1"/>
        <v>1056.52</v>
      </c>
    </row>
    <row r="1544" spans="1:2" x14ac:dyDescent="0.3">
      <c r="A1544" s="46" vm="8629">
        <f ca="1"/>
        <v>43066</v>
      </c>
      <c r="B1544" s="46" vm="8634">
        <f ca="1"/>
        <v>1072.01</v>
      </c>
    </row>
    <row r="1545" spans="1:2" x14ac:dyDescent="0.3">
      <c r="A1545" s="46" vm="8636">
        <f ca="1"/>
        <v>43067</v>
      </c>
      <c r="B1545" s="46" vm="8641">
        <f ca="1"/>
        <v>1063.29</v>
      </c>
    </row>
    <row r="1546" spans="1:2" x14ac:dyDescent="0.3">
      <c r="A1546" s="46" vm="8643">
        <f ca="1"/>
        <v>43068</v>
      </c>
      <c r="B1546" s="46" vm="8647">
        <f ca="1"/>
        <v>1037.3800000000001</v>
      </c>
    </row>
    <row r="1547" spans="1:2" x14ac:dyDescent="0.3">
      <c r="A1547" s="46" vm="8649">
        <f ca="1"/>
        <v>43069</v>
      </c>
      <c r="B1547" s="46" vm="8653">
        <f ca="1"/>
        <v>1036.17</v>
      </c>
    </row>
    <row r="1548" spans="1:2" x14ac:dyDescent="0.3">
      <c r="A1548" s="46" vm="8655">
        <f ca="1"/>
        <v>43070</v>
      </c>
      <c r="B1548" s="46" vm="8660">
        <f ca="1"/>
        <v>1025.07</v>
      </c>
    </row>
    <row r="1549" spans="1:2" x14ac:dyDescent="0.3">
      <c r="A1549" s="46" vm="8662">
        <f ca="1"/>
        <v>43073</v>
      </c>
      <c r="B1549" s="46" vm="8667">
        <f ca="1"/>
        <v>1011.87</v>
      </c>
    </row>
    <row r="1550" spans="1:2" x14ac:dyDescent="0.3">
      <c r="A1550" s="46" vm="8669">
        <f ca="1"/>
        <v>43074</v>
      </c>
      <c r="B1550" s="46" vm="8673">
        <f ca="1"/>
        <v>1019.6</v>
      </c>
    </row>
    <row r="1551" spans="1:2" x14ac:dyDescent="0.3">
      <c r="A1551" s="46" vm="8675">
        <f ca="1"/>
        <v>43075</v>
      </c>
      <c r="B1551" s="46" vm="8680">
        <f ca="1"/>
        <v>1032.72</v>
      </c>
    </row>
    <row r="1552" spans="1:2" x14ac:dyDescent="0.3">
      <c r="A1552" s="46" vm="8682">
        <f ca="1"/>
        <v>43076</v>
      </c>
      <c r="B1552" s="46" vm="8687">
        <f ca="1"/>
        <v>1044.57</v>
      </c>
    </row>
    <row r="1553" spans="1:2" x14ac:dyDescent="0.3">
      <c r="A1553" s="46" vm="8689">
        <f ca="1"/>
        <v>43077</v>
      </c>
      <c r="B1553" s="46" vm="8693">
        <f ca="1"/>
        <v>1049.3800000000001</v>
      </c>
    </row>
    <row r="1554" spans="1:2" x14ac:dyDescent="0.3">
      <c r="A1554" s="46" vm="8695">
        <f ca="1"/>
        <v>43080</v>
      </c>
      <c r="B1554" s="46" vm="8700">
        <f ca="1"/>
        <v>1051.97</v>
      </c>
    </row>
    <row r="1555" spans="1:2" x14ac:dyDescent="0.3">
      <c r="A1555" s="46" vm="8702">
        <f ca="1"/>
        <v>43081</v>
      </c>
      <c r="B1555" s="46" vm="8706">
        <f ca="1"/>
        <v>1048.77</v>
      </c>
    </row>
    <row r="1556" spans="1:2" x14ac:dyDescent="0.3">
      <c r="A1556" s="46" vm="8708">
        <f ca="1"/>
        <v>43082</v>
      </c>
      <c r="B1556" s="46" vm="8713">
        <f ca="1"/>
        <v>1051.3900000000001</v>
      </c>
    </row>
    <row r="1557" spans="1:2" x14ac:dyDescent="0.3">
      <c r="A1557" s="46" vm="8715">
        <f ca="1"/>
        <v>43083</v>
      </c>
      <c r="B1557" s="46" vm="8720">
        <f ca="1"/>
        <v>1057.47</v>
      </c>
    </row>
    <row r="1558" spans="1:2" x14ac:dyDescent="0.3">
      <c r="A1558" s="46" vm="8722">
        <f ca="1"/>
        <v>43084</v>
      </c>
      <c r="B1558" s="46" vm="8727">
        <f ca="1"/>
        <v>1072</v>
      </c>
    </row>
    <row r="1559" spans="1:2" x14ac:dyDescent="0.3">
      <c r="A1559" s="46" vm="8729">
        <f ca="1"/>
        <v>43087</v>
      </c>
      <c r="B1559" s="46" vm="8733">
        <f ca="1"/>
        <v>1085.0899999999999</v>
      </c>
    </row>
    <row r="1560" spans="1:2" x14ac:dyDescent="0.3">
      <c r="A1560" s="46" vm="8735">
        <f ca="1"/>
        <v>43088</v>
      </c>
      <c r="B1560" s="46" vm="8740">
        <f ca="1"/>
        <v>1079.78</v>
      </c>
    </row>
    <row r="1561" spans="1:2" x14ac:dyDescent="0.3">
      <c r="A1561" s="46" vm="8742">
        <f ca="1"/>
        <v>43089</v>
      </c>
      <c r="B1561" s="46" vm="8747">
        <f ca="1"/>
        <v>1073.56</v>
      </c>
    </row>
    <row r="1562" spans="1:2" x14ac:dyDescent="0.3">
      <c r="A1562" s="46" vm="8749">
        <f ca="1"/>
        <v>43090</v>
      </c>
      <c r="B1562" s="46" vm="8753">
        <f ca="1"/>
        <v>1070.8499999999999</v>
      </c>
    </row>
    <row r="1563" spans="1:2" x14ac:dyDescent="0.3">
      <c r="A1563" s="46" vm="8755">
        <f ca="1"/>
        <v>43091</v>
      </c>
      <c r="B1563" s="46" vm="8760">
        <f ca="1"/>
        <v>1068.8599999999999</v>
      </c>
    </row>
    <row r="1564" spans="1:2" x14ac:dyDescent="0.3">
      <c r="A1564" s="46" vm="8762">
        <f ca="1"/>
        <v>43095</v>
      </c>
      <c r="B1564" s="46" vm="8766">
        <f ca="1"/>
        <v>1065.8499999999999</v>
      </c>
    </row>
    <row r="1565" spans="1:2" x14ac:dyDescent="0.3">
      <c r="A1565" s="46" vm="8768">
        <f ca="1"/>
        <v>43096</v>
      </c>
      <c r="B1565" s="46" vm="8772">
        <f ca="1"/>
        <v>1060.2</v>
      </c>
    </row>
    <row r="1566" spans="1:2" x14ac:dyDescent="0.3">
      <c r="A1566" s="46" vm="8774">
        <f ca="1"/>
        <v>43097</v>
      </c>
      <c r="B1566" s="46" vm="8778">
        <f ca="1"/>
        <v>1055.95</v>
      </c>
    </row>
    <row r="1567" spans="1:2" x14ac:dyDescent="0.3">
      <c r="A1567" s="46" vm="8780">
        <f ca="1"/>
        <v>43098</v>
      </c>
      <c r="B1567" s="46" vm="8784">
        <f ca="1"/>
        <v>1053.4000000000001</v>
      </c>
    </row>
    <row r="1568" spans="1:2" x14ac:dyDescent="0.3">
      <c r="A1568" s="46" vm="8786">
        <f ca="1"/>
        <v>43102</v>
      </c>
      <c r="B1568" s="46" vm="8791">
        <f ca="1"/>
        <v>1073.21</v>
      </c>
    </row>
    <row r="1569" spans="1:2" x14ac:dyDescent="0.3">
      <c r="A1569" s="46" vm="8793">
        <f ca="1"/>
        <v>43103</v>
      </c>
      <c r="B1569" s="46" vm="8797">
        <f ca="1"/>
        <v>1091.52</v>
      </c>
    </row>
    <row r="1570" spans="1:2" x14ac:dyDescent="0.3">
      <c r="A1570" s="46" vm="8799">
        <f ca="1"/>
        <v>43104</v>
      </c>
      <c r="B1570" s="46" vm="8803">
        <f ca="1"/>
        <v>1095.76</v>
      </c>
    </row>
    <row r="1571" spans="1:2" x14ac:dyDescent="0.3">
      <c r="A1571" s="46" vm="8805">
        <f ca="1"/>
        <v>43105</v>
      </c>
      <c r="B1571" s="46" vm="8808">
        <f ca="1"/>
        <v>1110.29</v>
      </c>
    </row>
    <row r="1572" spans="1:2" x14ac:dyDescent="0.3">
      <c r="A1572" s="46" vm="8810">
        <f ca="1"/>
        <v>43108</v>
      </c>
      <c r="B1572" s="46" vm="8815">
        <f ca="1"/>
        <v>1114.21</v>
      </c>
    </row>
    <row r="1573" spans="1:2" x14ac:dyDescent="0.3">
      <c r="A1573" s="46" vm="8817">
        <f ca="1"/>
        <v>43109</v>
      </c>
      <c r="B1573" s="46" vm="8822">
        <f ca="1"/>
        <v>1112.79</v>
      </c>
    </row>
    <row r="1574" spans="1:2" x14ac:dyDescent="0.3">
      <c r="A1574" s="46" vm="8824">
        <f ca="1"/>
        <v>43110</v>
      </c>
      <c r="B1574" s="46" vm="8828">
        <f ca="1"/>
        <v>1110.1400000000001</v>
      </c>
    </row>
    <row r="1575" spans="1:2" x14ac:dyDescent="0.3">
      <c r="A1575" s="46" vm="8830">
        <f ca="1"/>
        <v>43111</v>
      </c>
      <c r="B1575" s="46" vm="8835">
        <f ca="1"/>
        <v>1112.05</v>
      </c>
    </row>
    <row r="1576" spans="1:2" x14ac:dyDescent="0.3">
      <c r="A1576" s="46" vm="8837">
        <f ca="1"/>
        <v>43112</v>
      </c>
      <c r="B1576" s="46" vm="8842">
        <f ca="1"/>
        <v>1130.6500000000001</v>
      </c>
    </row>
    <row r="1577" spans="1:2" x14ac:dyDescent="0.3">
      <c r="A1577" s="46" vm="8844">
        <f ca="1"/>
        <v>43116</v>
      </c>
      <c r="B1577" s="46" vm="8848">
        <f ca="1"/>
        <v>1130.7</v>
      </c>
    </row>
    <row r="1578" spans="1:2" x14ac:dyDescent="0.3">
      <c r="A1578" s="46" vm="8850">
        <f ca="1"/>
        <v>43117</v>
      </c>
      <c r="B1578" s="46" vm="8855">
        <f ca="1"/>
        <v>1139.0999999999999</v>
      </c>
    </row>
    <row r="1579" spans="1:2" x14ac:dyDescent="0.3">
      <c r="A1579" s="46" vm="8857">
        <f ca="1"/>
        <v>43118</v>
      </c>
      <c r="B1579" s="46" vm="8861">
        <f ca="1"/>
        <v>1135.97</v>
      </c>
    </row>
    <row r="1580" spans="1:2" x14ac:dyDescent="0.3">
      <c r="A1580" s="46" vm="8863">
        <f ca="1"/>
        <v>43119</v>
      </c>
      <c r="B1580" s="46" vm="8868">
        <f ca="1"/>
        <v>1143.5</v>
      </c>
    </row>
    <row r="1581" spans="1:2" x14ac:dyDescent="0.3">
      <c r="A1581" s="46" vm="8870">
        <f ca="1"/>
        <v>43122</v>
      </c>
      <c r="B1581" s="46" vm="8875">
        <f ca="1"/>
        <v>1164.1600000000001</v>
      </c>
    </row>
    <row r="1582" spans="1:2" x14ac:dyDescent="0.3">
      <c r="A1582" s="46" vm="8877">
        <f ca="1"/>
        <v>43123</v>
      </c>
      <c r="B1582" s="46" vm="8881">
        <f ca="1"/>
        <v>1176.17</v>
      </c>
    </row>
    <row r="1583" spans="1:2" x14ac:dyDescent="0.3">
      <c r="A1583" s="46" vm="8883">
        <f ca="1"/>
        <v>43124</v>
      </c>
      <c r="B1583" s="46" vm="8888">
        <f ca="1"/>
        <v>1171.29</v>
      </c>
    </row>
    <row r="1584" spans="1:2" x14ac:dyDescent="0.3">
      <c r="A1584" s="46" vm="8890">
        <f ca="1"/>
        <v>43125</v>
      </c>
      <c r="B1584" s="46" vm="8895">
        <f ca="1"/>
        <v>1182.1400000000001</v>
      </c>
    </row>
    <row r="1585" spans="1:2" x14ac:dyDescent="0.3">
      <c r="A1585" s="46" vm="8897">
        <f ca="1"/>
        <v>43126</v>
      </c>
      <c r="B1585" s="46" vm="8900">
        <f ca="1"/>
        <v>1187.56</v>
      </c>
    </row>
    <row r="1586" spans="1:2" x14ac:dyDescent="0.3">
      <c r="A1586" s="46" vm="8902">
        <f ca="1"/>
        <v>43129</v>
      </c>
      <c r="B1586" s="46" vm="8905">
        <f ca="1"/>
        <v>1186.48</v>
      </c>
    </row>
    <row r="1587" spans="1:2" x14ac:dyDescent="0.3">
      <c r="A1587" s="46" vm="8907">
        <f ca="1"/>
        <v>43130</v>
      </c>
      <c r="B1587" s="46" vm="8911">
        <f ca="1"/>
        <v>1177.3699999999999</v>
      </c>
    </row>
    <row r="1588" spans="1:2" x14ac:dyDescent="0.3">
      <c r="A1588" s="46" vm="8913">
        <f ca="1"/>
        <v>43131</v>
      </c>
      <c r="B1588" s="46" vm="8918">
        <f ca="1"/>
        <v>1182.22</v>
      </c>
    </row>
    <row r="1589" spans="1:2" x14ac:dyDescent="0.3">
      <c r="A1589" s="46" vm="8920">
        <f ca="1"/>
        <v>43132</v>
      </c>
      <c r="B1589" s="46" vm="8923">
        <f ca="1"/>
        <v>1181.5899999999999</v>
      </c>
    </row>
    <row r="1590" spans="1:2" x14ac:dyDescent="0.3">
      <c r="A1590" s="46" vm="8925">
        <f ca="1"/>
        <v>43133</v>
      </c>
      <c r="B1590" s="46" vm="8930">
        <f ca="1"/>
        <v>1119.2</v>
      </c>
    </row>
    <row r="1591" spans="1:2" x14ac:dyDescent="0.3">
      <c r="A1591" s="46" vm="8932">
        <f ca="1"/>
        <v>43136</v>
      </c>
      <c r="B1591" s="46" vm="8936">
        <f ca="1"/>
        <v>1062.3900000000001</v>
      </c>
    </row>
    <row r="1592" spans="1:2" x14ac:dyDescent="0.3">
      <c r="A1592" s="46" vm="8937">
        <f ca="1"/>
        <v>43137</v>
      </c>
      <c r="B1592" s="46" vm="8942">
        <f ca="1"/>
        <v>1084.43</v>
      </c>
    </row>
    <row r="1593" spans="1:2" x14ac:dyDescent="0.3">
      <c r="A1593" s="46" vm="8944">
        <f ca="1"/>
        <v>43138</v>
      </c>
      <c r="B1593" s="46" vm="8947">
        <f ca="1"/>
        <v>1055.4100000000001</v>
      </c>
    </row>
    <row r="1594" spans="1:2" x14ac:dyDescent="0.3">
      <c r="A1594" s="46" vm="8949">
        <f ca="1"/>
        <v>43139</v>
      </c>
      <c r="B1594" s="46" vm="8954">
        <f ca="1"/>
        <v>1007.71</v>
      </c>
    </row>
    <row r="1595" spans="1:2" x14ac:dyDescent="0.3">
      <c r="A1595" s="46" vm="8956">
        <f ca="1"/>
        <v>43140</v>
      </c>
      <c r="B1595" s="46" vm="8960">
        <f ca="1"/>
        <v>1046.27</v>
      </c>
    </row>
    <row r="1596" spans="1:2" x14ac:dyDescent="0.3">
      <c r="A1596" s="46" vm="8962">
        <f ca="1"/>
        <v>43143</v>
      </c>
      <c r="B1596" s="46" vm="8967">
        <f ca="1"/>
        <v>1054.56</v>
      </c>
    </row>
    <row r="1597" spans="1:2" x14ac:dyDescent="0.3">
      <c r="A1597" s="46" vm="8969">
        <f ca="1"/>
        <v>43144</v>
      </c>
      <c r="B1597" s="46" vm="8973">
        <f ca="1"/>
        <v>1054.1400000000001</v>
      </c>
    </row>
    <row r="1598" spans="1:2" x14ac:dyDescent="0.3">
      <c r="A1598" s="46" vm="8975">
        <f ca="1"/>
        <v>43145</v>
      </c>
      <c r="B1598" s="46" vm="8980">
        <f ca="1"/>
        <v>1072.7</v>
      </c>
    </row>
    <row r="1599" spans="1:2" x14ac:dyDescent="0.3">
      <c r="A1599" s="46" vm="8982">
        <f ca="1"/>
        <v>43146</v>
      </c>
      <c r="B1599" s="46" vm="8987">
        <f ca="1"/>
        <v>1091.3599999999999</v>
      </c>
    </row>
    <row r="1600" spans="1:2" x14ac:dyDescent="0.3">
      <c r="A1600" s="46" vm="8989">
        <f ca="1"/>
        <v>43147</v>
      </c>
      <c r="B1600" s="46" vm="8993">
        <f ca="1"/>
        <v>1095.5</v>
      </c>
    </row>
    <row r="1601" spans="1:2" x14ac:dyDescent="0.3">
      <c r="A1601" s="46" vm="8995">
        <f ca="1"/>
        <v>43151</v>
      </c>
      <c r="B1601" s="46" vm="8999">
        <f ca="1"/>
        <v>1103.5899999999999</v>
      </c>
    </row>
    <row r="1602" spans="1:2" x14ac:dyDescent="0.3">
      <c r="A1602" s="46" vm="9001">
        <f ca="1"/>
        <v>43152</v>
      </c>
      <c r="B1602" s="46" vm="9006">
        <f ca="1"/>
        <v>1113.75</v>
      </c>
    </row>
    <row r="1603" spans="1:2" x14ac:dyDescent="0.3">
      <c r="A1603" s="46" vm="9008">
        <f ca="1"/>
        <v>43153</v>
      </c>
      <c r="B1603" s="46" vm="9013">
        <f ca="1"/>
        <v>1109.9000000000001</v>
      </c>
    </row>
    <row r="1604" spans="1:2" x14ac:dyDescent="0.3">
      <c r="A1604" s="46" vm="9015">
        <f ca="1"/>
        <v>43154</v>
      </c>
      <c r="B1604" s="46" vm="9020">
        <f ca="1"/>
        <v>1128.0899999999999</v>
      </c>
    </row>
    <row r="1605" spans="1:2" x14ac:dyDescent="0.3">
      <c r="A1605" s="46" vm="9022">
        <f ca="1"/>
        <v>43157</v>
      </c>
      <c r="B1605" s="46" vm="9026">
        <f ca="1"/>
        <v>1143.7</v>
      </c>
    </row>
    <row r="1606" spans="1:2" x14ac:dyDescent="0.3">
      <c r="A1606" s="46" vm="9028">
        <f ca="1"/>
        <v>43158</v>
      </c>
      <c r="B1606" s="46" vm="9032">
        <f ca="1"/>
        <v>1117.51</v>
      </c>
    </row>
    <row r="1607" spans="1:2" x14ac:dyDescent="0.3">
      <c r="A1607" s="46" vm="9034">
        <f ca="1"/>
        <v>43159</v>
      </c>
      <c r="B1607" s="46" vm="9039">
        <f ca="1"/>
        <v>1103.92</v>
      </c>
    </row>
    <row r="1608" spans="1:2" x14ac:dyDescent="0.3">
      <c r="A1608" s="46" vm="9041">
        <f ca="1"/>
        <v>43160</v>
      </c>
      <c r="B1608" s="46" vm="9046">
        <f ca="1"/>
        <v>1071.4100000000001</v>
      </c>
    </row>
    <row r="1609" spans="1:2" x14ac:dyDescent="0.3">
      <c r="A1609" s="46" vm="9048">
        <f ca="1"/>
        <v>43161</v>
      </c>
      <c r="B1609" s="46" vm="9053">
        <f ca="1"/>
        <v>1084.1400000000001</v>
      </c>
    </row>
    <row r="1610" spans="1:2" x14ac:dyDescent="0.3">
      <c r="A1610" s="46" vm="9055">
        <f ca="1"/>
        <v>43164</v>
      </c>
      <c r="B1610" s="46" vm="9060">
        <f ca="1"/>
        <v>1094.76</v>
      </c>
    </row>
    <row r="1611" spans="1:2" x14ac:dyDescent="0.3">
      <c r="A1611" s="46" vm="9062">
        <f ca="1"/>
        <v>43165</v>
      </c>
      <c r="B1611" s="46" vm="9067">
        <f ca="1"/>
        <v>1100.9000000000001</v>
      </c>
    </row>
    <row r="1612" spans="1:2" x14ac:dyDescent="0.3">
      <c r="A1612" s="46" vm="9069">
        <f ca="1"/>
        <v>43166</v>
      </c>
      <c r="B1612" s="46" vm="9072">
        <f ca="1"/>
        <v>1115.04</v>
      </c>
    </row>
    <row r="1613" spans="1:2" x14ac:dyDescent="0.3">
      <c r="A1613" s="46" vm="9074">
        <f ca="1"/>
        <v>43167</v>
      </c>
      <c r="B1613" s="46" vm="9079">
        <f ca="1"/>
        <v>1129.3800000000001</v>
      </c>
    </row>
    <row r="1614" spans="1:2" x14ac:dyDescent="0.3">
      <c r="A1614" s="46" vm="9081">
        <f ca="1"/>
        <v>43168</v>
      </c>
      <c r="B1614" s="46" vm="9086">
        <f ca="1"/>
        <v>1160.8399999999999</v>
      </c>
    </row>
    <row r="1615" spans="1:2" x14ac:dyDescent="0.3">
      <c r="A1615" s="46" vm="9088">
        <f ca="1"/>
        <v>43171</v>
      </c>
      <c r="B1615" s="46" vm="9093">
        <f ca="1"/>
        <v>1165.93</v>
      </c>
    </row>
    <row r="1616" spans="1:2" x14ac:dyDescent="0.3">
      <c r="A1616" s="46" vm="9095">
        <f ca="1"/>
        <v>43172</v>
      </c>
      <c r="B1616" s="46" vm="9099">
        <f ca="1"/>
        <v>1139.9100000000001</v>
      </c>
    </row>
    <row r="1617" spans="1:2" x14ac:dyDescent="0.3">
      <c r="A1617" s="46" vm="9101">
        <f ca="1"/>
        <v>43173</v>
      </c>
      <c r="B1617" s="46" vm="9105">
        <f ca="1"/>
        <v>1148.8900000000001</v>
      </c>
    </row>
    <row r="1618" spans="1:2" x14ac:dyDescent="0.3">
      <c r="A1618" s="46" vm="9107">
        <f ca="1"/>
        <v>43174</v>
      </c>
      <c r="B1618" s="46" vm="9110">
        <f ca="1"/>
        <v>1150.6099999999999</v>
      </c>
    </row>
    <row r="1619" spans="1:2" x14ac:dyDescent="0.3">
      <c r="A1619" s="46" vm="9112">
        <f ca="1"/>
        <v>43175</v>
      </c>
      <c r="B1619" s="46" vm="9114">
        <f ca="1"/>
        <v>1134.42</v>
      </c>
    </row>
    <row r="1620" spans="1:2" x14ac:dyDescent="0.3">
      <c r="A1620" s="46" vm="9116">
        <f ca="1"/>
        <v>43178</v>
      </c>
      <c r="B1620" s="46" vm="9121">
        <f ca="1"/>
        <v>1100.07</v>
      </c>
    </row>
    <row r="1621" spans="1:2" x14ac:dyDescent="0.3">
      <c r="A1621" s="46" vm="9123">
        <f ca="1"/>
        <v>43179</v>
      </c>
      <c r="B1621" s="46" vm="9128">
        <f ca="1"/>
        <v>1095.8</v>
      </c>
    </row>
    <row r="1622" spans="1:2" x14ac:dyDescent="0.3">
      <c r="A1622" s="46" vm="9130">
        <f ca="1"/>
        <v>43180</v>
      </c>
      <c r="B1622" s="46" vm="9135">
        <f ca="1"/>
        <v>1094</v>
      </c>
    </row>
    <row r="1623" spans="1:2" x14ac:dyDescent="0.3">
      <c r="A1623" s="46" vm="9137">
        <f ca="1"/>
        <v>43181</v>
      </c>
      <c r="B1623" s="46" vm="9142">
        <f ca="1"/>
        <v>1053.1500000000001</v>
      </c>
    </row>
    <row r="1624" spans="1:2" x14ac:dyDescent="0.3">
      <c r="A1624" s="46" vm="9144">
        <f ca="1"/>
        <v>43182</v>
      </c>
      <c r="B1624" s="46" vm="9148">
        <f ca="1"/>
        <v>1026.55</v>
      </c>
    </row>
    <row r="1625" spans="1:2" x14ac:dyDescent="0.3">
      <c r="A1625" s="46" vm="9150">
        <f ca="1"/>
        <v>43185</v>
      </c>
      <c r="B1625" s="46" vm="9155">
        <f ca="1"/>
        <v>1054.0899999999999</v>
      </c>
    </row>
    <row r="1626" spans="1:2" x14ac:dyDescent="0.3">
      <c r="A1626" s="46" vm="9157">
        <f ca="1"/>
        <v>43186</v>
      </c>
      <c r="B1626" s="46" vm="9162">
        <f ca="1"/>
        <v>1006.94</v>
      </c>
    </row>
    <row r="1627" spans="1:2" x14ac:dyDescent="0.3">
      <c r="A1627" s="46" vm="9164">
        <f ca="1"/>
        <v>43187</v>
      </c>
      <c r="B1627" s="46" vm="9169">
        <f ca="1"/>
        <v>1005.18</v>
      </c>
    </row>
    <row r="1628" spans="1:2" x14ac:dyDescent="0.3">
      <c r="A1628" s="46" vm="9171">
        <f ca="1"/>
        <v>43188</v>
      </c>
      <c r="B1628" s="46" vm="9176">
        <f ca="1"/>
        <v>1037.1400000000001</v>
      </c>
    </row>
    <row r="1629" spans="1:2" x14ac:dyDescent="0.3">
      <c r="A1629" s="46" vm="9178">
        <f ca="1"/>
        <v>43192</v>
      </c>
      <c r="B1629" s="46" vm="9183">
        <f ca="1"/>
        <v>1012.63</v>
      </c>
    </row>
    <row r="1630" spans="1:2" x14ac:dyDescent="0.3">
      <c r="A1630" s="46" vm="9185">
        <f ca="1"/>
        <v>43193</v>
      </c>
      <c r="B1630" s="46" vm="9191">
        <f ca="1"/>
        <v>1018.68</v>
      </c>
    </row>
    <row r="1631" spans="1:2" x14ac:dyDescent="0.3">
      <c r="A1631" s="46" vm="9193">
        <f ca="1"/>
        <v>43194</v>
      </c>
      <c r="B1631" s="46" vm="9197">
        <f ca="1"/>
        <v>1029.71</v>
      </c>
    </row>
    <row r="1632" spans="1:2" x14ac:dyDescent="0.3">
      <c r="A1632" s="46" vm="9199">
        <f ca="1"/>
        <v>43195</v>
      </c>
      <c r="B1632" s="46" vm="9205">
        <f ca="1"/>
        <v>1032.6400000000001</v>
      </c>
    </row>
    <row r="1633" spans="1:2" x14ac:dyDescent="0.3">
      <c r="A1633" s="46" vm="9207">
        <f ca="1"/>
        <v>43196</v>
      </c>
      <c r="B1633" s="46" vm="9212">
        <f ca="1"/>
        <v>1009.95</v>
      </c>
    </row>
    <row r="1634" spans="1:2" x14ac:dyDescent="0.3">
      <c r="A1634" s="46" vm="9214">
        <f ca="1"/>
        <v>43199</v>
      </c>
      <c r="B1634" s="46" vm="9219">
        <f ca="1"/>
        <v>1020.09</v>
      </c>
    </row>
    <row r="1635" spans="1:2" x14ac:dyDescent="0.3">
      <c r="A1635" s="46" vm="9221">
        <f ca="1"/>
        <v>43200</v>
      </c>
      <c r="B1635" s="46" vm="9226">
        <f ca="1"/>
        <v>1036.5</v>
      </c>
    </row>
    <row r="1636" spans="1:2" x14ac:dyDescent="0.3">
      <c r="A1636" s="46" vm="9228">
        <f ca="1"/>
        <v>43201</v>
      </c>
      <c r="B1636" s="46" vm="9232">
        <f ca="1"/>
        <v>1025.06</v>
      </c>
    </row>
    <row r="1637" spans="1:2" x14ac:dyDescent="0.3">
      <c r="A1637" s="46" vm="9234">
        <f ca="1"/>
        <v>43202</v>
      </c>
      <c r="B1637" s="46" vm="9239">
        <f ca="1"/>
        <v>1037.29</v>
      </c>
    </row>
    <row r="1638" spans="1:2" x14ac:dyDescent="0.3">
      <c r="A1638" s="46" vm="9241">
        <f ca="1"/>
        <v>43203</v>
      </c>
      <c r="B1638" s="46" vm="9247">
        <f ca="1"/>
        <v>1036.04</v>
      </c>
    </row>
    <row r="1639" spans="1:2" x14ac:dyDescent="0.3">
      <c r="A1639" s="46" vm="9249">
        <f ca="1"/>
        <v>43206</v>
      </c>
      <c r="B1639" s="46" vm="9253">
        <f ca="1"/>
        <v>1046.0999999999999</v>
      </c>
    </row>
    <row r="1640" spans="1:2" x14ac:dyDescent="0.3">
      <c r="A1640" s="46" vm="9255">
        <f ca="1"/>
        <v>43207</v>
      </c>
      <c r="B1640" s="46" vm="9259">
        <f ca="1"/>
        <v>1079.3599999999999</v>
      </c>
    </row>
    <row r="1641" spans="1:2" x14ac:dyDescent="0.3">
      <c r="A1641" s="46" vm="9261">
        <f ca="1"/>
        <v>43208</v>
      </c>
      <c r="B1641" s="46" vm="9267">
        <f ca="1"/>
        <v>1075.3900000000001</v>
      </c>
    </row>
    <row r="1642" spans="1:2" x14ac:dyDescent="0.3">
      <c r="A1642" s="46" vm="9269">
        <f ca="1"/>
        <v>43209</v>
      </c>
      <c r="B1642" s="46" vm="9272">
        <f ca="1"/>
        <v>1089.45</v>
      </c>
    </row>
    <row r="1643" spans="1:2" x14ac:dyDescent="0.3">
      <c r="A1643" s="46" vm="9274">
        <f ca="1"/>
        <v>43210</v>
      </c>
      <c r="B1643" s="46" vm="9279">
        <f ca="1"/>
        <v>1077.32</v>
      </c>
    </row>
    <row r="1644" spans="1:2" x14ac:dyDescent="0.3">
      <c r="A1644" s="46" vm="9281">
        <f ca="1"/>
        <v>43213</v>
      </c>
      <c r="B1644" s="46" vm="9284">
        <f ca="1"/>
        <v>1073.81</v>
      </c>
    </row>
    <row r="1645" spans="1:2" x14ac:dyDescent="0.3">
      <c r="A1645" s="46" vm="9286">
        <f ca="1"/>
        <v>43214</v>
      </c>
      <c r="B1645" s="46" vm="9290">
        <f ca="1"/>
        <v>1022.64</v>
      </c>
    </row>
    <row r="1646" spans="1:2" x14ac:dyDescent="0.3">
      <c r="A1646" s="46" vm="9292">
        <f ca="1"/>
        <v>43215</v>
      </c>
      <c r="B1646" s="46" vm="9297">
        <f ca="1"/>
        <v>1022.99</v>
      </c>
    </row>
    <row r="1647" spans="1:2" x14ac:dyDescent="0.3">
      <c r="A1647" s="46" vm="9299">
        <f ca="1"/>
        <v>43216</v>
      </c>
      <c r="B1647" s="46" vm="9304">
        <f ca="1"/>
        <v>1043.31</v>
      </c>
    </row>
    <row r="1648" spans="1:2" x14ac:dyDescent="0.3">
      <c r="A1648" s="46" vm="9306">
        <f ca="1"/>
        <v>43217</v>
      </c>
      <c r="B1648" s="46" vm="9311">
        <f ca="1"/>
        <v>1031.45</v>
      </c>
    </row>
    <row r="1649" spans="1:2" x14ac:dyDescent="0.3">
      <c r="A1649" s="46" vm="9313">
        <f ca="1"/>
        <v>43220</v>
      </c>
      <c r="B1649" s="46" vm="9318">
        <f ca="1"/>
        <v>1018.58</v>
      </c>
    </row>
    <row r="1650" spans="1:2" x14ac:dyDescent="0.3">
      <c r="A1650" s="46" vm="9320">
        <f ca="1"/>
        <v>43221</v>
      </c>
      <c r="B1650" s="46" vm="9325">
        <f ca="1"/>
        <v>1040.75</v>
      </c>
    </row>
    <row r="1651" spans="1:2" x14ac:dyDescent="0.3">
      <c r="A1651" s="46" vm="9327">
        <f ca="1"/>
        <v>43222</v>
      </c>
      <c r="B1651" s="46" vm="9330">
        <f ca="1"/>
        <v>1026.05</v>
      </c>
    </row>
    <row r="1652" spans="1:2" x14ac:dyDescent="0.3">
      <c r="A1652" s="46" vm="9332">
        <f ca="1"/>
        <v>43223</v>
      </c>
      <c r="B1652" s="46" vm="9338">
        <f ca="1"/>
        <v>1026.3</v>
      </c>
    </row>
    <row r="1653" spans="1:2" x14ac:dyDescent="0.3">
      <c r="A1653" s="46" vm="9340">
        <f ca="1"/>
        <v>43224</v>
      </c>
      <c r="B1653" s="46" vm="9346">
        <f ca="1"/>
        <v>1051</v>
      </c>
    </row>
    <row r="1654" spans="1:2" x14ac:dyDescent="0.3">
      <c r="A1654" s="46" vm="9348">
        <f ca="1"/>
        <v>43227</v>
      </c>
      <c r="B1654" s="46" vm="9353">
        <f ca="1"/>
        <v>1059.46</v>
      </c>
    </row>
    <row r="1655" spans="1:2" x14ac:dyDescent="0.3">
      <c r="A1655" s="46" vm="9355">
        <f ca="1"/>
        <v>43228</v>
      </c>
      <c r="B1655" s="46" vm="9360">
        <f ca="1"/>
        <v>1058.5899999999999</v>
      </c>
    </row>
    <row r="1656" spans="1:2" x14ac:dyDescent="0.3">
      <c r="A1656" s="46" vm="9362">
        <f ca="1"/>
        <v>43229</v>
      </c>
      <c r="B1656" s="46" vm="9367">
        <f ca="1"/>
        <v>1088.95</v>
      </c>
    </row>
    <row r="1657" spans="1:2" x14ac:dyDescent="0.3">
      <c r="A1657" s="46" vm="9369">
        <f ca="1"/>
        <v>43230</v>
      </c>
      <c r="B1657" s="46" vm="9373">
        <f ca="1"/>
        <v>1105.47</v>
      </c>
    </row>
    <row r="1658" spans="1:2" x14ac:dyDescent="0.3">
      <c r="A1658" s="46" vm="9375">
        <f ca="1"/>
        <v>43231</v>
      </c>
      <c r="B1658" s="46" vm="9380">
        <f ca="1"/>
        <v>1103.3800000000001</v>
      </c>
    </row>
    <row r="1659" spans="1:2" x14ac:dyDescent="0.3">
      <c r="A1659" s="46" vm="9382">
        <f ca="1"/>
        <v>43234</v>
      </c>
      <c r="B1659" s="46" vm="9388">
        <f ca="1"/>
        <v>1106.5999999999999</v>
      </c>
    </row>
    <row r="1660" spans="1:2" x14ac:dyDescent="0.3">
      <c r="A1660" s="46" vm="9390">
        <f ca="1"/>
        <v>43235</v>
      </c>
      <c r="B1660" s="46" vm="9394">
        <f ca="1"/>
        <v>1084.8699999999999</v>
      </c>
    </row>
    <row r="1661" spans="1:2" x14ac:dyDescent="0.3">
      <c r="A1661" s="46" vm="9396">
        <f ca="1"/>
        <v>43236</v>
      </c>
      <c r="B1661" s="46" vm="9401">
        <f ca="1"/>
        <v>1084.0899999999999</v>
      </c>
    </row>
    <row r="1662" spans="1:2" x14ac:dyDescent="0.3">
      <c r="A1662" s="46" vm="9403">
        <f ca="1"/>
        <v>43237</v>
      </c>
      <c r="B1662" s="46" vm="9408">
        <f ca="1"/>
        <v>1081.26</v>
      </c>
    </row>
    <row r="1663" spans="1:2" x14ac:dyDescent="0.3">
      <c r="A1663" s="46" vm="9410">
        <f ca="1"/>
        <v>43238</v>
      </c>
      <c r="B1663" s="46" vm="9416">
        <f ca="1"/>
        <v>1069.6400000000001</v>
      </c>
    </row>
    <row r="1664" spans="1:2" x14ac:dyDescent="0.3">
      <c r="A1664" s="46" vm="9418">
        <f ca="1"/>
        <v>43241</v>
      </c>
      <c r="B1664" s="46" vm="9423">
        <f ca="1"/>
        <v>1084.01</v>
      </c>
    </row>
    <row r="1665" spans="1:2" x14ac:dyDescent="0.3">
      <c r="A1665" s="46" vm="9425">
        <f ca="1"/>
        <v>43242</v>
      </c>
      <c r="B1665" s="46" vm="9430">
        <f ca="1"/>
        <v>1075.31</v>
      </c>
    </row>
    <row r="1666" spans="1:2" x14ac:dyDescent="0.3">
      <c r="A1666" s="46" vm="9432">
        <f ca="1"/>
        <v>43243</v>
      </c>
      <c r="B1666" s="46" vm="9438">
        <f ca="1"/>
        <v>1085.96</v>
      </c>
    </row>
    <row r="1667" spans="1:2" x14ac:dyDescent="0.3">
      <c r="A1667" s="46" vm="9440">
        <f ca="1"/>
        <v>43244</v>
      </c>
      <c r="B1667" s="46" vm="9445">
        <f ca="1"/>
        <v>1085.45</v>
      </c>
    </row>
    <row r="1668" spans="1:2" x14ac:dyDescent="0.3">
      <c r="A1668" s="46" vm="9447">
        <f ca="1"/>
        <v>43245</v>
      </c>
      <c r="B1668" s="46" vm="9453">
        <f ca="1"/>
        <v>1084.08</v>
      </c>
    </row>
    <row r="1669" spans="1:2" x14ac:dyDescent="0.3">
      <c r="A1669" s="46" vm="9455">
        <f ca="1"/>
        <v>43249</v>
      </c>
      <c r="B1669" s="46" vm="9460">
        <f ca="1"/>
        <v>1068.07</v>
      </c>
    </row>
    <row r="1670" spans="1:2" x14ac:dyDescent="0.3">
      <c r="A1670" s="46" vm="9462">
        <f ca="1"/>
        <v>43250</v>
      </c>
      <c r="B1670" s="46" vm="9467">
        <f ca="1"/>
        <v>1077.47</v>
      </c>
    </row>
    <row r="1671" spans="1:2" x14ac:dyDescent="0.3">
      <c r="A1671" s="46" vm="9469">
        <f ca="1"/>
        <v>43251</v>
      </c>
      <c r="B1671" s="46" vm="9475">
        <f ca="1"/>
        <v>1100</v>
      </c>
    </row>
    <row r="1672" spans="1:2" x14ac:dyDescent="0.3">
      <c r="A1672" s="46" vm="9477">
        <f ca="1"/>
        <v>43252</v>
      </c>
      <c r="B1672" s="46" vm="9482">
        <f ca="1"/>
        <v>1135</v>
      </c>
    </row>
    <row r="1673" spans="1:2" x14ac:dyDescent="0.3">
      <c r="A1673" s="46" vm="9484">
        <f ca="1"/>
        <v>43255</v>
      </c>
      <c r="B1673" s="46" vm="9489">
        <f ca="1"/>
        <v>1153.04</v>
      </c>
    </row>
    <row r="1674" spans="1:2" x14ac:dyDescent="0.3">
      <c r="A1674" s="46" vm="9491">
        <f ca="1"/>
        <v>43256</v>
      </c>
      <c r="B1674" s="46" vm="9497">
        <f ca="1"/>
        <v>1151.02</v>
      </c>
    </row>
    <row r="1675" spans="1:2" x14ac:dyDescent="0.3">
      <c r="A1675" s="46" vm="9499">
        <f ca="1"/>
        <v>43257</v>
      </c>
      <c r="B1675" s="46" vm="9505">
        <f ca="1"/>
        <v>1146.95</v>
      </c>
    </row>
    <row r="1676" spans="1:2" x14ac:dyDescent="0.3">
      <c r="A1676" s="46" vm="9507">
        <f ca="1"/>
        <v>43258</v>
      </c>
      <c r="B1676" s="46" vm="9114">
        <f ca="1"/>
        <v>1134.42</v>
      </c>
    </row>
    <row r="1677" spans="1:2" x14ac:dyDescent="0.3">
      <c r="A1677" s="46" vm="9514">
        <f ca="1"/>
        <v>43259</v>
      </c>
      <c r="B1677" s="46" vm="9518">
        <f ca="1"/>
        <v>1132.71</v>
      </c>
    </row>
    <row r="1678" spans="1:2" x14ac:dyDescent="0.3">
      <c r="A1678" s="46" vm="9520">
        <f ca="1"/>
        <v>43262</v>
      </c>
      <c r="B1678" s="46" vm="9526">
        <f ca="1"/>
        <v>1140.9000000000001</v>
      </c>
    </row>
    <row r="1679" spans="1:2" x14ac:dyDescent="0.3">
      <c r="A1679" s="46" vm="9528">
        <f ca="1"/>
        <v>43263</v>
      </c>
      <c r="B1679" s="46" vm="9532">
        <f ca="1"/>
        <v>1148.19</v>
      </c>
    </row>
    <row r="1680" spans="1:2" x14ac:dyDescent="0.3">
      <c r="A1680" s="46" vm="9534">
        <f ca="1"/>
        <v>43264</v>
      </c>
      <c r="B1680" s="46" vm="9538">
        <f ca="1"/>
        <v>1144.23</v>
      </c>
    </row>
    <row r="1681" spans="1:2" x14ac:dyDescent="0.3">
      <c r="A1681" s="46" vm="9540">
        <f ca="1"/>
        <v>43265</v>
      </c>
      <c r="B1681" s="46" vm="9546">
        <f ca="1"/>
        <v>1160.1099999999999</v>
      </c>
    </row>
    <row r="1682" spans="1:2" x14ac:dyDescent="0.3">
      <c r="A1682" s="46" vm="9548">
        <f ca="1"/>
        <v>43266</v>
      </c>
      <c r="B1682" s="46" vm="9553">
        <f ca="1"/>
        <v>1159.27</v>
      </c>
    </row>
    <row r="1683" spans="1:2" x14ac:dyDescent="0.3">
      <c r="A1683" s="46" vm="9555">
        <f ca="1"/>
        <v>43269</v>
      </c>
      <c r="B1683" s="46" vm="9560">
        <f ca="1"/>
        <v>1183.58</v>
      </c>
    </row>
    <row r="1684" spans="1:2" x14ac:dyDescent="0.3">
      <c r="A1684" s="46" vm="9562">
        <f ca="1"/>
        <v>43270</v>
      </c>
      <c r="B1684" s="46" vm="9567">
        <f ca="1"/>
        <v>1178.69</v>
      </c>
    </row>
    <row r="1685" spans="1:2" x14ac:dyDescent="0.3">
      <c r="A1685" s="46" vm="9569">
        <f ca="1"/>
        <v>43271</v>
      </c>
      <c r="B1685" s="46" vm="9575">
        <f ca="1"/>
        <v>1184.07</v>
      </c>
    </row>
    <row r="1686" spans="1:2" x14ac:dyDescent="0.3">
      <c r="A1686" s="46" vm="9577">
        <f ca="1"/>
        <v>43272</v>
      </c>
      <c r="B1686" s="46" vm="9583">
        <f ca="1"/>
        <v>1169.44</v>
      </c>
    </row>
    <row r="1687" spans="1:2" x14ac:dyDescent="0.3">
      <c r="A1687" s="46" vm="9585">
        <f ca="1"/>
        <v>43273</v>
      </c>
      <c r="B1687" s="46" vm="9591">
        <f ca="1"/>
        <v>1169.29</v>
      </c>
    </row>
    <row r="1688" spans="1:2" x14ac:dyDescent="0.3">
      <c r="A1688" s="46" vm="9593">
        <f ca="1"/>
        <v>43276</v>
      </c>
      <c r="B1688" s="46" vm="9598">
        <f ca="1"/>
        <v>1139.28</v>
      </c>
    </row>
    <row r="1689" spans="1:2" x14ac:dyDescent="0.3">
      <c r="A1689" s="46" vm="9600">
        <f ca="1"/>
        <v>43277</v>
      </c>
      <c r="B1689" s="46" vm="9606">
        <f ca="1"/>
        <v>1132.6199999999999</v>
      </c>
    </row>
    <row r="1690" spans="1:2" x14ac:dyDescent="0.3">
      <c r="A1690" s="46" vm="9608">
        <f ca="1"/>
        <v>43278</v>
      </c>
      <c r="B1690" s="46" vm="9613">
        <f ca="1"/>
        <v>1116.94</v>
      </c>
    </row>
    <row r="1691" spans="1:2" x14ac:dyDescent="0.3">
      <c r="A1691" s="46" vm="9615">
        <f ca="1"/>
        <v>43279</v>
      </c>
      <c r="B1691" s="46" vm="9620">
        <f ca="1"/>
        <v>1126.78</v>
      </c>
    </row>
    <row r="1692" spans="1:2" x14ac:dyDescent="0.3">
      <c r="A1692" s="46" vm="9622">
        <f ca="1"/>
        <v>43280</v>
      </c>
      <c r="B1692" s="46" vm="9627">
        <f ca="1"/>
        <v>1129.19</v>
      </c>
    </row>
    <row r="1693" spans="1:2" x14ac:dyDescent="0.3">
      <c r="A1693" s="46" vm="9629">
        <f ca="1"/>
        <v>43283</v>
      </c>
      <c r="B1693" s="46" vm="9635">
        <f ca="1"/>
        <v>1142.1099999999999</v>
      </c>
    </row>
    <row r="1694" spans="1:2" x14ac:dyDescent="0.3">
      <c r="A1694" s="46" vm="9637">
        <f ca="1"/>
        <v>43284</v>
      </c>
      <c r="B1694" s="46" vm="9641">
        <f ca="1"/>
        <v>1116.28</v>
      </c>
    </row>
    <row r="1695" spans="1:2" x14ac:dyDescent="0.3">
      <c r="A1695" s="46" vm="9643">
        <f ca="1"/>
        <v>43286</v>
      </c>
      <c r="B1695" s="46" vm="9648">
        <f ca="1"/>
        <v>1141.29</v>
      </c>
    </row>
    <row r="1696" spans="1:2" x14ac:dyDescent="0.3">
      <c r="A1696" s="46" vm="9650">
        <f ca="1"/>
        <v>43287</v>
      </c>
      <c r="B1696" s="46" vm="9656">
        <f ca="1"/>
        <v>1155.08</v>
      </c>
    </row>
    <row r="1697" spans="1:2" x14ac:dyDescent="0.3">
      <c r="A1697" s="46" vm="9658">
        <f ca="1"/>
        <v>43290</v>
      </c>
      <c r="B1697" s="46" vm="9663">
        <f ca="1"/>
        <v>1167.28</v>
      </c>
    </row>
    <row r="1698" spans="1:2" x14ac:dyDescent="0.3">
      <c r="A1698" s="46" vm="9665">
        <f ca="1"/>
        <v>43291</v>
      </c>
      <c r="B1698" s="46" vm="9671">
        <f ca="1"/>
        <v>1167.1400000000001</v>
      </c>
    </row>
    <row r="1699" spans="1:2" x14ac:dyDescent="0.3">
      <c r="A1699" s="46" vm="9673">
        <f ca="1"/>
        <v>43292</v>
      </c>
      <c r="B1699" s="46" vm="9676">
        <f ca="1"/>
        <v>1171.46</v>
      </c>
    </row>
    <row r="1700" spans="1:2" x14ac:dyDescent="0.3">
      <c r="A1700" s="46" vm="9678">
        <f ca="1"/>
        <v>43293</v>
      </c>
      <c r="B1700" s="46" vm="9683">
        <f ca="1"/>
        <v>1201.26</v>
      </c>
    </row>
    <row r="1701" spans="1:2" x14ac:dyDescent="0.3">
      <c r="A1701" s="46" vm="9685">
        <f ca="1"/>
        <v>43294</v>
      </c>
      <c r="B1701" s="46" vm="9690">
        <f ca="1"/>
        <v>1204.42</v>
      </c>
    </row>
    <row r="1702" spans="1:2" x14ac:dyDescent="0.3">
      <c r="A1702" s="46" vm="9692">
        <f ca="1"/>
        <v>43297</v>
      </c>
      <c r="B1702" s="46" vm="9697">
        <f ca="1"/>
        <v>1196.51</v>
      </c>
    </row>
    <row r="1703" spans="1:2" x14ac:dyDescent="0.3">
      <c r="A1703" s="46" vm="9699">
        <f ca="1"/>
        <v>43298</v>
      </c>
      <c r="B1703" s="46" vm="9703">
        <f ca="1"/>
        <v>1213.08</v>
      </c>
    </row>
    <row r="1704" spans="1:2" x14ac:dyDescent="0.3">
      <c r="A1704" s="46" vm="9705">
        <f ca="1"/>
        <v>43299</v>
      </c>
      <c r="B1704" s="46" vm="9710">
        <f ca="1"/>
        <v>1212.9100000000001</v>
      </c>
    </row>
    <row r="1705" spans="1:2" x14ac:dyDescent="0.3">
      <c r="A1705" s="46" vm="9712">
        <f ca="1"/>
        <v>43300</v>
      </c>
      <c r="B1705" s="46" vm="9717">
        <f ca="1"/>
        <v>1199.0999999999999</v>
      </c>
    </row>
    <row r="1706" spans="1:2" x14ac:dyDescent="0.3">
      <c r="A1706" s="46" vm="9719">
        <f ca="1"/>
        <v>43301</v>
      </c>
      <c r="B1706" s="46" vm="9724">
        <f ca="1"/>
        <v>1197.8800000000001</v>
      </c>
    </row>
    <row r="1707" spans="1:2" x14ac:dyDescent="0.3">
      <c r="A1707" s="46" vm="9726">
        <f ca="1"/>
        <v>43304</v>
      </c>
      <c r="B1707" s="46" vm="9731">
        <f ca="1"/>
        <v>1211</v>
      </c>
    </row>
    <row r="1708" spans="1:2" x14ac:dyDescent="0.3">
      <c r="A1708" s="46" vm="9733">
        <f ca="1"/>
        <v>43305</v>
      </c>
      <c r="B1708" s="46" vm="9737">
        <f ca="1"/>
        <v>1258.1500000000001</v>
      </c>
    </row>
    <row r="1709" spans="1:2" x14ac:dyDescent="0.3">
      <c r="A1709" s="46" vm="9739">
        <f ca="1"/>
        <v>43306</v>
      </c>
      <c r="B1709" s="46" vm="9744">
        <f ca="1"/>
        <v>1275.94</v>
      </c>
    </row>
    <row r="1710" spans="1:2" x14ac:dyDescent="0.3">
      <c r="A1710" s="46" vm="9746">
        <f ca="1"/>
        <v>43307</v>
      </c>
      <c r="B1710" s="46" vm="9752">
        <f ca="1"/>
        <v>1285.5</v>
      </c>
    </row>
    <row r="1711" spans="1:2" x14ac:dyDescent="0.3">
      <c r="A1711" s="46" vm="9754">
        <f ca="1"/>
        <v>43308</v>
      </c>
      <c r="B1711" s="46" vm="9760">
        <f ca="1"/>
        <v>1252.8900000000001</v>
      </c>
    </row>
    <row r="1712" spans="1:2" x14ac:dyDescent="0.3">
      <c r="A1712" s="46" vm="9762">
        <f ca="1"/>
        <v>43311</v>
      </c>
      <c r="B1712" s="46" vm="9767">
        <f ca="1"/>
        <v>1230.04</v>
      </c>
    </row>
    <row r="1713" spans="1:2" x14ac:dyDescent="0.3">
      <c r="A1713" s="46" vm="9769">
        <f ca="1"/>
        <v>43312</v>
      </c>
      <c r="B1713" s="46" vm="9774">
        <f ca="1"/>
        <v>1227.22</v>
      </c>
    </row>
    <row r="1714" spans="1:2" x14ac:dyDescent="0.3">
      <c r="A1714" s="46" vm="9776">
        <f ca="1"/>
        <v>43313</v>
      </c>
      <c r="B1714" s="46" vm="9782">
        <f ca="1"/>
        <v>1232.99</v>
      </c>
    </row>
    <row r="1715" spans="1:2" x14ac:dyDescent="0.3">
      <c r="A1715" s="46" vm="9784">
        <f ca="1"/>
        <v>43314</v>
      </c>
      <c r="B1715" s="46" vm="9790">
        <f ca="1"/>
        <v>1241.1300000000001</v>
      </c>
    </row>
    <row r="1716" spans="1:2" x14ac:dyDescent="0.3">
      <c r="A1716" s="46" vm="9792">
        <f ca="1"/>
        <v>43315</v>
      </c>
      <c r="B1716" s="46" vm="9798">
        <f ca="1"/>
        <v>1238.1600000000001</v>
      </c>
    </row>
    <row r="1717" spans="1:2" x14ac:dyDescent="0.3">
      <c r="A1717" s="46" vm="9800">
        <f ca="1"/>
        <v>43318</v>
      </c>
      <c r="B1717" s="46" vm="9806">
        <f ca="1"/>
        <v>1237.67</v>
      </c>
    </row>
    <row r="1718" spans="1:2" x14ac:dyDescent="0.3">
      <c r="A1718" s="46" vm="9808">
        <f ca="1"/>
        <v>43319</v>
      </c>
      <c r="B1718" s="46" vm="9813">
        <f ca="1"/>
        <v>1255.8399999999999</v>
      </c>
    </row>
    <row r="1719" spans="1:2" x14ac:dyDescent="0.3">
      <c r="A1719" s="46" vm="9815">
        <f ca="1"/>
        <v>43320</v>
      </c>
      <c r="B1719" s="46" vm="9821">
        <f ca="1"/>
        <v>1261.33</v>
      </c>
    </row>
    <row r="1720" spans="1:2" x14ac:dyDescent="0.3">
      <c r="A1720" s="46" vm="9823">
        <f ca="1"/>
        <v>43321</v>
      </c>
      <c r="B1720" s="46" vm="9827">
        <f ca="1"/>
        <v>1264.46</v>
      </c>
    </row>
    <row r="1721" spans="1:2" x14ac:dyDescent="0.3">
      <c r="A1721" s="46" vm="9829">
        <f ca="1"/>
        <v>43322</v>
      </c>
      <c r="B1721" s="46" vm="9835">
        <f ca="1"/>
        <v>1252.51</v>
      </c>
    </row>
    <row r="1722" spans="1:2" x14ac:dyDescent="0.3">
      <c r="A1722" s="46" vm="9837">
        <f ca="1"/>
        <v>43325</v>
      </c>
      <c r="B1722" s="46" vm="9840">
        <f ca="1"/>
        <v>1248.6400000000001</v>
      </c>
    </row>
    <row r="1723" spans="1:2" x14ac:dyDescent="0.3">
      <c r="A1723" s="46" vm="9842">
        <f ca="1"/>
        <v>43326</v>
      </c>
      <c r="B1723" s="46" vm="9845">
        <f ca="1"/>
        <v>1258.1400000000001</v>
      </c>
    </row>
    <row r="1724" spans="1:2" x14ac:dyDescent="0.3">
      <c r="A1724" s="46" vm="9847">
        <f ca="1"/>
        <v>43327</v>
      </c>
      <c r="B1724" s="46" vm="9854">
        <f ca="1"/>
        <v>1232.22</v>
      </c>
    </row>
    <row r="1725" spans="1:2" x14ac:dyDescent="0.3">
      <c r="A1725" s="46" vm="9856">
        <f ca="1"/>
        <v>43328</v>
      </c>
      <c r="B1725" s="46" vm="9862">
        <f ca="1"/>
        <v>1224.06</v>
      </c>
    </row>
    <row r="1726" spans="1:2" x14ac:dyDescent="0.3">
      <c r="A1726" s="46" vm="9863">
        <f ca="1"/>
        <v>43329</v>
      </c>
      <c r="B1726" s="46" vm="9868">
        <f ca="1"/>
        <v>1215.8499999999999</v>
      </c>
    </row>
    <row r="1727" spans="1:2" x14ac:dyDescent="0.3">
      <c r="A1727" s="46" vm="9870">
        <f ca="1"/>
        <v>43332</v>
      </c>
      <c r="B1727" s="46" vm="9873">
        <f ca="1"/>
        <v>1221.95</v>
      </c>
    </row>
    <row r="1728" spans="1:2" x14ac:dyDescent="0.3">
      <c r="A1728" s="46" vm="9875">
        <f ca="1"/>
        <v>43333</v>
      </c>
      <c r="B1728" s="46" vm="9881">
        <f ca="1"/>
        <v>1217.4100000000001</v>
      </c>
    </row>
    <row r="1729" spans="1:2" x14ac:dyDescent="0.3">
      <c r="A1729" s="46" vm="9883">
        <f ca="1"/>
        <v>43334</v>
      </c>
      <c r="B1729" s="46" vm="9889">
        <f ca="1"/>
        <v>1221.75</v>
      </c>
    </row>
    <row r="1730" spans="1:2" x14ac:dyDescent="0.3">
      <c r="A1730" s="46" vm="9891">
        <f ca="1"/>
        <v>43335</v>
      </c>
      <c r="B1730" s="46" vm="9896">
        <f ca="1"/>
        <v>1221.1600000000001</v>
      </c>
    </row>
    <row r="1731" spans="1:2" x14ac:dyDescent="0.3">
      <c r="A1731" s="46" vm="9898">
        <f ca="1"/>
        <v>43336</v>
      </c>
      <c r="B1731" s="46" vm="9904">
        <f ca="1"/>
        <v>1236.75</v>
      </c>
    </row>
    <row r="1732" spans="1:2" x14ac:dyDescent="0.3">
      <c r="A1732" s="46" vm="9906">
        <f ca="1"/>
        <v>43339</v>
      </c>
      <c r="B1732" s="46" vm="9913">
        <f ca="1"/>
        <v>1256.27</v>
      </c>
    </row>
    <row r="1733" spans="1:2" x14ac:dyDescent="0.3">
      <c r="A1733" s="46" vm="9915">
        <f ca="1"/>
        <v>43340</v>
      </c>
      <c r="B1733" s="46" vm="9920">
        <f ca="1"/>
        <v>1245.8599999999999</v>
      </c>
    </row>
    <row r="1734" spans="1:2" x14ac:dyDescent="0.3">
      <c r="A1734" s="46" vm="9922">
        <f ca="1"/>
        <v>43341</v>
      </c>
      <c r="B1734" s="46" vm="9929">
        <f ca="1"/>
        <v>1264.6500000000001</v>
      </c>
    </row>
    <row r="1735" spans="1:2" x14ac:dyDescent="0.3">
      <c r="A1735" s="46" vm="9931">
        <f ca="1"/>
        <v>43342</v>
      </c>
      <c r="B1735" s="46" vm="9937">
        <f ca="1"/>
        <v>1254.44</v>
      </c>
    </row>
    <row r="1736" spans="1:2" x14ac:dyDescent="0.3">
      <c r="A1736" s="46" vm="9939">
        <f ca="1"/>
        <v>43343</v>
      </c>
      <c r="B1736" s="46" vm="9946">
        <f ca="1"/>
        <v>1231.8</v>
      </c>
    </row>
    <row r="1737" spans="1:2" x14ac:dyDescent="0.3">
      <c r="A1737" s="46" vm="9948">
        <f ca="1"/>
        <v>43347</v>
      </c>
      <c r="B1737" s="46" vm="9953">
        <f ca="1"/>
        <v>1211.31</v>
      </c>
    </row>
    <row r="1738" spans="1:2" x14ac:dyDescent="0.3">
      <c r="A1738" s="46" vm="9955">
        <f ca="1"/>
        <v>43348</v>
      </c>
      <c r="B1738" s="46" vm="9717">
        <f ca="1"/>
        <v>1199.0999999999999</v>
      </c>
    </row>
    <row r="1739" spans="1:2" x14ac:dyDescent="0.3">
      <c r="A1739" s="46" vm="9961">
        <f ca="1"/>
        <v>43349</v>
      </c>
      <c r="B1739" s="46" vm="9967">
        <f ca="1"/>
        <v>1183.99</v>
      </c>
    </row>
    <row r="1740" spans="1:2" x14ac:dyDescent="0.3">
      <c r="A1740" s="46" vm="9969">
        <f ca="1"/>
        <v>43350</v>
      </c>
      <c r="B1740" s="46" vm="9974">
        <f ca="1"/>
        <v>1177.5899999999999</v>
      </c>
    </row>
    <row r="1741" spans="1:2" x14ac:dyDescent="0.3">
      <c r="A1741" s="46" vm="9976">
        <f ca="1"/>
        <v>43353</v>
      </c>
      <c r="B1741" s="46" vm="9981">
        <f ca="1"/>
        <v>1175.06</v>
      </c>
    </row>
    <row r="1742" spans="1:2" x14ac:dyDescent="0.3">
      <c r="A1742" s="46" vm="9983">
        <f ca="1"/>
        <v>43354</v>
      </c>
      <c r="B1742" s="46" vm="9988">
        <f ca="1"/>
        <v>1189.99</v>
      </c>
    </row>
    <row r="1743" spans="1:2" x14ac:dyDescent="0.3">
      <c r="A1743" s="46" vm="9990">
        <f ca="1"/>
        <v>43355</v>
      </c>
      <c r="B1743" s="46" vm="9996">
        <f ca="1"/>
        <v>1171.5999999999999</v>
      </c>
    </row>
    <row r="1744" spans="1:2" x14ac:dyDescent="0.3">
      <c r="A1744" s="46" vm="9998">
        <f ca="1"/>
        <v>43356</v>
      </c>
      <c r="B1744" s="46" vm="8895">
        <f ca="1"/>
        <v>1182.1400000000001</v>
      </c>
    </row>
    <row r="1745" spans="1:2" x14ac:dyDescent="0.3">
      <c r="A1745" s="46" vm="10005">
        <f ca="1"/>
        <v>43357</v>
      </c>
      <c r="B1745" s="46" vm="10012">
        <f ca="1"/>
        <v>1177.98</v>
      </c>
    </row>
    <row r="1746" spans="1:2" x14ac:dyDescent="0.3">
      <c r="A1746" s="46" vm="10014">
        <f ca="1"/>
        <v>43360</v>
      </c>
      <c r="B1746" s="46" vm="10021">
        <f ca="1"/>
        <v>1159.83</v>
      </c>
    </row>
    <row r="1747" spans="1:2" x14ac:dyDescent="0.3">
      <c r="A1747" s="46" vm="10023">
        <f ca="1"/>
        <v>43361</v>
      </c>
      <c r="B1747" s="46" vm="10028">
        <f ca="1"/>
        <v>1167.1099999999999</v>
      </c>
    </row>
    <row r="1748" spans="1:2" x14ac:dyDescent="0.3">
      <c r="A1748" s="46" vm="10030">
        <f ca="1"/>
        <v>43362</v>
      </c>
      <c r="B1748" s="46" vm="10037">
        <f ca="1"/>
        <v>1174.27</v>
      </c>
    </row>
    <row r="1749" spans="1:2" x14ac:dyDescent="0.3">
      <c r="A1749" s="46" vm="10039">
        <f ca="1"/>
        <v>43363</v>
      </c>
      <c r="B1749" s="46" vm="10043">
        <f ca="1"/>
        <v>1191.57</v>
      </c>
    </row>
    <row r="1750" spans="1:2" x14ac:dyDescent="0.3">
      <c r="A1750" s="46" vm="10045">
        <f ca="1"/>
        <v>43364</v>
      </c>
      <c r="B1750" s="46" vm="10051">
        <f ca="1"/>
        <v>1172.1199999999999</v>
      </c>
    </row>
    <row r="1751" spans="1:2" x14ac:dyDescent="0.3">
      <c r="A1751" s="46" vm="10053">
        <f ca="1"/>
        <v>43367</v>
      </c>
      <c r="B1751" s="46" vm="10057">
        <f ca="1"/>
        <v>1179.56</v>
      </c>
    </row>
    <row r="1752" spans="1:2" x14ac:dyDescent="0.3">
      <c r="A1752" s="46" vm="10059">
        <f ca="1"/>
        <v>43368</v>
      </c>
      <c r="B1752" s="46" vm="10065">
        <f ca="1"/>
        <v>1193.8900000000001</v>
      </c>
    </row>
    <row r="1753" spans="1:2" x14ac:dyDescent="0.3">
      <c r="A1753" s="46" vm="10067">
        <f ca="1"/>
        <v>43369</v>
      </c>
      <c r="B1753" s="46" vm="10073">
        <f ca="1"/>
        <v>1194.06</v>
      </c>
    </row>
    <row r="1754" spans="1:2" x14ac:dyDescent="0.3">
      <c r="A1754" s="46" vm="10075">
        <f ca="1"/>
        <v>43370</v>
      </c>
      <c r="B1754" s="46" vm="10081">
        <f ca="1"/>
        <v>1207.3599999999999</v>
      </c>
    </row>
    <row r="1755" spans="1:2" x14ac:dyDescent="0.3">
      <c r="A1755" s="46" vm="10083">
        <f ca="1"/>
        <v>43371</v>
      </c>
      <c r="B1755" s="46" vm="10089">
        <f ca="1"/>
        <v>1207.08</v>
      </c>
    </row>
    <row r="1756" spans="1:2" x14ac:dyDescent="0.3">
      <c r="A1756" s="46" vm="10091">
        <f ca="1"/>
        <v>43374</v>
      </c>
      <c r="B1756" s="46" vm="10096">
        <f ca="1"/>
        <v>1208.53</v>
      </c>
    </row>
    <row r="1757" spans="1:2" x14ac:dyDescent="0.3">
      <c r="A1757" s="46" vm="10098">
        <f ca="1"/>
        <v>43375</v>
      </c>
      <c r="B1757" s="46" vm="10103">
        <f ca="1"/>
        <v>1207.6400000000001</v>
      </c>
    </row>
    <row r="1758" spans="1:2" x14ac:dyDescent="0.3">
      <c r="A1758" s="46" vm="10105">
        <f ca="1"/>
        <v>43376</v>
      </c>
      <c r="B1758" s="46" vm="10110">
        <f ca="1"/>
        <v>1211.53</v>
      </c>
    </row>
    <row r="1759" spans="1:2" x14ac:dyDescent="0.3">
      <c r="A1759" s="46" vm="10112">
        <f ca="1"/>
        <v>43377</v>
      </c>
      <c r="B1759" s="46" vm="10118">
        <f ca="1"/>
        <v>1177.07</v>
      </c>
    </row>
    <row r="1760" spans="1:2" x14ac:dyDescent="0.3">
      <c r="A1760" s="46" vm="10120">
        <f ca="1"/>
        <v>43378</v>
      </c>
      <c r="B1760" s="46" vm="10125">
        <f ca="1"/>
        <v>1167.83</v>
      </c>
    </row>
    <row r="1761" spans="1:2" x14ac:dyDescent="0.3">
      <c r="A1761" s="46" vm="10127">
        <f ca="1"/>
        <v>43381</v>
      </c>
      <c r="B1761" s="46" vm="10132">
        <f ca="1"/>
        <v>1155.92</v>
      </c>
    </row>
    <row r="1762" spans="1:2" x14ac:dyDescent="0.3">
      <c r="A1762" s="46" vm="10134">
        <f ca="1"/>
        <v>43382</v>
      </c>
      <c r="B1762" s="46" vm="10141">
        <f ca="1"/>
        <v>1145.17</v>
      </c>
    </row>
    <row r="1763" spans="1:2" x14ac:dyDescent="0.3">
      <c r="A1763" s="46" vm="10143">
        <f ca="1"/>
        <v>43383</v>
      </c>
      <c r="B1763" s="46" vm="10149">
        <f ca="1"/>
        <v>1092.1600000000001</v>
      </c>
    </row>
    <row r="1764" spans="1:2" x14ac:dyDescent="0.3">
      <c r="A1764" s="46" vm="10151">
        <f ca="1"/>
        <v>43384</v>
      </c>
      <c r="B1764" s="46" vm="10157">
        <f ca="1"/>
        <v>1090.74</v>
      </c>
    </row>
    <row r="1765" spans="1:2" x14ac:dyDescent="0.3">
      <c r="A1765" s="46" vm="10159">
        <f ca="1"/>
        <v>43385</v>
      </c>
      <c r="B1765" s="46" vm="10165">
        <f ca="1"/>
        <v>1120.54</v>
      </c>
    </row>
    <row r="1766" spans="1:2" x14ac:dyDescent="0.3">
      <c r="A1766" s="46" vm="10167">
        <f ca="1"/>
        <v>43388</v>
      </c>
      <c r="B1766" s="46" vm="10172">
        <f ca="1"/>
        <v>1102.44</v>
      </c>
    </row>
    <row r="1767" spans="1:2" x14ac:dyDescent="0.3">
      <c r="A1767" s="46" vm="10174">
        <f ca="1"/>
        <v>43389</v>
      </c>
      <c r="B1767" s="46" vm="10180">
        <f ca="1"/>
        <v>1133.08</v>
      </c>
    </row>
    <row r="1768" spans="1:2" x14ac:dyDescent="0.3">
      <c r="A1768" s="46" vm="10182">
        <f ca="1"/>
        <v>43390</v>
      </c>
      <c r="B1768" s="46" vm="10187">
        <f ca="1"/>
        <v>1127.5899999999999</v>
      </c>
    </row>
    <row r="1769" spans="1:2" x14ac:dyDescent="0.3">
      <c r="A1769" s="46" vm="10189">
        <f ca="1"/>
        <v>43391</v>
      </c>
      <c r="B1769" s="46" vm="10194">
        <f ca="1"/>
        <v>1097.9100000000001</v>
      </c>
    </row>
    <row r="1770" spans="1:2" x14ac:dyDescent="0.3">
      <c r="A1770" s="46" vm="10196">
        <f ca="1"/>
        <v>43392</v>
      </c>
      <c r="B1770" s="46" vm="10203">
        <f ca="1"/>
        <v>1105.18</v>
      </c>
    </row>
    <row r="1771" spans="1:2" x14ac:dyDescent="0.3">
      <c r="A1771" s="46" vm="10205">
        <f ca="1"/>
        <v>43395</v>
      </c>
      <c r="B1771" s="46" vm="10212">
        <f ca="1"/>
        <v>1111.3699999999999</v>
      </c>
    </row>
    <row r="1772" spans="1:2" x14ac:dyDescent="0.3">
      <c r="A1772" s="46" vm="10214">
        <f ca="1"/>
        <v>43396</v>
      </c>
      <c r="B1772" s="46" vm="10220">
        <f ca="1"/>
        <v>1114.9100000000001</v>
      </c>
    </row>
    <row r="1773" spans="1:2" x14ac:dyDescent="0.3">
      <c r="A1773" s="46" vm="10222">
        <f ca="1"/>
        <v>43397</v>
      </c>
      <c r="B1773" s="46" vm="10229">
        <f ca="1"/>
        <v>1057.1199999999999</v>
      </c>
    </row>
    <row r="1774" spans="1:2" x14ac:dyDescent="0.3">
      <c r="A1774" s="46" vm="10231">
        <f ca="1"/>
        <v>43398</v>
      </c>
      <c r="B1774" s="46" vm="8999">
        <f ca="1"/>
        <v>1103.5899999999999</v>
      </c>
    </row>
    <row r="1775" spans="1:2" x14ac:dyDescent="0.3">
      <c r="A1775" s="46" vm="10238">
        <f ca="1"/>
        <v>43399</v>
      </c>
      <c r="B1775" s="46" vm="10244">
        <f ca="1"/>
        <v>1083.75</v>
      </c>
    </row>
    <row r="1776" spans="1:2" x14ac:dyDescent="0.3">
      <c r="A1776" s="46" vm="10246">
        <f ca="1"/>
        <v>43402</v>
      </c>
      <c r="B1776" s="46" vm="10253">
        <f ca="1"/>
        <v>1034.73</v>
      </c>
    </row>
    <row r="1777" spans="1:2" x14ac:dyDescent="0.3">
      <c r="A1777" s="46" vm="10255">
        <f ca="1"/>
        <v>43403</v>
      </c>
      <c r="B1777" s="46" vm="10261">
        <f ca="1"/>
        <v>1049.51</v>
      </c>
    </row>
    <row r="1778" spans="1:2" x14ac:dyDescent="0.3">
      <c r="A1778" s="46" vm="10263">
        <f ca="1"/>
        <v>43404</v>
      </c>
      <c r="B1778" s="46" vm="10267">
        <f ca="1"/>
        <v>1090.58</v>
      </c>
    </row>
    <row r="1779" spans="1:2" x14ac:dyDescent="0.3">
      <c r="A1779" s="46" vm="10269">
        <f ca="1"/>
        <v>43405</v>
      </c>
      <c r="B1779" s="46" vm="10274">
        <f ca="1"/>
        <v>1085.98</v>
      </c>
    </row>
    <row r="1780" spans="1:2" x14ac:dyDescent="0.3">
      <c r="A1780" s="46" vm="10276">
        <f ca="1"/>
        <v>43406</v>
      </c>
      <c r="B1780" s="46" vm="10282">
        <f ca="1"/>
        <v>1071.49</v>
      </c>
    </row>
    <row r="1781" spans="1:2" x14ac:dyDescent="0.3">
      <c r="A1781" s="46" vm="10283">
        <f ca="1"/>
        <v>43409</v>
      </c>
      <c r="B1781" s="46" vm="10290">
        <f ca="1"/>
        <v>1055.73</v>
      </c>
    </row>
    <row r="1782" spans="1:2" x14ac:dyDescent="0.3">
      <c r="A1782" s="46" vm="10292">
        <f ca="1"/>
        <v>43410</v>
      </c>
      <c r="B1782" s="46" vm="10297">
        <f ca="1"/>
        <v>1069.57</v>
      </c>
    </row>
    <row r="1783" spans="1:2" x14ac:dyDescent="0.3">
      <c r="A1783" s="46" vm="10298">
        <f ca="1"/>
        <v>43411</v>
      </c>
      <c r="B1783" s="46" vm="10302">
        <f ca="1"/>
        <v>1108.24</v>
      </c>
    </row>
    <row r="1784" spans="1:2" x14ac:dyDescent="0.3">
      <c r="A1784" s="46" vm="10304">
        <f ca="1"/>
        <v>43412</v>
      </c>
      <c r="B1784" s="46" vm="10309">
        <f ca="1"/>
        <v>1094.6300000000001</v>
      </c>
    </row>
    <row r="1785" spans="1:2" x14ac:dyDescent="0.3">
      <c r="A1785" s="46" vm="10311">
        <f ca="1"/>
        <v>43413</v>
      </c>
      <c r="B1785" s="46" vm="10315">
        <f ca="1"/>
        <v>1077.02</v>
      </c>
    </row>
    <row r="1786" spans="1:2" x14ac:dyDescent="0.3">
      <c r="A1786" s="46" vm="10317">
        <f ca="1"/>
        <v>43416</v>
      </c>
      <c r="B1786" s="46" vm="10320">
        <f ca="1"/>
        <v>1049.3599999999999</v>
      </c>
    </row>
    <row r="1787" spans="1:2" x14ac:dyDescent="0.3">
      <c r="A1787" s="46" vm="10322">
        <f ca="1"/>
        <v>43417</v>
      </c>
      <c r="B1787" s="46" vm="10328">
        <f ca="1"/>
        <v>1047.97</v>
      </c>
    </row>
    <row r="1788" spans="1:2" x14ac:dyDescent="0.3">
      <c r="A1788" s="46" vm="10330">
        <f ca="1"/>
        <v>43418</v>
      </c>
      <c r="B1788" s="46" vm="10336">
        <f ca="1"/>
        <v>1054.58</v>
      </c>
    </row>
    <row r="1789" spans="1:2" x14ac:dyDescent="0.3">
      <c r="A1789" s="46" vm="10338">
        <f ca="1"/>
        <v>43419</v>
      </c>
      <c r="B1789" s="46" vm="10343">
        <f ca="1"/>
        <v>1071.05</v>
      </c>
    </row>
    <row r="1790" spans="1:2" x14ac:dyDescent="0.3">
      <c r="A1790" s="46" vm="10345">
        <f ca="1"/>
        <v>43420</v>
      </c>
      <c r="B1790" s="46" vm="10349">
        <f ca="1"/>
        <v>1068.27</v>
      </c>
    </row>
    <row r="1791" spans="1:2" x14ac:dyDescent="0.3">
      <c r="A1791" s="46" vm="10351">
        <f ca="1"/>
        <v>43423</v>
      </c>
      <c r="B1791" s="46" vm="10358">
        <f ca="1"/>
        <v>1027.42</v>
      </c>
    </row>
    <row r="1792" spans="1:2" x14ac:dyDescent="0.3">
      <c r="A1792" s="46" vm="10360">
        <f ca="1"/>
        <v>43424</v>
      </c>
      <c r="B1792" s="46" vm="10367">
        <f ca="1"/>
        <v>1030.45</v>
      </c>
    </row>
    <row r="1793" spans="1:2" x14ac:dyDescent="0.3">
      <c r="A1793" s="46" vm="10369">
        <f ca="1"/>
        <v>43425</v>
      </c>
      <c r="B1793" s="46" vm="10376">
        <f ca="1"/>
        <v>1043.43</v>
      </c>
    </row>
    <row r="1794" spans="1:2" x14ac:dyDescent="0.3">
      <c r="A1794" s="46" vm="10378">
        <f ca="1"/>
        <v>43427</v>
      </c>
      <c r="B1794" s="46" vm="10383">
        <f ca="1"/>
        <v>1030.0999999999999</v>
      </c>
    </row>
    <row r="1795" spans="1:2" x14ac:dyDescent="0.3">
      <c r="A1795" s="46" vm="10385">
        <f ca="1"/>
        <v>43430</v>
      </c>
      <c r="B1795" s="46" vm="10390">
        <f ca="1"/>
        <v>1055.94</v>
      </c>
    </row>
    <row r="1796" spans="1:2" x14ac:dyDescent="0.3">
      <c r="A1796" s="46" vm="10392">
        <f ca="1"/>
        <v>43431</v>
      </c>
      <c r="B1796" s="46" vm="10398">
        <f ca="1"/>
        <v>1052.28</v>
      </c>
    </row>
    <row r="1797" spans="1:2" x14ac:dyDescent="0.3">
      <c r="A1797" s="46" vm="10400">
        <f ca="1"/>
        <v>43432</v>
      </c>
      <c r="B1797" s="46" vm="10405">
        <f ca="1"/>
        <v>1091.79</v>
      </c>
    </row>
    <row r="1798" spans="1:2" x14ac:dyDescent="0.3">
      <c r="A1798" s="46" vm="10407">
        <f ca="1"/>
        <v>43433</v>
      </c>
      <c r="B1798" s="46" vm="10413">
        <f ca="1"/>
        <v>1094.58</v>
      </c>
    </row>
    <row r="1799" spans="1:2" x14ac:dyDescent="0.3">
      <c r="A1799" s="46" vm="10415">
        <f ca="1"/>
        <v>43434</v>
      </c>
      <c r="B1799" s="46" vm="10422">
        <f ca="1"/>
        <v>1109.6500000000001</v>
      </c>
    </row>
    <row r="1800" spans="1:2" x14ac:dyDescent="0.3">
      <c r="A1800" s="46" vm="10424">
        <f ca="1"/>
        <v>43437</v>
      </c>
      <c r="B1800" s="46" vm="10429">
        <f ca="1"/>
        <v>1116.3599999999999</v>
      </c>
    </row>
    <row r="1801" spans="1:2" x14ac:dyDescent="0.3">
      <c r="A1801" s="46" vm="10431">
        <f ca="1"/>
        <v>43438</v>
      </c>
      <c r="B1801" s="46" vm="10437">
        <f ca="1"/>
        <v>1062.47</v>
      </c>
    </row>
    <row r="1802" spans="1:2" x14ac:dyDescent="0.3">
      <c r="A1802" s="46" vm="10439">
        <f ca="1"/>
        <v>43440</v>
      </c>
      <c r="B1802" s="46" vm="10445">
        <f ca="1"/>
        <v>1078.08</v>
      </c>
    </row>
    <row r="1803" spans="1:2" x14ac:dyDescent="0.3">
      <c r="A1803" s="46" vm="10447">
        <f ca="1"/>
        <v>43441</v>
      </c>
      <c r="B1803" s="46" vm="10452">
        <f ca="1"/>
        <v>1046.58</v>
      </c>
    </row>
    <row r="1804" spans="1:2" x14ac:dyDescent="0.3">
      <c r="A1804" s="46" vm="10454">
        <f ca="1"/>
        <v>43444</v>
      </c>
      <c r="B1804" s="46" vm="10459">
        <f ca="1"/>
        <v>1053.18</v>
      </c>
    </row>
    <row r="1805" spans="1:2" x14ac:dyDescent="0.3">
      <c r="A1805" s="46" vm="10461">
        <f ca="1"/>
        <v>43445</v>
      </c>
      <c r="B1805" s="46" vm="10466">
        <f ca="1"/>
        <v>1061.6500000000001</v>
      </c>
    </row>
    <row r="1806" spans="1:2" x14ac:dyDescent="0.3">
      <c r="A1806" s="46" vm="10468">
        <f ca="1"/>
        <v>43446</v>
      </c>
      <c r="B1806" s="46" vm="10475">
        <f ca="1"/>
        <v>1073.73</v>
      </c>
    </row>
    <row r="1807" spans="1:2" x14ac:dyDescent="0.3">
      <c r="A1807" s="46" vm="10477">
        <f ca="1"/>
        <v>43447</v>
      </c>
      <c r="B1807" s="46" vm="10482">
        <f ca="1"/>
        <v>1073.54</v>
      </c>
    </row>
    <row r="1808" spans="1:2" x14ac:dyDescent="0.3">
      <c r="A1808" s="46" vm="10484">
        <f ca="1"/>
        <v>43448</v>
      </c>
      <c r="B1808" s="46" vm="10488">
        <f ca="1"/>
        <v>1051.71</v>
      </c>
    </row>
    <row r="1809" spans="1:2" x14ac:dyDescent="0.3">
      <c r="A1809" s="46" vm="10490">
        <f ca="1"/>
        <v>43451</v>
      </c>
      <c r="B1809" s="46" vm="10496">
        <f ca="1"/>
        <v>1025.6500000000001</v>
      </c>
    </row>
    <row r="1810" spans="1:2" x14ac:dyDescent="0.3">
      <c r="A1810" s="46" vm="10498">
        <f ca="1"/>
        <v>43452</v>
      </c>
      <c r="B1810" s="46" vm="10503">
        <f ca="1"/>
        <v>1043.4100000000001</v>
      </c>
    </row>
    <row r="1811" spans="1:2" x14ac:dyDescent="0.3">
      <c r="A1811" s="46" vm="10505">
        <f ca="1"/>
        <v>43453</v>
      </c>
      <c r="B1811" s="46" vm="10510">
        <f ca="1"/>
        <v>1035.46</v>
      </c>
    </row>
    <row r="1812" spans="1:2" x14ac:dyDescent="0.3">
      <c r="A1812" s="46" vm="10512">
        <f ca="1"/>
        <v>43454</v>
      </c>
      <c r="B1812" s="46" vm="10519">
        <f ca="1"/>
        <v>1023.58</v>
      </c>
    </row>
    <row r="1813" spans="1:2" x14ac:dyDescent="0.3">
      <c r="A1813" s="46" vm="10521">
        <f ca="1"/>
        <v>43455</v>
      </c>
      <c r="B1813" s="46" vm="10527">
        <f ca="1"/>
        <v>991.25</v>
      </c>
    </row>
    <row r="1814" spans="1:2" x14ac:dyDescent="0.3">
      <c r="A1814" s="46" vm="10529">
        <f ca="1"/>
        <v>43458</v>
      </c>
      <c r="B1814" s="46" vm="10534">
        <f ca="1"/>
        <v>984.67</v>
      </c>
    </row>
    <row r="1815" spans="1:2" x14ac:dyDescent="0.3">
      <c r="A1815" s="46" vm="10536">
        <f ca="1"/>
        <v>43460</v>
      </c>
      <c r="B1815" s="46" vm="10541">
        <f ca="1"/>
        <v>1047.8499999999999</v>
      </c>
    </row>
    <row r="1816" spans="1:2" x14ac:dyDescent="0.3">
      <c r="A1816" s="46" vm="10543">
        <f ca="1"/>
        <v>43461</v>
      </c>
      <c r="B1816" s="46" vm="10549">
        <f ca="1"/>
        <v>1052.9000000000001</v>
      </c>
    </row>
    <row r="1817" spans="1:2" x14ac:dyDescent="0.3">
      <c r="A1817" s="46" vm="10551">
        <f ca="1"/>
        <v>43462</v>
      </c>
      <c r="B1817" s="46" vm="10556">
        <f ca="1"/>
        <v>1046.68</v>
      </c>
    </row>
    <row r="1818" spans="1:2" x14ac:dyDescent="0.3">
      <c r="A1818" s="46" vm="10558">
        <f ca="1"/>
        <v>43465</v>
      </c>
      <c r="B1818" s="46" vm="10563">
        <f ca="1"/>
        <v>1044.96</v>
      </c>
    </row>
    <row r="1819" spans="1:2" x14ac:dyDescent="0.3">
      <c r="A1819" s="46" vm="10565">
        <f ca="1"/>
        <v>43467</v>
      </c>
      <c r="B1819" s="46" vm="10571">
        <f ca="1"/>
        <v>1054.68</v>
      </c>
    </row>
    <row r="1820" spans="1:2" x14ac:dyDescent="0.3">
      <c r="A1820" s="46" vm="10573">
        <f ca="1"/>
        <v>43468</v>
      </c>
      <c r="B1820" s="46" vm="10576">
        <f ca="1"/>
        <v>1025.47</v>
      </c>
    </row>
    <row r="1821" spans="1:2" x14ac:dyDescent="0.3">
      <c r="A1821" s="46" vm="10578">
        <f ca="1"/>
        <v>43469</v>
      </c>
      <c r="B1821" s="46" vm="10584">
        <f ca="1"/>
        <v>1078.07</v>
      </c>
    </row>
    <row r="1822" spans="1:2" x14ac:dyDescent="0.3">
      <c r="A1822" s="46" vm="10586">
        <f ca="1"/>
        <v>43472</v>
      </c>
      <c r="B1822" s="46" vm="10593">
        <f ca="1"/>
        <v>1075.92</v>
      </c>
    </row>
    <row r="1823" spans="1:2" x14ac:dyDescent="0.3">
      <c r="A1823" s="46" vm="10595">
        <f ca="1"/>
        <v>43473</v>
      </c>
      <c r="B1823" s="46" vm="10601">
        <f ca="1"/>
        <v>1085.3699999999999</v>
      </c>
    </row>
    <row r="1824" spans="1:2" x14ac:dyDescent="0.3">
      <c r="A1824" s="46" vm="10603">
        <f ca="1"/>
        <v>43474</v>
      </c>
      <c r="B1824" s="46" vm="10608">
        <f ca="1"/>
        <v>1081.6500000000001</v>
      </c>
    </row>
    <row r="1825" spans="1:2" x14ac:dyDescent="0.3">
      <c r="A1825" s="46" vm="10610">
        <f ca="1"/>
        <v>43475</v>
      </c>
      <c r="B1825" s="46" vm="10615">
        <f ca="1"/>
        <v>1078.83</v>
      </c>
    </row>
    <row r="1826" spans="1:2" x14ac:dyDescent="0.3">
      <c r="A1826" s="46" vm="10617">
        <f ca="1"/>
        <v>43476</v>
      </c>
      <c r="B1826" s="46" vm="10621">
        <f ca="1"/>
        <v>1064.47</v>
      </c>
    </row>
    <row r="1827" spans="1:2" x14ac:dyDescent="0.3">
      <c r="A1827" s="46" vm="10623">
        <f ca="1"/>
        <v>43479</v>
      </c>
      <c r="B1827" s="46" vm="10629">
        <f ca="1"/>
        <v>1051.51</v>
      </c>
    </row>
    <row r="1828" spans="1:2" x14ac:dyDescent="0.3">
      <c r="A1828" s="46" vm="10631">
        <f ca="1"/>
        <v>43480</v>
      </c>
      <c r="B1828" s="46" vm="10636">
        <f ca="1"/>
        <v>1086.51</v>
      </c>
    </row>
    <row r="1829" spans="1:2" x14ac:dyDescent="0.3">
      <c r="A1829" s="46" vm="10638">
        <f ca="1"/>
        <v>43481</v>
      </c>
      <c r="B1829" s="46" vm="10643">
        <f ca="1"/>
        <v>1089.51</v>
      </c>
    </row>
    <row r="1830" spans="1:2" x14ac:dyDescent="0.3">
      <c r="A1830" s="46" vm="10645">
        <f ca="1"/>
        <v>43482</v>
      </c>
      <c r="B1830" s="46" vm="10649">
        <f ca="1"/>
        <v>1099.1199999999999</v>
      </c>
    </row>
    <row r="1831" spans="1:2" x14ac:dyDescent="0.3">
      <c r="A1831" s="46" vm="10651">
        <f ca="1"/>
        <v>43483</v>
      </c>
      <c r="B1831" s="46" vm="10655">
        <f ca="1"/>
        <v>1107.3</v>
      </c>
    </row>
    <row r="1832" spans="1:2" x14ac:dyDescent="0.3">
      <c r="A1832" s="46" vm="10657">
        <f ca="1"/>
        <v>43487</v>
      </c>
      <c r="B1832" s="46" vm="10663">
        <f ca="1"/>
        <v>1078.6300000000001</v>
      </c>
    </row>
    <row r="1833" spans="1:2" x14ac:dyDescent="0.3">
      <c r="A1833" s="46" vm="10665">
        <f ca="1"/>
        <v>43488</v>
      </c>
      <c r="B1833" s="46" vm="10672">
        <f ca="1"/>
        <v>1084.4100000000001</v>
      </c>
    </row>
    <row r="1834" spans="1:2" x14ac:dyDescent="0.3">
      <c r="A1834" s="46" vm="10674">
        <f ca="1"/>
        <v>43489</v>
      </c>
      <c r="B1834" s="46" vm="10680">
        <f ca="1"/>
        <v>1084</v>
      </c>
    </row>
    <row r="1835" spans="1:2" x14ac:dyDescent="0.3">
      <c r="A1835" s="46" vm="10682">
        <f ca="1"/>
        <v>43490</v>
      </c>
      <c r="B1835" s="46" vm="10688">
        <f ca="1"/>
        <v>1101.51</v>
      </c>
    </row>
    <row r="1836" spans="1:2" x14ac:dyDescent="0.3">
      <c r="A1836" s="46" vm="10690">
        <f ca="1"/>
        <v>43493</v>
      </c>
      <c r="B1836" s="46" vm="10696">
        <f ca="1"/>
        <v>1079.8599999999999</v>
      </c>
    </row>
    <row r="1837" spans="1:2" x14ac:dyDescent="0.3">
      <c r="A1837" s="46" vm="10698">
        <f ca="1"/>
        <v>43494</v>
      </c>
      <c r="B1837" s="46" vm="10705">
        <f ca="1"/>
        <v>1070.06</v>
      </c>
    </row>
    <row r="1838" spans="1:2" x14ac:dyDescent="0.3">
      <c r="A1838" s="46" vm="10707">
        <f ca="1"/>
        <v>43495</v>
      </c>
      <c r="B1838" s="46" vm="10713">
        <f ca="1"/>
        <v>1097.99</v>
      </c>
    </row>
    <row r="1839" spans="1:2" x14ac:dyDescent="0.3">
      <c r="A1839" s="46" vm="10715">
        <f ca="1"/>
        <v>43496</v>
      </c>
      <c r="B1839" s="46" vm="10721">
        <f ca="1"/>
        <v>1125.8900000000001</v>
      </c>
    </row>
    <row r="1840" spans="1:2" x14ac:dyDescent="0.3">
      <c r="A1840" s="46" vm="10723">
        <f ca="1"/>
        <v>43497</v>
      </c>
      <c r="B1840" s="46" vm="10729">
        <f ca="1"/>
        <v>1118.6199999999999</v>
      </c>
    </row>
    <row r="1841" spans="1:2" x14ac:dyDescent="0.3">
      <c r="A1841" s="46" vm="10731">
        <f ca="1"/>
        <v>43500</v>
      </c>
      <c r="B1841" s="46" vm="10735">
        <f ca="1"/>
        <v>1141.42</v>
      </c>
    </row>
    <row r="1842" spans="1:2" x14ac:dyDescent="0.3">
      <c r="A1842" s="46" vm="10737">
        <f ca="1"/>
        <v>43501</v>
      </c>
      <c r="B1842" s="46" vm="10743">
        <f ca="1"/>
        <v>1151.8699999999999</v>
      </c>
    </row>
    <row r="1843" spans="1:2" x14ac:dyDescent="0.3">
      <c r="A1843" s="46" vm="10745">
        <f ca="1"/>
        <v>43502</v>
      </c>
      <c r="B1843" s="46" vm="10750">
        <f ca="1"/>
        <v>1122.8900000000001</v>
      </c>
    </row>
    <row r="1844" spans="1:2" x14ac:dyDescent="0.3">
      <c r="A1844" s="46" vm="10752">
        <f ca="1"/>
        <v>43503</v>
      </c>
      <c r="B1844" s="46" vm="10757">
        <f ca="1"/>
        <v>1105.9100000000001</v>
      </c>
    </row>
    <row r="1845" spans="1:2" x14ac:dyDescent="0.3">
      <c r="A1845" s="46" vm="10759">
        <f ca="1"/>
        <v>43504</v>
      </c>
      <c r="B1845" s="46" vm="10764">
        <f ca="1"/>
        <v>1102.3800000000001</v>
      </c>
    </row>
    <row r="1846" spans="1:2" x14ac:dyDescent="0.3">
      <c r="A1846" s="46" vm="10766">
        <f ca="1"/>
        <v>43507</v>
      </c>
      <c r="B1846" s="46" vm="10771">
        <f ca="1"/>
        <v>1102.1199999999999</v>
      </c>
    </row>
    <row r="1847" spans="1:2" x14ac:dyDescent="0.3">
      <c r="A1847" s="46" vm="10772">
        <f ca="1"/>
        <v>43508</v>
      </c>
      <c r="B1847" s="46" vm="10777">
        <f ca="1"/>
        <v>1127.58</v>
      </c>
    </row>
    <row r="1848" spans="1:2" x14ac:dyDescent="0.3">
      <c r="A1848" s="46" vm="10779">
        <f ca="1"/>
        <v>43509</v>
      </c>
      <c r="B1848" s="46" vm="10783">
        <f ca="1"/>
        <v>1128.6300000000001</v>
      </c>
    </row>
    <row r="1849" spans="1:2" x14ac:dyDescent="0.3">
      <c r="A1849" s="46" vm="10785">
        <f ca="1"/>
        <v>43510</v>
      </c>
      <c r="B1849" s="46" vm="10791">
        <f ca="1"/>
        <v>1129.2</v>
      </c>
    </row>
    <row r="1850" spans="1:2" x14ac:dyDescent="0.3">
      <c r="A1850" s="46" vm="10793">
        <f ca="1"/>
        <v>43511</v>
      </c>
      <c r="B1850" s="46" vm="10798">
        <f ca="1"/>
        <v>1119.6300000000001</v>
      </c>
    </row>
    <row r="1851" spans="1:2" x14ac:dyDescent="0.3">
      <c r="A1851" s="46" vm="10800">
        <f ca="1"/>
        <v>43515</v>
      </c>
      <c r="B1851" s="46" vm="10806">
        <f ca="1"/>
        <v>1126.51</v>
      </c>
    </row>
    <row r="1852" spans="1:2" x14ac:dyDescent="0.3">
      <c r="A1852" s="46" vm="10808">
        <f ca="1"/>
        <v>43516</v>
      </c>
      <c r="B1852" s="46" vm="10813">
        <f ca="1"/>
        <v>1120.5899999999999</v>
      </c>
    </row>
    <row r="1853" spans="1:2" x14ac:dyDescent="0.3">
      <c r="A1853" s="46" vm="10815">
        <f ca="1"/>
        <v>43517</v>
      </c>
      <c r="B1853" s="46" vm="10820">
        <f ca="1"/>
        <v>1104.21</v>
      </c>
    </row>
    <row r="1854" spans="1:2" x14ac:dyDescent="0.3">
      <c r="A1854" s="46" vm="10821">
        <f ca="1"/>
        <v>43518</v>
      </c>
      <c r="B1854" s="46" vm="10826">
        <f ca="1"/>
        <v>1116.56</v>
      </c>
    </row>
    <row r="1855" spans="1:2" x14ac:dyDescent="0.3">
      <c r="A1855" s="46" vm="10828">
        <f ca="1"/>
        <v>43521</v>
      </c>
      <c r="B1855" s="46" vm="10835">
        <f ca="1"/>
        <v>1117.33</v>
      </c>
    </row>
    <row r="1856" spans="1:2" x14ac:dyDescent="0.3">
      <c r="A1856" s="46" vm="10837">
        <f ca="1"/>
        <v>43522</v>
      </c>
      <c r="B1856" s="46" vm="10844">
        <f ca="1"/>
        <v>1122.01</v>
      </c>
    </row>
    <row r="1857" spans="1:2" x14ac:dyDescent="0.3">
      <c r="A1857" s="46" vm="10846">
        <f ca="1"/>
        <v>43523</v>
      </c>
      <c r="B1857" s="46" vm="10750">
        <f ca="1"/>
        <v>1122.8900000000001</v>
      </c>
    </row>
    <row r="1858" spans="1:2" x14ac:dyDescent="0.3">
      <c r="A1858" s="46" vm="10853">
        <f ca="1"/>
        <v>43524</v>
      </c>
      <c r="B1858" s="46" vm="10859">
        <f ca="1"/>
        <v>1126.55</v>
      </c>
    </row>
    <row r="1859" spans="1:2" x14ac:dyDescent="0.3">
      <c r="A1859" s="46" vm="10861">
        <f ca="1"/>
        <v>43525</v>
      </c>
      <c r="B1859" s="46" vm="10867">
        <f ca="1"/>
        <v>1148.52</v>
      </c>
    </row>
    <row r="1860" spans="1:2" x14ac:dyDescent="0.3">
      <c r="A1860" s="46" vm="10869">
        <f ca="1"/>
        <v>43528</v>
      </c>
      <c r="B1860" s="46" vm="10876">
        <f ca="1"/>
        <v>1153.42</v>
      </c>
    </row>
    <row r="1861" spans="1:2" x14ac:dyDescent="0.3">
      <c r="A1861" s="46" vm="10878">
        <f ca="1"/>
        <v>43529</v>
      </c>
      <c r="B1861" s="46" vm="10885">
        <f ca="1"/>
        <v>1169.19</v>
      </c>
    </row>
    <row r="1862" spans="1:2" x14ac:dyDescent="0.3">
      <c r="A1862" s="46" vm="10887">
        <f ca="1"/>
        <v>43530</v>
      </c>
      <c r="B1862" s="46" vm="10892">
        <f ca="1"/>
        <v>1164.94</v>
      </c>
    </row>
    <row r="1863" spans="1:2" x14ac:dyDescent="0.3">
      <c r="A1863" s="46" vm="10894">
        <f ca="1"/>
        <v>43531</v>
      </c>
      <c r="B1863" s="46" vm="10899">
        <f ca="1"/>
        <v>1150.8499999999999</v>
      </c>
    </row>
    <row r="1864" spans="1:2" x14ac:dyDescent="0.3">
      <c r="A1864" s="46" vm="10901">
        <f ca="1"/>
        <v>43532</v>
      </c>
      <c r="B1864" s="46" vm="10907">
        <f ca="1"/>
        <v>1149.97</v>
      </c>
    </row>
    <row r="1865" spans="1:2" x14ac:dyDescent="0.3">
      <c r="A1865" s="46" vm="10909">
        <f ca="1"/>
        <v>43535</v>
      </c>
      <c r="B1865" s="46" vm="10912">
        <f ca="1"/>
        <v>1179.26</v>
      </c>
    </row>
    <row r="1866" spans="1:2" x14ac:dyDescent="0.3">
      <c r="A1866" s="46" vm="10914">
        <f ca="1"/>
        <v>43536</v>
      </c>
      <c r="B1866" s="46" vm="10920">
        <f ca="1"/>
        <v>1197.25</v>
      </c>
    </row>
    <row r="1867" spans="1:2" x14ac:dyDescent="0.3">
      <c r="A1867" s="46" vm="10922">
        <f ca="1"/>
        <v>43537</v>
      </c>
      <c r="B1867" s="46" vm="10926">
        <f ca="1"/>
        <v>1199.06</v>
      </c>
    </row>
    <row r="1868" spans="1:2" x14ac:dyDescent="0.3">
      <c r="A1868" s="46" vm="10928">
        <f ca="1"/>
        <v>43538</v>
      </c>
      <c r="B1868" s="46" vm="10933">
        <f ca="1"/>
        <v>1192.53</v>
      </c>
    </row>
    <row r="1869" spans="1:2" x14ac:dyDescent="0.3">
      <c r="A1869" s="46" vm="10935">
        <f ca="1"/>
        <v>43539</v>
      </c>
      <c r="B1869" s="46" vm="10941">
        <f ca="1"/>
        <v>1190.3</v>
      </c>
    </row>
    <row r="1870" spans="1:2" x14ac:dyDescent="0.3">
      <c r="A1870" s="46" vm="10943">
        <f ca="1"/>
        <v>43542</v>
      </c>
      <c r="B1870" s="46" vm="10949">
        <f ca="1"/>
        <v>1188.55</v>
      </c>
    </row>
    <row r="1871" spans="1:2" x14ac:dyDescent="0.3">
      <c r="A1871" s="46" vm="10951">
        <f ca="1"/>
        <v>43543</v>
      </c>
      <c r="B1871" s="46" vm="10958">
        <f ca="1"/>
        <v>1202.46</v>
      </c>
    </row>
    <row r="1872" spans="1:2" x14ac:dyDescent="0.3">
      <c r="A1872" s="46" vm="10960">
        <f ca="1"/>
        <v>43544</v>
      </c>
      <c r="B1872" s="46" vm="10964">
        <f ca="1"/>
        <v>1226.43</v>
      </c>
    </row>
    <row r="1873" spans="1:2" x14ac:dyDescent="0.3">
      <c r="A1873" s="46" vm="10966">
        <f ca="1"/>
        <v>43545</v>
      </c>
      <c r="B1873" s="46" vm="10972">
        <f ca="1"/>
        <v>1236.1300000000001</v>
      </c>
    </row>
    <row r="1874" spans="1:2" x14ac:dyDescent="0.3">
      <c r="A1874" s="46" vm="10974">
        <f ca="1"/>
        <v>43546</v>
      </c>
      <c r="B1874" s="46" vm="10981">
        <f ca="1"/>
        <v>1207.6500000000001</v>
      </c>
    </row>
    <row r="1875" spans="1:2" x14ac:dyDescent="0.3">
      <c r="A1875" s="46" vm="10983">
        <f ca="1"/>
        <v>43549</v>
      </c>
      <c r="B1875" s="46" vm="10988">
        <f ca="1"/>
        <v>1197.3800000000001</v>
      </c>
    </row>
    <row r="1876" spans="1:2" x14ac:dyDescent="0.3">
      <c r="A1876" s="46" vm="10990">
        <f ca="1"/>
        <v>43550</v>
      </c>
      <c r="B1876" s="46" vm="10993">
        <f ca="1"/>
        <v>1189.8399999999999</v>
      </c>
    </row>
    <row r="1877" spans="1:2" x14ac:dyDescent="0.3">
      <c r="A1877" s="46" vm="10995">
        <f ca="1"/>
        <v>43551</v>
      </c>
      <c r="B1877" s="46" vm="11001">
        <f ca="1"/>
        <v>1178.01</v>
      </c>
    </row>
    <row r="1878" spans="1:2" x14ac:dyDescent="0.3">
      <c r="A1878" s="46" vm="11003">
        <f ca="1"/>
        <v>43552</v>
      </c>
      <c r="B1878" s="46" vm="11009">
        <f ca="1"/>
        <v>1172.27</v>
      </c>
    </row>
    <row r="1879" spans="1:2" x14ac:dyDescent="0.3">
      <c r="A1879" s="46" vm="11011">
        <f ca="1"/>
        <v>43553</v>
      </c>
      <c r="B1879" s="46" vm="11015">
        <f ca="1"/>
        <v>1176.8900000000001</v>
      </c>
    </row>
    <row r="1880" spans="1:2" x14ac:dyDescent="0.3">
      <c r="A1880" s="46" vm="11017">
        <f ca="1"/>
        <v>43556</v>
      </c>
      <c r="B1880" s="46" vm="11023">
        <f ca="1"/>
        <v>1198.98</v>
      </c>
    </row>
    <row r="1881" spans="1:2" x14ac:dyDescent="0.3">
      <c r="A1881" s="46" vm="11025">
        <f ca="1"/>
        <v>43557</v>
      </c>
      <c r="B1881" s="46" vm="11032">
        <f ca="1"/>
        <v>1205.54</v>
      </c>
    </row>
    <row r="1882" spans="1:2" x14ac:dyDescent="0.3">
      <c r="A1882" s="46" vm="11034">
        <f ca="1"/>
        <v>43558</v>
      </c>
      <c r="B1882" s="46" vm="11040">
        <f ca="1"/>
        <v>1210.81</v>
      </c>
    </row>
    <row r="1883" spans="1:2" x14ac:dyDescent="0.3">
      <c r="A1883" s="46" vm="11042">
        <f ca="1"/>
        <v>43559</v>
      </c>
      <c r="B1883" s="46" vm="11048">
        <f ca="1"/>
        <v>1219.45</v>
      </c>
    </row>
    <row r="1884" spans="1:2" x14ac:dyDescent="0.3">
      <c r="A1884" s="46" vm="11050">
        <f ca="1"/>
        <v>43560</v>
      </c>
      <c r="B1884" s="46" vm="11055">
        <f ca="1"/>
        <v>1211.45</v>
      </c>
    </row>
    <row r="1885" spans="1:2" x14ac:dyDescent="0.3">
      <c r="A1885" s="46" vm="11057">
        <f ca="1"/>
        <v>43563</v>
      </c>
      <c r="B1885" s="46" vm="11063">
        <f ca="1"/>
        <v>1208.28</v>
      </c>
    </row>
    <row r="1886" spans="1:2" x14ac:dyDescent="0.3">
      <c r="A1886" s="46" vm="11065">
        <f ca="1"/>
        <v>43564</v>
      </c>
      <c r="B1886" s="46" vm="11069">
        <f ca="1"/>
        <v>1202.69</v>
      </c>
    </row>
    <row r="1887" spans="1:2" x14ac:dyDescent="0.3">
      <c r="A1887" s="46" vm="11071">
        <f ca="1"/>
        <v>43565</v>
      </c>
      <c r="B1887" s="46" vm="11078">
        <f ca="1"/>
        <v>1206.45</v>
      </c>
    </row>
    <row r="1888" spans="1:2" x14ac:dyDescent="0.3">
      <c r="A1888" s="46" vm="11080">
        <f ca="1"/>
        <v>43566</v>
      </c>
      <c r="B1888" s="46" vm="8804">
        <f ca="1"/>
        <v>1209.5899999999999</v>
      </c>
    </row>
    <row r="1889" spans="1:2" x14ac:dyDescent="0.3">
      <c r="A1889" s="46" vm="11087">
        <f ca="1"/>
        <v>43567</v>
      </c>
      <c r="B1889" s="46" vm="11093">
        <f ca="1"/>
        <v>1222.73</v>
      </c>
    </row>
    <row r="1890" spans="1:2" x14ac:dyDescent="0.3">
      <c r="A1890" s="46" vm="11095">
        <f ca="1"/>
        <v>43570</v>
      </c>
      <c r="B1890" s="46" vm="11101">
        <f ca="1"/>
        <v>1226.53</v>
      </c>
    </row>
    <row r="1891" spans="1:2" x14ac:dyDescent="0.3">
      <c r="A1891" s="46" vm="11103">
        <f ca="1"/>
        <v>43571</v>
      </c>
      <c r="B1891" s="46" vm="11108">
        <f ca="1"/>
        <v>1231.9100000000001</v>
      </c>
    </row>
    <row r="1892" spans="1:2" x14ac:dyDescent="0.3">
      <c r="A1892" s="46" vm="11110">
        <f ca="1"/>
        <v>43572</v>
      </c>
      <c r="B1892" s="46" vm="11117">
        <f ca="1"/>
        <v>1240.1400000000001</v>
      </c>
    </row>
    <row r="1893" spans="1:2" x14ac:dyDescent="0.3">
      <c r="A1893" s="46" vm="11119">
        <f ca="1"/>
        <v>43573</v>
      </c>
      <c r="B1893" s="46" vm="11124">
        <f ca="1"/>
        <v>1241.47</v>
      </c>
    </row>
    <row r="1894" spans="1:2" x14ac:dyDescent="0.3">
      <c r="A1894" s="46" vm="11126">
        <f ca="1"/>
        <v>43577</v>
      </c>
      <c r="B1894" s="46" vm="11132">
        <f ca="1"/>
        <v>1253.76</v>
      </c>
    </row>
    <row r="1895" spans="1:2" x14ac:dyDescent="0.3">
      <c r="A1895" s="46" vm="11134">
        <f ca="1"/>
        <v>43578</v>
      </c>
      <c r="B1895" s="46" vm="11139">
        <f ca="1"/>
        <v>1270.5899999999999</v>
      </c>
    </row>
    <row r="1896" spans="1:2" x14ac:dyDescent="0.3">
      <c r="A1896" s="46" vm="11141">
        <f ca="1"/>
        <v>43579</v>
      </c>
      <c r="B1896" s="46" vm="11147">
        <f ca="1"/>
        <v>1260.05</v>
      </c>
    </row>
    <row r="1897" spans="1:2" x14ac:dyDescent="0.3">
      <c r="A1897" s="46" vm="11149">
        <f ca="1"/>
        <v>43580</v>
      </c>
      <c r="B1897" s="46" vm="11155">
        <f ca="1"/>
        <v>1267.3399999999999</v>
      </c>
    </row>
    <row r="1898" spans="1:2" x14ac:dyDescent="0.3">
      <c r="A1898" s="46" vm="11157">
        <f ca="1"/>
        <v>43581</v>
      </c>
      <c r="B1898" s="46" vm="11162">
        <f ca="1"/>
        <v>1277.42</v>
      </c>
    </row>
    <row r="1899" spans="1:2" x14ac:dyDescent="0.3">
      <c r="A1899" s="46" vm="11164">
        <f ca="1"/>
        <v>43584</v>
      </c>
      <c r="B1899" s="46" vm="11170">
        <f ca="1"/>
        <v>1296.2</v>
      </c>
    </row>
    <row r="1900" spans="1:2" x14ac:dyDescent="0.3">
      <c r="A1900" s="46" vm="11172">
        <f ca="1"/>
        <v>43585</v>
      </c>
      <c r="B1900" s="46" vm="11178">
        <f ca="1"/>
        <v>1198.96</v>
      </c>
    </row>
    <row r="1901" spans="1:2" x14ac:dyDescent="0.3">
      <c r="A1901" s="46" vm="11180">
        <f ca="1"/>
        <v>43586</v>
      </c>
      <c r="B1901" s="46" vm="11183">
        <f ca="1"/>
        <v>1173.32</v>
      </c>
    </row>
    <row r="1902" spans="1:2" x14ac:dyDescent="0.3">
      <c r="A1902" s="46" vm="11185">
        <f ca="1"/>
        <v>43587</v>
      </c>
      <c r="B1902" s="46" vm="11191">
        <f ca="1"/>
        <v>1166.51</v>
      </c>
    </row>
    <row r="1903" spans="1:2" x14ac:dyDescent="0.3">
      <c r="A1903" s="46" vm="11193">
        <f ca="1"/>
        <v>43588</v>
      </c>
      <c r="B1903" s="46" vm="11200">
        <f ca="1"/>
        <v>1189.55</v>
      </c>
    </row>
    <row r="1904" spans="1:2" x14ac:dyDescent="0.3">
      <c r="A1904" s="46" vm="11202">
        <f ca="1"/>
        <v>43591</v>
      </c>
      <c r="B1904" s="46" vm="11208">
        <f ca="1"/>
        <v>1193.46</v>
      </c>
    </row>
    <row r="1905" spans="1:2" x14ac:dyDescent="0.3">
      <c r="A1905" s="46" vm="11210">
        <f ca="1"/>
        <v>43592</v>
      </c>
      <c r="B1905" s="46" vm="11216">
        <f ca="1"/>
        <v>1178.8599999999999</v>
      </c>
    </row>
    <row r="1906" spans="1:2" x14ac:dyDescent="0.3">
      <c r="A1906" s="46" vm="11218">
        <f ca="1"/>
        <v>43593</v>
      </c>
      <c r="B1906" s="46" vm="11225">
        <f ca="1"/>
        <v>1170.78</v>
      </c>
    </row>
    <row r="1907" spans="1:2" x14ac:dyDescent="0.3">
      <c r="A1907" s="46" vm="11227">
        <f ca="1"/>
        <v>43594</v>
      </c>
      <c r="B1907" s="46" vm="11231">
        <f ca="1"/>
        <v>1167.97</v>
      </c>
    </row>
    <row r="1908" spans="1:2" x14ac:dyDescent="0.3">
      <c r="A1908" s="46" vm="11233">
        <f ca="1"/>
        <v>43595</v>
      </c>
      <c r="B1908" s="46" vm="11238">
        <f ca="1"/>
        <v>1167.6400000000001</v>
      </c>
    </row>
    <row r="1909" spans="1:2" x14ac:dyDescent="0.3">
      <c r="A1909" s="46" vm="11240">
        <f ca="1"/>
        <v>43598</v>
      </c>
      <c r="B1909" s="46" vm="11245">
        <f ca="1"/>
        <v>1136.5899999999999</v>
      </c>
    </row>
    <row r="1910" spans="1:2" x14ac:dyDescent="0.3">
      <c r="A1910" s="46" vm="11247">
        <f ca="1"/>
        <v>43599</v>
      </c>
      <c r="B1910" s="46" vm="11252">
        <f ca="1"/>
        <v>1124.8599999999999</v>
      </c>
    </row>
    <row r="1911" spans="1:2" x14ac:dyDescent="0.3">
      <c r="A1911" s="46" vm="11254">
        <f ca="1"/>
        <v>43600</v>
      </c>
      <c r="B1911" s="46" vm="11260">
        <f ca="1"/>
        <v>1170.8</v>
      </c>
    </row>
    <row r="1912" spans="1:2" x14ac:dyDescent="0.3">
      <c r="A1912" s="46" vm="11262">
        <f ca="1"/>
        <v>43601</v>
      </c>
      <c r="B1912" s="46" vm="11266">
        <f ca="1"/>
        <v>1184.5</v>
      </c>
    </row>
    <row r="1913" spans="1:2" x14ac:dyDescent="0.3">
      <c r="A1913" s="46" vm="11268">
        <f ca="1"/>
        <v>43602</v>
      </c>
      <c r="B1913" s="46" vm="11273">
        <f ca="1"/>
        <v>1168.78</v>
      </c>
    </row>
    <row r="1914" spans="1:2" x14ac:dyDescent="0.3">
      <c r="A1914" s="46" vm="11275">
        <f ca="1"/>
        <v>43605</v>
      </c>
      <c r="B1914" s="46" vm="11279">
        <f ca="1"/>
        <v>1144.6600000000001</v>
      </c>
    </row>
    <row r="1915" spans="1:2" x14ac:dyDescent="0.3">
      <c r="A1915" s="46" vm="11281">
        <f ca="1"/>
        <v>43606</v>
      </c>
      <c r="B1915" s="46" vm="11287">
        <f ca="1"/>
        <v>1154.44</v>
      </c>
    </row>
    <row r="1916" spans="1:2" x14ac:dyDescent="0.3">
      <c r="A1916" s="46" vm="11289">
        <f ca="1"/>
        <v>43607</v>
      </c>
      <c r="B1916" s="46" vm="11294">
        <f ca="1"/>
        <v>1155.8499999999999</v>
      </c>
    </row>
    <row r="1917" spans="1:2" x14ac:dyDescent="0.3">
      <c r="A1917" s="46" vm="11296">
        <f ca="1"/>
        <v>43608</v>
      </c>
      <c r="B1917" s="46" vm="11301">
        <f ca="1"/>
        <v>1145.3399999999999</v>
      </c>
    </row>
    <row r="1918" spans="1:2" x14ac:dyDescent="0.3">
      <c r="A1918" s="46" vm="11303">
        <f ca="1"/>
        <v>43609</v>
      </c>
      <c r="B1918" s="46" vm="11308">
        <f ca="1"/>
        <v>1138.6099999999999</v>
      </c>
    </row>
    <row r="1919" spans="1:2" x14ac:dyDescent="0.3">
      <c r="A1919" s="46" vm="11310">
        <f ca="1"/>
        <v>43613</v>
      </c>
      <c r="B1919" s="46" vm="11315">
        <f ca="1"/>
        <v>1139.56</v>
      </c>
    </row>
    <row r="1920" spans="1:2" x14ac:dyDescent="0.3">
      <c r="A1920" s="46" vm="11317">
        <f ca="1"/>
        <v>43614</v>
      </c>
      <c r="B1920" s="46" vm="11324">
        <f ca="1"/>
        <v>1119.94</v>
      </c>
    </row>
    <row r="1921" spans="1:2" x14ac:dyDescent="0.3">
      <c r="A1921" s="46" vm="11326">
        <f ca="1"/>
        <v>43615</v>
      </c>
      <c r="B1921" s="46" vm="11330">
        <f ca="1"/>
        <v>1121.4100000000001</v>
      </c>
    </row>
    <row r="1922" spans="1:2" x14ac:dyDescent="0.3">
      <c r="A1922" s="46" vm="11332">
        <f ca="1"/>
        <v>43616</v>
      </c>
      <c r="B1922" s="46" vm="11337">
        <f ca="1"/>
        <v>1106.5</v>
      </c>
    </row>
    <row r="1923" spans="1:2" x14ac:dyDescent="0.3">
      <c r="A1923" s="46" vm="11339">
        <f ca="1"/>
        <v>43619</v>
      </c>
      <c r="B1923" s="46" vm="11345">
        <f ca="1"/>
        <v>1038.74</v>
      </c>
    </row>
    <row r="1924" spans="1:2" x14ac:dyDescent="0.3">
      <c r="A1924" s="46" vm="11347">
        <f ca="1"/>
        <v>43620</v>
      </c>
      <c r="B1924" s="46" vm="11351">
        <f ca="1"/>
        <v>1054.49</v>
      </c>
    </row>
    <row r="1925" spans="1:2" x14ac:dyDescent="0.3">
      <c r="A1925" s="46" vm="11353">
        <f ca="1"/>
        <v>43621</v>
      </c>
      <c r="B1925" s="46" vm="11357">
        <f ca="1"/>
        <v>1044.6400000000001</v>
      </c>
    </row>
    <row r="1926" spans="1:2" x14ac:dyDescent="0.3">
      <c r="A1926" s="46" vm="11359">
        <f ca="1"/>
        <v>43622</v>
      </c>
      <c r="B1926" s="46" vm="11365">
        <f ca="1"/>
        <v>1047.76</v>
      </c>
    </row>
    <row r="1927" spans="1:2" x14ac:dyDescent="0.3">
      <c r="A1927" s="46" vm="11367">
        <f ca="1"/>
        <v>43623</v>
      </c>
      <c r="B1927" s="46" vm="11373">
        <f ca="1"/>
        <v>1068.3699999999999</v>
      </c>
    </row>
    <row r="1928" spans="1:2" x14ac:dyDescent="0.3">
      <c r="A1928" s="46" vm="11375">
        <f ca="1"/>
        <v>43626</v>
      </c>
      <c r="B1928" s="46" vm="11381">
        <f ca="1"/>
        <v>1082.76</v>
      </c>
    </row>
    <row r="1929" spans="1:2" x14ac:dyDescent="0.3">
      <c r="A1929" s="46" vm="11383">
        <f ca="1"/>
        <v>43627</v>
      </c>
      <c r="B1929" s="46" vm="11388">
        <f ca="1"/>
        <v>1081.04</v>
      </c>
    </row>
    <row r="1930" spans="1:2" x14ac:dyDescent="0.3">
      <c r="A1930" s="46" vm="11390">
        <f ca="1"/>
        <v>43628</v>
      </c>
      <c r="B1930" s="46" vm="11396">
        <f ca="1"/>
        <v>1079.0999999999999</v>
      </c>
    </row>
    <row r="1931" spans="1:2" x14ac:dyDescent="0.3">
      <c r="A1931" s="46" vm="11398">
        <f ca="1"/>
        <v>43629</v>
      </c>
      <c r="B1931" s="46" vm="11403">
        <f ca="1"/>
        <v>1091.01</v>
      </c>
    </row>
    <row r="1932" spans="1:2" x14ac:dyDescent="0.3">
      <c r="A1932" s="46" vm="11405">
        <f ca="1"/>
        <v>43630</v>
      </c>
      <c r="B1932" s="46" vm="11410">
        <f ca="1"/>
        <v>1086.3</v>
      </c>
    </row>
    <row r="1933" spans="1:2" x14ac:dyDescent="0.3">
      <c r="A1933" s="46" vm="11412">
        <f ca="1"/>
        <v>43633</v>
      </c>
      <c r="B1933" s="46" vm="11417">
        <f ca="1"/>
        <v>1093.8900000000001</v>
      </c>
    </row>
    <row r="1934" spans="1:2" x14ac:dyDescent="0.3">
      <c r="A1934" s="46" vm="11419">
        <f ca="1"/>
        <v>43634</v>
      </c>
      <c r="B1934" s="46" vm="11423">
        <f ca="1"/>
        <v>1105.24</v>
      </c>
    </row>
    <row r="1935" spans="1:2" x14ac:dyDescent="0.3">
      <c r="A1935" s="46" vm="11425">
        <f ca="1"/>
        <v>43635</v>
      </c>
      <c r="B1935" s="46" vm="11431">
        <f ca="1"/>
        <v>1104.51</v>
      </c>
    </row>
    <row r="1936" spans="1:2" x14ac:dyDescent="0.3">
      <c r="A1936" s="46" vm="11433">
        <f ca="1"/>
        <v>43636</v>
      </c>
      <c r="B1936" s="46" vm="11440">
        <f ca="1"/>
        <v>1113.2</v>
      </c>
    </row>
    <row r="1937" spans="1:2" x14ac:dyDescent="0.3">
      <c r="A1937" s="46" vm="11442">
        <f ca="1"/>
        <v>43637</v>
      </c>
      <c r="B1937" s="46" vm="11448">
        <f ca="1"/>
        <v>1125.3699999999999</v>
      </c>
    </row>
    <row r="1938" spans="1:2" x14ac:dyDescent="0.3">
      <c r="A1938" s="46" vm="11450">
        <f ca="1"/>
        <v>43640</v>
      </c>
      <c r="B1938" s="46" vm="11455">
        <f ca="1"/>
        <v>1116.7</v>
      </c>
    </row>
    <row r="1939" spans="1:2" x14ac:dyDescent="0.3">
      <c r="A1939" s="46" vm="11457">
        <f ca="1"/>
        <v>43641</v>
      </c>
      <c r="B1939" s="46" vm="11463">
        <f ca="1"/>
        <v>1087.58</v>
      </c>
    </row>
    <row r="1940" spans="1:2" x14ac:dyDescent="0.3">
      <c r="A1940" s="46" vm="11465">
        <f ca="1"/>
        <v>43642</v>
      </c>
      <c r="B1940" s="46" vm="11471">
        <f ca="1"/>
        <v>1080.32</v>
      </c>
    </row>
    <row r="1941" spans="1:2" x14ac:dyDescent="0.3">
      <c r="A1941" s="46" vm="11473">
        <f ca="1"/>
        <v>43643</v>
      </c>
      <c r="B1941" s="46" vm="11479">
        <f ca="1"/>
        <v>1076.6300000000001</v>
      </c>
    </row>
    <row r="1942" spans="1:2" x14ac:dyDescent="0.3">
      <c r="A1942" s="46" vm="11481">
        <f ca="1"/>
        <v>43644</v>
      </c>
      <c r="B1942" s="46" vm="11487">
        <f ca="1"/>
        <v>1082.8</v>
      </c>
    </row>
    <row r="1943" spans="1:2" x14ac:dyDescent="0.3">
      <c r="A1943" s="46" vm="11489">
        <f ca="1"/>
        <v>43647</v>
      </c>
      <c r="B1943" s="46" vm="9475">
        <f ca="1"/>
        <v>1100</v>
      </c>
    </row>
    <row r="1944" spans="1:2" x14ac:dyDescent="0.3">
      <c r="A1944" s="46" vm="11496">
        <f ca="1"/>
        <v>43648</v>
      </c>
      <c r="B1944" s="46" vm="11502">
        <f ca="1"/>
        <v>1112.5999999999999</v>
      </c>
    </row>
    <row r="1945" spans="1:2" x14ac:dyDescent="0.3">
      <c r="A1945" s="46" vm="11504">
        <f ca="1"/>
        <v>43649</v>
      </c>
      <c r="B1945" s="46" vm="11512">
        <f ca="1"/>
        <v>1122.99</v>
      </c>
    </row>
    <row r="1946" spans="1:2" x14ac:dyDescent="0.3">
      <c r="A1946" s="46" vm="11514">
        <f ca="1"/>
        <v>43651</v>
      </c>
      <c r="B1946" s="46" vm="11521">
        <f ca="1"/>
        <v>1132.665</v>
      </c>
    </row>
    <row r="1947" spans="1:2" x14ac:dyDescent="0.3">
      <c r="A1947" s="46" vm="11523">
        <f ca="1"/>
        <v>43654</v>
      </c>
      <c r="B1947" s="46" vm="11529">
        <f ca="1"/>
        <v>1116.79</v>
      </c>
    </row>
    <row r="1948" spans="1:2" x14ac:dyDescent="0.3">
      <c r="A1948" s="46" vm="11531">
        <f ca="1"/>
        <v>43655</v>
      </c>
      <c r="B1948" s="46" vm="11538">
        <f ca="1"/>
        <v>1124.29</v>
      </c>
    </row>
    <row r="1949" spans="1:2" x14ac:dyDescent="0.3">
      <c r="A1949" s="46" vm="11540">
        <f ca="1"/>
        <v>43656</v>
      </c>
      <c r="B1949" s="46" vm="11546">
        <f ca="1"/>
        <v>1140.9100000000001</v>
      </c>
    </row>
    <row r="1950" spans="1:2" x14ac:dyDescent="0.3">
      <c r="A1950" s="46" vm="11548">
        <f ca="1"/>
        <v>43657</v>
      </c>
      <c r="B1950" s="46" vm="11554">
        <f ca="1"/>
        <v>1144.08</v>
      </c>
    </row>
    <row r="1951" spans="1:2" x14ac:dyDescent="0.3">
      <c r="A1951" s="46" vm="11556">
        <f ca="1"/>
        <v>43658</v>
      </c>
      <c r="B1951" s="46" vm="11301">
        <f ca="1"/>
        <v>1145.3399999999999</v>
      </c>
    </row>
    <row r="1952" spans="1:2" x14ac:dyDescent="0.3">
      <c r="A1952" s="46" vm="11562">
        <f ca="1"/>
        <v>43661</v>
      </c>
      <c r="B1952" s="46" vm="11567">
        <f ca="1"/>
        <v>1150.51</v>
      </c>
    </row>
    <row r="1953" spans="1:2" x14ac:dyDescent="0.3">
      <c r="A1953" s="46" vm="11569">
        <f ca="1"/>
        <v>43662</v>
      </c>
      <c r="B1953" s="46" vm="11575">
        <f ca="1"/>
        <v>1153.46</v>
      </c>
    </row>
    <row r="1954" spans="1:2" x14ac:dyDescent="0.3">
      <c r="A1954" s="46" vm="11577">
        <f ca="1"/>
        <v>43663</v>
      </c>
      <c r="B1954" s="46" vm="11583">
        <f ca="1"/>
        <v>1146.74</v>
      </c>
    </row>
    <row r="1955" spans="1:2" x14ac:dyDescent="0.3">
      <c r="A1955" s="46" vm="11585">
        <f ca="1"/>
        <v>43664</v>
      </c>
      <c r="B1955" s="46" vm="11591">
        <f ca="1"/>
        <v>1147.24</v>
      </c>
    </row>
    <row r="1956" spans="1:2" x14ac:dyDescent="0.3">
      <c r="A1956" s="46" vm="11593">
        <f ca="1"/>
        <v>43665</v>
      </c>
      <c r="B1956" s="46" vm="11598">
        <f ca="1"/>
        <v>1131.55</v>
      </c>
    </row>
    <row r="1957" spans="1:2" x14ac:dyDescent="0.3">
      <c r="A1957" s="46" vm="11600">
        <f ca="1"/>
        <v>43668</v>
      </c>
      <c r="B1957" s="46" vm="11606">
        <f ca="1"/>
        <v>1139.21</v>
      </c>
    </row>
    <row r="1958" spans="1:2" x14ac:dyDescent="0.3">
      <c r="A1958" s="46" vm="11608">
        <f ca="1"/>
        <v>43669</v>
      </c>
      <c r="B1958" s="46" vm="11614">
        <f ca="1"/>
        <v>1148.05</v>
      </c>
    </row>
    <row r="1959" spans="1:2" x14ac:dyDescent="0.3">
      <c r="A1959" s="46" vm="11616">
        <f ca="1"/>
        <v>43670</v>
      </c>
      <c r="B1959" s="46" vm="11623">
        <f ca="1"/>
        <v>1139.73</v>
      </c>
    </row>
    <row r="1960" spans="1:2" x14ac:dyDescent="0.3">
      <c r="A1960" s="46" vm="11625">
        <f ca="1"/>
        <v>43671</v>
      </c>
      <c r="B1960" s="46" vm="11632">
        <f ca="1"/>
        <v>1135.94</v>
      </c>
    </row>
    <row r="1961" spans="1:2" x14ac:dyDescent="0.3">
      <c r="A1961" s="46" vm="11634">
        <f ca="1"/>
        <v>43672</v>
      </c>
      <c r="B1961" s="46" vm="11640">
        <f ca="1"/>
        <v>1245.22</v>
      </c>
    </row>
    <row r="1962" spans="1:2" x14ac:dyDescent="0.3">
      <c r="A1962" s="46" vm="11642">
        <f ca="1"/>
        <v>43675</v>
      </c>
      <c r="B1962" s="46" vm="11648">
        <f ca="1"/>
        <v>1241.8399999999999</v>
      </c>
    </row>
    <row r="1963" spans="1:2" x14ac:dyDescent="0.3">
      <c r="A1963" s="46" vm="11650">
        <f ca="1"/>
        <v>43676</v>
      </c>
      <c r="B1963" s="46" vm="11654">
        <f ca="1"/>
        <v>1228</v>
      </c>
    </row>
    <row r="1964" spans="1:2" x14ac:dyDescent="0.3">
      <c r="A1964" s="46" vm="11656">
        <f ca="1"/>
        <v>43677</v>
      </c>
      <c r="B1964" s="46" vm="11661">
        <f ca="1"/>
        <v>1218.2</v>
      </c>
    </row>
    <row r="1965" spans="1:2" x14ac:dyDescent="0.3">
      <c r="A1965" s="46" vm="11663">
        <f ca="1"/>
        <v>43678</v>
      </c>
      <c r="B1965" s="46" vm="11668">
        <f ca="1"/>
        <v>1211.78</v>
      </c>
    </row>
    <row r="1966" spans="1:2" x14ac:dyDescent="0.3">
      <c r="A1966" s="46" vm="11669">
        <f ca="1"/>
        <v>43679</v>
      </c>
      <c r="B1966" s="46" vm="11675">
        <f ca="1"/>
        <v>1196.32</v>
      </c>
    </row>
    <row r="1967" spans="1:2" x14ac:dyDescent="0.3">
      <c r="A1967" s="46" vm="11677">
        <f ca="1"/>
        <v>43682</v>
      </c>
      <c r="B1967" s="46" vm="11682">
        <f ca="1"/>
        <v>1154.75</v>
      </c>
    </row>
    <row r="1968" spans="1:2" x14ac:dyDescent="0.3">
      <c r="A1968" s="46" vm="11684">
        <f ca="1"/>
        <v>43683</v>
      </c>
      <c r="B1968" s="46" vm="11690">
        <f ca="1"/>
        <v>1171.08</v>
      </c>
    </row>
    <row r="1969" spans="1:2" x14ac:dyDescent="0.3">
      <c r="A1969" s="46" vm="11692">
        <f ca="1"/>
        <v>43684</v>
      </c>
      <c r="B1969" s="46" vm="11700">
        <f ca="1"/>
        <v>1175.9100000000001</v>
      </c>
    </row>
    <row r="1970" spans="1:2" x14ac:dyDescent="0.3">
      <c r="A1970" s="46" vm="11702">
        <f ca="1"/>
        <v>43685</v>
      </c>
      <c r="B1970" s="46" vm="11708">
        <f ca="1"/>
        <v>1206.19</v>
      </c>
    </row>
    <row r="1971" spans="1:2" x14ac:dyDescent="0.3">
      <c r="A1971" s="46" vm="11710">
        <f ca="1"/>
        <v>43686</v>
      </c>
      <c r="B1971" s="46" vm="11715">
        <f ca="1"/>
        <v>1188.9000000000001</v>
      </c>
    </row>
    <row r="1972" spans="1:2" x14ac:dyDescent="0.3">
      <c r="A1972" s="46" vm="11717">
        <f ca="1"/>
        <v>43689</v>
      </c>
      <c r="B1972" s="46" vm="11720">
        <f ca="1"/>
        <v>1174.5</v>
      </c>
    </row>
    <row r="1973" spans="1:2" x14ac:dyDescent="0.3">
      <c r="A1973" s="46" vm="11722">
        <f ca="1"/>
        <v>43690</v>
      </c>
      <c r="B1973" s="46" vm="11727">
        <f ca="1"/>
        <v>1196.73</v>
      </c>
    </row>
    <row r="1974" spans="1:2" x14ac:dyDescent="0.3">
      <c r="A1974" s="46" vm="11729">
        <f ca="1"/>
        <v>43691</v>
      </c>
      <c r="B1974" s="46" vm="11735">
        <f ca="1"/>
        <v>1164.25</v>
      </c>
    </row>
    <row r="1975" spans="1:2" x14ac:dyDescent="0.3">
      <c r="A1975" s="46" vm="11737">
        <f ca="1"/>
        <v>43692</v>
      </c>
      <c r="B1975" s="46" vm="11742">
        <f ca="1"/>
        <v>1169.32</v>
      </c>
    </row>
    <row r="1976" spans="1:2" x14ac:dyDescent="0.3">
      <c r="A1976" s="46" vm="11744">
        <f ca="1"/>
        <v>43693</v>
      </c>
      <c r="B1976" s="46" vm="11751">
        <f ca="1"/>
        <v>1179.21</v>
      </c>
    </row>
    <row r="1977" spans="1:2" x14ac:dyDescent="0.3">
      <c r="A1977" s="46" vm="11753">
        <f ca="1"/>
        <v>43696</v>
      </c>
      <c r="B1977" s="46" vm="11759">
        <f ca="1"/>
        <v>1200.44</v>
      </c>
    </row>
    <row r="1978" spans="1:2" x14ac:dyDescent="0.3">
      <c r="A1978" s="46" vm="11761">
        <f ca="1"/>
        <v>43697</v>
      </c>
      <c r="B1978" s="46" vm="11768">
        <f ca="1"/>
        <v>1183.53</v>
      </c>
    </row>
    <row r="1979" spans="1:2" x14ac:dyDescent="0.3">
      <c r="A1979" s="46" vm="11770">
        <f ca="1"/>
        <v>43698</v>
      </c>
      <c r="B1979" s="46" vm="11776">
        <f ca="1"/>
        <v>1191.58</v>
      </c>
    </row>
    <row r="1980" spans="1:2" x14ac:dyDescent="0.3">
      <c r="A1980" s="46" vm="11778">
        <f ca="1"/>
        <v>43699</v>
      </c>
      <c r="B1980" s="46" vm="11784">
        <f ca="1"/>
        <v>1191.52</v>
      </c>
    </row>
    <row r="1981" spans="1:2" x14ac:dyDescent="0.3">
      <c r="A1981" s="46" vm="11786">
        <f ca="1"/>
        <v>43700</v>
      </c>
      <c r="B1981" s="46" vm="11791">
        <f ca="1"/>
        <v>1153.58</v>
      </c>
    </row>
    <row r="1982" spans="1:2" x14ac:dyDescent="0.3">
      <c r="A1982" s="46" vm="11793">
        <f ca="1"/>
        <v>43703</v>
      </c>
      <c r="B1982" s="46" vm="11797">
        <f ca="1"/>
        <v>1171.18</v>
      </c>
    </row>
    <row r="1983" spans="1:2" x14ac:dyDescent="0.3">
      <c r="A1983" s="46" vm="11799">
        <f ca="1"/>
        <v>43704</v>
      </c>
      <c r="B1983" s="46" vm="11802">
        <f ca="1"/>
        <v>1170.82</v>
      </c>
    </row>
    <row r="1984" spans="1:2" x14ac:dyDescent="0.3">
      <c r="A1984" s="46" vm="11804">
        <f ca="1"/>
        <v>43705</v>
      </c>
      <c r="B1984" s="46" vm="11811">
        <f ca="1"/>
        <v>1173.75</v>
      </c>
    </row>
    <row r="1985" spans="1:2" x14ac:dyDescent="0.3">
      <c r="A1985" s="46" vm="11813">
        <f ca="1"/>
        <v>43706</v>
      </c>
      <c r="B1985" s="46" vm="11819">
        <f ca="1"/>
        <v>1194.24</v>
      </c>
    </row>
    <row r="1986" spans="1:2" x14ac:dyDescent="0.3">
      <c r="A1986" s="46" vm="11821">
        <f ca="1"/>
        <v>43707</v>
      </c>
      <c r="B1986" s="46" vm="11826">
        <f ca="1"/>
        <v>1190.53</v>
      </c>
    </row>
    <row r="1987" spans="1:2" x14ac:dyDescent="0.3">
      <c r="A1987" s="46" vm="11828">
        <f ca="1"/>
        <v>43711</v>
      </c>
      <c r="B1987" s="46" vm="11834">
        <f ca="1"/>
        <v>1169.55</v>
      </c>
    </row>
    <row r="1988" spans="1:2" x14ac:dyDescent="0.3">
      <c r="A1988" s="46" vm="11836">
        <f ca="1"/>
        <v>43712</v>
      </c>
      <c r="B1988" s="46" vm="11840">
        <f ca="1"/>
        <v>1182.27</v>
      </c>
    </row>
    <row r="1989" spans="1:2" x14ac:dyDescent="0.3">
      <c r="A1989" s="46" vm="11842">
        <f ca="1"/>
        <v>43713</v>
      </c>
      <c r="B1989" s="46" vm="11847">
        <f ca="1"/>
        <v>1212.19</v>
      </c>
    </row>
    <row r="1990" spans="1:2" x14ac:dyDescent="0.3">
      <c r="A1990" s="46" vm="11849">
        <f ca="1"/>
        <v>43714</v>
      </c>
      <c r="B1990" s="46" vm="11855">
        <f ca="1"/>
        <v>1206.32</v>
      </c>
    </row>
    <row r="1991" spans="1:2" x14ac:dyDescent="0.3">
      <c r="A1991" s="46" vm="11857">
        <f ca="1"/>
        <v>43717</v>
      </c>
      <c r="B1991" s="46" vm="11862">
        <f ca="1"/>
        <v>1205.27</v>
      </c>
    </row>
    <row r="1992" spans="1:2" x14ac:dyDescent="0.3">
      <c r="A1992" s="46" vm="11864">
        <f ca="1"/>
        <v>43718</v>
      </c>
      <c r="B1992" s="46" vm="11869">
        <f ca="1"/>
        <v>1205.7</v>
      </c>
    </row>
    <row r="1993" spans="1:2" x14ac:dyDescent="0.3">
      <c r="A1993" s="46" vm="11871">
        <f ca="1"/>
        <v>43719</v>
      </c>
      <c r="B1993" s="46" vm="11876">
        <f ca="1"/>
        <v>1220</v>
      </c>
    </row>
    <row r="1994" spans="1:2" x14ac:dyDescent="0.3">
      <c r="A1994" s="46" vm="11878">
        <f ca="1"/>
        <v>43720</v>
      </c>
      <c r="B1994" s="46" vm="11883">
        <f ca="1"/>
        <v>1234.97</v>
      </c>
    </row>
    <row r="1995" spans="1:2" x14ac:dyDescent="0.3">
      <c r="A1995" s="46" vm="11885">
        <f ca="1"/>
        <v>43721</v>
      </c>
      <c r="B1995" s="46" vm="11891">
        <f ca="1"/>
        <v>1240.03</v>
      </c>
    </row>
    <row r="1996" spans="1:2" x14ac:dyDescent="0.3">
      <c r="A1996" s="46" vm="11893">
        <f ca="1"/>
        <v>43724</v>
      </c>
      <c r="B1996" s="46" vm="11899">
        <f ca="1"/>
        <v>1231.6300000000001</v>
      </c>
    </row>
    <row r="1997" spans="1:2" x14ac:dyDescent="0.3">
      <c r="A1997" s="46" vm="11901">
        <f ca="1"/>
        <v>43725</v>
      </c>
      <c r="B1997" s="46" vm="11905">
        <f ca="1"/>
        <v>1229.8800000000001</v>
      </c>
    </row>
    <row r="1998" spans="1:2" x14ac:dyDescent="0.3">
      <c r="A1998" s="46" vm="11907">
        <f ca="1"/>
        <v>43726</v>
      </c>
      <c r="B1998" s="46" vm="11913">
        <f ca="1"/>
        <v>1232.6500000000001</v>
      </c>
    </row>
    <row r="1999" spans="1:2" x14ac:dyDescent="0.3">
      <c r="A1999" s="46" vm="11915">
        <f ca="1"/>
        <v>43727</v>
      </c>
      <c r="B1999" s="46" vm="11920">
        <f ca="1"/>
        <v>1238.75</v>
      </c>
    </row>
    <row r="2000" spans="1:2" x14ac:dyDescent="0.3">
      <c r="A2000" s="46" vm="11922">
        <f ca="1"/>
        <v>43728</v>
      </c>
      <c r="B2000" s="46" vm="11928">
        <f ca="1"/>
        <v>1229.8399999999999</v>
      </c>
    </row>
    <row r="2001" spans="1:2" x14ac:dyDescent="0.3">
      <c r="A2001" s="46" vm="11930">
        <f ca="1"/>
        <v>43731</v>
      </c>
      <c r="B2001" s="46" vm="11936">
        <f ca="1"/>
        <v>1234.69</v>
      </c>
    </row>
    <row r="2002" spans="1:2" x14ac:dyDescent="0.3">
      <c r="A2002" s="46" vm="11938">
        <f ca="1"/>
        <v>43732</v>
      </c>
      <c r="B2002" s="46" vm="11942">
        <f ca="1"/>
        <v>1218.33</v>
      </c>
    </row>
    <row r="2003" spans="1:2" x14ac:dyDescent="0.3">
      <c r="A2003" s="46" vm="11944">
        <f ca="1"/>
        <v>43733</v>
      </c>
      <c r="B2003" s="46" vm="11950">
        <f ca="1"/>
        <v>1245.94</v>
      </c>
    </row>
    <row r="2004" spans="1:2" x14ac:dyDescent="0.3">
      <c r="A2004" s="46" vm="11952">
        <f ca="1"/>
        <v>43734</v>
      </c>
      <c r="B2004" s="46" vm="11958">
        <f ca="1"/>
        <v>1242.29</v>
      </c>
    </row>
    <row r="2005" spans="1:2" x14ac:dyDescent="0.3">
      <c r="A2005" s="46" vm="11960">
        <f ca="1"/>
        <v>43735</v>
      </c>
      <c r="B2005" s="46" vm="11966">
        <f ca="1"/>
        <v>1225.95</v>
      </c>
    </row>
    <row r="2006" spans="1:2" x14ac:dyDescent="0.3">
      <c r="A2006" s="46" vm="11968">
        <f ca="1"/>
        <v>43738</v>
      </c>
      <c r="B2006" s="46" vm="11973">
        <f ca="1"/>
        <v>1221.1400000000001</v>
      </c>
    </row>
    <row r="2007" spans="1:2" x14ac:dyDescent="0.3">
      <c r="A2007" s="46" vm="11975">
        <f ca="1"/>
        <v>43739</v>
      </c>
      <c r="B2007" s="46" vm="11982">
        <f ca="1"/>
        <v>1206</v>
      </c>
    </row>
    <row r="2008" spans="1:2" x14ac:dyDescent="0.3">
      <c r="A2008" s="46" vm="11984">
        <f ca="1"/>
        <v>43740</v>
      </c>
      <c r="B2008" s="46" vm="11990">
        <f ca="1"/>
        <v>1177.92</v>
      </c>
    </row>
    <row r="2009" spans="1:2" x14ac:dyDescent="0.3">
      <c r="A2009" s="46" vm="11992">
        <f ca="1"/>
        <v>43741</v>
      </c>
      <c r="B2009" s="46" vm="11999">
        <f ca="1"/>
        <v>1189.43</v>
      </c>
    </row>
    <row r="2010" spans="1:2" x14ac:dyDescent="0.3">
      <c r="A2010" s="46" vm="12001">
        <f ca="1"/>
        <v>43742</v>
      </c>
      <c r="B2010" s="46" vm="12005">
        <f ca="1"/>
        <v>1210.96</v>
      </c>
    </row>
    <row r="2011" spans="1:2" x14ac:dyDescent="0.3">
      <c r="A2011" s="46" vm="12007">
        <f ca="1"/>
        <v>43745</v>
      </c>
      <c r="B2011" s="46" vm="12013">
        <f ca="1"/>
        <v>1208.25</v>
      </c>
    </row>
    <row r="2012" spans="1:2" x14ac:dyDescent="0.3">
      <c r="A2012" s="46" vm="12015">
        <f ca="1"/>
        <v>43746</v>
      </c>
      <c r="B2012" s="46" vm="12020">
        <f ca="1"/>
        <v>1190.1300000000001</v>
      </c>
    </row>
    <row r="2013" spans="1:2" x14ac:dyDescent="0.3">
      <c r="A2013" s="46" vm="12022">
        <f ca="1"/>
        <v>43747</v>
      </c>
      <c r="B2013" s="46" vm="12028">
        <f ca="1"/>
        <v>1202.4000000000001</v>
      </c>
    </row>
    <row r="2014" spans="1:2" x14ac:dyDescent="0.3">
      <c r="A2014" s="46" vm="12030">
        <f ca="1"/>
        <v>43748</v>
      </c>
      <c r="B2014" s="46" vm="12033">
        <f ca="1"/>
        <v>1209.47</v>
      </c>
    </row>
    <row r="2015" spans="1:2" x14ac:dyDescent="0.3">
      <c r="A2015" s="46" vm="12035">
        <f ca="1"/>
        <v>43749</v>
      </c>
      <c r="B2015" s="46" vm="12040">
        <f ca="1"/>
        <v>1215.71</v>
      </c>
    </row>
    <row r="2016" spans="1:2" x14ac:dyDescent="0.3">
      <c r="A2016" s="46" vm="12042">
        <f ca="1"/>
        <v>43752</v>
      </c>
      <c r="B2016" s="46" vm="12048">
        <f ca="1"/>
        <v>1217.77</v>
      </c>
    </row>
    <row r="2017" spans="1:2" x14ac:dyDescent="0.3">
      <c r="A2017" s="46" vm="12050">
        <f ca="1"/>
        <v>43753</v>
      </c>
      <c r="B2017" s="46" vm="12056">
        <f ca="1"/>
        <v>1242.24</v>
      </c>
    </row>
    <row r="2018" spans="1:2" x14ac:dyDescent="0.3">
      <c r="A2018" s="46" vm="12058">
        <f ca="1"/>
        <v>43754</v>
      </c>
      <c r="B2018" s="46" vm="12064">
        <f ca="1"/>
        <v>1243</v>
      </c>
    </row>
    <row r="2019" spans="1:2" x14ac:dyDescent="0.3">
      <c r="A2019" s="46" vm="12066">
        <f ca="1"/>
        <v>43755</v>
      </c>
      <c r="B2019" s="46" vm="12070">
        <f ca="1"/>
        <v>1252.8</v>
      </c>
    </row>
    <row r="2020" spans="1:2" x14ac:dyDescent="0.3">
      <c r="A2020" s="46" vm="12072">
        <f ca="1"/>
        <v>43756</v>
      </c>
      <c r="B2020" s="46" vm="12076">
        <f ca="1"/>
        <v>1244.4100000000001</v>
      </c>
    </row>
    <row r="2021" spans="1:2" x14ac:dyDescent="0.3">
      <c r="A2021" s="46" vm="12078">
        <f ca="1"/>
        <v>43759</v>
      </c>
      <c r="B2021" s="46" vm="12085">
        <f ca="1"/>
        <v>1244.28</v>
      </c>
    </row>
    <row r="2022" spans="1:2" x14ac:dyDescent="0.3">
      <c r="A2022" s="46" vm="12087">
        <f ca="1"/>
        <v>43760</v>
      </c>
      <c r="B2022" s="46" vm="12090">
        <f ca="1"/>
        <v>1241.2</v>
      </c>
    </row>
    <row r="2023" spans="1:2" x14ac:dyDescent="0.3">
      <c r="A2023" s="46" vm="12092">
        <f ca="1"/>
        <v>43761</v>
      </c>
      <c r="B2023" s="46" vm="12099">
        <f ca="1"/>
        <v>1257.6300000000001</v>
      </c>
    </row>
    <row r="2024" spans="1:2" x14ac:dyDescent="0.3">
      <c r="A2024" s="46" vm="12101">
        <f ca="1"/>
        <v>43762</v>
      </c>
      <c r="B2024" s="46" vm="12107">
        <f ca="1"/>
        <v>1259.1099999999999</v>
      </c>
    </row>
    <row r="2025" spans="1:2" x14ac:dyDescent="0.3">
      <c r="A2025" s="46" vm="12109">
        <f ca="1"/>
        <v>43763</v>
      </c>
      <c r="B2025" s="46" vm="12113">
        <f ca="1"/>
        <v>1264.3</v>
      </c>
    </row>
    <row r="2026" spans="1:2" x14ac:dyDescent="0.3">
      <c r="A2026" s="46" vm="12115">
        <f ca="1"/>
        <v>43766</v>
      </c>
      <c r="B2026" s="46" vm="12121">
        <f ca="1"/>
        <v>1288.98</v>
      </c>
    </row>
    <row r="2027" spans="1:2" x14ac:dyDescent="0.3">
      <c r="A2027" s="46" vm="12123">
        <f ca="1"/>
        <v>43767</v>
      </c>
      <c r="B2027" s="46" vm="12131">
        <f ca="1"/>
        <v>1260.6600000000001</v>
      </c>
    </row>
    <row r="2028" spans="1:2" x14ac:dyDescent="0.3">
      <c r="A2028" s="46" vm="12133">
        <f ca="1"/>
        <v>43768</v>
      </c>
      <c r="B2028" s="46" vm="12139">
        <f ca="1"/>
        <v>1260.7</v>
      </c>
    </row>
    <row r="2029" spans="1:2" x14ac:dyDescent="0.3">
      <c r="A2029" s="46" vm="12141">
        <f ca="1"/>
        <v>43769</v>
      </c>
      <c r="B2029" s="46" vm="12146">
        <f ca="1"/>
        <v>1258.8</v>
      </c>
    </row>
    <row r="2030" spans="1:2" x14ac:dyDescent="0.3">
      <c r="A2030" s="46" vm="12148">
        <f ca="1"/>
        <v>43770</v>
      </c>
      <c r="B2030" s="46" vm="12154">
        <f ca="1"/>
        <v>1272.25</v>
      </c>
    </row>
    <row r="2031" spans="1:2" x14ac:dyDescent="0.3">
      <c r="A2031" s="46" vm="12156">
        <f ca="1"/>
        <v>43773</v>
      </c>
      <c r="B2031" s="46" vm="12164">
        <f ca="1"/>
        <v>1289.6099999999999</v>
      </c>
    </row>
    <row r="2032" spans="1:2" x14ac:dyDescent="0.3">
      <c r="A2032" s="46" vm="12166">
        <f ca="1"/>
        <v>43774</v>
      </c>
      <c r="B2032" s="46" vm="12172">
        <f ca="1"/>
        <v>1291.44</v>
      </c>
    </row>
    <row r="2033" spans="1:2" x14ac:dyDescent="0.3">
      <c r="A2033" s="46" vm="12174">
        <f ca="1"/>
        <v>43775</v>
      </c>
      <c r="B2033" s="46" vm="12180">
        <f ca="1"/>
        <v>1291.01</v>
      </c>
    </row>
    <row r="2034" spans="1:2" x14ac:dyDescent="0.3">
      <c r="A2034" s="46" vm="12182">
        <f ca="1"/>
        <v>43776</v>
      </c>
      <c r="B2034" s="46" vm="12188">
        <f ca="1"/>
        <v>1306.94</v>
      </c>
    </row>
    <row r="2035" spans="1:2" x14ac:dyDescent="0.3">
      <c r="A2035" s="46" vm="12190">
        <f ca="1"/>
        <v>43777</v>
      </c>
      <c r="B2035" s="46" vm="12198">
        <f ca="1"/>
        <v>1309</v>
      </c>
    </row>
    <row r="2036" spans="1:2" x14ac:dyDescent="0.3">
      <c r="A2036" s="46" vm="12200">
        <f ca="1"/>
        <v>43780</v>
      </c>
      <c r="B2036" s="46" vm="12207">
        <f ca="1"/>
        <v>1298.28</v>
      </c>
    </row>
    <row r="2037" spans="1:2" x14ac:dyDescent="0.3">
      <c r="A2037" s="46" vm="12209">
        <f ca="1"/>
        <v>43781</v>
      </c>
      <c r="B2037" s="46" vm="12213">
        <f ca="1"/>
        <v>1297.21</v>
      </c>
    </row>
    <row r="2038" spans="1:2" x14ac:dyDescent="0.3">
      <c r="A2038" s="46" vm="12215">
        <f ca="1"/>
        <v>43782</v>
      </c>
      <c r="B2038" s="46" vm="12221">
        <f ca="1"/>
        <v>1296.18</v>
      </c>
    </row>
    <row r="2039" spans="1:2" x14ac:dyDescent="0.3">
      <c r="A2039" s="46" vm="12223">
        <f ca="1"/>
        <v>43783</v>
      </c>
      <c r="B2039" s="46" vm="12230">
        <f ca="1"/>
        <v>1309.1500000000001</v>
      </c>
    </row>
    <row r="2040" spans="1:2" x14ac:dyDescent="0.3">
      <c r="A2040" s="46" vm="12232">
        <f ca="1"/>
        <v>43784</v>
      </c>
      <c r="B2040" s="46" vm="12236">
        <f ca="1"/>
        <v>1333.54</v>
      </c>
    </row>
    <row r="2041" spans="1:2" x14ac:dyDescent="0.3">
      <c r="A2041" s="46" vm="12238">
        <f ca="1"/>
        <v>43787</v>
      </c>
      <c r="B2041" s="46" vm="12246">
        <f ca="1"/>
        <v>1319.84</v>
      </c>
    </row>
    <row r="2042" spans="1:2" x14ac:dyDescent="0.3">
      <c r="A2042" s="46" vm="12248">
        <f ca="1"/>
        <v>43788</v>
      </c>
      <c r="B2042" s="46" vm="12254">
        <f ca="1"/>
        <v>1312.59</v>
      </c>
    </row>
    <row r="2043" spans="1:2" x14ac:dyDescent="0.3">
      <c r="A2043" s="46" vm="12256">
        <f ca="1"/>
        <v>43789</v>
      </c>
      <c r="B2043" s="46" vm="12263">
        <f ca="1"/>
        <v>1301.8599999999999</v>
      </c>
    </row>
    <row r="2044" spans="1:2" x14ac:dyDescent="0.3">
      <c r="A2044" s="46" vm="12265">
        <f ca="1"/>
        <v>43790</v>
      </c>
      <c r="B2044" s="46" vm="12272">
        <f ca="1"/>
        <v>1300.1400000000001</v>
      </c>
    </row>
    <row r="2045" spans="1:2" x14ac:dyDescent="0.3">
      <c r="A2045" s="46" vm="12274">
        <f ca="1"/>
        <v>43791</v>
      </c>
      <c r="B2045" s="46" vm="12279">
        <f ca="1"/>
        <v>1293.67</v>
      </c>
    </row>
    <row r="2046" spans="1:2" x14ac:dyDescent="0.3">
      <c r="A2046" s="46" vm="12281">
        <f ca="1"/>
        <v>43794</v>
      </c>
      <c r="B2046" s="46" vm="12288">
        <f ca="1"/>
        <v>1305.6400000000001</v>
      </c>
    </row>
    <row r="2047" spans="1:2" x14ac:dyDescent="0.3">
      <c r="A2047" s="46" vm="12290">
        <f ca="1"/>
        <v>43795</v>
      </c>
      <c r="B2047" s="46" vm="12297">
        <f ca="1"/>
        <v>1313</v>
      </c>
    </row>
    <row r="2048" spans="1:2" x14ac:dyDescent="0.3">
      <c r="A2048" s="46" vm="12299">
        <f ca="1"/>
        <v>43796</v>
      </c>
      <c r="B2048" s="46" vm="12305">
        <f ca="1"/>
        <v>1312.13</v>
      </c>
    </row>
    <row r="2049" spans="1:2" x14ac:dyDescent="0.3">
      <c r="A2049" s="46" vm="12307">
        <f ca="1"/>
        <v>43798</v>
      </c>
      <c r="B2049" s="46" vm="12314">
        <f ca="1"/>
        <v>1304.0899999999999</v>
      </c>
    </row>
    <row r="2050" spans="1:2" x14ac:dyDescent="0.3">
      <c r="A2050" s="46" vm="12316">
        <f ca="1"/>
        <v>43801</v>
      </c>
      <c r="B2050" s="46" vm="12324">
        <f ca="1"/>
        <v>1288.8599999999999</v>
      </c>
    </row>
    <row r="2051" spans="1:2" x14ac:dyDescent="0.3">
      <c r="A2051" s="46" vm="12326">
        <f ca="1"/>
        <v>43802</v>
      </c>
      <c r="B2051" s="46" vm="12331">
        <f ca="1"/>
        <v>1294.74</v>
      </c>
    </row>
    <row r="2052" spans="1:2" x14ac:dyDescent="0.3">
      <c r="A2052" s="46" vm="12333">
        <f ca="1"/>
        <v>43803</v>
      </c>
      <c r="B2052" s="46" vm="12337">
        <f ca="1"/>
        <v>1318.94</v>
      </c>
    </row>
    <row r="2053" spans="1:2" x14ac:dyDescent="0.3">
      <c r="A2053" s="46" vm="12339">
        <f ca="1"/>
        <v>43804</v>
      </c>
      <c r="B2053" s="46" vm="12345">
        <f ca="1"/>
        <v>1326.96</v>
      </c>
    </row>
    <row r="2054" spans="1:2" x14ac:dyDescent="0.3">
      <c r="A2054" s="46" vm="12347">
        <f ca="1"/>
        <v>43805</v>
      </c>
      <c r="B2054" s="46" vm="12353">
        <f ca="1"/>
        <v>1339.39</v>
      </c>
    </row>
    <row r="2055" spans="1:2" x14ac:dyDescent="0.3">
      <c r="A2055" s="46" vm="12355">
        <f ca="1"/>
        <v>43808</v>
      </c>
      <c r="B2055" s="46" vm="12359">
        <f ca="1"/>
        <v>1342.99</v>
      </c>
    </row>
    <row r="2056" spans="1:2" x14ac:dyDescent="0.3">
      <c r="A2056" s="46" vm="12361">
        <f ca="1"/>
        <v>43809</v>
      </c>
      <c r="B2056" s="46" vm="12367">
        <f ca="1"/>
        <v>1342.89</v>
      </c>
    </row>
    <row r="2057" spans="1:2" x14ac:dyDescent="0.3">
      <c r="A2057" s="46" vm="12369">
        <f ca="1"/>
        <v>43810</v>
      </c>
      <c r="B2057" s="46" vm="12375">
        <f ca="1"/>
        <v>1344.25</v>
      </c>
    </row>
    <row r="2058" spans="1:2" x14ac:dyDescent="0.3">
      <c r="A2058" s="46" vm="12377">
        <f ca="1"/>
        <v>43811</v>
      </c>
      <c r="B2058" s="46" vm="12384">
        <f ca="1"/>
        <v>1348.49</v>
      </c>
    </row>
    <row r="2059" spans="1:2" x14ac:dyDescent="0.3">
      <c r="A2059" s="46" vm="12386">
        <f ca="1"/>
        <v>43812</v>
      </c>
      <c r="B2059" s="46" vm="12392">
        <f ca="1"/>
        <v>1346.87</v>
      </c>
    </row>
    <row r="2060" spans="1:2" x14ac:dyDescent="0.3">
      <c r="A2060" s="46" vm="12394">
        <f ca="1"/>
        <v>43815</v>
      </c>
      <c r="B2060" s="46" vm="12401">
        <f ca="1"/>
        <v>1360.7</v>
      </c>
    </row>
    <row r="2061" spans="1:2" x14ac:dyDescent="0.3">
      <c r="A2061" s="46" vm="12403">
        <f ca="1"/>
        <v>43816</v>
      </c>
      <c r="B2061" s="46" vm="12409">
        <f ca="1"/>
        <v>1354.89</v>
      </c>
    </row>
    <row r="2062" spans="1:2" x14ac:dyDescent="0.3">
      <c r="A2062" s="46" vm="12411">
        <f ca="1"/>
        <v>43817</v>
      </c>
      <c r="B2062" s="46" vm="12418">
        <f ca="1"/>
        <v>1351.91</v>
      </c>
    </row>
    <row r="2063" spans="1:2" x14ac:dyDescent="0.3">
      <c r="A2063" s="46" vm="12420">
        <f ca="1"/>
        <v>43818</v>
      </c>
      <c r="B2063" s="46" vm="12425">
        <f ca="1"/>
        <v>1356.44</v>
      </c>
    </row>
    <row r="2064" spans="1:2" x14ac:dyDescent="0.3">
      <c r="A2064" s="46" vm="12427">
        <f ca="1"/>
        <v>43819</v>
      </c>
      <c r="B2064" s="46" vm="12434">
        <f ca="1"/>
        <v>1351.22</v>
      </c>
    </row>
    <row r="2065" spans="1:2" x14ac:dyDescent="0.3">
      <c r="A2065" s="46" vm="12436">
        <f ca="1"/>
        <v>43822</v>
      </c>
      <c r="B2065" s="46" vm="12442">
        <f ca="1"/>
        <v>1350.63</v>
      </c>
    </row>
    <row r="2066" spans="1:2" x14ac:dyDescent="0.3">
      <c r="A2066" s="46" vm="12444">
        <f ca="1"/>
        <v>43823</v>
      </c>
      <c r="B2066" s="46" vm="12450">
        <f ca="1"/>
        <v>1344.43</v>
      </c>
    </row>
    <row r="2067" spans="1:2" x14ac:dyDescent="0.3">
      <c r="A2067" s="46" vm="12452">
        <f ca="1"/>
        <v>43825</v>
      </c>
      <c r="B2067" s="46" vm="12459">
        <f ca="1"/>
        <v>1362.47</v>
      </c>
    </row>
    <row r="2068" spans="1:2" x14ac:dyDescent="0.3">
      <c r="A2068" s="46" vm="12461">
        <f ca="1"/>
        <v>43826</v>
      </c>
      <c r="B2068" s="46" vm="12468">
        <f ca="1"/>
        <v>1354.64</v>
      </c>
    </row>
    <row r="2069" spans="1:2" x14ac:dyDescent="0.3">
      <c r="A2069" s="46" vm="12470">
        <f ca="1"/>
        <v>43829</v>
      </c>
      <c r="B2069" s="46" vm="12477">
        <f ca="1"/>
        <v>1339.71</v>
      </c>
    </row>
    <row r="2070" spans="1:2" x14ac:dyDescent="0.3">
      <c r="A2070" s="46" vm="12479">
        <f ca="1"/>
        <v>43830</v>
      </c>
      <c r="B2070" s="46" vm="12353">
        <f ca="1"/>
        <v>1339.39</v>
      </c>
    </row>
    <row r="2071" spans="1:2" x14ac:dyDescent="0.3">
      <c r="A2071" s="46" vm="12487">
        <f ca="1"/>
        <v>43832</v>
      </c>
      <c r="B2071" s="46" vm="12491">
        <f ca="1"/>
        <v>1368.68</v>
      </c>
    </row>
    <row r="2072" spans="1:2" x14ac:dyDescent="0.3">
      <c r="A2072" s="46" vm="12493">
        <f ca="1"/>
        <v>43833</v>
      </c>
      <c r="B2072" s="46" vm="12500">
        <f ca="1"/>
        <v>1361.52</v>
      </c>
    </row>
    <row r="2073" spans="1:2" x14ac:dyDescent="0.3">
      <c r="A2073" s="46" vm="12502">
        <f ca="1"/>
        <v>43836</v>
      </c>
      <c r="B2073" s="46" vm="12509">
        <f ca="1"/>
        <v>1397.81</v>
      </c>
    </row>
    <row r="2074" spans="1:2" x14ac:dyDescent="0.3">
      <c r="A2074" s="46" vm="12511">
        <f ca="1"/>
        <v>43837</v>
      </c>
      <c r="B2074" s="46" vm="12517">
        <f ca="1"/>
        <v>1395.11</v>
      </c>
    </row>
    <row r="2075" spans="1:2" x14ac:dyDescent="0.3">
      <c r="A2075" s="46" vm="12519">
        <f ca="1"/>
        <v>43838</v>
      </c>
      <c r="B2075" s="46" vm="12526">
        <f ca="1"/>
        <v>1405.04</v>
      </c>
    </row>
    <row r="2076" spans="1:2" x14ac:dyDescent="0.3">
      <c r="A2076" s="46" vm="12528">
        <f ca="1"/>
        <v>43839</v>
      </c>
      <c r="B2076" s="46" vm="12535">
        <f ca="1"/>
        <v>1419.79</v>
      </c>
    </row>
    <row r="2077" spans="1:2" x14ac:dyDescent="0.3">
      <c r="A2077" s="46" vm="12537">
        <f ca="1"/>
        <v>43840</v>
      </c>
      <c r="B2077" s="46" vm="12543">
        <f ca="1"/>
        <v>1428.96</v>
      </c>
    </row>
    <row r="2078" spans="1:2" x14ac:dyDescent="0.3">
      <c r="A2078" s="46" vm="12545">
        <f ca="1"/>
        <v>43843</v>
      </c>
      <c r="B2078" s="46" vm="12551">
        <f ca="1"/>
        <v>1440.03</v>
      </c>
    </row>
    <row r="2079" spans="1:2" x14ac:dyDescent="0.3">
      <c r="A2079" s="46" vm="12553">
        <f ca="1"/>
        <v>43844</v>
      </c>
      <c r="B2079" s="46" vm="12561">
        <f ca="1"/>
        <v>1430.59</v>
      </c>
    </row>
    <row r="2080" spans="1:2" x14ac:dyDescent="0.3">
      <c r="A2080" s="46" vm="12563">
        <f ca="1"/>
        <v>43845</v>
      </c>
      <c r="B2080" s="46" vm="12570">
        <f ca="1"/>
        <v>1439.2</v>
      </c>
    </row>
    <row r="2081" spans="1:2" x14ac:dyDescent="0.3">
      <c r="A2081" s="46" vm="12572">
        <f ca="1"/>
        <v>43846</v>
      </c>
      <c r="B2081" s="46" vm="12579">
        <f ca="1"/>
        <v>1450.16</v>
      </c>
    </row>
    <row r="2082" spans="1:2" x14ac:dyDescent="0.3">
      <c r="A2082" s="46" vm="12581">
        <f ca="1"/>
        <v>43847</v>
      </c>
      <c r="B2082" s="46" vm="12586">
        <f ca="1"/>
        <v>1479.52</v>
      </c>
    </row>
    <row r="2083" spans="1:2" x14ac:dyDescent="0.3">
      <c r="A2083" s="46" vm="12588">
        <f ca="1"/>
        <v>43851</v>
      </c>
      <c r="B2083" s="46" vm="12594">
        <f ca="1"/>
        <v>1482.25</v>
      </c>
    </row>
    <row r="2084" spans="1:2" x14ac:dyDescent="0.3">
      <c r="A2084" s="46" vm="12596">
        <f ca="1"/>
        <v>43852</v>
      </c>
      <c r="B2084" s="46" vm="12603">
        <f ca="1"/>
        <v>1484.17</v>
      </c>
    </row>
    <row r="2085" spans="1:2" x14ac:dyDescent="0.3">
      <c r="A2085" s="46" vm="12605">
        <f ca="1"/>
        <v>43853</v>
      </c>
      <c r="B2085" s="46" vm="12612">
        <f ca="1"/>
        <v>1484.69</v>
      </c>
    </row>
    <row r="2086" spans="1:2" x14ac:dyDescent="0.3">
      <c r="A2086" s="46" vm="12614">
        <f ca="1"/>
        <v>43854</v>
      </c>
      <c r="B2086" s="46" vm="12620">
        <f ca="1"/>
        <v>1466.17</v>
      </c>
    </row>
    <row r="2087" spans="1:2" x14ac:dyDescent="0.3">
      <c r="A2087" s="46" vm="12622">
        <f ca="1"/>
        <v>43857</v>
      </c>
      <c r="B2087" s="46" vm="12629">
        <f ca="1"/>
        <v>1431.73</v>
      </c>
    </row>
    <row r="2088" spans="1:2" x14ac:dyDescent="0.3">
      <c r="A2088" s="46" vm="12631">
        <f ca="1"/>
        <v>43858</v>
      </c>
      <c r="B2088" s="46" vm="12638">
        <f ca="1"/>
        <v>1450.5</v>
      </c>
    </row>
    <row r="2089" spans="1:2" x14ac:dyDescent="0.3">
      <c r="A2089" s="46" vm="12640">
        <f ca="1"/>
        <v>43859</v>
      </c>
      <c r="B2089" s="46" vm="12646">
        <f ca="1"/>
        <v>1456.7</v>
      </c>
    </row>
    <row r="2090" spans="1:2" x14ac:dyDescent="0.3">
      <c r="A2090" s="46" vm="12648">
        <f ca="1"/>
        <v>43860</v>
      </c>
      <c r="B2090" s="46" vm="12656">
        <f ca="1"/>
        <v>1454.25</v>
      </c>
    </row>
    <row r="2091" spans="1:2" x14ac:dyDescent="0.3">
      <c r="A2091" s="46" vm="12658">
        <f ca="1"/>
        <v>43861</v>
      </c>
      <c r="B2091" s="46" vm="12665">
        <f ca="1"/>
        <v>1432.78</v>
      </c>
    </row>
    <row r="2092" spans="1:2" x14ac:dyDescent="0.3">
      <c r="A2092" s="46" vm="12667">
        <f ca="1"/>
        <v>43864</v>
      </c>
      <c r="B2092" s="46" vm="12673">
        <f ca="1"/>
        <v>1482.6</v>
      </c>
    </row>
    <row r="2093" spans="1:2" x14ac:dyDescent="0.3">
      <c r="A2093" s="46" vm="12675">
        <f ca="1"/>
        <v>43865</v>
      </c>
      <c r="B2093" s="46" vm="12683">
        <f ca="1"/>
        <v>1445.41</v>
      </c>
    </row>
    <row r="2094" spans="1:2" x14ac:dyDescent="0.3">
      <c r="A2094" s="46" vm="12685">
        <f ca="1"/>
        <v>43866</v>
      </c>
      <c r="B2094" s="46" vm="12692">
        <f ca="1"/>
        <v>1446.05</v>
      </c>
    </row>
    <row r="2095" spans="1:2" x14ac:dyDescent="0.3">
      <c r="A2095" s="46" vm="12694">
        <f ca="1"/>
        <v>43867</v>
      </c>
      <c r="B2095" s="46" vm="12699">
        <f ca="1"/>
        <v>1475.97</v>
      </c>
    </row>
    <row r="2096" spans="1:2" x14ac:dyDescent="0.3">
      <c r="A2096" s="46" vm="12701">
        <f ca="1"/>
        <v>43868</v>
      </c>
      <c r="B2096" s="46" vm="12706">
        <f ca="1"/>
        <v>1479.11</v>
      </c>
    </row>
    <row r="2097" spans="1:2" x14ac:dyDescent="0.3">
      <c r="A2097" s="46" vm="12708">
        <f ca="1"/>
        <v>43871</v>
      </c>
      <c r="B2097" s="46" vm="12715">
        <f ca="1"/>
        <v>1508.66</v>
      </c>
    </row>
    <row r="2098" spans="1:2" x14ac:dyDescent="0.3">
      <c r="A2098" s="46" vm="12717">
        <f ca="1"/>
        <v>43872</v>
      </c>
      <c r="B2098" s="46" vm="12722">
        <f ca="1"/>
        <v>1510.06</v>
      </c>
    </row>
    <row r="2099" spans="1:2" x14ac:dyDescent="0.3">
      <c r="A2099" s="46" vm="12724">
        <f ca="1"/>
        <v>43873</v>
      </c>
      <c r="B2099" s="46" vm="12732">
        <f ca="1"/>
        <v>1518.63</v>
      </c>
    </row>
    <row r="2100" spans="1:2" x14ac:dyDescent="0.3">
      <c r="A2100" s="46" vm="12734">
        <f ca="1"/>
        <v>43874</v>
      </c>
      <c r="B2100" s="46" vm="12741">
        <f ca="1"/>
        <v>1513.39</v>
      </c>
    </row>
    <row r="2101" spans="1:2" x14ac:dyDescent="0.3">
      <c r="A2101" s="46" vm="12743">
        <f ca="1"/>
        <v>43875</v>
      </c>
      <c r="B2101" s="46" vm="12751">
        <f ca="1"/>
        <v>1518.73</v>
      </c>
    </row>
    <row r="2102" spans="1:2" x14ac:dyDescent="0.3">
      <c r="A2102" s="46" vm="12753">
        <f ca="1"/>
        <v>43879</v>
      </c>
      <c r="B2102" s="46" vm="12759">
        <f ca="1"/>
        <v>1519.44</v>
      </c>
    </row>
    <row r="2103" spans="1:2" x14ac:dyDescent="0.3">
      <c r="A2103" s="46" vm="12761">
        <f ca="1"/>
        <v>43880</v>
      </c>
      <c r="B2103" s="46" vm="12768">
        <f ca="1"/>
        <v>1524.87</v>
      </c>
    </row>
    <row r="2104" spans="1:2" x14ac:dyDescent="0.3">
      <c r="A2104" s="46" vm="12770">
        <f ca="1"/>
        <v>43881</v>
      </c>
      <c r="B2104" s="46" vm="12777">
        <f ca="1"/>
        <v>1516.99</v>
      </c>
    </row>
    <row r="2105" spans="1:2" x14ac:dyDescent="0.3">
      <c r="A2105" s="46" vm="12779">
        <f ca="1"/>
        <v>43882</v>
      </c>
      <c r="B2105" s="46" vm="12786">
        <f ca="1"/>
        <v>1483.46</v>
      </c>
    </row>
    <row r="2106" spans="1:2" x14ac:dyDescent="0.3">
      <c r="A2106" s="46" vm="12788">
        <f ca="1"/>
        <v>43885</v>
      </c>
      <c r="B2106" s="46" vm="12794">
        <f ca="1"/>
        <v>1419.86</v>
      </c>
    </row>
    <row r="2107" spans="1:2" x14ac:dyDescent="0.3">
      <c r="A2107" s="46" vm="12796">
        <f ca="1"/>
        <v>43886</v>
      </c>
      <c r="B2107" s="46" vm="12802">
        <f ca="1"/>
        <v>1386.32</v>
      </c>
    </row>
    <row r="2108" spans="1:2" x14ac:dyDescent="0.3">
      <c r="A2108" s="46" vm="12804">
        <f ca="1"/>
        <v>43887</v>
      </c>
      <c r="B2108" s="46" vm="12810">
        <f ca="1"/>
        <v>1390.47</v>
      </c>
    </row>
    <row r="2109" spans="1:2" x14ac:dyDescent="0.3">
      <c r="A2109" s="46" vm="12812">
        <f ca="1"/>
        <v>43888</v>
      </c>
      <c r="B2109" s="46" vm="12818">
        <f ca="1"/>
        <v>1314.95</v>
      </c>
    </row>
    <row r="2110" spans="1:2" x14ac:dyDescent="0.3">
      <c r="A2110" s="46" vm="12820">
        <f ca="1"/>
        <v>43889</v>
      </c>
      <c r="B2110" s="46" vm="12827">
        <f ca="1"/>
        <v>1339.25</v>
      </c>
    </row>
    <row r="2111" spans="1:2" x14ac:dyDescent="0.3">
      <c r="A2111" s="46" vm="12829">
        <f ca="1"/>
        <v>43892</v>
      </c>
      <c r="B2111" s="46" vm="12802">
        <f ca="1"/>
        <v>1386.32</v>
      </c>
    </row>
    <row r="2112" spans="1:2" x14ac:dyDescent="0.3">
      <c r="A2112" s="46" vm="12836">
        <f ca="1"/>
        <v>43893</v>
      </c>
      <c r="B2112" s="46" vm="12842">
        <f ca="1"/>
        <v>1337.72</v>
      </c>
    </row>
    <row r="2113" spans="1:2" x14ac:dyDescent="0.3">
      <c r="A2113" s="46" vm="12844">
        <f ca="1"/>
        <v>43894</v>
      </c>
      <c r="B2113" s="46" vm="12852">
        <f ca="1"/>
        <v>1381.6</v>
      </c>
    </row>
    <row r="2114" spans="1:2" x14ac:dyDescent="0.3">
      <c r="A2114" s="46" vm="12854">
        <f ca="1"/>
        <v>43895</v>
      </c>
      <c r="B2114" s="46" vm="12861">
        <f ca="1"/>
        <v>1314.76</v>
      </c>
    </row>
    <row r="2115" spans="1:2" x14ac:dyDescent="0.3">
      <c r="A2115" s="46" vm="12863">
        <f ca="1"/>
        <v>43896</v>
      </c>
      <c r="B2115" s="46" vm="12867">
        <f ca="1"/>
        <v>1295.74</v>
      </c>
    </row>
    <row r="2116" spans="1:2" x14ac:dyDescent="0.3">
      <c r="A2116" s="46" vm="12869">
        <f ca="1"/>
        <v>43899</v>
      </c>
      <c r="B2116" s="46" vm="12874">
        <f ca="1"/>
        <v>1215.79</v>
      </c>
    </row>
    <row r="2117" spans="1:2" x14ac:dyDescent="0.3">
      <c r="A2117" s="46" vm="12876">
        <f ca="1"/>
        <v>43900</v>
      </c>
      <c r="B2117" s="46" vm="12883">
        <f ca="1"/>
        <v>1275.17</v>
      </c>
    </row>
    <row r="2118" spans="1:2" x14ac:dyDescent="0.3">
      <c r="A2118" s="46" vm="12885">
        <f ca="1"/>
        <v>43901</v>
      </c>
      <c r="B2118" s="46" vm="12891">
        <f ca="1"/>
        <v>1210.9000000000001</v>
      </c>
    </row>
    <row r="2119" spans="1:2" x14ac:dyDescent="0.3">
      <c r="A2119" s="46" vm="12893">
        <f ca="1"/>
        <v>43902</v>
      </c>
      <c r="B2119" s="46" vm="12900">
        <f ca="1"/>
        <v>1111.55</v>
      </c>
    </row>
    <row r="2120" spans="1:2" x14ac:dyDescent="0.3">
      <c r="A2120" s="46" vm="12902">
        <f ca="1"/>
        <v>43903</v>
      </c>
      <c r="B2120" s="46" vm="12908">
        <f ca="1"/>
        <v>1214.27</v>
      </c>
    </row>
    <row r="2121" spans="1:2" x14ac:dyDescent="0.3">
      <c r="A2121" s="46" vm="12910">
        <f ca="1"/>
        <v>43906</v>
      </c>
      <c r="B2121" s="46" vm="12918">
        <f ca="1"/>
        <v>1073</v>
      </c>
    </row>
    <row r="2122" spans="1:2" x14ac:dyDescent="0.3">
      <c r="A2122" s="46" vm="12920">
        <f ca="1"/>
        <v>43907</v>
      </c>
      <c r="B2122" s="46" vm="12927">
        <f ca="1"/>
        <v>1118.06</v>
      </c>
    </row>
    <row r="2123" spans="1:2" x14ac:dyDescent="0.3">
      <c r="A2123" s="46" vm="12928">
        <f ca="1"/>
        <v>43908</v>
      </c>
      <c r="B2123" s="46" vm="12932">
        <f ca="1"/>
        <v>1091.19</v>
      </c>
    </row>
    <row r="2124" spans="1:2" x14ac:dyDescent="0.3">
      <c r="A2124" s="46" vm="12934">
        <f ca="1"/>
        <v>43909</v>
      </c>
      <c r="B2124" s="46" vm="12941">
        <f ca="1"/>
        <v>1111.67</v>
      </c>
    </row>
    <row r="2125" spans="1:2" x14ac:dyDescent="0.3">
      <c r="A2125" s="46" vm="12943">
        <f ca="1"/>
        <v>43910</v>
      </c>
      <c r="B2125" s="46" vm="12948">
        <f ca="1"/>
        <v>1068.21</v>
      </c>
    </row>
    <row r="2126" spans="1:2" x14ac:dyDescent="0.3">
      <c r="A2126" s="46" vm="12950">
        <f ca="1"/>
        <v>43913</v>
      </c>
      <c r="B2126" s="46" vm="12955">
        <f ca="1"/>
        <v>1054.1300000000001</v>
      </c>
    </row>
    <row r="2127" spans="1:2" x14ac:dyDescent="0.3">
      <c r="A2127" s="46" vm="12957">
        <f ca="1"/>
        <v>43914</v>
      </c>
      <c r="B2127" s="46" vm="12964">
        <f ca="1"/>
        <v>1130.01</v>
      </c>
    </row>
    <row r="2128" spans="1:2" x14ac:dyDescent="0.3">
      <c r="A2128" s="46" vm="12966">
        <f ca="1"/>
        <v>43915</v>
      </c>
      <c r="B2128" s="46" vm="12971">
        <f ca="1"/>
        <v>1101.6199999999999</v>
      </c>
    </row>
    <row r="2129" spans="1:2" x14ac:dyDescent="0.3">
      <c r="A2129" s="46" vm="12973">
        <f ca="1"/>
        <v>43916</v>
      </c>
      <c r="B2129" s="46" vm="12979">
        <f ca="1"/>
        <v>1162.92</v>
      </c>
    </row>
    <row r="2130" spans="1:2" x14ac:dyDescent="0.3">
      <c r="A2130" s="46" vm="12981">
        <f ca="1"/>
        <v>43917</v>
      </c>
      <c r="B2130" s="46" vm="12987">
        <f ca="1"/>
        <v>1110.26</v>
      </c>
    </row>
    <row r="2131" spans="1:2" x14ac:dyDescent="0.3">
      <c r="A2131" s="46" vm="12989">
        <f ca="1"/>
        <v>43920</v>
      </c>
      <c r="B2131" s="46" vm="12995">
        <f ca="1"/>
        <v>1146.31</v>
      </c>
    </row>
    <row r="2132" spans="1:2" x14ac:dyDescent="0.3">
      <c r="A2132" s="46" vm="12997">
        <f ca="1"/>
        <v>43921</v>
      </c>
      <c r="B2132" s="46" vm="13004">
        <f ca="1"/>
        <v>1161.95</v>
      </c>
    </row>
    <row r="2133" spans="1:2" x14ac:dyDescent="0.3">
      <c r="A2133" s="46" vm="13006">
        <f ca="1"/>
        <v>43922</v>
      </c>
      <c r="B2133" s="46" vm="13011">
        <f ca="1"/>
        <v>1102.0999999999999</v>
      </c>
    </row>
    <row r="2134" spans="1:2" x14ac:dyDescent="0.3">
      <c r="A2134" s="46" vm="13013">
        <f ca="1"/>
        <v>43923</v>
      </c>
      <c r="B2134" s="46" vm="13019">
        <f ca="1"/>
        <v>1117.03</v>
      </c>
    </row>
    <row r="2135" spans="1:2" x14ac:dyDescent="0.3">
      <c r="A2135" s="46" vm="13021">
        <f ca="1"/>
        <v>43924</v>
      </c>
      <c r="B2135" s="46" vm="13027">
        <f ca="1"/>
        <v>1092.7</v>
      </c>
    </row>
    <row r="2136" spans="1:2" x14ac:dyDescent="0.3">
      <c r="A2136" s="46" vm="13029">
        <f ca="1"/>
        <v>43927</v>
      </c>
      <c r="B2136" s="46" vm="13034">
        <f ca="1"/>
        <v>1183.19</v>
      </c>
    </row>
    <row r="2137" spans="1:2" x14ac:dyDescent="0.3">
      <c r="A2137" s="46" vm="13036">
        <f ca="1"/>
        <v>43928</v>
      </c>
      <c r="B2137" s="46" vm="13041">
        <f ca="1"/>
        <v>1182.56</v>
      </c>
    </row>
    <row r="2138" spans="1:2" x14ac:dyDescent="0.3">
      <c r="A2138" s="46" vm="13043">
        <f ca="1"/>
        <v>43929</v>
      </c>
      <c r="B2138" s="46" vm="13050">
        <f ca="1"/>
        <v>1207</v>
      </c>
    </row>
    <row r="2139" spans="1:2" x14ac:dyDescent="0.3">
      <c r="A2139" s="46" vm="13052">
        <f ca="1"/>
        <v>43930</v>
      </c>
      <c r="B2139" s="46" vm="13057">
        <f ca="1"/>
        <v>1206.57</v>
      </c>
    </row>
    <row r="2140" spans="1:2" x14ac:dyDescent="0.3">
      <c r="A2140" s="46" vm="13059">
        <f ca="1"/>
        <v>43934</v>
      </c>
      <c r="B2140" s="46" vm="13064">
        <f ca="1"/>
        <v>1210.4100000000001</v>
      </c>
    </row>
    <row r="2141" spans="1:2" x14ac:dyDescent="0.3">
      <c r="A2141" s="46" vm="13066">
        <f ca="1"/>
        <v>43935</v>
      </c>
      <c r="B2141" s="46" vm="13073">
        <f ca="1"/>
        <v>1265.23</v>
      </c>
    </row>
    <row r="2142" spans="1:2" x14ac:dyDescent="0.3">
      <c r="A2142" s="46" vm="13075">
        <f ca="1"/>
        <v>43936</v>
      </c>
      <c r="B2142" s="46" vm="13082">
        <f ca="1"/>
        <v>1257.3</v>
      </c>
    </row>
    <row r="2143" spans="1:2" x14ac:dyDescent="0.3">
      <c r="A2143" s="46" vm="13084">
        <f ca="1"/>
        <v>43937</v>
      </c>
      <c r="B2143" s="46" vm="13092">
        <f ca="1"/>
        <v>1257.43</v>
      </c>
    </row>
    <row r="2144" spans="1:2" x14ac:dyDescent="0.3">
      <c r="A2144" s="46" vm="13094">
        <f ca="1"/>
        <v>43938</v>
      </c>
      <c r="B2144" s="46" vm="13099">
        <f ca="1"/>
        <v>1279</v>
      </c>
    </row>
    <row r="2145" spans="1:2" x14ac:dyDescent="0.3">
      <c r="A2145" s="46" vm="13101">
        <f ca="1"/>
        <v>43941</v>
      </c>
      <c r="B2145" s="46" vm="13108">
        <f ca="1"/>
        <v>1261.1500000000001</v>
      </c>
    </row>
    <row r="2146" spans="1:2" x14ac:dyDescent="0.3">
      <c r="A2146" s="46" vm="13110">
        <f ca="1"/>
        <v>43942</v>
      </c>
      <c r="B2146" s="46" vm="13117">
        <f ca="1"/>
        <v>1212.1600000000001</v>
      </c>
    </row>
    <row r="2147" spans="1:2" x14ac:dyDescent="0.3">
      <c r="A2147" s="46" vm="13119">
        <f ca="1"/>
        <v>43943</v>
      </c>
      <c r="B2147" s="46" vm="13126">
        <f ca="1"/>
        <v>1258.4100000000001</v>
      </c>
    </row>
    <row r="2148" spans="1:2" x14ac:dyDescent="0.3">
      <c r="A2148" s="46" vm="13128">
        <f ca="1"/>
        <v>43944</v>
      </c>
      <c r="B2148" s="46" vm="13136">
        <f ca="1"/>
        <v>1271.17</v>
      </c>
    </row>
    <row r="2149" spans="1:2" x14ac:dyDescent="0.3">
      <c r="A2149" s="46" vm="13138">
        <f ca="1"/>
        <v>43945</v>
      </c>
      <c r="B2149" s="46" vm="13145">
        <f ca="1"/>
        <v>1276.5999999999999</v>
      </c>
    </row>
    <row r="2150" spans="1:2" x14ac:dyDescent="0.3">
      <c r="A2150" s="46" vm="13147">
        <f ca="1"/>
        <v>43948</v>
      </c>
      <c r="B2150" s="46" vm="13153">
        <f ca="1"/>
        <v>1270.8599999999999</v>
      </c>
    </row>
    <row r="2151" spans="1:2" x14ac:dyDescent="0.3">
      <c r="A2151" s="46" vm="13155">
        <f ca="1"/>
        <v>43949</v>
      </c>
      <c r="B2151" s="46" vm="13161">
        <f ca="1"/>
        <v>1232.5899999999999</v>
      </c>
    </row>
    <row r="2152" spans="1:2" x14ac:dyDescent="0.3">
      <c r="A2152" s="46" vm="13163">
        <f ca="1"/>
        <v>43950</v>
      </c>
      <c r="B2152" s="46" vm="13170">
        <f ca="1"/>
        <v>1342.18</v>
      </c>
    </row>
    <row r="2153" spans="1:2" x14ac:dyDescent="0.3">
      <c r="A2153" s="46" vm="13172">
        <f ca="1"/>
        <v>43951</v>
      </c>
      <c r="B2153" s="46" vm="13179">
        <f ca="1"/>
        <v>1346.7</v>
      </c>
    </row>
    <row r="2154" spans="1:2" x14ac:dyDescent="0.3">
      <c r="A2154" s="46" vm="13181">
        <f ca="1"/>
        <v>43952</v>
      </c>
      <c r="B2154" s="46" vm="13187">
        <f ca="1"/>
        <v>1317.32</v>
      </c>
    </row>
    <row r="2155" spans="1:2" x14ac:dyDescent="0.3">
      <c r="A2155" s="46" vm="13189">
        <f ca="1"/>
        <v>43955</v>
      </c>
      <c r="B2155" s="46" vm="13195">
        <f ca="1"/>
        <v>1322.9</v>
      </c>
    </row>
    <row r="2156" spans="1:2" x14ac:dyDescent="0.3">
      <c r="A2156" s="46" vm="13197">
        <f ca="1"/>
        <v>43956</v>
      </c>
      <c r="B2156" s="46" vm="13204">
        <f ca="1"/>
        <v>1349.02</v>
      </c>
    </row>
    <row r="2157" spans="1:2" x14ac:dyDescent="0.3">
      <c r="A2157" s="46" vm="13206">
        <f ca="1"/>
        <v>43957</v>
      </c>
      <c r="B2157" s="46" vm="13211">
        <f ca="1"/>
        <v>1345.43</v>
      </c>
    </row>
    <row r="2158" spans="1:2" x14ac:dyDescent="0.3">
      <c r="A2158" s="46" vm="13213">
        <f ca="1"/>
        <v>43958</v>
      </c>
      <c r="B2158" s="46" vm="13219">
        <f ca="1"/>
        <v>1369.28</v>
      </c>
    </row>
    <row r="2159" spans="1:2" x14ac:dyDescent="0.3">
      <c r="A2159" s="46" vm="13221">
        <f ca="1"/>
        <v>43959</v>
      </c>
      <c r="B2159" s="46" vm="13226">
        <f ca="1"/>
        <v>1384.34</v>
      </c>
    </row>
    <row r="2160" spans="1:2" x14ac:dyDescent="0.3">
      <c r="A2160" s="46" vm="13228">
        <f ca="1"/>
        <v>43962</v>
      </c>
      <c r="B2160" s="46" vm="13235">
        <f ca="1"/>
        <v>1403.59</v>
      </c>
    </row>
    <row r="2161" spans="1:2" x14ac:dyDescent="0.3">
      <c r="A2161" s="46" vm="13237">
        <f ca="1"/>
        <v>43963</v>
      </c>
      <c r="B2161" s="46" vm="13245">
        <f ca="1"/>
        <v>1375.18</v>
      </c>
    </row>
    <row r="2162" spans="1:2" x14ac:dyDescent="0.3">
      <c r="A2162" s="46" vm="13247">
        <f ca="1"/>
        <v>43964</v>
      </c>
      <c r="B2162" s="46" vm="13254">
        <f ca="1"/>
        <v>1348.33</v>
      </c>
    </row>
    <row r="2163" spans="1:2" x14ac:dyDescent="0.3">
      <c r="A2163" s="46" vm="13256">
        <f ca="1"/>
        <v>43965</v>
      </c>
      <c r="B2163" s="46" vm="13262">
        <f ca="1"/>
        <v>1356.86</v>
      </c>
    </row>
    <row r="2164" spans="1:2" x14ac:dyDescent="0.3">
      <c r="A2164" s="46" vm="13264">
        <f ca="1"/>
        <v>43966</v>
      </c>
      <c r="B2164" s="46" vm="13268">
        <f ca="1"/>
        <v>1373.06</v>
      </c>
    </row>
    <row r="2165" spans="1:2" x14ac:dyDescent="0.3">
      <c r="A2165" s="46" vm="13270">
        <f ca="1"/>
        <v>43969</v>
      </c>
      <c r="B2165" s="46" vm="13278">
        <f ca="1"/>
        <v>1385.18</v>
      </c>
    </row>
    <row r="2166" spans="1:2" x14ac:dyDescent="0.3">
      <c r="A2166" s="46" vm="13280">
        <f ca="1"/>
        <v>43970</v>
      </c>
      <c r="B2166" s="46" vm="13287">
        <f ca="1"/>
        <v>1374.4</v>
      </c>
    </row>
    <row r="2167" spans="1:2" x14ac:dyDescent="0.3">
      <c r="A2167" s="46" vm="13289">
        <f ca="1"/>
        <v>43971</v>
      </c>
      <c r="B2167" s="46" vm="13297">
        <f ca="1"/>
        <v>1409.16</v>
      </c>
    </row>
    <row r="2168" spans="1:2" x14ac:dyDescent="0.3">
      <c r="A2168" s="46" vm="13299">
        <f ca="1"/>
        <v>43972</v>
      </c>
      <c r="B2168" s="46" vm="13307">
        <f ca="1"/>
        <v>1406.75</v>
      </c>
    </row>
    <row r="2169" spans="1:2" x14ac:dyDescent="0.3">
      <c r="A2169" s="46" vm="13309">
        <f ca="1"/>
        <v>43973</v>
      </c>
      <c r="B2169" s="46" vm="13315">
        <f ca="1"/>
        <v>1413.24</v>
      </c>
    </row>
    <row r="2170" spans="1:2" x14ac:dyDescent="0.3">
      <c r="A2170" s="46" vm="13317">
        <f ca="1"/>
        <v>43977</v>
      </c>
      <c r="B2170" s="46" vm="13322">
        <f ca="1"/>
        <v>1421.37</v>
      </c>
    </row>
    <row r="2171" spans="1:2" x14ac:dyDescent="0.3">
      <c r="A2171" s="46" vm="13324">
        <f ca="1"/>
        <v>43978</v>
      </c>
      <c r="B2171" s="46" vm="13331">
        <f ca="1"/>
        <v>1420.28</v>
      </c>
    </row>
    <row r="2172" spans="1:2" x14ac:dyDescent="0.3">
      <c r="A2172" s="46" vm="13333">
        <f ca="1"/>
        <v>43979</v>
      </c>
      <c r="B2172" s="46" vm="13341">
        <f ca="1"/>
        <v>1418.24</v>
      </c>
    </row>
    <row r="2173" spans="1:2" x14ac:dyDescent="0.3">
      <c r="A2173" s="46" vm="13343">
        <f ca="1"/>
        <v>43980</v>
      </c>
      <c r="B2173" s="46" vm="13350">
        <f ca="1"/>
        <v>1433.52</v>
      </c>
    </row>
    <row r="2174" spans="1:2" x14ac:dyDescent="0.3">
      <c r="A2174" s="46" vm="13352">
        <f ca="1"/>
        <v>43983</v>
      </c>
      <c r="B2174" s="46" vm="13359">
        <f ca="1"/>
        <v>1434.87</v>
      </c>
    </row>
    <row r="2175" spans="1:2" x14ac:dyDescent="0.3">
      <c r="A2175" s="46" vm="13361">
        <f ca="1"/>
        <v>43984</v>
      </c>
      <c r="B2175" s="46" vm="13367">
        <f ca="1"/>
        <v>1442.31</v>
      </c>
    </row>
    <row r="2176" spans="1:2" x14ac:dyDescent="0.3">
      <c r="A2176" s="46" vm="13369">
        <f ca="1"/>
        <v>43985</v>
      </c>
      <c r="B2176" s="46" vm="13376">
        <f ca="1"/>
        <v>1439.25</v>
      </c>
    </row>
    <row r="2177" spans="1:2" x14ac:dyDescent="0.3">
      <c r="A2177" s="46" vm="13378">
        <f ca="1"/>
        <v>43986</v>
      </c>
      <c r="B2177" s="46" vm="13384">
        <f ca="1"/>
        <v>1414.3</v>
      </c>
    </row>
    <row r="2178" spans="1:2" x14ac:dyDescent="0.3">
      <c r="A2178" s="46" vm="13386">
        <f ca="1"/>
        <v>43987</v>
      </c>
      <c r="B2178" s="46" vm="13390">
        <f ca="1"/>
        <v>1440.02</v>
      </c>
    </row>
    <row r="2179" spans="1:2" x14ac:dyDescent="0.3">
      <c r="A2179" s="46" vm="13392">
        <f ca="1"/>
        <v>43990</v>
      </c>
      <c r="B2179" s="46" vm="13399">
        <f ca="1"/>
        <v>1448.04</v>
      </c>
    </row>
    <row r="2180" spans="1:2" x14ac:dyDescent="0.3">
      <c r="A2180" s="46" vm="13401">
        <f ca="1"/>
        <v>43991</v>
      </c>
      <c r="B2180" s="46" vm="13408">
        <f ca="1"/>
        <v>1452.08</v>
      </c>
    </row>
    <row r="2181" spans="1:2" x14ac:dyDescent="0.3">
      <c r="A2181" s="46" vm="13410">
        <f ca="1"/>
        <v>43992</v>
      </c>
      <c r="B2181" s="46" vm="13418">
        <f ca="1"/>
        <v>1464.7</v>
      </c>
    </row>
    <row r="2182" spans="1:2" x14ac:dyDescent="0.3">
      <c r="A2182" s="46" vm="13420">
        <f ca="1"/>
        <v>43993</v>
      </c>
      <c r="B2182" s="46" vm="13427">
        <f ca="1"/>
        <v>1401.9</v>
      </c>
    </row>
    <row r="2183" spans="1:2" x14ac:dyDescent="0.3">
      <c r="A2183" s="46" vm="13429">
        <f ca="1"/>
        <v>43994</v>
      </c>
      <c r="B2183" s="46" vm="13436">
        <f ca="1"/>
        <v>1412.92</v>
      </c>
    </row>
    <row r="2184" spans="1:2" x14ac:dyDescent="0.3">
      <c r="A2184" s="46" vm="13438">
        <f ca="1"/>
        <v>43997</v>
      </c>
      <c r="B2184" s="46" vm="13446">
        <f ca="1"/>
        <v>1420.74</v>
      </c>
    </row>
    <row r="2185" spans="1:2" x14ac:dyDescent="0.3">
      <c r="A2185" s="46" vm="13448">
        <f ca="1"/>
        <v>43998</v>
      </c>
      <c r="B2185" s="46" vm="13454">
        <f ca="1"/>
        <v>1446.47</v>
      </c>
    </row>
    <row r="2186" spans="1:2" x14ac:dyDescent="0.3">
      <c r="A2186" s="46" vm="13456">
        <f ca="1"/>
        <v>43999</v>
      </c>
      <c r="B2186" s="46" vm="13462">
        <f ca="1"/>
        <v>1452.54</v>
      </c>
    </row>
    <row r="2187" spans="1:2" x14ac:dyDescent="0.3">
      <c r="A2187" s="46" vm="13464">
        <f ca="1"/>
        <v>44000</v>
      </c>
      <c r="B2187" s="46" vm="13471">
        <f ca="1"/>
        <v>1434.12</v>
      </c>
    </row>
    <row r="2188" spans="1:2" x14ac:dyDescent="0.3">
      <c r="A2188" s="46" vm="13473">
        <f ca="1"/>
        <v>44001</v>
      </c>
      <c r="B2188" s="46" vm="13480">
        <f ca="1"/>
        <v>1424.64</v>
      </c>
    </row>
    <row r="2189" spans="1:2" x14ac:dyDescent="0.3">
      <c r="A2189" s="46" vm="13482">
        <f ca="1"/>
        <v>44004</v>
      </c>
      <c r="B2189" s="46" vm="13489">
        <f ca="1"/>
        <v>1450.66</v>
      </c>
    </row>
    <row r="2190" spans="1:2" x14ac:dyDescent="0.3">
      <c r="A2190" s="46" vm="13491">
        <f ca="1"/>
        <v>44005</v>
      </c>
      <c r="B2190" s="46" vm="13498">
        <f ca="1"/>
        <v>1463.98</v>
      </c>
    </row>
    <row r="2191" spans="1:2" x14ac:dyDescent="0.3">
      <c r="A2191" s="46" vm="13500">
        <f ca="1"/>
        <v>44006</v>
      </c>
      <c r="B2191" s="46" vm="13508">
        <f ca="1"/>
        <v>1432.7</v>
      </c>
    </row>
    <row r="2192" spans="1:2" x14ac:dyDescent="0.3">
      <c r="A2192" s="46" vm="13510">
        <f ca="1"/>
        <v>44007</v>
      </c>
      <c r="B2192" s="46" vm="13518">
        <f ca="1"/>
        <v>1441.1</v>
      </c>
    </row>
    <row r="2193" spans="1:2" x14ac:dyDescent="0.3">
      <c r="A2193" s="46" vm="13520">
        <f ca="1"/>
        <v>44008</v>
      </c>
      <c r="B2193" s="46" vm="8882">
        <f ca="1"/>
        <v>1362.54</v>
      </c>
    </row>
    <row r="2194" spans="1:2" x14ac:dyDescent="0.3">
      <c r="A2194" s="46" vm="13527">
        <f ca="1"/>
        <v>44011</v>
      </c>
      <c r="B2194" s="46" vm="13535">
        <f ca="1"/>
        <v>1397.17</v>
      </c>
    </row>
    <row r="2195" spans="1:2" x14ac:dyDescent="0.3">
      <c r="A2195" s="46" vm="13537">
        <f ca="1"/>
        <v>44012</v>
      </c>
      <c r="B2195" s="46" vm="13545">
        <f ca="1"/>
        <v>1418.05</v>
      </c>
    </row>
    <row r="2196" spans="1:2" x14ac:dyDescent="0.3">
      <c r="A2196" s="46" vm="13547">
        <f ca="1"/>
        <v>44013</v>
      </c>
      <c r="B2196" s="46" vm="13554">
        <f ca="1"/>
        <v>1442</v>
      </c>
    </row>
    <row r="2197" spans="1:2" x14ac:dyDescent="0.3">
      <c r="A2197" s="46" vm="13556">
        <f ca="1"/>
        <v>44014</v>
      </c>
      <c r="B2197" s="46" vm="13563">
        <f ca="1"/>
        <v>1469.93</v>
      </c>
    </row>
    <row r="2198" spans="1:2" x14ac:dyDescent="0.3">
      <c r="A2198" s="46" vm="13565">
        <f ca="1"/>
        <v>44018</v>
      </c>
      <c r="B2198" s="46" vm="13572">
        <f ca="1"/>
        <v>1499.65</v>
      </c>
    </row>
    <row r="2199" spans="1:2" x14ac:dyDescent="0.3">
      <c r="A2199" s="46" vm="13574">
        <f ca="1"/>
        <v>44019</v>
      </c>
      <c r="B2199" s="46" vm="13581">
        <f ca="1"/>
        <v>1489.92</v>
      </c>
    </row>
    <row r="2200" spans="1:2" x14ac:dyDescent="0.3">
      <c r="A2200" s="46" vm="13583">
        <f ca="1"/>
        <v>44020</v>
      </c>
      <c r="B2200" s="46" vm="13587">
        <f ca="1"/>
        <v>1503.6</v>
      </c>
    </row>
    <row r="2201" spans="1:2" x14ac:dyDescent="0.3">
      <c r="A2201" s="46" vm="13589">
        <f ca="1"/>
        <v>44021</v>
      </c>
      <c r="B2201" s="46" vm="13597">
        <f ca="1"/>
        <v>1518.66</v>
      </c>
    </row>
    <row r="2202" spans="1:2" x14ac:dyDescent="0.3">
      <c r="A2202" s="46" vm="13599">
        <f ca="1"/>
        <v>44022</v>
      </c>
      <c r="B2202" s="46" vm="13605">
        <f ca="1"/>
        <v>1539.01</v>
      </c>
    </row>
    <row r="2203" spans="1:2" x14ac:dyDescent="0.3">
      <c r="A2203" s="46" vm="13607">
        <f ca="1"/>
        <v>44025</v>
      </c>
      <c r="B2203" s="46" vm="13614">
        <f ca="1"/>
        <v>1512.23</v>
      </c>
    </row>
    <row r="2204" spans="1:2" x14ac:dyDescent="0.3">
      <c r="A2204" s="46" vm="13616">
        <f ca="1"/>
        <v>44026</v>
      </c>
      <c r="B2204" s="46" vm="13623">
        <f ca="1"/>
        <v>1520.86</v>
      </c>
    </row>
    <row r="2205" spans="1:2" x14ac:dyDescent="0.3">
      <c r="A2205" s="46" vm="13625">
        <f ca="1"/>
        <v>44027</v>
      </c>
      <c r="B2205" s="46" vm="13632">
        <f ca="1"/>
        <v>1516.88</v>
      </c>
    </row>
    <row r="2206" spans="1:2" x14ac:dyDescent="0.3">
      <c r="A2206" s="46" vm="13634">
        <f ca="1"/>
        <v>44028</v>
      </c>
      <c r="B2206" s="46" vm="13642">
        <f ca="1"/>
        <v>1514.92</v>
      </c>
    </row>
    <row r="2207" spans="1:2" x14ac:dyDescent="0.3">
      <c r="A2207" s="46" vm="13644">
        <f ca="1"/>
        <v>44029</v>
      </c>
      <c r="B2207" s="46" vm="13650">
        <f ca="1"/>
        <v>1516.85</v>
      </c>
    </row>
    <row r="2208" spans="1:2" x14ac:dyDescent="0.3">
      <c r="A2208" s="46" vm="13652">
        <f ca="1"/>
        <v>44032</v>
      </c>
      <c r="B2208" s="46" vm="13660">
        <f ca="1"/>
        <v>1563.84</v>
      </c>
    </row>
    <row r="2209" spans="1:2" x14ac:dyDescent="0.3">
      <c r="A2209" s="46" vm="13662">
        <f ca="1"/>
        <v>44033</v>
      </c>
      <c r="B2209" s="46" vm="13670">
        <f ca="1"/>
        <v>1555.92</v>
      </c>
    </row>
    <row r="2210" spans="1:2" x14ac:dyDescent="0.3">
      <c r="A2210" s="46" vm="13672">
        <f ca="1"/>
        <v>44034</v>
      </c>
      <c r="B2210" s="46" vm="13679">
        <f ca="1"/>
        <v>1564.85</v>
      </c>
    </row>
    <row r="2211" spans="1:2" x14ac:dyDescent="0.3">
      <c r="A2211" s="46" vm="13681">
        <f ca="1"/>
        <v>44035</v>
      </c>
      <c r="B2211" s="46" vm="13689">
        <f ca="1"/>
        <v>1516.75</v>
      </c>
    </row>
    <row r="2212" spans="1:2" x14ac:dyDescent="0.3">
      <c r="A2212" s="46" vm="13691">
        <f ca="1"/>
        <v>44036</v>
      </c>
      <c r="B2212" s="46" vm="13697">
        <f ca="1"/>
        <v>1508.21</v>
      </c>
    </row>
    <row r="2213" spans="1:2" x14ac:dyDescent="0.3">
      <c r="A2213" s="46" vm="13699">
        <f ca="1"/>
        <v>44039</v>
      </c>
      <c r="B2213" s="46" vm="13706">
        <f ca="1"/>
        <v>1529.43</v>
      </c>
    </row>
    <row r="2214" spans="1:2" x14ac:dyDescent="0.3">
      <c r="A2214" s="46" vm="13708">
        <f ca="1"/>
        <v>44040</v>
      </c>
      <c r="B2214" s="46" vm="13716">
        <f ca="1"/>
        <v>1503.65</v>
      </c>
    </row>
    <row r="2215" spans="1:2" x14ac:dyDescent="0.3">
      <c r="A2215" s="46" vm="13718">
        <f ca="1"/>
        <v>44041</v>
      </c>
      <c r="B2215" s="46" vm="13724">
        <f ca="1"/>
        <v>1523.51</v>
      </c>
    </row>
    <row r="2216" spans="1:2" x14ac:dyDescent="0.3">
      <c r="A2216" s="46" vm="13726">
        <f ca="1"/>
        <v>44042</v>
      </c>
      <c r="B2216" s="46" vm="13733">
        <f ca="1"/>
        <v>1538.37</v>
      </c>
    </row>
    <row r="2217" spans="1:2" x14ac:dyDescent="0.3">
      <c r="A2217" s="46" vm="13735">
        <f ca="1"/>
        <v>44043</v>
      </c>
      <c r="B2217" s="46" vm="13741">
        <f ca="1"/>
        <v>1487.95</v>
      </c>
    </row>
    <row r="2218" spans="1:2" x14ac:dyDescent="0.3">
      <c r="A2218" s="46" vm="13743">
        <f ca="1"/>
        <v>44046</v>
      </c>
      <c r="B2218" s="46" vm="13750">
        <f ca="1"/>
        <v>1482.76</v>
      </c>
    </row>
    <row r="2219" spans="1:2" x14ac:dyDescent="0.3">
      <c r="A2219" s="46" vm="13752">
        <f ca="1"/>
        <v>44047</v>
      </c>
      <c r="B2219" s="46" vm="13758">
        <f ca="1"/>
        <v>1473.3</v>
      </c>
    </row>
    <row r="2220" spans="1:2" x14ac:dyDescent="0.3">
      <c r="A2220" s="46" vm="13760">
        <f ca="1"/>
        <v>44048</v>
      </c>
      <c r="B2220" s="46" vm="13767">
        <f ca="1"/>
        <v>1479.09</v>
      </c>
    </row>
    <row r="2221" spans="1:2" x14ac:dyDescent="0.3">
      <c r="A2221" s="46" vm="13769">
        <f ca="1"/>
        <v>44049</v>
      </c>
      <c r="B2221" s="46" vm="13777">
        <f ca="1"/>
        <v>1504.95</v>
      </c>
    </row>
    <row r="2222" spans="1:2" x14ac:dyDescent="0.3">
      <c r="A2222" s="46" vm="13779">
        <f ca="1"/>
        <v>44050</v>
      </c>
      <c r="B2222" s="46" vm="13786">
        <f ca="1"/>
        <v>1498.37</v>
      </c>
    </row>
    <row r="2223" spans="1:2" x14ac:dyDescent="0.3">
      <c r="A2223" s="46" vm="13788">
        <f ca="1"/>
        <v>44053</v>
      </c>
      <c r="B2223" s="46" vm="13793">
        <f ca="1"/>
        <v>1496.82</v>
      </c>
    </row>
    <row r="2224" spans="1:2" x14ac:dyDescent="0.3">
      <c r="A2224" s="46" vm="13795">
        <f ca="1"/>
        <v>44054</v>
      </c>
      <c r="B2224" s="46" vm="13802">
        <f ca="1"/>
        <v>1480.54</v>
      </c>
    </row>
    <row r="2225" spans="1:2" x14ac:dyDescent="0.3">
      <c r="A2225" s="46" vm="13804">
        <f ca="1"/>
        <v>44055</v>
      </c>
      <c r="B2225" s="46" vm="13811">
        <f ca="1"/>
        <v>1507.24</v>
      </c>
    </row>
    <row r="2226" spans="1:2" x14ac:dyDescent="0.3">
      <c r="A2226" s="46" vm="13813">
        <f ca="1"/>
        <v>44056</v>
      </c>
      <c r="B2226" s="46" vm="13818">
        <f ca="1"/>
        <v>1516.65</v>
      </c>
    </row>
    <row r="2227" spans="1:2" x14ac:dyDescent="0.3">
      <c r="A2227" s="46" vm="13820">
        <f ca="1"/>
        <v>44057</v>
      </c>
      <c r="B2227" s="46" vm="13827">
        <f ca="1"/>
        <v>1504.63</v>
      </c>
    </row>
    <row r="2228" spans="1:2" x14ac:dyDescent="0.3">
      <c r="A2228" s="46" vm="13829">
        <f ca="1"/>
        <v>44060</v>
      </c>
      <c r="B2228" s="46" vm="13836">
        <f ca="1"/>
        <v>1516.24</v>
      </c>
    </row>
    <row r="2229" spans="1:2" x14ac:dyDescent="0.3">
      <c r="A2229" s="46" vm="13838">
        <f ca="1"/>
        <v>44061</v>
      </c>
      <c r="B2229" s="46" vm="13844">
        <f ca="1"/>
        <v>1555.78</v>
      </c>
    </row>
    <row r="2230" spans="1:2" x14ac:dyDescent="0.3">
      <c r="A2230" s="46" vm="13846">
        <f ca="1"/>
        <v>44062</v>
      </c>
      <c r="B2230" s="46" vm="13854">
        <f ca="1"/>
        <v>1544.61</v>
      </c>
    </row>
    <row r="2231" spans="1:2" x14ac:dyDescent="0.3">
      <c r="A2231" s="46" vm="13856">
        <f ca="1"/>
        <v>44063</v>
      </c>
      <c r="B2231" s="46" vm="13861">
        <f ca="1"/>
        <v>1576.25</v>
      </c>
    </row>
    <row r="2232" spans="1:2" x14ac:dyDescent="0.3">
      <c r="A2232" s="46" vm="13863">
        <f ca="1"/>
        <v>44064</v>
      </c>
      <c r="B2232" s="46" vm="13870">
        <f ca="1"/>
        <v>1575.57</v>
      </c>
    </row>
    <row r="2233" spans="1:2" x14ac:dyDescent="0.3">
      <c r="A2233" s="46" vm="13872">
        <f ca="1"/>
        <v>44067</v>
      </c>
      <c r="B2233" s="46" vm="13879">
        <f ca="1"/>
        <v>1585.15</v>
      </c>
    </row>
    <row r="2234" spans="1:2" x14ac:dyDescent="0.3">
      <c r="A2234" s="46" vm="13881">
        <f ca="1"/>
        <v>44068</v>
      </c>
      <c r="B2234" s="46" vm="13889">
        <f ca="1"/>
        <v>1605.85</v>
      </c>
    </row>
    <row r="2235" spans="1:2" x14ac:dyDescent="0.3">
      <c r="A2235" s="46" vm="13891">
        <f ca="1"/>
        <v>44069</v>
      </c>
      <c r="B2235" s="46" vm="13896">
        <f ca="1"/>
        <v>1644.13</v>
      </c>
    </row>
    <row r="2236" spans="1:2" x14ac:dyDescent="0.3">
      <c r="A2236" s="46" vm="13898">
        <f ca="1"/>
        <v>44070</v>
      </c>
      <c r="B2236" s="46" vm="13903">
        <f ca="1"/>
        <v>1628.52</v>
      </c>
    </row>
    <row r="2237" spans="1:2" x14ac:dyDescent="0.3">
      <c r="A2237" s="46" vm="13905">
        <f ca="1"/>
        <v>44071</v>
      </c>
      <c r="B2237" s="46" vm="13911">
        <f ca="1"/>
        <v>1639.43</v>
      </c>
    </row>
    <row r="2238" spans="1:2" x14ac:dyDescent="0.3">
      <c r="A2238" s="46" vm="13913">
        <f ca="1"/>
        <v>44074</v>
      </c>
      <c r="B2238" s="46" vm="13919">
        <f ca="1"/>
        <v>1629.53</v>
      </c>
    </row>
    <row r="2239" spans="1:2" x14ac:dyDescent="0.3">
      <c r="A2239" s="46" vm="13921">
        <f ca="1"/>
        <v>44075</v>
      </c>
      <c r="B2239" s="46" vm="13928">
        <f ca="1"/>
        <v>1655.08</v>
      </c>
    </row>
    <row r="2240" spans="1:2" x14ac:dyDescent="0.3">
      <c r="A2240" s="46" vm="13930">
        <f ca="1"/>
        <v>44076</v>
      </c>
      <c r="B2240" s="46" vm="13938">
        <f ca="1"/>
        <v>1717.39</v>
      </c>
    </row>
    <row r="2241" spans="1:2" x14ac:dyDescent="0.3">
      <c r="A2241" s="46" vm="13940">
        <f ca="1"/>
        <v>44077</v>
      </c>
      <c r="B2241" s="46" vm="10594">
        <f ca="1"/>
        <v>1629.51</v>
      </c>
    </row>
    <row r="2242" spans="1:2" x14ac:dyDescent="0.3">
      <c r="A2242" s="46" vm="13948">
        <f ca="1"/>
        <v>44078</v>
      </c>
      <c r="B2242" s="46" vm="13955">
        <f ca="1"/>
        <v>1581.21</v>
      </c>
    </row>
    <row r="2243" spans="1:2" x14ac:dyDescent="0.3">
      <c r="A2243" s="46" vm="13957">
        <f ca="1"/>
        <v>44082</v>
      </c>
      <c r="B2243" s="46" vm="13964">
        <f ca="1"/>
        <v>1523.6</v>
      </c>
    </row>
    <row r="2244" spans="1:2" x14ac:dyDescent="0.3">
      <c r="A2244" s="46" vm="13966">
        <f ca="1"/>
        <v>44083</v>
      </c>
      <c r="B2244" s="46" vm="13974">
        <f ca="1"/>
        <v>1547.23</v>
      </c>
    </row>
    <row r="2245" spans="1:2" x14ac:dyDescent="0.3">
      <c r="A2245" s="46" vm="13976">
        <f ca="1"/>
        <v>44084</v>
      </c>
      <c r="B2245" s="46" vm="13981">
        <f ca="1"/>
        <v>1526.05</v>
      </c>
    </row>
    <row r="2246" spans="1:2" x14ac:dyDescent="0.3">
      <c r="A2246" s="46" vm="13983">
        <f ca="1"/>
        <v>44085</v>
      </c>
      <c r="B2246" s="46" vm="13990">
        <f ca="1"/>
        <v>1515.76</v>
      </c>
    </row>
    <row r="2247" spans="1:2" x14ac:dyDescent="0.3">
      <c r="A2247" s="46" vm="13992">
        <f ca="1"/>
        <v>44088</v>
      </c>
      <c r="B2247" s="46" vm="13998">
        <f ca="1"/>
        <v>1508.83</v>
      </c>
    </row>
    <row r="2248" spans="1:2" x14ac:dyDescent="0.3">
      <c r="A2248" s="46" vm="14000">
        <f ca="1"/>
        <v>44089</v>
      </c>
      <c r="B2248" s="46" vm="14008">
        <f ca="1"/>
        <v>1535.12</v>
      </c>
    </row>
    <row r="2249" spans="1:2" x14ac:dyDescent="0.3">
      <c r="A2249" s="46" vm="14010">
        <f ca="1"/>
        <v>44090</v>
      </c>
      <c r="B2249" s="46" vm="14017">
        <f ca="1"/>
        <v>1512.09</v>
      </c>
    </row>
    <row r="2250" spans="1:2" x14ac:dyDescent="0.3">
      <c r="A2250" s="46" vm="14019">
        <f ca="1"/>
        <v>44091</v>
      </c>
      <c r="B2250" s="46" vm="14027">
        <f ca="1"/>
        <v>1487.04</v>
      </c>
    </row>
    <row r="2251" spans="1:2" x14ac:dyDescent="0.3">
      <c r="A2251" s="46" vm="14029">
        <f ca="1"/>
        <v>44092</v>
      </c>
      <c r="B2251" s="46" vm="14038">
        <f ca="1"/>
        <v>1451.09</v>
      </c>
    </row>
    <row r="2252" spans="1:2" x14ac:dyDescent="0.3">
      <c r="A2252" s="46" vm="14040">
        <f ca="1"/>
        <v>44095</v>
      </c>
      <c r="B2252" s="46" vm="14048">
        <f ca="1"/>
        <v>1430.14</v>
      </c>
    </row>
    <row r="2253" spans="1:2" x14ac:dyDescent="0.3">
      <c r="A2253" s="46" vm="14050">
        <f ca="1"/>
        <v>44096</v>
      </c>
      <c r="B2253" s="46" vm="14056">
        <f ca="1"/>
        <v>1459.82</v>
      </c>
    </row>
    <row r="2254" spans="1:2" x14ac:dyDescent="0.3">
      <c r="A2254" s="46" vm="14058">
        <f ca="1"/>
        <v>44097</v>
      </c>
      <c r="B2254" s="46" vm="14067">
        <f ca="1"/>
        <v>1409.39</v>
      </c>
    </row>
    <row r="2255" spans="1:2" x14ac:dyDescent="0.3">
      <c r="A2255" s="46" vm="14069">
        <f ca="1"/>
        <v>44098</v>
      </c>
      <c r="B2255" s="46" vm="14076">
        <f ca="1"/>
        <v>1422.86</v>
      </c>
    </row>
    <row r="2256" spans="1:2" x14ac:dyDescent="0.3">
      <c r="A2256" s="46" vm="14078">
        <f ca="1"/>
        <v>44099</v>
      </c>
      <c r="B2256" s="46" vm="14086">
        <f ca="1"/>
        <v>1439.06</v>
      </c>
    </row>
    <row r="2257" spans="1:2" x14ac:dyDescent="0.3">
      <c r="A2257" s="46" vm="14088">
        <f ca="1"/>
        <v>44102</v>
      </c>
      <c r="B2257" s="46" vm="14095">
        <f ca="1"/>
        <v>1458.66</v>
      </c>
    </row>
    <row r="2258" spans="1:2" x14ac:dyDescent="0.3">
      <c r="A2258" s="46" vm="14097">
        <f ca="1"/>
        <v>44103</v>
      </c>
      <c r="B2258" s="46" vm="14106">
        <f ca="1"/>
        <v>1466.02</v>
      </c>
    </row>
    <row r="2259" spans="1:2" x14ac:dyDescent="0.3">
      <c r="A2259" s="46" vm="14108">
        <f ca="1"/>
        <v>44104</v>
      </c>
      <c r="B2259" s="46" vm="14115">
        <f ca="1"/>
        <v>1465.6</v>
      </c>
    </row>
    <row r="2260" spans="1:2" x14ac:dyDescent="0.3">
      <c r="A2260" s="46" vm="14117">
        <f ca="1"/>
        <v>44105</v>
      </c>
      <c r="B2260" s="46" vm="14125">
        <f ca="1"/>
        <v>1487.9</v>
      </c>
    </row>
    <row r="2261" spans="1:2" x14ac:dyDescent="0.3">
      <c r="A2261" s="46" vm="14127">
        <f ca="1"/>
        <v>44106</v>
      </c>
      <c r="B2261" s="46" vm="14136">
        <f ca="1"/>
        <v>1455.6</v>
      </c>
    </row>
    <row r="2262" spans="1:2" x14ac:dyDescent="0.3">
      <c r="A2262" s="46" vm="14138">
        <f ca="1"/>
        <v>44109</v>
      </c>
      <c r="B2262" s="46" vm="14145">
        <f ca="1"/>
        <v>1482.83</v>
      </c>
    </row>
    <row r="2263" spans="1:2" x14ac:dyDescent="0.3">
      <c r="A2263" s="46" vm="14147">
        <f ca="1"/>
        <v>44110</v>
      </c>
      <c r="B2263" s="46" vm="14155">
        <f ca="1"/>
        <v>1451.02</v>
      </c>
    </row>
    <row r="2264" spans="1:2" x14ac:dyDescent="0.3">
      <c r="A2264" s="46" vm="14157">
        <f ca="1"/>
        <v>44111</v>
      </c>
      <c r="B2264" s="46" vm="14166">
        <f ca="1"/>
        <v>1459.14</v>
      </c>
    </row>
    <row r="2265" spans="1:2" x14ac:dyDescent="0.3">
      <c r="A2265" s="46" vm="14168">
        <f ca="1"/>
        <v>44112</v>
      </c>
      <c r="B2265" s="46" vm="14177">
        <f ca="1"/>
        <v>1483.43</v>
      </c>
    </row>
    <row r="2266" spans="1:2" x14ac:dyDescent="0.3">
      <c r="A2266" s="46" vm="14179">
        <f ca="1"/>
        <v>44113</v>
      </c>
      <c r="B2266" s="46" vm="14187">
        <f ca="1"/>
        <v>1510.45</v>
      </c>
    </row>
    <row r="2267" spans="1:2" x14ac:dyDescent="0.3">
      <c r="A2267" s="46" vm="14189">
        <f ca="1"/>
        <v>44116</v>
      </c>
      <c r="B2267" s="46" vm="14197">
        <f ca="1"/>
        <v>1564.59</v>
      </c>
    </row>
    <row r="2268" spans="1:2" x14ac:dyDescent="0.3">
      <c r="A2268" s="46" vm="14199">
        <f ca="1"/>
        <v>44117</v>
      </c>
      <c r="B2268" s="46" vm="14206">
        <f ca="1"/>
        <v>1567.07</v>
      </c>
    </row>
    <row r="2269" spans="1:2" x14ac:dyDescent="0.3">
      <c r="A2269" s="46" vm="14208">
        <f ca="1"/>
        <v>44118</v>
      </c>
      <c r="B2269" s="46" vm="14215">
        <f ca="1"/>
        <v>1563.44</v>
      </c>
    </row>
    <row r="2270" spans="1:2" x14ac:dyDescent="0.3">
      <c r="A2270" s="46" vm="14217">
        <f ca="1"/>
        <v>44119</v>
      </c>
      <c r="B2270" s="46" vm="14223">
        <f ca="1"/>
        <v>1555.47</v>
      </c>
    </row>
    <row r="2271" spans="1:2" x14ac:dyDescent="0.3">
      <c r="A2271" s="46" vm="14225">
        <f ca="1"/>
        <v>44120</v>
      </c>
      <c r="B2271" s="46" vm="14234">
        <f ca="1"/>
        <v>1567.7</v>
      </c>
    </row>
    <row r="2272" spans="1:2" x14ac:dyDescent="0.3">
      <c r="A2272" s="46" vm="14236">
        <f ca="1"/>
        <v>44123</v>
      </c>
      <c r="B2272" s="46" vm="14244">
        <f ca="1"/>
        <v>1529.95</v>
      </c>
    </row>
    <row r="2273" spans="1:2" x14ac:dyDescent="0.3">
      <c r="A2273" s="46" vm="14246">
        <f ca="1"/>
        <v>44124</v>
      </c>
      <c r="B2273" s="46" vm="14253">
        <f ca="1"/>
        <v>1551.08</v>
      </c>
    </row>
    <row r="2274" spans="1:2" x14ac:dyDescent="0.3">
      <c r="A2274" s="46" vm="14255">
        <f ca="1"/>
        <v>44125</v>
      </c>
      <c r="B2274" s="46" vm="14262">
        <f ca="1"/>
        <v>1585.99</v>
      </c>
    </row>
    <row r="2275" spans="1:2" x14ac:dyDescent="0.3">
      <c r="A2275" s="46" vm="14264">
        <f ca="1"/>
        <v>44126</v>
      </c>
      <c r="B2275" s="46" vm="14273">
        <f ca="1"/>
        <v>1606.66</v>
      </c>
    </row>
    <row r="2276" spans="1:2" x14ac:dyDescent="0.3">
      <c r="A2276" s="46" vm="14275">
        <f ca="1"/>
        <v>44127</v>
      </c>
      <c r="B2276" s="46" vm="14282">
        <f ca="1"/>
        <v>1632.98</v>
      </c>
    </row>
    <row r="2277" spans="1:2" x14ac:dyDescent="0.3">
      <c r="A2277" s="46" vm="14284">
        <f ca="1"/>
        <v>44130</v>
      </c>
      <c r="B2277" s="46" vm="14291">
        <f ca="1"/>
        <v>1584.29</v>
      </c>
    </row>
    <row r="2278" spans="1:2" x14ac:dyDescent="0.3">
      <c r="A2278" s="46" vm="14293">
        <f ca="1"/>
        <v>44131</v>
      </c>
      <c r="B2278" s="46" vm="14301">
        <f ca="1"/>
        <v>1598.88</v>
      </c>
    </row>
    <row r="2279" spans="1:2" x14ac:dyDescent="0.3">
      <c r="A2279" s="46" vm="14303">
        <f ca="1"/>
        <v>44132</v>
      </c>
      <c r="B2279" s="46" vm="14310">
        <f ca="1"/>
        <v>1510.8</v>
      </c>
    </row>
    <row r="2280" spans="1:2" x14ac:dyDescent="0.3">
      <c r="A2280" s="46" vm="14312">
        <f ca="1"/>
        <v>44133</v>
      </c>
      <c r="B2280" s="46" vm="14318">
        <f ca="1"/>
        <v>1556.88</v>
      </c>
    </row>
    <row r="2281" spans="1:2" x14ac:dyDescent="0.3">
      <c r="A2281" s="46" vm="14320">
        <f ca="1"/>
        <v>44134</v>
      </c>
      <c r="B2281" s="46" vm="14327">
        <f ca="1"/>
        <v>1616.11</v>
      </c>
    </row>
    <row r="2282" spans="1:2" x14ac:dyDescent="0.3">
      <c r="A2282" s="46" vm="14329">
        <f ca="1"/>
        <v>44137</v>
      </c>
      <c r="B2282" s="46" vm="14335">
        <f ca="1"/>
        <v>1624.32</v>
      </c>
    </row>
    <row r="2283" spans="1:2" x14ac:dyDescent="0.3">
      <c r="A2283" s="46" vm="14337">
        <f ca="1"/>
        <v>44138</v>
      </c>
      <c r="B2283" s="46" vm="14345">
        <f ca="1"/>
        <v>1645.66</v>
      </c>
    </row>
    <row r="2284" spans="1:2" x14ac:dyDescent="0.3">
      <c r="A2284" s="46" vm="14347">
        <f ca="1"/>
        <v>44139</v>
      </c>
      <c r="B2284" s="46" vm="14354">
        <f ca="1"/>
        <v>1745.85</v>
      </c>
    </row>
    <row r="2285" spans="1:2" x14ac:dyDescent="0.3">
      <c r="A2285" s="46" vm="14356">
        <f ca="1"/>
        <v>44140</v>
      </c>
      <c r="B2285" s="46" vm="14364">
        <f ca="1"/>
        <v>1762.5</v>
      </c>
    </row>
    <row r="2286" spans="1:2" x14ac:dyDescent="0.3">
      <c r="A2286" s="46" vm="14366">
        <f ca="1"/>
        <v>44141</v>
      </c>
      <c r="B2286" s="46" vm="14375">
        <f ca="1"/>
        <v>1759.73</v>
      </c>
    </row>
    <row r="2287" spans="1:2" x14ac:dyDescent="0.3">
      <c r="A2287" s="46" vm="14377">
        <f ca="1"/>
        <v>44144</v>
      </c>
      <c r="B2287" s="46" vm="14384">
        <f ca="1"/>
        <v>1761.42</v>
      </c>
    </row>
    <row r="2288" spans="1:2" x14ac:dyDescent="0.3">
      <c r="A2288" s="46" vm="14386">
        <f ca="1"/>
        <v>44145</v>
      </c>
      <c r="B2288" s="46" vm="14394">
        <f ca="1"/>
        <v>1737.72</v>
      </c>
    </row>
    <row r="2289" spans="1:2" x14ac:dyDescent="0.3">
      <c r="A2289" s="46" vm="14396">
        <f ca="1"/>
        <v>44146</v>
      </c>
      <c r="B2289" s="46" vm="14403">
        <f ca="1"/>
        <v>1747.23</v>
      </c>
    </row>
    <row r="2290" spans="1:2" x14ac:dyDescent="0.3">
      <c r="A2290" s="46" vm="14405">
        <f ca="1"/>
        <v>44147</v>
      </c>
      <c r="B2290" s="46" vm="14413">
        <f ca="1"/>
        <v>1742.82</v>
      </c>
    </row>
    <row r="2291" spans="1:2" x14ac:dyDescent="0.3">
      <c r="A2291" s="46" vm="14415">
        <f ca="1"/>
        <v>44148</v>
      </c>
      <c r="B2291" s="46" vm="14422">
        <f ca="1"/>
        <v>1772.26</v>
      </c>
    </row>
    <row r="2292" spans="1:2" x14ac:dyDescent="0.3">
      <c r="A2292" s="46" vm="14424">
        <f ca="1"/>
        <v>44151</v>
      </c>
      <c r="B2292" s="46" vm="14430">
        <f ca="1"/>
        <v>1774.03</v>
      </c>
    </row>
    <row r="2293" spans="1:2" x14ac:dyDescent="0.3">
      <c r="A2293" s="46" vm="14432">
        <f ca="1"/>
        <v>44152</v>
      </c>
      <c r="B2293" s="46" vm="14440">
        <f ca="1"/>
        <v>1761.66</v>
      </c>
    </row>
    <row r="2294" spans="1:2" x14ac:dyDescent="0.3">
      <c r="A2294" s="46" vm="14442">
        <f ca="1"/>
        <v>44153</v>
      </c>
      <c r="B2294" s="46" vm="14451">
        <f ca="1"/>
        <v>1740.64</v>
      </c>
    </row>
    <row r="2295" spans="1:2" x14ac:dyDescent="0.3">
      <c r="A2295" s="46" vm="14453">
        <f ca="1"/>
        <v>44154</v>
      </c>
      <c r="B2295" s="46" vm="14461">
        <f ca="1"/>
        <v>1758.57</v>
      </c>
    </row>
    <row r="2296" spans="1:2" x14ac:dyDescent="0.3">
      <c r="A2296" s="46" vm="14463">
        <f ca="1"/>
        <v>44155</v>
      </c>
      <c r="B2296" s="46" vm="14470">
        <f ca="1"/>
        <v>1736.38</v>
      </c>
    </row>
    <row r="2297" spans="1:2" x14ac:dyDescent="0.3">
      <c r="A2297" s="46" vm="14472">
        <f ca="1"/>
        <v>44158</v>
      </c>
      <c r="B2297" s="46" vm="14479">
        <f ca="1"/>
        <v>1727.56</v>
      </c>
    </row>
    <row r="2298" spans="1:2" x14ac:dyDescent="0.3">
      <c r="A2298" s="46" vm="14481">
        <f ca="1"/>
        <v>44159</v>
      </c>
      <c r="B2298" s="46" vm="14489">
        <f ca="1"/>
        <v>1763.9</v>
      </c>
    </row>
    <row r="2299" spans="1:2" x14ac:dyDescent="0.3">
      <c r="A2299" s="46" vm="14491">
        <f ca="1"/>
        <v>44160</v>
      </c>
      <c r="B2299" s="46" vm="14498">
        <f ca="1"/>
        <v>1764.13</v>
      </c>
    </row>
    <row r="2300" spans="1:2" x14ac:dyDescent="0.3">
      <c r="A2300" s="46" vm="14500">
        <f ca="1"/>
        <v>44162</v>
      </c>
      <c r="B2300" s="46" vm="14509">
        <f ca="1"/>
        <v>1787.02</v>
      </c>
    </row>
    <row r="2301" spans="1:2" x14ac:dyDescent="0.3">
      <c r="A2301" s="46" vm="14511">
        <f ca="1"/>
        <v>44165</v>
      </c>
      <c r="B2301" s="46" vm="14520">
        <f ca="1"/>
        <v>1754.4</v>
      </c>
    </row>
    <row r="2302" spans="1:2" x14ac:dyDescent="0.3">
      <c r="A2302" s="46" vm="14522">
        <f ca="1"/>
        <v>44166</v>
      </c>
      <c r="B2302" s="46" vm="14529">
        <f ca="1"/>
        <v>1795.36</v>
      </c>
    </row>
    <row r="2303" spans="1:2" x14ac:dyDescent="0.3">
      <c r="A2303" s="46" vm="14531">
        <f ca="1"/>
        <v>44167</v>
      </c>
      <c r="B2303" s="46" vm="14538">
        <f ca="1"/>
        <v>1824.97</v>
      </c>
    </row>
    <row r="2304" spans="1:2" x14ac:dyDescent="0.3">
      <c r="A2304" s="46" vm="14540">
        <f ca="1"/>
        <v>44168</v>
      </c>
      <c r="B2304" s="46" vm="14548">
        <f ca="1"/>
        <v>1821.84</v>
      </c>
    </row>
    <row r="2305" spans="1:2" x14ac:dyDescent="0.3">
      <c r="A2305" s="46" vm="14550">
        <f ca="1"/>
        <v>44169</v>
      </c>
      <c r="B2305" s="46" vm="14557">
        <f ca="1"/>
        <v>1823.76</v>
      </c>
    </row>
    <row r="2306" spans="1:2" x14ac:dyDescent="0.3">
      <c r="A2306" s="46" vm="14559">
        <f ca="1"/>
        <v>44172</v>
      </c>
      <c r="B2306" s="46" vm="14567">
        <f ca="1"/>
        <v>1817.03</v>
      </c>
    </row>
    <row r="2307" spans="1:2" x14ac:dyDescent="0.3">
      <c r="A2307" s="46" vm="14569">
        <f ca="1"/>
        <v>44173</v>
      </c>
      <c r="B2307" s="46" vm="14578">
        <f ca="1"/>
        <v>1811.33</v>
      </c>
    </row>
    <row r="2308" spans="1:2" x14ac:dyDescent="0.3">
      <c r="A2308" s="46" vm="14580">
        <f ca="1"/>
        <v>44174</v>
      </c>
      <c r="B2308" s="46" vm="14587">
        <f ca="1"/>
        <v>1777.86</v>
      </c>
    </row>
    <row r="2309" spans="1:2" x14ac:dyDescent="0.3">
      <c r="A2309" s="46" vm="14589">
        <f ca="1"/>
        <v>44175</v>
      </c>
      <c r="B2309" s="46" vm="14597">
        <f ca="1"/>
        <v>1767.65</v>
      </c>
    </row>
    <row r="2310" spans="1:2" x14ac:dyDescent="0.3">
      <c r="A2310" s="46" vm="14599">
        <f ca="1"/>
        <v>44176</v>
      </c>
      <c r="B2310" s="46" vm="14607">
        <f ca="1"/>
        <v>1774.8</v>
      </c>
    </row>
    <row r="2311" spans="1:2" x14ac:dyDescent="0.3">
      <c r="A2311" s="46" vm="14609">
        <f ca="1"/>
        <v>44179</v>
      </c>
      <c r="B2311" s="46" vm="14616">
        <f ca="1"/>
        <v>1752.26</v>
      </c>
    </row>
    <row r="2312" spans="1:2" x14ac:dyDescent="0.3">
      <c r="A2312" s="46" vm="14618">
        <f ca="1"/>
        <v>44180</v>
      </c>
      <c r="B2312" s="46" vm="14626">
        <f ca="1"/>
        <v>1761.08</v>
      </c>
    </row>
    <row r="2313" spans="1:2" x14ac:dyDescent="0.3">
      <c r="A2313" s="46" vm="14628">
        <f ca="1"/>
        <v>44181</v>
      </c>
      <c r="B2313" s="46" vm="14634">
        <f ca="1"/>
        <v>1757.19</v>
      </c>
    </row>
    <row r="2314" spans="1:2" x14ac:dyDescent="0.3">
      <c r="A2314" s="46" vm="14636">
        <f ca="1"/>
        <v>44182</v>
      </c>
      <c r="B2314" s="46" vm="14644">
        <f ca="1"/>
        <v>1740.51</v>
      </c>
    </row>
    <row r="2315" spans="1:2" x14ac:dyDescent="0.3">
      <c r="A2315" s="46" vm="14646">
        <f ca="1"/>
        <v>44183</v>
      </c>
      <c r="B2315" s="46" vm="14655">
        <f ca="1"/>
        <v>1726.22</v>
      </c>
    </row>
    <row r="2316" spans="1:2" x14ac:dyDescent="0.3">
      <c r="A2316" s="46" vm="14657">
        <f ca="1"/>
        <v>44186</v>
      </c>
      <c r="B2316" s="46" vm="14665">
        <f ca="1"/>
        <v>1734.56</v>
      </c>
    </row>
    <row r="2317" spans="1:2" x14ac:dyDescent="0.3">
      <c r="A2317" s="46" vm="14667">
        <f ca="1"/>
        <v>44187</v>
      </c>
      <c r="B2317" s="46" vm="14673">
        <f ca="1"/>
        <v>1720.22</v>
      </c>
    </row>
    <row r="2318" spans="1:2" x14ac:dyDescent="0.3">
      <c r="A2318" s="46" vm="14675">
        <f ca="1"/>
        <v>44188</v>
      </c>
      <c r="B2318" s="46" vm="14683">
        <f ca="1"/>
        <v>1728.23</v>
      </c>
    </row>
    <row r="2319" spans="1:2" x14ac:dyDescent="0.3">
      <c r="A2319" s="46" vm="14685">
        <f ca="1"/>
        <v>44189</v>
      </c>
      <c r="B2319" s="46" vm="14693">
        <f ca="1"/>
        <v>1734.16</v>
      </c>
    </row>
    <row r="2320" spans="1:2" x14ac:dyDescent="0.3">
      <c r="A2320" s="46" vm="14695">
        <f ca="1"/>
        <v>44193</v>
      </c>
      <c r="B2320" s="46" vm="14702">
        <f ca="1"/>
        <v>1773.96</v>
      </c>
    </row>
    <row r="2321" spans="1:2" x14ac:dyDescent="0.3">
      <c r="A2321" s="46" vm="14704">
        <f ca="1"/>
        <v>44194</v>
      </c>
      <c r="B2321" s="46" vm="14712">
        <f ca="1"/>
        <v>1757.76</v>
      </c>
    </row>
    <row r="2322" spans="1:2" x14ac:dyDescent="0.3">
      <c r="A2322" s="46" vm="14713">
        <f ca="1"/>
        <v>44195</v>
      </c>
      <c r="B2322" s="46" vm="14718">
        <f ca="1"/>
        <v>1736.25</v>
      </c>
    </row>
    <row r="2323" spans="1:2" x14ac:dyDescent="0.3">
      <c r="A2323" s="46" vm="14720">
        <f ca="1"/>
        <v>44196</v>
      </c>
      <c r="B2323" s="46" vm="14728">
        <f ca="1"/>
        <v>1752.64</v>
      </c>
    </row>
    <row r="2324" spans="1:2" x14ac:dyDescent="0.3">
      <c r="A2324" s="46" vm="21">
        <f ca="1"/>
        <v>44200</v>
      </c>
      <c r="B2324" s="46" vm="15">
        <f ca="1"/>
        <v>1726.13</v>
      </c>
    </row>
    <row r="2325" spans="1:2" x14ac:dyDescent="0.3">
      <c r="A2325" s="46" vm="22">
        <f ca="1"/>
        <v>44201</v>
      </c>
      <c r="B2325" s="46" vm="14740">
        <f ca="1"/>
        <v>1740.05</v>
      </c>
    </row>
    <row r="2326" spans="1:2" x14ac:dyDescent="0.3">
      <c r="A2326" s="46" vm="23">
        <f ca="1"/>
        <v>44202</v>
      </c>
      <c r="B2326" s="46" vm="14750">
        <f ca="1"/>
        <v>1722.88</v>
      </c>
    </row>
    <row r="2327" spans="1:2" x14ac:dyDescent="0.3">
      <c r="A2327" s="46" vm="24">
        <f ca="1"/>
        <v>44203</v>
      </c>
      <c r="B2327" s="46" vm="14759">
        <f ca="1"/>
        <v>1774.34</v>
      </c>
    </row>
    <row r="2328" spans="1:2" x14ac:dyDescent="0.3">
      <c r="A2328" s="46" vm="25">
        <f ca="1"/>
        <v>44204</v>
      </c>
      <c r="B2328" s="46" vm="14768">
        <f ca="1"/>
        <v>1797.83</v>
      </c>
    </row>
    <row r="2329" spans="1:2" x14ac:dyDescent="0.3">
      <c r="A2329" s="46" vm="26">
        <f ca="1"/>
        <v>44207</v>
      </c>
      <c r="B2329" s="46" vm="14777">
        <f ca="1"/>
        <v>1756.29</v>
      </c>
    </row>
    <row r="2330" spans="1:2" x14ac:dyDescent="0.3">
      <c r="A2330" s="46" vm="27">
        <f ca="1"/>
        <v>44208</v>
      </c>
      <c r="B2330" s="46" vm="14785">
        <f ca="1"/>
        <v>1737.43</v>
      </c>
    </row>
    <row r="2331" spans="1:2" x14ac:dyDescent="0.3">
      <c r="A2331" s="46" vm="28">
        <f ca="1"/>
        <v>44209</v>
      </c>
      <c r="B2331" s="46" vm="14794">
        <f ca="1"/>
        <v>1747.25</v>
      </c>
    </row>
    <row r="2332" spans="1:2" x14ac:dyDescent="0.3">
      <c r="A2332" s="46" vm="29">
        <f ca="1"/>
        <v>44210</v>
      </c>
      <c r="B2332" s="46" vm="14803">
        <f ca="1"/>
        <v>1730.92</v>
      </c>
    </row>
    <row r="2333" spans="1:2" x14ac:dyDescent="0.3">
      <c r="A2333" s="46" vm="30">
        <f ca="1"/>
        <v>44211</v>
      </c>
      <c r="B2333" s="46" vm="14812">
        <f ca="1"/>
        <v>1727.62</v>
      </c>
    </row>
    <row r="2334" spans="1:2" x14ac:dyDescent="0.3">
      <c r="A2334" s="46" vm="31">
        <f ca="1"/>
        <v>44215</v>
      </c>
      <c r="B2334" s="46" vm="14821">
        <f ca="1"/>
        <v>1784.47</v>
      </c>
    </row>
    <row r="2335" spans="1:2" x14ac:dyDescent="0.3">
      <c r="A2335" s="46" vm="32">
        <f ca="1"/>
        <v>44216</v>
      </c>
      <c r="B2335" s="46" vm="14830">
        <f ca="1"/>
        <v>1880.07</v>
      </c>
    </row>
    <row r="2336" spans="1:2" x14ac:dyDescent="0.3">
      <c r="A2336" s="46" vm="33">
        <f ca="1"/>
        <v>44217</v>
      </c>
      <c r="B2336" s="46" vm="14838">
        <f ca="1"/>
        <v>1884.15</v>
      </c>
    </row>
    <row r="2337" spans="1:2" x14ac:dyDescent="0.3">
      <c r="A2337" s="46" vm="34">
        <f ca="1"/>
        <v>44218</v>
      </c>
      <c r="B2337" s="46" vm="14848">
        <f ca="1"/>
        <v>1892.56</v>
      </c>
    </row>
    <row r="2338" spans="1:2" x14ac:dyDescent="0.3">
      <c r="A2338" s="46" vm="35">
        <f ca="1"/>
        <v>44221</v>
      </c>
      <c r="B2338" s="46" vm="14856">
        <f ca="1"/>
        <v>1894.28</v>
      </c>
    </row>
    <row r="2339" spans="1:2" x14ac:dyDescent="0.3">
      <c r="A2339" s="46" vm="36">
        <f ca="1"/>
        <v>44222</v>
      </c>
      <c r="B2339" s="46" vm="14865">
        <f ca="1"/>
        <v>1907.95</v>
      </c>
    </row>
    <row r="2340" spans="1:2" x14ac:dyDescent="0.3">
      <c r="A2340" s="46" vm="37">
        <f ca="1"/>
        <v>44223</v>
      </c>
      <c r="B2340" s="46" vm="14875">
        <f ca="1"/>
        <v>1818.94</v>
      </c>
    </row>
    <row r="2341" spans="1:2" x14ac:dyDescent="0.3">
      <c r="A2341" s="46" vm="38">
        <f ca="1"/>
        <v>44224</v>
      </c>
      <c r="B2341" s="46" vm="14882">
        <f ca="1"/>
        <v>1853.2</v>
      </c>
    </row>
    <row r="2342" spans="1:2" x14ac:dyDescent="0.3">
      <c r="A2342" s="46" vm="39">
        <f ca="1"/>
        <v>44225</v>
      </c>
      <c r="B2342" s="46" vm="14891">
        <f ca="1"/>
        <v>1827.36</v>
      </c>
    </row>
    <row r="2343" spans="1:2" x14ac:dyDescent="0.3">
      <c r="A2343" s="46" vm="40">
        <f ca="1"/>
        <v>44228</v>
      </c>
      <c r="B2343" s="46" vm="14900">
        <f ca="1"/>
        <v>1893.07</v>
      </c>
    </row>
    <row r="2344" spans="1:2" x14ac:dyDescent="0.3">
      <c r="A2344" s="46" vm="41">
        <f ca="1"/>
        <v>44229</v>
      </c>
      <c r="B2344" s="46" vm="14908">
        <f ca="1"/>
        <v>1919.12</v>
      </c>
    </row>
    <row r="2345" spans="1:2" x14ac:dyDescent="0.3">
      <c r="A2345" s="46" vm="42">
        <f ca="1"/>
        <v>44230</v>
      </c>
      <c r="B2345" s="46" vm="14916">
        <f ca="1"/>
        <v>2058.88</v>
      </c>
    </row>
    <row r="2346" spans="1:2" x14ac:dyDescent="0.3">
      <c r="A2346" s="46" vm="43">
        <f ca="1"/>
        <v>44231</v>
      </c>
      <c r="B2346" s="46" vm="14924">
        <f ca="1"/>
        <v>2053.63</v>
      </c>
    </row>
    <row r="2347" spans="1:2" x14ac:dyDescent="0.3">
      <c r="A2347" s="46" vm="44">
        <f ca="1"/>
        <v>44232</v>
      </c>
      <c r="B2347" s="46" vm="14933">
        <f ca="1"/>
        <v>2088.83</v>
      </c>
    </row>
    <row r="2348" spans="1:2" x14ac:dyDescent="0.3">
      <c r="A2348" s="46" vm="45">
        <f ca="1"/>
        <v>44235</v>
      </c>
      <c r="B2348" s="46" vm="14943">
        <f ca="1"/>
        <v>2084.52</v>
      </c>
    </row>
    <row r="2349" spans="1:2" x14ac:dyDescent="0.3">
      <c r="A2349" s="46" vm="46">
        <f ca="1"/>
        <v>44236</v>
      </c>
      <c r="B2349" s="46" vm="14950">
        <f ca="1"/>
        <v>2075.39</v>
      </c>
    </row>
    <row r="2350" spans="1:2" x14ac:dyDescent="0.3">
      <c r="A2350" s="46" vm="47">
        <f ca="1"/>
        <v>44237</v>
      </c>
      <c r="B2350" s="46" vm="14958">
        <f ca="1"/>
        <v>2086.48</v>
      </c>
    </row>
    <row r="2351" spans="1:2" x14ac:dyDescent="0.3">
      <c r="A2351" s="46" vm="48">
        <f ca="1"/>
        <v>44238</v>
      </c>
      <c r="B2351" s="46" vm="14967">
        <f ca="1"/>
        <v>2088.75</v>
      </c>
    </row>
    <row r="2352" spans="1:2" x14ac:dyDescent="0.3">
      <c r="A2352" s="46" vm="49">
        <f ca="1"/>
        <v>44239</v>
      </c>
      <c r="B2352" s="46" vm="14976">
        <f ca="1"/>
        <v>2095.0300000000002</v>
      </c>
    </row>
    <row r="2353" spans="1:2" x14ac:dyDescent="0.3">
      <c r="A2353" s="46" vm="50">
        <f ca="1"/>
        <v>44243</v>
      </c>
      <c r="B2353" s="46" vm="14984">
        <f ca="1"/>
        <v>2110.6999999999998</v>
      </c>
    </row>
    <row r="2354" spans="1:2" x14ac:dyDescent="0.3">
      <c r="A2354" s="46" vm="51">
        <f ca="1"/>
        <v>44244</v>
      </c>
      <c r="B2354" s="46" vm="14993">
        <f ca="1"/>
        <v>2118.62</v>
      </c>
    </row>
    <row r="2355" spans="1:2" x14ac:dyDescent="0.3">
      <c r="A2355" s="46" vm="52">
        <f ca="1"/>
        <v>44245</v>
      </c>
      <c r="B2355" s="46" vm="15002">
        <f ca="1"/>
        <v>2105.81</v>
      </c>
    </row>
    <row r="2356" spans="1:2" x14ac:dyDescent="0.3">
      <c r="A2356" s="46" vm="53">
        <f ca="1"/>
        <v>44246</v>
      </c>
      <c r="B2356" s="46" vm="15012">
        <f ca="1"/>
        <v>2088.81</v>
      </c>
    </row>
    <row r="2357" spans="1:2" x14ac:dyDescent="0.3">
      <c r="A2357" s="46" vm="54">
        <f ca="1"/>
        <v>44249</v>
      </c>
      <c r="B2357" s="46" vm="15018">
        <f ca="1"/>
        <v>2054.2600000000002</v>
      </c>
    </row>
    <row r="2358" spans="1:2" x14ac:dyDescent="0.3">
      <c r="A2358" s="46" vm="55">
        <f ca="1"/>
        <v>44250</v>
      </c>
      <c r="B2358" s="46" vm="15023">
        <f ca="1"/>
        <v>2060.12</v>
      </c>
    </row>
    <row r="2359" spans="1:2" x14ac:dyDescent="0.3">
      <c r="A2359" s="46" vm="56">
        <f ca="1"/>
        <v>44251</v>
      </c>
      <c r="B2359" s="46" vm="15033">
        <f ca="1"/>
        <v>2083.81</v>
      </c>
    </row>
    <row r="2360" spans="1:2" x14ac:dyDescent="0.3">
      <c r="A2360" s="46" vm="57">
        <f ca="1"/>
        <v>44252</v>
      </c>
      <c r="B2360" s="46" vm="15040">
        <f ca="1"/>
        <v>2015.95</v>
      </c>
    </row>
    <row r="2361" spans="1:2" x14ac:dyDescent="0.3">
      <c r="A2361" s="46" vm="58">
        <f ca="1"/>
        <v>44253</v>
      </c>
      <c r="B2361" s="46" vm="15049">
        <f ca="1"/>
        <v>2021.91</v>
      </c>
    </row>
    <row r="2362" spans="1:2" x14ac:dyDescent="0.3">
      <c r="A2362" s="46" vm="59">
        <f ca="1"/>
        <v>44256</v>
      </c>
      <c r="B2362" s="46" vm="15058">
        <f ca="1"/>
        <v>2069.66</v>
      </c>
    </row>
    <row r="2363" spans="1:2" x14ac:dyDescent="0.3">
      <c r="A2363" s="46" vm="60">
        <f ca="1"/>
        <v>44257</v>
      </c>
      <c r="B2363" s="46" vm="15068">
        <f ca="1"/>
        <v>2064.48</v>
      </c>
    </row>
    <row r="2364" spans="1:2" x14ac:dyDescent="0.3">
      <c r="A2364" s="46" vm="61">
        <f ca="1"/>
        <v>44258</v>
      </c>
      <c r="B2364" s="46" vm="15076">
        <f ca="1"/>
        <v>2011.41</v>
      </c>
    </row>
    <row r="2365" spans="1:2" x14ac:dyDescent="0.3">
      <c r="A2365" s="46" vm="62">
        <f ca="1"/>
        <v>44259</v>
      </c>
      <c r="B2365" s="46" vm="15086">
        <f ca="1"/>
        <v>2033.93</v>
      </c>
    </row>
    <row r="2366" spans="1:2" x14ac:dyDescent="0.3">
      <c r="A2366" s="46" vm="63">
        <f ca="1"/>
        <v>44260</v>
      </c>
      <c r="B2366" s="46" vm="15096">
        <f ca="1"/>
        <v>2097.0700000000002</v>
      </c>
    </row>
    <row r="2367" spans="1:2" x14ac:dyDescent="0.3">
      <c r="A2367" s="46" vm="64">
        <f ca="1"/>
        <v>44263</v>
      </c>
      <c r="B2367" s="46" vm="15104">
        <f ca="1"/>
        <v>2007.5</v>
      </c>
    </row>
    <row r="2368" spans="1:2" x14ac:dyDescent="0.3">
      <c r="A2368" s="46" vm="65">
        <f ca="1"/>
        <v>44264</v>
      </c>
      <c r="B2368" s="46" vm="15112">
        <f ca="1"/>
        <v>2040.36</v>
      </c>
    </row>
    <row r="2369" spans="1:2" x14ac:dyDescent="0.3">
      <c r="A2369" s="46" vm="20">
        <f ca="1"/>
        <v>44265</v>
      </c>
      <c r="B2369" s="46" vm="15122">
        <f ca="1"/>
        <v>2036.19</v>
      </c>
    </row>
    <row r="2370" spans="1:2" x14ac:dyDescent="0.3">
      <c r="A2370" s="46" vm="66">
        <f ca="1"/>
        <v>44266</v>
      </c>
      <c r="B2370" s="46" vm="15130">
        <f ca="1"/>
        <v>2100.54</v>
      </c>
    </row>
    <row r="2371" spans="1:2" x14ac:dyDescent="0.3">
      <c r="A2371" s="46" vm="67">
        <f ca="1"/>
        <v>44267</v>
      </c>
      <c r="B2371" s="46" vm="15140">
        <f ca="1"/>
        <v>2050</v>
      </c>
    </row>
    <row r="2372" spans="1:2" x14ac:dyDescent="0.3">
      <c r="A2372" s="46" vm="68">
        <f ca="1"/>
        <v>44270</v>
      </c>
      <c r="B2372" s="46" vm="15149">
        <f ca="1"/>
        <v>2054.44</v>
      </c>
    </row>
    <row r="2373" spans="1:2" x14ac:dyDescent="0.3">
      <c r="A2373" s="46" vm="69">
        <f ca="1"/>
        <v>44271</v>
      </c>
      <c r="B2373" s="46" vm="15159">
        <f ca="1"/>
        <v>2083.89</v>
      </c>
    </row>
    <row r="2374" spans="1:2" x14ac:dyDescent="0.3">
      <c r="A2374" s="46" vm="70">
        <f ca="1"/>
        <v>44272</v>
      </c>
      <c r="B2374" s="46" vm="15168">
        <f ca="1"/>
        <v>2082.2199999999998</v>
      </c>
    </row>
    <row r="2375" spans="1:2" x14ac:dyDescent="0.3">
      <c r="A2375" s="46" vm="71">
        <f ca="1"/>
        <v>44273</v>
      </c>
      <c r="B2375" s="46" vm="15178">
        <f ca="1"/>
        <v>2021.34</v>
      </c>
    </row>
    <row r="2376" spans="1:2" x14ac:dyDescent="0.3">
      <c r="A2376" s="46" vm="72">
        <f ca="1"/>
        <v>44274</v>
      </c>
      <c r="B2376" s="46" vm="15186">
        <f ca="1"/>
        <v>2026.96</v>
      </c>
    </row>
    <row r="2377" spans="1:2" x14ac:dyDescent="0.3">
      <c r="A2377" s="46" vm="73">
        <f ca="1"/>
        <v>44277</v>
      </c>
      <c r="B2377" s="46" vm="15196">
        <f ca="1"/>
        <v>2030.69</v>
      </c>
    </row>
    <row r="2378" spans="1:2" x14ac:dyDescent="0.3">
      <c r="A2378" s="46" vm="74">
        <f ca="1"/>
        <v>44278</v>
      </c>
      <c r="B2378" s="46" vm="15207">
        <f ca="1"/>
        <v>2041.33</v>
      </c>
    </row>
    <row r="2379" spans="1:2" x14ac:dyDescent="0.3">
      <c r="A2379" s="46" vm="75">
        <f ca="1"/>
        <v>44279</v>
      </c>
      <c r="B2379" s="46" vm="15217">
        <f ca="1"/>
        <v>2032.53</v>
      </c>
    </row>
    <row r="2380" spans="1:2" x14ac:dyDescent="0.3">
      <c r="A2380" s="46" vm="76">
        <f ca="1"/>
        <v>44280</v>
      </c>
      <c r="B2380" s="46" vm="15226">
        <f ca="1"/>
        <v>2032.46</v>
      </c>
    </row>
    <row r="2381" spans="1:2" x14ac:dyDescent="0.3">
      <c r="A2381" s="46" vm="77">
        <f ca="1"/>
        <v>44281</v>
      </c>
      <c r="B2381" s="46" vm="15236">
        <f ca="1"/>
        <v>2024.73</v>
      </c>
    </row>
    <row r="2382" spans="1:2" x14ac:dyDescent="0.3">
      <c r="A2382" s="46" vm="78">
        <f ca="1"/>
        <v>44284</v>
      </c>
      <c r="B2382" s="46" vm="15246">
        <f ca="1"/>
        <v>2045.79</v>
      </c>
    </row>
    <row r="2383" spans="1:2" x14ac:dyDescent="0.3">
      <c r="A2383" s="46" vm="79">
        <f ca="1"/>
        <v>44285</v>
      </c>
      <c r="B2383" s="46" vm="15256">
        <f ca="1"/>
        <v>2046.47</v>
      </c>
    </row>
    <row r="2384" spans="1:2" x14ac:dyDescent="0.3">
      <c r="A2384" s="46" vm="80">
        <f ca="1"/>
        <v>44286</v>
      </c>
      <c r="B2384" s="46" vm="15266">
        <f ca="1"/>
        <v>2062.52</v>
      </c>
    </row>
    <row r="2385" spans="1:2" x14ac:dyDescent="0.3">
      <c r="A2385" s="46" vm="81">
        <f ca="1"/>
        <v>44287</v>
      </c>
      <c r="B2385" s="46" vm="15276">
        <f ca="1"/>
        <v>2129.7800000000002</v>
      </c>
    </row>
    <row r="2386" spans="1:2" x14ac:dyDescent="0.3">
      <c r="A2386" s="46" vm="82">
        <f ca="1"/>
        <v>44291</v>
      </c>
      <c r="B2386" s="46" vm="15287">
        <f ca="1"/>
        <v>2218.96</v>
      </c>
    </row>
    <row r="2387" spans="1:2" x14ac:dyDescent="0.3">
      <c r="A2387" s="46" vm="83">
        <f ca="1"/>
        <v>44292</v>
      </c>
      <c r="B2387" s="46" vm="15298">
        <f ca="1"/>
        <v>2209.2600000000002</v>
      </c>
    </row>
    <row r="2388" spans="1:2" x14ac:dyDescent="0.3">
      <c r="A2388" s="46" vm="84">
        <f ca="1"/>
        <v>44293</v>
      </c>
      <c r="B2388" s="46" vm="15309">
        <f ca="1"/>
        <v>2239.0300000000002</v>
      </c>
    </row>
    <row r="2389" spans="1:2" x14ac:dyDescent="0.3">
      <c r="A2389" s="46" vm="85">
        <f ca="1"/>
        <v>44294</v>
      </c>
      <c r="B2389" s="46" vm="15320">
        <f ca="1"/>
        <v>2250.4299999999998</v>
      </c>
    </row>
    <row r="2390" spans="1:2" x14ac:dyDescent="0.3">
      <c r="A2390" s="46" vm="86">
        <f ca="1"/>
        <v>44295</v>
      </c>
      <c r="B2390" s="46" vm="15330">
        <f ca="1"/>
        <v>2270.67</v>
      </c>
    </row>
    <row r="2391" spans="1:2" x14ac:dyDescent="0.3">
      <c r="A2391" s="46" vm="87">
        <f ca="1"/>
        <v>44298</v>
      </c>
      <c r="B2391" s="46" vm="15341">
        <f ca="1"/>
        <v>2244.62</v>
      </c>
    </row>
    <row r="2392" spans="1:2" x14ac:dyDescent="0.3">
      <c r="A2392" s="46" vm="88">
        <f ca="1"/>
        <v>44299</v>
      </c>
      <c r="B2392" s="46" vm="15350">
        <f ca="1"/>
        <v>2254.4299999999998</v>
      </c>
    </row>
    <row r="2393" spans="1:2" x14ac:dyDescent="0.3">
      <c r="A2393" s="46" vm="89">
        <f ca="1"/>
        <v>44300</v>
      </c>
      <c r="B2393" s="46" vm="15359">
        <f ca="1"/>
        <v>2241.91</v>
      </c>
    </row>
    <row r="2394" spans="1:2" x14ac:dyDescent="0.3">
      <c r="A2394" s="46" vm="90">
        <f ca="1"/>
        <v>44301</v>
      </c>
      <c r="B2394" s="46" vm="15368">
        <f ca="1"/>
        <v>2285.25</v>
      </c>
    </row>
    <row r="2395" spans="1:2" x14ac:dyDescent="0.3">
      <c r="A2395" s="46" vm="91">
        <f ca="1"/>
        <v>44302</v>
      </c>
      <c r="B2395" s="46" vm="15379">
        <f ca="1"/>
        <v>2282.75</v>
      </c>
    </row>
    <row r="2396" spans="1:2" x14ac:dyDescent="0.3">
      <c r="A2396" s="46" vm="92">
        <f ca="1"/>
        <v>44305</v>
      </c>
      <c r="B2396" s="46" vm="15388">
        <f ca="1"/>
        <v>2289.7600000000002</v>
      </c>
    </row>
    <row r="2397" spans="1:2" x14ac:dyDescent="0.3">
      <c r="A2397" s="46" vm="93">
        <f ca="1"/>
        <v>44306</v>
      </c>
      <c r="B2397" s="46" vm="15399">
        <f ca="1"/>
        <v>2279.0100000000002</v>
      </c>
    </row>
    <row r="2398" spans="1:2" x14ac:dyDescent="0.3">
      <c r="A2398" s="46" vm="94">
        <f ca="1"/>
        <v>44307</v>
      </c>
      <c r="B2398" s="46" vm="15410">
        <f ca="1"/>
        <v>2278.35</v>
      </c>
    </row>
    <row r="2399" spans="1:2" x14ac:dyDescent="0.3">
      <c r="A2399" s="46" vm="95">
        <f ca="1"/>
        <v>44308</v>
      </c>
      <c r="B2399" s="46" vm="15420">
        <f ca="1"/>
        <v>2252.52</v>
      </c>
    </row>
    <row r="2400" spans="1:2" x14ac:dyDescent="0.3">
      <c r="A2400" s="46" vm="96">
        <f ca="1"/>
        <v>44309</v>
      </c>
      <c r="B2400" s="46" vm="15429">
        <f ca="1"/>
        <v>2299.9299999999998</v>
      </c>
    </row>
    <row r="2401" spans="1:2" x14ac:dyDescent="0.3">
      <c r="A2401" s="46" vm="97">
        <f ca="1"/>
        <v>44312</v>
      </c>
      <c r="B2401" s="46" vm="15438">
        <f ca="1"/>
        <v>2309.9299999999998</v>
      </c>
    </row>
    <row r="2402" spans="1:2" x14ac:dyDescent="0.3">
      <c r="A2402" s="46" vm="98">
        <f ca="1"/>
        <v>44313</v>
      </c>
      <c r="B2402" s="46" vm="15447">
        <f ca="1"/>
        <v>2290.98</v>
      </c>
    </row>
    <row r="2403" spans="1:2" x14ac:dyDescent="0.3">
      <c r="A2403" s="46" vm="99">
        <f ca="1"/>
        <v>44314</v>
      </c>
      <c r="B2403" s="46" vm="15458">
        <f ca="1"/>
        <v>2359.04</v>
      </c>
    </row>
    <row r="2404" spans="1:2" x14ac:dyDescent="0.3">
      <c r="A2404" s="46" vm="100">
        <f ca="1"/>
        <v>44315</v>
      </c>
      <c r="B2404" s="46" vm="15469">
        <f ca="1"/>
        <v>2392.7600000000002</v>
      </c>
    </row>
    <row r="2405" spans="1:2" x14ac:dyDescent="0.3">
      <c r="A2405" s="46" vm="101">
        <f ca="1"/>
        <v>44316</v>
      </c>
      <c r="B2405" s="46" vm="15480">
        <f ca="1"/>
        <v>2353.5</v>
      </c>
    </row>
    <row r="2406" spans="1:2" x14ac:dyDescent="0.3">
      <c r="A2406" s="46" vm="102">
        <f ca="1"/>
        <v>44319</v>
      </c>
      <c r="B2406" s="46" vm="15491">
        <f ca="1"/>
        <v>2343.08</v>
      </c>
    </row>
    <row r="2407" spans="1:2" x14ac:dyDescent="0.3">
      <c r="A2407" s="46" vm="103">
        <f ca="1"/>
        <v>44320</v>
      </c>
      <c r="B2407" s="46" vm="15502">
        <f ca="1"/>
        <v>2306.83</v>
      </c>
    </row>
    <row r="2408" spans="1:2" x14ac:dyDescent="0.3">
      <c r="A2408" s="46" vm="104">
        <f ca="1"/>
        <v>44321</v>
      </c>
      <c r="B2408" s="46" vm="15511">
        <f ca="1"/>
        <v>2314.77</v>
      </c>
    </row>
    <row r="2409" spans="1:2" x14ac:dyDescent="0.3">
      <c r="A2409" s="46" vm="105">
        <f ca="1"/>
        <v>44322</v>
      </c>
      <c r="B2409" s="46" vm="15522">
        <f ca="1"/>
        <v>2337.35</v>
      </c>
    </row>
    <row r="2410" spans="1:2" x14ac:dyDescent="0.3">
      <c r="A2410" s="46" vm="106">
        <f ca="1"/>
        <v>44323</v>
      </c>
      <c r="B2410" s="46" vm="15530">
        <f ca="1"/>
        <v>2351.9299999999998</v>
      </c>
    </row>
    <row r="2411" spans="1:2" x14ac:dyDescent="0.3">
      <c r="A2411" s="46" vm="107">
        <f ca="1"/>
        <v>44326</v>
      </c>
      <c r="B2411" s="46" vm="15538">
        <f ca="1"/>
        <v>2291.75</v>
      </c>
    </row>
    <row r="2412" spans="1:2" x14ac:dyDescent="0.3">
      <c r="A2412" s="46" vm="108">
        <f ca="1"/>
        <v>44327</v>
      </c>
      <c r="B2412" s="46" vm="15549">
        <f ca="1"/>
        <v>2270.06</v>
      </c>
    </row>
    <row r="2413" spans="1:2" x14ac:dyDescent="0.3">
      <c r="A2413" s="46" vm="109">
        <f ca="1"/>
        <v>44328</v>
      </c>
      <c r="B2413" s="46" vm="15558">
        <f ca="1"/>
        <v>2200.25</v>
      </c>
    </row>
    <row r="2414" spans="1:2" x14ac:dyDescent="0.3">
      <c r="A2414" s="46" vm="110">
        <f ca="1"/>
        <v>44329</v>
      </c>
      <c r="B2414" s="46" vm="15568">
        <f ca="1"/>
        <v>2229.04</v>
      </c>
    </row>
    <row r="2415" spans="1:2" x14ac:dyDescent="0.3">
      <c r="A2415" s="46" vm="111">
        <f ca="1"/>
        <v>44330</v>
      </c>
      <c r="B2415" s="46" vm="15578">
        <f ca="1"/>
        <v>2278.38</v>
      </c>
    </row>
    <row r="2416" spans="1:2" x14ac:dyDescent="0.3">
      <c r="A2416" s="46" vm="112">
        <f ca="1"/>
        <v>44333</v>
      </c>
      <c r="B2416" s="46" vm="15589">
        <f ca="1"/>
        <v>2288.92</v>
      </c>
    </row>
    <row r="2417" spans="1:2" x14ac:dyDescent="0.3">
      <c r="A2417" s="46" vm="113">
        <f ca="1"/>
        <v>44334</v>
      </c>
      <c r="B2417" s="46" vm="15600">
        <f ca="1"/>
        <v>2262.4699999999998</v>
      </c>
    </row>
    <row r="2418" spans="1:2" x14ac:dyDescent="0.3">
      <c r="A2418" s="46" vm="114">
        <f ca="1"/>
        <v>44335</v>
      </c>
      <c r="B2418" s="46" vm="15608">
        <f ca="1"/>
        <v>2271.5</v>
      </c>
    </row>
    <row r="2419" spans="1:2" x14ac:dyDescent="0.3">
      <c r="A2419" s="46" vm="115">
        <f ca="1"/>
        <v>44336</v>
      </c>
      <c r="B2419" s="46" vm="15618">
        <f ca="1"/>
        <v>2306.9499999999998</v>
      </c>
    </row>
    <row r="2420" spans="1:2" x14ac:dyDescent="0.3">
      <c r="A2420" s="46" vm="116">
        <f ca="1"/>
        <v>44337</v>
      </c>
      <c r="B2420" s="46" vm="15629">
        <f ca="1"/>
        <v>2294.13</v>
      </c>
    </row>
    <row r="2421" spans="1:2" x14ac:dyDescent="0.3">
      <c r="A2421" s="46" vm="117">
        <f ca="1"/>
        <v>44340</v>
      </c>
      <c r="B2421" s="46" vm="15640">
        <f ca="1"/>
        <v>2361.04</v>
      </c>
    </row>
    <row r="2422" spans="1:2" x14ac:dyDescent="0.3">
      <c r="A2422" s="46" vm="118">
        <f ca="1"/>
        <v>44341</v>
      </c>
      <c r="B2422" s="46" vm="15650">
        <f ca="1"/>
        <v>2362.87</v>
      </c>
    </row>
    <row r="2423" spans="1:2" x14ac:dyDescent="0.3">
      <c r="A2423" s="46" vm="119">
        <f ca="1"/>
        <v>44342</v>
      </c>
      <c r="B2423" s="46" vm="15660">
        <f ca="1"/>
        <v>2380.31</v>
      </c>
    </row>
    <row r="2424" spans="1:2" x14ac:dyDescent="0.3">
      <c r="A2424" s="46" vm="120">
        <f ca="1"/>
        <v>44343</v>
      </c>
      <c r="B2424" s="46" vm="15668">
        <f ca="1"/>
        <v>2362.6799999999998</v>
      </c>
    </row>
    <row r="2425" spans="1:2" x14ac:dyDescent="0.3">
      <c r="A2425" s="46" vm="121">
        <f ca="1"/>
        <v>44344</v>
      </c>
      <c r="B2425" s="46" vm="15678">
        <f ca="1"/>
        <v>2356.85</v>
      </c>
    </row>
    <row r="2426" spans="1:2" x14ac:dyDescent="0.3">
      <c r="A2426" s="46" vm="122">
        <f ca="1"/>
        <v>44348</v>
      </c>
      <c r="B2426" s="46" vm="15688">
        <f ca="1"/>
        <v>2381.1799999999998</v>
      </c>
    </row>
    <row r="2427" spans="1:2" x14ac:dyDescent="0.3">
      <c r="A2427" s="46" vm="123">
        <f ca="1"/>
        <v>44349</v>
      </c>
      <c r="B2427" s="46" vm="15699">
        <f ca="1"/>
        <v>2370.59</v>
      </c>
    </row>
    <row r="2428" spans="1:2" x14ac:dyDescent="0.3">
      <c r="A2428" s="46" vm="124">
        <f ca="1"/>
        <v>44350</v>
      </c>
      <c r="B2428" s="46" vm="15710">
        <f ca="1"/>
        <v>2347.58</v>
      </c>
    </row>
    <row r="2429" spans="1:2" x14ac:dyDescent="0.3">
      <c r="A2429" s="46" vm="125">
        <f ca="1"/>
        <v>44351</v>
      </c>
      <c r="B2429" s="46" vm="15719">
        <f ca="1"/>
        <v>2393.5700000000002</v>
      </c>
    </row>
    <row r="2430" spans="1:2" x14ac:dyDescent="0.3">
      <c r="A2430" s="46" vm="126">
        <f ca="1"/>
        <v>44354</v>
      </c>
      <c r="B2430" s="46" vm="15729">
        <f ca="1"/>
        <v>2402.3000000000002</v>
      </c>
    </row>
    <row r="2431" spans="1:2" x14ac:dyDescent="0.3">
      <c r="A2431" s="46" vm="127">
        <f ca="1"/>
        <v>44355</v>
      </c>
      <c r="B2431" s="46" vm="15736">
        <f ca="1"/>
        <v>2398.44</v>
      </c>
    </row>
    <row r="2432" spans="1:2" x14ac:dyDescent="0.3">
      <c r="A2432" s="46" vm="128">
        <f ca="1"/>
        <v>44356</v>
      </c>
      <c r="B2432" s="46" vm="15747">
        <f ca="1"/>
        <v>2407.94</v>
      </c>
    </row>
    <row r="2433" spans="1:2" x14ac:dyDescent="0.3">
      <c r="A2433" s="46" vm="129">
        <f ca="1"/>
        <v>44357</v>
      </c>
      <c r="B2433" s="46" vm="15757">
        <f ca="1"/>
        <v>2435.13</v>
      </c>
    </row>
    <row r="2434" spans="1:2" x14ac:dyDescent="0.3">
      <c r="A2434" s="46" vm="130">
        <f ca="1"/>
        <v>44358</v>
      </c>
      <c r="B2434" s="46" vm="15766">
        <f ca="1"/>
        <v>2430.1999999999998</v>
      </c>
    </row>
    <row r="2435" spans="1:2" x14ac:dyDescent="0.3">
      <c r="A2435" s="46" vm="131">
        <f ca="1"/>
        <v>44361</v>
      </c>
      <c r="B2435" s="46" vm="15776">
        <f ca="1"/>
        <v>2448.91</v>
      </c>
    </row>
    <row r="2436" spans="1:2" x14ac:dyDescent="0.3">
      <c r="A2436" s="46" vm="132">
        <f ca="1"/>
        <v>44362</v>
      </c>
      <c r="B2436" s="46" vm="15787">
        <f ca="1"/>
        <v>2428.39</v>
      </c>
    </row>
    <row r="2437" spans="1:2" x14ac:dyDescent="0.3">
      <c r="A2437" s="46" vm="133">
        <f ca="1"/>
        <v>44363</v>
      </c>
      <c r="B2437" s="46" vm="15796">
        <f ca="1"/>
        <v>2415.4499999999998</v>
      </c>
    </row>
    <row r="2438" spans="1:2" x14ac:dyDescent="0.3">
      <c r="A2438" s="46" vm="134">
        <f ca="1"/>
        <v>44364</v>
      </c>
      <c r="B2438" s="46" vm="15805">
        <f ca="1"/>
        <v>2434.87</v>
      </c>
    </row>
    <row r="2439" spans="1:2" x14ac:dyDescent="0.3">
      <c r="A2439" s="46" vm="135">
        <f ca="1"/>
        <v>44365</v>
      </c>
      <c r="B2439" s="46" vm="15814">
        <f ca="1"/>
        <v>2402.2199999999998</v>
      </c>
    </row>
    <row r="2440" spans="1:2" x14ac:dyDescent="0.3">
      <c r="A2440" s="46" vm="136">
        <f ca="1"/>
        <v>44368</v>
      </c>
      <c r="B2440" s="46" vm="15825">
        <f ca="1"/>
        <v>2436.25</v>
      </c>
    </row>
    <row r="2441" spans="1:2" x14ac:dyDescent="0.3">
      <c r="A2441" s="46" vm="137">
        <f ca="1"/>
        <v>44369</v>
      </c>
      <c r="B2441" s="46" vm="15833">
        <f ca="1"/>
        <v>2446.61</v>
      </c>
    </row>
    <row r="2442" spans="1:2" x14ac:dyDescent="0.3">
      <c r="A2442" s="46" vm="138">
        <f ca="1"/>
        <v>44370</v>
      </c>
      <c r="B2442" s="46" vm="15842">
        <f ca="1"/>
        <v>2442.54</v>
      </c>
    </row>
    <row r="2443" spans="1:2" x14ac:dyDescent="0.3">
      <c r="A2443" s="46" vm="139">
        <f ca="1"/>
        <v>44371</v>
      </c>
      <c r="B2443" s="46" vm="15852">
        <f ca="1"/>
        <v>2450</v>
      </c>
    </row>
    <row r="2444" spans="1:2" x14ac:dyDescent="0.3">
      <c r="A2444" s="46" vm="140">
        <f ca="1"/>
        <v>44372</v>
      </c>
      <c r="B2444" s="46" vm="15862">
        <f ca="1"/>
        <v>2450.17</v>
      </c>
    </row>
    <row r="2445" spans="1:2" x14ac:dyDescent="0.3">
      <c r="A2445" s="46" vm="141">
        <f ca="1"/>
        <v>44375</v>
      </c>
      <c r="B2445" s="46" vm="15871">
        <f ca="1"/>
        <v>2450.7199999999998</v>
      </c>
    </row>
    <row r="2446" spans="1:2" x14ac:dyDescent="0.3">
      <c r="A2446" s="46" vm="142">
        <f ca="1"/>
        <v>44376</v>
      </c>
      <c r="B2446" s="46" vm="15882">
        <f ca="1"/>
        <v>2445.4499999999998</v>
      </c>
    </row>
    <row r="2447" spans="1:2" x14ac:dyDescent="0.3">
      <c r="A2447" s="46" vm="143">
        <f ca="1"/>
        <v>44377</v>
      </c>
      <c r="B2447" s="46" vm="15893">
        <f ca="1"/>
        <v>2441.79</v>
      </c>
    </row>
    <row r="2448" spans="1:2" x14ac:dyDescent="0.3">
      <c r="A2448" s="46" vm="144">
        <f ca="1"/>
        <v>44378</v>
      </c>
      <c r="B2448" s="46" vm="15901">
        <f ca="1"/>
        <v>2448.89</v>
      </c>
    </row>
    <row r="2449" spans="1:2" x14ac:dyDescent="0.3">
      <c r="A2449" s="46" vm="145">
        <f ca="1"/>
        <v>44379</v>
      </c>
      <c r="B2449" s="46" vm="15911">
        <f ca="1"/>
        <v>2505.15</v>
      </c>
    </row>
    <row r="2450" spans="1:2" x14ac:dyDescent="0.3">
      <c r="A2450" s="46" vm="146">
        <f ca="1"/>
        <v>44383</v>
      </c>
      <c r="B2450" s="46" vm="15921">
        <f ca="1"/>
        <v>2523.8000000000002</v>
      </c>
    </row>
    <row r="2451" spans="1:2" x14ac:dyDescent="0.3">
      <c r="A2451" s="46" vm="147">
        <f ca="1"/>
        <v>44384</v>
      </c>
      <c r="B2451" s="46" vm="15932">
        <f ca="1"/>
        <v>2529.48</v>
      </c>
    </row>
    <row r="2452" spans="1:2" x14ac:dyDescent="0.3">
      <c r="A2452" s="46" vm="148">
        <f ca="1"/>
        <v>44385</v>
      </c>
      <c r="B2452" s="46" vm="15942">
        <f ca="1"/>
        <v>2500.88</v>
      </c>
    </row>
    <row r="2453" spans="1:2" x14ac:dyDescent="0.3">
      <c r="A2453" s="46" vm="149">
        <f ca="1"/>
        <v>44386</v>
      </c>
      <c r="B2453" s="46" vm="15952">
        <f ca="1"/>
        <v>2510.37</v>
      </c>
    </row>
    <row r="2454" spans="1:2" x14ac:dyDescent="0.3">
      <c r="A2454" s="46" vm="150">
        <f ca="1"/>
        <v>44389</v>
      </c>
      <c r="B2454" s="46" vm="15962">
        <f ca="1"/>
        <v>2539.5100000000002</v>
      </c>
    </row>
    <row r="2455" spans="1:2" x14ac:dyDescent="0.3">
      <c r="A2455" s="46" vm="151">
        <f ca="1"/>
        <v>44390</v>
      </c>
      <c r="B2455" s="46" vm="15972">
        <f ca="1"/>
        <v>2546.83</v>
      </c>
    </row>
    <row r="2456" spans="1:2" x14ac:dyDescent="0.3">
      <c r="A2456" s="46" vm="152">
        <f ca="1"/>
        <v>44391</v>
      </c>
      <c r="B2456" s="46" vm="15981">
        <f ca="1"/>
        <v>2564.7399999999998</v>
      </c>
    </row>
    <row r="2457" spans="1:2" x14ac:dyDescent="0.3">
      <c r="A2457" s="46" vm="153">
        <f ca="1"/>
        <v>44392</v>
      </c>
      <c r="B2457" s="46" vm="15992">
        <f ca="1"/>
        <v>2540.1</v>
      </c>
    </row>
    <row r="2458" spans="1:2" x14ac:dyDescent="0.3">
      <c r="A2458" s="46" vm="154">
        <f ca="1"/>
        <v>44393</v>
      </c>
      <c r="B2458" s="46" vm="16001">
        <f ca="1"/>
        <v>2539.4</v>
      </c>
    </row>
    <row r="2459" spans="1:2" x14ac:dyDescent="0.3">
      <c r="A2459" s="46" vm="155">
        <f ca="1"/>
        <v>44396</v>
      </c>
      <c r="B2459" s="46" vm="16011">
        <f ca="1"/>
        <v>2491.56</v>
      </c>
    </row>
    <row r="2460" spans="1:2" x14ac:dyDescent="0.3">
      <c r="A2460" s="46" vm="156">
        <f ca="1"/>
        <v>44397</v>
      </c>
      <c r="B2460" s="46" vm="16021">
        <f ca="1"/>
        <v>2524.19</v>
      </c>
    </row>
    <row r="2461" spans="1:2" x14ac:dyDescent="0.3">
      <c r="A2461" s="46" vm="157">
        <f ca="1"/>
        <v>44398</v>
      </c>
      <c r="B2461" s="46" vm="16031">
        <f ca="1"/>
        <v>2550.98</v>
      </c>
    </row>
    <row r="2462" spans="1:2" x14ac:dyDescent="0.3">
      <c r="A2462" s="46" vm="158">
        <f ca="1"/>
        <v>44399</v>
      </c>
      <c r="B2462" s="46" vm="16039">
        <f ca="1"/>
        <v>2568.4299999999998</v>
      </c>
    </row>
    <row r="2463" spans="1:2" x14ac:dyDescent="0.3">
      <c r="A2463" s="46" vm="159">
        <f ca="1"/>
        <v>44400</v>
      </c>
      <c r="B2463" s="46" vm="16048">
        <f ca="1"/>
        <v>2660.3</v>
      </c>
    </row>
    <row r="2464" spans="1:2" x14ac:dyDescent="0.3">
      <c r="A2464" s="46" vm="160">
        <f ca="1"/>
        <v>44403</v>
      </c>
      <c r="B2464" s="46" vm="16057">
        <f ca="1"/>
        <v>2680.7</v>
      </c>
    </row>
    <row r="2465" spans="1:2" x14ac:dyDescent="0.3">
      <c r="A2465" s="46" vm="161">
        <f ca="1"/>
        <v>44404</v>
      </c>
      <c r="B2465" s="46" vm="16068">
        <f ca="1"/>
        <v>2638</v>
      </c>
    </row>
    <row r="2466" spans="1:2" x14ac:dyDescent="0.3">
      <c r="A2466" s="46" vm="162">
        <f ca="1"/>
        <v>44405</v>
      </c>
      <c r="B2466" s="46" vm="16078">
        <f ca="1"/>
        <v>2721.88</v>
      </c>
    </row>
    <row r="2467" spans="1:2" x14ac:dyDescent="0.3">
      <c r="A2467" s="46" vm="163">
        <f ca="1"/>
        <v>44406</v>
      </c>
      <c r="B2467" s="46" vm="16088">
        <f ca="1"/>
        <v>2715.55</v>
      </c>
    </row>
    <row r="2468" spans="1:2" x14ac:dyDescent="0.3">
      <c r="A2468" s="46" vm="164">
        <f ca="1"/>
        <v>44407</v>
      </c>
      <c r="B2468" s="46" vm="16098">
        <f ca="1"/>
        <v>2694.53</v>
      </c>
    </row>
    <row r="2469" spans="1:2" x14ac:dyDescent="0.3">
      <c r="A2469" s="46" vm="165">
        <f ca="1"/>
        <v>44410</v>
      </c>
      <c r="B2469" s="46" vm="16106">
        <f ca="1"/>
        <v>2697.09</v>
      </c>
    </row>
    <row r="2470" spans="1:2" x14ac:dyDescent="0.3">
      <c r="A2470" s="46" vm="166">
        <f ca="1"/>
        <v>44411</v>
      </c>
      <c r="B2470" s="46" vm="16115">
        <f ca="1"/>
        <v>2712.6</v>
      </c>
    </row>
    <row r="2471" spans="1:2" x14ac:dyDescent="0.3">
      <c r="A2471" s="46" vm="167">
        <f ca="1"/>
        <v>44412</v>
      </c>
      <c r="B2471" s="46" vm="16125">
        <f ca="1"/>
        <v>2702.51</v>
      </c>
    </row>
    <row r="2472" spans="1:2" x14ac:dyDescent="0.3">
      <c r="A2472" s="46" vm="168">
        <f ca="1"/>
        <v>44413</v>
      </c>
      <c r="B2472" s="46" vm="16135">
        <f ca="1"/>
        <v>2725.03</v>
      </c>
    </row>
    <row r="2473" spans="1:2" x14ac:dyDescent="0.3">
      <c r="A2473" s="46" vm="169">
        <f ca="1"/>
        <v>44414</v>
      </c>
      <c r="B2473" s="46" vm="16145">
        <f ca="1"/>
        <v>2714.77</v>
      </c>
    </row>
    <row r="2474" spans="1:2" x14ac:dyDescent="0.3">
      <c r="A2474" s="46" vm="170">
        <f ca="1"/>
        <v>44417</v>
      </c>
      <c r="B2474" s="46" vm="16153">
        <f ca="1"/>
        <v>2738.26</v>
      </c>
    </row>
    <row r="2475" spans="1:2" x14ac:dyDescent="0.3">
      <c r="A2475" s="46" vm="171">
        <f ca="1"/>
        <v>44418</v>
      </c>
      <c r="B2475" s="46" vm="16161">
        <f ca="1"/>
        <v>2736.14</v>
      </c>
    </row>
    <row r="2476" spans="1:2" x14ac:dyDescent="0.3">
      <c r="A2476" s="46" vm="172">
        <f ca="1"/>
        <v>44419</v>
      </c>
      <c r="B2476" s="46" vm="16172">
        <f ca="1"/>
        <v>2725.58</v>
      </c>
    </row>
    <row r="2477" spans="1:2" x14ac:dyDescent="0.3">
      <c r="A2477" s="46" vm="173">
        <f ca="1"/>
        <v>44420</v>
      </c>
      <c r="B2477" s="46" vm="16182">
        <f ca="1"/>
        <v>2743.88</v>
      </c>
    </row>
    <row r="2478" spans="1:2" x14ac:dyDescent="0.3">
      <c r="A2478" s="46" vm="174">
        <f ca="1"/>
        <v>44421</v>
      </c>
      <c r="B2478" s="46" vm="16192">
        <f ca="1"/>
        <v>2754.55</v>
      </c>
    </row>
    <row r="2479" spans="1:2" x14ac:dyDescent="0.3">
      <c r="A2479" s="46" vm="175">
        <f ca="1"/>
        <v>44424</v>
      </c>
      <c r="B2479" s="46" vm="16203">
        <f ca="1"/>
        <v>2766.19</v>
      </c>
    </row>
    <row r="2480" spans="1:2" x14ac:dyDescent="0.3">
      <c r="A2480" s="46" vm="176">
        <f ca="1"/>
        <v>44425</v>
      </c>
      <c r="B2480" s="46" vm="16213">
        <f ca="1"/>
        <v>2733.23</v>
      </c>
    </row>
    <row r="2481" spans="1:2" x14ac:dyDescent="0.3">
      <c r="A2481" s="46" vm="177">
        <f ca="1"/>
        <v>44426</v>
      </c>
      <c r="B2481" s="46" vm="16221">
        <f ca="1"/>
        <v>2708.98</v>
      </c>
    </row>
    <row r="2482" spans="1:2" x14ac:dyDescent="0.3">
      <c r="A2482" s="46" vm="178">
        <f ca="1"/>
        <v>44427</v>
      </c>
      <c r="B2482" s="46" vm="16231">
        <f ca="1"/>
        <v>2713.6</v>
      </c>
    </row>
    <row r="2483" spans="1:2" x14ac:dyDescent="0.3">
      <c r="A2483" s="46" vm="179">
        <f ca="1"/>
        <v>44428</v>
      </c>
      <c r="B2483" s="46" vm="16241">
        <f ca="1"/>
        <v>2748.59</v>
      </c>
    </row>
    <row r="2484" spans="1:2" x14ac:dyDescent="0.3">
      <c r="A2484" s="46" vm="180">
        <f ca="1"/>
        <v>44431</v>
      </c>
      <c r="B2484" s="46" vm="16251">
        <f ca="1"/>
        <v>2800.83</v>
      </c>
    </row>
    <row r="2485" spans="1:2" x14ac:dyDescent="0.3">
      <c r="A2485" s="46" vm="181">
        <f ca="1"/>
        <v>44432</v>
      </c>
      <c r="B2485" s="46" vm="16262">
        <f ca="1"/>
        <v>2825.23</v>
      </c>
    </row>
    <row r="2486" spans="1:2" x14ac:dyDescent="0.3">
      <c r="A2486" s="46" vm="182">
        <f ca="1"/>
        <v>44433</v>
      </c>
      <c r="B2486" s="46" vm="16271">
        <f ca="1"/>
        <v>2841.58</v>
      </c>
    </row>
    <row r="2487" spans="1:2" x14ac:dyDescent="0.3">
      <c r="A2487" s="46" vm="183">
        <f ca="1"/>
        <v>44434</v>
      </c>
      <c r="B2487" s="46" vm="16281">
        <f ca="1"/>
        <v>2828.81</v>
      </c>
    </row>
    <row r="2488" spans="1:2" x14ac:dyDescent="0.3">
      <c r="A2488" s="46" vm="184">
        <f ca="1"/>
        <v>44435</v>
      </c>
      <c r="B2488" s="46" vm="16291">
        <f ca="1"/>
        <v>2880.08</v>
      </c>
    </row>
    <row r="2489" spans="1:2" x14ac:dyDescent="0.3">
      <c r="A2489" s="46" vm="185">
        <f ca="1"/>
        <v>44438</v>
      </c>
      <c r="B2489" s="46" vm="16301">
        <f ca="1"/>
        <v>2891.81</v>
      </c>
    </row>
    <row r="2490" spans="1:2" x14ac:dyDescent="0.3">
      <c r="A2490" s="46" vm="186">
        <f ca="1"/>
        <v>44439</v>
      </c>
      <c r="B2490" s="46" vm="16312">
        <f ca="1"/>
        <v>2893.95</v>
      </c>
    </row>
    <row r="2491" spans="1:2" x14ac:dyDescent="0.3">
      <c r="A2491" s="46" vm="187">
        <f ca="1"/>
        <v>44440</v>
      </c>
      <c r="B2491" s="46" vm="16319">
        <f ca="1"/>
        <v>2904.31</v>
      </c>
    </row>
    <row r="2492" spans="1:2" x14ac:dyDescent="0.3">
      <c r="A2492" s="46" vm="188">
        <f ca="1"/>
        <v>44441</v>
      </c>
      <c r="B2492" s="46" vm="16328">
        <f ca="1"/>
        <v>2865.74</v>
      </c>
    </row>
    <row r="2493" spans="1:2" x14ac:dyDescent="0.3">
      <c r="A2493" s="46" vm="189">
        <f ca="1"/>
        <v>44442</v>
      </c>
      <c r="B2493" s="46" vm="16337">
        <f ca="1"/>
        <v>2874.79</v>
      </c>
    </row>
    <row r="2494" spans="1:2" x14ac:dyDescent="0.3">
      <c r="A2494" s="46" vm="190">
        <f ca="1"/>
        <v>44446</v>
      </c>
      <c r="B2494" s="46" vm="16347">
        <f ca="1"/>
        <v>2885.61</v>
      </c>
    </row>
    <row r="2495" spans="1:2" x14ac:dyDescent="0.3">
      <c r="A2495" s="46" vm="191">
        <f ca="1"/>
        <v>44447</v>
      </c>
      <c r="B2495" s="46" vm="16357">
        <f ca="1"/>
        <v>2873.82</v>
      </c>
    </row>
    <row r="2496" spans="1:2" x14ac:dyDescent="0.3">
      <c r="A2496" s="46" vm="192">
        <f ca="1"/>
        <v>44448</v>
      </c>
      <c r="B2496" s="46" vm="16366">
        <f ca="1"/>
        <v>2870.82</v>
      </c>
    </row>
    <row r="2497" spans="1:2" x14ac:dyDescent="0.3">
      <c r="A2497" s="46" vm="193">
        <f ca="1"/>
        <v>44449</v>
      </c>
      <c r="B2497" s="46" vm="16376">
        <f ca="1"/>
        <v>2817.52</v>
      </c>
    </row>
    <row r="2498" spans="1:2" x14ac:dyDescent="0.3">
      <c r="A2498" s="46" vm="194">
        <f ca="1"/>
        <v>44452</v>
      </c>
      <c r="B2498" s="46" vm="16384">
        <f ca="1"/>
        <v>2846.65</v>
      </c>
    </row>
    <row r="2499" spans="1:2" x14ac:dyDescent="0.3">
      <c r="A2499" s="46" vm="195">
        <f ca="1"/>
        <v>44453</v>
      </c>
      <c r="B2499" s="46" vm="16392">
        <f ca="1"/>
        <v>2850.89</v>
      </c>
    </row>
    <row r="2500" spans="1:2" x14ac:dyDescent="0.3">
      <c r="A2500" s="46" vm="196">
        <f ca="1"/>
        <v>44454</v>
      </c>
      <c r="B2500" s="46" vm="16401">
        <f ca="1"/>
        <v>2888.59</v>
      </c>
    </row>
    <row r="2501" spans="1:2" x14ac:dyDescent="0.3">
      <c r="A2501" s="46" vm="197">
        <f ca="1"/>
        <v>44455</v>
      </c>
      <c r="B2501" s="46" vm="16410">
        <f ca="1"/>
        <v>2872.2</v>
      </c>
    </row>
    <row r="2502" spans="1:2" x14ac:dyDescent="0.3">
      <c r="A2502" s="46" vm="198">
        <f ca="1"/>
        <v>44456</v>
      </c>
      <c r="B2502" s="46" vm="16418">
        <f ca="1"/>
        <v>2816</v>
      </c>
    </row>
    <row r="2503" spans="1:2" x14ac:dyDescent="0.3">
      <c r="A2503" s="46" vm="199">
        <f ca="1"/>
        <v>44459</v>
      </c>
      <c r="B2503" s="46" vm="16429">
        <f ca="1"/>
        <v>2774.39</v>
      </c>
    </row>
    <row r="2504" spans="1:2" x14ac:dyDescent="0.3">
      <c r="A2504" s="46" vm="200">
        <f ca="1"/>
        <v>44460</v>
      </c>
      <c r="B2504" s="46" vm="16439">
        <f ca="1"/>
        <v>2780.66</v>
      </c>
    </row>
    <row r="2505" spans="1:2" x14ac:dyDescent="0.3">
      <c r="A2505" s="46" vm="201">
        <f ca="1"/>
        <v>44461</v>
      </c>
      <c r="B2505" s="46" vm="16449">
        <f ca="1"/>
        <v>2805.67</v>
      </c>
    </row>
    <row r="2506" spans="1:2" x14ac:dyDescent="0.3">
      <c r="A2506" s="46" vm="202">
        <f ca="1"/>
        <v>44462</v>
      </c>
      <c r="B2506" s="46" vm="16459">
        <f ca="1"/>
        <v>2824.32</v>
      </c>
    </row>
    <row r="2507" spans="1:2" x14ac:dyDescent="0.3">
      <c r="A2507" s="46" vm="203">
        <f ca="1"/>
        <v>44463</v>
      </c>
      <c r="B2507" s="46" vm="16469">
        <f ca="1"/>
        <v>2844.3</v>
      </c>
    </row>
    <row r="2508" spans="1:2" x14ac:dyDescent="0.3">
      <c r="A2508" s="46" vm="204">
        <f ca="1"/>
        <v>44466</v>
      </c>
      <c r="B2508" s="46" vm="16480">
        <f ca="1"/>
        <v>2821.44</v>
      </c>
    </row>
    <row r="2509" spans="1:2" x14ac:dyDescent="0.3">
      <c r="A2509" s="46" vm="205">
        <f ca="1"/>
        <v>44467</v>
      </c>
      <c r="B2509" s="46" vm="16490">
        <f ca="1"/>
        <v>2716.6</v>
      </c>
    </row>
    <row r="2510" spans="1:2" x14ac:dyDescent="0.3">
      <c r="A2510" s="46" vm="206">
        <f ca="1"/>
        <v>44468</v>
      </c>
      <c r="B2510" s="46" vm="16499">
        <f ca="1"/>
        <v>2687.07</v>
      </c>
    </row>
    <row r="2511" spans="1:2" x14ac:dyDescent="0.3">
      <c r="A2511" s="46" vm="207">
        <f ca="1"/>
        <v>44469</v>
      </c>
      <c r="B2511" s="46" vm="16509">
        <f ca="1"/>
        <v>2673.52</v>
      </c>
    </row>
    <row r="2512" spans="1:2" x14ac:dyDescent="0.3">
      <c r="A2512" s="46" vm="208">
        <f ca="1"/>
        <v>44470</v>
      </c>
      <c r="B2512" s="46" vm="16519">
        <f ca="1"/>
        <v>2730.86</v>
      </c>
    </row>
    <row r="2513" spans="1:2" x14ac:dyDescent="0.3">
      <c r="A2513" s="46" vm="209">
        <f ca="1"/>
        <v>44473</v>
      </c>
      <c r="B2513" s="46" vm="16529">
        <f ca="1"/>
        <v>2673.19</v>
      </c>
    </row>
    <row r="2514" spans="1:2" x14ac:dyDescent="0.3">
      <c r="A2514" s="46" vm="210">
        <f ca="1"/>
        <v>44474</v>
      </c>
      <c r="B2514" s="46" vm="16537">
        <f ca="1"/>
        <v>2720.46</v>
      </c>
    </row>
    <row r="2515" spans="1:2" x14ac:dyDescent="0.3">
      <c r="A2515" s="46" vm="211">
        <f ca="1"/>
        <v>44475</v>
      </c>
      <c r="B2515" s="46" vm="16545">
        <f ca="1"/>
        <v>2751.3</v>
      </c>
    </row>
    <row r="2516" spans="1:2" x14ac:dyDescent="0.3">
      <c r="A2516" s="46" vm="212">
        <f ca="1"/>
        <v>44476</v>
      </c>
      <c r="B2516" s="46" vm="16555">
        <f ca="1"/>
        <v>2784.5</v>
      </c>
    </row>
    <row r="2517" spans="1:2" x14ac:dyDescent="0.3">
      <c r="A2517" s="46" vm="213">
        <f ca="1"/>
        <v>44477</v>
      </c>
      <c r="B2517" s="46" vm="16565">
        <f ca="1"/>
        <v>2795.71</v>
      </c>
    </row>
    <row r="2518" spans="1:2" x14ac:dyDescent="0.3">
      <c r="A2518" s="46" vm="214">
        <f ca="1"/>
        <v>44480</v>
      </c>
      <c r="B2518" s="46" vm="16574">
        <f ca="1"/>
        <v>2778.28</v>
      </c>
    </row>
    <row r="2519" spans="1:2" x14ac:dyDescent="0.3">
      <c r="A2519" s="46" vm="215">
        <f ca="1"/>
        <v>44481</v>
      </c>
      <c r="B2519" s="46" vm="16584">
        <f ca="1"/>
        <v>2728.98</v>
      </c>
    </row>
    <row r="2520" spans="1:2" x14ac:dyDescent="0.3">
      <c r="A2520" s="46" vm="216">
        <f ca="1"/>
        <v>44482</v>
      </c>
      <c r="B2520" s="46" vm="16594">
        <f ca="1"/>
        <v>2751.64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269B-9D0E-495A-A0BE-90B50D945C2F}">
  <sheetPr>
    <tabColor theme="4"/>
  </sheetPr>
  <dimension ref="A1:B2520"/>
  <sheetViews>
    <sheetView workbookViewId="0">
      <selection activeCell="A5" sqref="A5:B2520"/>
    </sheetView>
  </sheetViews>
  <sheetFormatPr defaultRowHeight="14.4" x14ac:dyDescent="0.3"/>
  <cols>
    <col min="1" max="1" width="11.109375" style="46" customWidth="1"/>
    <col min="2" max="2" width="16.109375" style="46" customWidth="1"/>
  </cols>
  <sheetData>
    <row r="1" spans="1:2" x14ac:dyDescent="0.3">
      <c r="A1" s="46" t="s">
        <v>9</v>
      </c>
      <c r="B1" s="46" t="s">
        <v>89</v>
      </c>
    </row>
    <row r="2" spans="1:2" x14ac:dyDescent="0.3">
      <c r="A2" s="46" t="s">
        <v>91</v>
      </c>
      <c r="B2" s="54">
        <f ca="1">B3-365*10</f>
        <v>40833</v>
      </c>
    </row>
    <row r="3" spans="1:2" x14ac:dyDescent="0.3">
      <c r="A3" s="46" t="s">
        <v>92</v>
      </c>
      <c r="B3" s="54">
        <f ca="1">TODAY()</f>
        <v>44483</v>
      </c>
    </row>
    <row r="5" spans="1:2" x14ac:dyDescent="0.3">
      <c r="A5" s="46" t="str" cm="1">
        <f t="array" aca="1" ref="A5:B2520" ca="1">_xlfn.STOCKHISTORY(B1,$B$2,$B$3,0,1,0,1)</f>
        <v>Date</v>
      </c>
      <c r="B5" s="46" t="str">
        <f ca="1"/>
        <v>Close</v>
      </c>
    </row>
    <row r="6" spans="1:2" x14ac:dyDescent="0.3">
      <c r="A6" s="46" vm="217">
        <f ca="1"/>
        <v>40833</v>
      </c>
      <c r="B6" s="46" vm="221">
        <f ca="1"/>
        <v>242.33</v>
      </c>
    </row>
    <row r="7" spans="1:2" x14ac:dyDescent="0.3">
      <c r="A7" s="46" vm="222">
        <f ca="1"/>
        <v>40834</v>
      </c>
      <c r="B7" s="46" vm="226">
        <f ca="1"/>
        <v>243.88</v>
      </c>
    </row>
    <row r="8" spans="1:2" x14ac:dyDescent="0.3">
      <c r="A8" s="46" vm="227">
        <f ca="1"/>
        <v>40835</v>
      </c>
      <c r="B8" s="46" vm="231">
        <f ca="1"/>
        <v>231.53</v>
      </c>
    </row>
    <row r="9" spans="1:2" x14ac:dyDescent="0.3">
      <c r="A9" s="46" vm="232">
        <f ca="1"/>
        <v>40836</v>
      </c>
      <c r="B9" s="46" vm="236">
        <f ca="1"/>
        <v>233.61</v>
      </c>
    </row>
    <row r="10" spans="1:2" x14ac:dyDescent="0.3">
      <c r="A10" s="46" vm="237">
        <f ca="1"/>
        <v>40837</v>
      </c>
      <c r="B10" s="46" vm="241">
        <f ca="1"/>
        <v>234.78</v>
      </c>
    </row>
    <row r="11" spans="1:2" x14ac:dyDescent="0.3">
      <c r="A11" s="46" vm="242">
        <f ca="1"/>
        <v>40840</v>
      </c>
      <c r="B11" s="46" vm="246">
        <f ca="1"/>
        <v>237.61</v>
      </c>
    </row>
    <row r="12" spans="1:2" x14ac:dyDescent="0.3">
      <c r="A12" s="46" vm="247">
        <f ca="1"/>
        <v>40841</v>
      </c>
      <c r="B12" s="46" vm="251">
        <f ca="1"/>
        <v>227.15</v>
      </c>
    </row>
    <row r="13" spans="1:2" x14ac:dyDescent="0.3">
      <c r="A13" s="46" vm="252">
        <f ca="1"/>
        <v>40842</v>
      </c>
      <c r="B13" s="46" vm="256">
        <f ca="1"/>
        <v>198.4</v>
      </c>
    </row>
    <row r="14" spans="1:2" x14ac:dyDescent="0.3">
      <c r="A14" s="46" vm="257">
        <f ca="1"/>
        <v>40843</v>
      </c>
      <c r="B14" s="46" vm="261">
        <f ca="1"/>
        <v>206.78</v>
      </c>
    </row>
    <row r="15" spans="1:2" x14ac:dyDescent="0.3">
      <c r="A15" s="46" vm="262">
        <f ca="1"/>
        <v>40844</v>
      </c>
      <c r="B15" s="46" vm="266">
        <f ca="1"/>
        <v>217.32</v>
      </c>
    </row>
    <row r="16" spans="1:2" x14ac:dyDescent="0.3">
      <c r="A16" s="46" vm="267">
        <f ca="1"/>
        <v>40847</v>
      </c>
      <c r="B16" s="46" vm="271">
        <f ca="1"/>
        <v>213.51</v>
      </c>
    </row>
    <row r="17" spans="1:2" x14ac:dyDescent="0.3">
      <c r="A17" s="46" vm="272">
        <f ca="1"/>
        <v>40848</v>
      </c>
      <c r="B17" s="46" vm="276">
        <f ca="1"/>
        <v>212.10499999999999</v>
      </c>
    </row>
    <row r="18" spans="1:2" x14ac:dyDescent="0.3">
      <c r="A18" s="46" vm="277">
        <f ca="1"/>
        <v>40849</v>
      </c>
      <c r="B18" s="46" vm="281">
        <f ca="1"/>
        <v>215.62</v>
      </c>
    </row>
    <row r="19" spans="1:2" x14ac:dyDescent="0.3">
      <c r="A19" s="46" vm="282">
        <f ca="1"/>
        <v>40850</v>
      </c>
      <c r="B19" s="46" vm="286">
        <f ca="1"/>
        <v>218.29</v>
      </c>
    </row>
    <row r="20" spans="1:2" x14ac:dyDescent="0.3">
      <c r="A20" s="46" vm="287">
        <f ca="1"/>
        <v>40851</v>
      </c>
      <c r="B20" s="46" vm="291">
        <f ca="1"/>
        <v>216.48</v>
      </c>
    </row>
    <row r="21" spans="1:2" x14ac:dyDescent="0.3">
      <c r="A21" s="46" vm="292">
        <f ca="1"/>
        <v>40854</v>
      </c>
      <c r="B21" s="46" vm="295">
        <f ca="1"/>
        <v>217</v>
      </c>
    </row>
    <row r="22" spans="1:2" x14ac:dyDescent="0.3">
      <c r="A22" s="46" vm="296">
        <f ca="1"/>
        <v>40855</v>
      </c>
      <c r="B22" s="46" vm="300">
        <f ca="1"/>
        <v>217.99</v>
      </c>
    </row>
    <row r="23" spans="1:2" x14ac:dyDescent="0.3">
      <c r="A23" s="46" vm="301">
        <f ca="1"/>
        <v>40856</v>
      </c>
      <c r="B23" s="46" vm="305">
        <f ca="1"/>
        <v>211.22</v>
      </c>
    </row>
    <row r="24" spans="1:2" x14ac:dyDescent="0.3">
      <c r="A24" s="46" vm="306">
        <f ca="1"/>
        <v>40857</v>
      </c>
      <c r="B24" s="46" vm="310">
        <f ca="1"/>
        <v>210.79</v>
      </c>
    </row>
    <row r="25" spans="1:2" x14ac:dyDescent="0.3">
      <c r="A25" s="46" vm="311">
        <f ca="1"/>
        <v>40858</v>
      </c>
      <c r="B25" s="46" vm="315">
        <f ca="1"/>
        <v>217.39</v>
      </c>
    </row>
    <row r="26" spans="1:2" x14ac:dyDescent="0.3">
      <c r="A26" s="46" vm="316">
        <f ca="1"/>
        <v>40861</v>
      </c>
      <c r="B26" s="46" vm="320">
        <f ca="1"/>
        <v>218.93</v>
      </c>
    </row>
    <row r="27" spans="1:2" x14ac:dyDescent="0.3">
      <c r="A27" s="46" vm="321">
        <f ca="1"/>
        <v>40862</v>
      </c>
      <c r="B27" s="46" vm="325">
        <f ca="1"/>
        <v>217.83</v>
      </c>
    </row>
    <row r="28" spans="1:2" x14ac:dyDescent="0.3">
      <c r="A28" s="46" vm="326">
        <f ca="1"/>
        <v>40863</v>
      </c>
      <c r="B28" s="46" vm="330">
        <f ca="1"/>
        <v>211.99</v>
      </c>
    </row>
    <row r="29" spans="1:2" x14ac:dyDescent="0.3">
      <c r="A29" s="46" vm="331">
        <f ca="1"/>
        <v>40864</v>
      </c>
      <c r="B29" s="46" vm="334">
        <f ca="1"/>
        <v>204.52</v>
      </c>
    </row>
    <row r="30" spans="1:2" x14ac:dyDescent="0.3">
      <c r="A30" s="46" vm="335">
        <f ca="1"/>
        <v>40865</v>
      </c>
      <c r="B30" s="46" vm="339">
        <f ca="1"/>
        <v>197.14</v>
      </c>
    </row>
    <row r="31" spans="1:2" x14ac:dyDescent="0.3">
      <c r="A31" s="46" vm="340">
        <f ca="1"/>
        <v>40868</v>
      </c>
      <c r="B31" s="46" vm="344">
        <f ca="1"/>
        <v>189.25</v>
      </c>
    </row>
    <row r="32" spans="1:2" x14ac:dyDescent="0.3">
      <c r="A32" s="46" vm="345">
        <f ca="1"/>
        <v>40869</v>
      </c>
      <c r="B32" s="46" vm="348">
        <f ca="1"/>
        <v>192.34</v>
      </c>
    </row>
    <row r="33" spans="1:2" x14ac:dyDescent="0.3">
      <c r="A33" s="46" vm="349">
        <f ca="1"/>
        <v>40870</v>
      </c>
      <c r="B33" s="46" vm="353">
        <f ca="1"/>
        <v>188.99</v>
      </c>
    </row>
    <row r="34" spans="1:2" x14ac:dyDescent="0.3">
      <c r="A34" s="46" vm="354">
        <f ca="1"/>
        <v>40872</v>
      </c>
      <c r="B34" s="46" vm="358">
        <f ca="1"/>
        <v>182.399</v>
      </c>
    </row>
    <row r="35" spans="1:2" x14ac:dyDescent="0.3">
      <c r="A35" s="46" vm="359">
        <f ca="1"/>
        <v>40875</v>
      </c>
      <c r="B35" s="46" vm="363">
        <f ca="1"/>
        <v>194.15</v>
      </c>
    </row>
    <row r="36" spans="1:2" x14ac:dyDescent="0.3">
      <c r="A36" s="46" vm="364">
        <f ca="1"/>
        <v>40876</v>
      </c>
      <c r="B36" s="46" vm="368">
        <f ca="1"/>
        <v>188.39</v>
      </c>
    </row>
    <row r="37" spans="1:2" x14ac:dyDescent="0.3">
      <c r="A37" s="46" vm="369">
        <f ca="1"/>
        <v>40877</v>
      </c>
      <c r="B37" s="46" vm="373">
        <f ca="1"/>
        <v>192.29</v>
      </c>
    </row>
    <row r="38" spans="1:2" x14ac:dyDescent="0.3">
      <c r="A38" s="46" vm="374">
        <f ca="1"/>
        <v>40878</v>
      </c>
      <c r="B38" s="46" vm="378">
        <f ca="1"/>
        <v>197.13</v>
      </c>
    </row>
    <row r="39" spans="1:2" x14ac:dyDescent="0.3">
      <c r="A39" s="46" vm="379">
        <f ca="1"/>
        <v>40879</v>
      </c>
      <c r="B39" s="46" vm="383">
        <f ca="1"/>
        <v>196.03</v>
      </c>
    </row>
    <row r="40" spans="1:2" x14ac:dyDescent="0.3">
      <c r="A40" s="46" vm="384">
        <f ca="1"/>
        <v>40882</v>
      </c>
      <c r="B40" s="46" vm="387">
        <f ca="1"/>
        <v>196.24</v>
      </c>
    </row>
    <row r="41" spans="1:2" x14ac:dyDescent="0.3">
      <c r="A41" s="46" vm="388">
        <f ca="1"/>
        <v>40883</v>
      </c>
      <c r="B41" s="46" vm="392">
        <f ca="1"/>
        <v>191.99</v>
      </c>
    </row>
    <row r="42" spans="1:2" x14ac:dyDescent="0.3">
      <c r="A42" s="46" vm="393">
        <f ca="1"/>
        <v>40884</v>
      </c>
      <c r="B42" s="46" vm="396">
        <f ca="1"/>
        <v>195.32</v>
      </c>
    </row>
    <row r="43" spans="1:2" x14ac:dyDescent="0.3">
      <c r="A43" s="46" vm="397">
        <f ca="1"/>
        <v>40885</v>
      </c>
      <c r="B43" s="46" vm="400">
        <f ca="1"/>
        <v>190.48</v>
      </c>
    </row>
    <row r="44" spans="1:2" x14ac:dyDescent="0.3">
      <c r="A44" s="46" vm="401">
        <f ca="1"/>
        <v>40886</v>
      </c>
      <c r="B44" s="46" vm="405">
        <f ca="1"/>
        <v>193.03</v>
      </c>
    </row>
    <row r="45" spans="1:2" x14ac:dyDescent="0.3">
      <c r="A45" s="46" vm="406">
        <f ca="1"/>
        <v>40889</v>
      </c>
      <c r="B45" s="46" vm="409">
        <f ca="1"/>
        <v>189.52</v>
      </c>
    </row>
    <row r="46" spans="1:2" x14ac:dyDescent="0.3">
      <c r="A46" s="46" vm="410">
        <f ca="1"/>
        <v>40890</v>
      </c>
      <c r="B46" s="46" vm="414">
        <f ca="1"/>
        <v>180.51</v>
      </c>
    </row>
    <row r="47" spans="1:2" x14ac:dyDescent="0.3">
      <c r="A47" s="46" vm="415">
        <f ca="1"/>
        <v>40891</v>
      </c>
      <c r="B47" s="46" vm="419">
        <f ca="1"/>
        <v>180.21</v>
      </c>
    </row>
    <row r="48" spans="1:2" x14ac:dyDescent="0.3">
      <c r="A48" s="46" vm="420">
        <f ca="1"/>
        <v>40892</v>
      </c>
      <c r="B48" s="46" vm="424">
        <f ca="1"/>
        <v>181.26</v>
      </c>
    </row>
    <row r="49" spans="1:2" x14ac:dyDescent="0.3">
      <c r="A49" s="46" vm="425">
        <f ca="1"/>
        <v>40893</v>
      </c>
      <c r="B49" s="46" vm="424">
        <f ca="1"/>
        <v>181.26</v>
      </c>
    </row>
    <row r="50" spans="1:2" x14ac:dyDescent="0.3">
      <c r="A50" s="46" vm="429">
        <f ca="1"/>
        <v>40896</v>
      </c>
      <c r="B50" s="46" vm="433">
        <f ca="1"/>
        <v>179.33</v>
      </c>
    </row>
    <row r="51" spans="1:2" x14ac:dyDescent="0.3">
      <c r="A51" s="46" vm="434">
        <f ca="1"/>
        <v>40897</v>
      </c>
      <c r="B51" s="46" vm="438">
        <f ca="1"/>
        <v>182.52</v>
      </c>
    </row>
    <row r="52" spans="1:2" x14ac:dyDescent="0.3">
      <c r="A52" s="46" vm="439">
        <f ca="1"/>
        <v>40898</v>
      </c>
      <c r="B52" s="46" vm="442">
        <f ca="1"/>
        <v>174.35</v>
      </c>
    </row>
    <row r="53" spans="1:2" x14ac:dyDescent="0.3">
      <c r="A53" s="46" vm="443">
        <f ca="1"/>
        <v>40899</v>
      </c>
      <c r="B53" s="46" vm="447">
        <f ca="1"/>
        <v>179.03</v>
      </c>
    </row>
    <row r="54" spans="1:2" x14ac:dyDescent="0.3">
      <c r="A54" s="46" vm="448">
        <f ca="1"/>
        <v>40900</v>
      </c>
      <c r="B54" s="46" vm="452">
        <f ca="1"/>
        <v>177.28</v>
      </c>
    </row>
    <row r="55" spans="1:2" x14ac:dyDescent="0.3">
      <c r="A55" s="46" vm="453">
        <f ca="1"/>
        <v>40904</v>
      </c>
      <c r="B55" s="46" vm="456">
        <f ca="1"/>
        <v>176.27</v>
      </c>
    </row>
    <row r="56" spans="1:2" x14ac:dyDescent="0.3">
      <c r="A56" s="46" vm="457">
        <f ca="1"/>
        <v>40905</v>
      </c>
      <c r="B56" s="46" vm="460">
        <f ca="1"/>
        <v>173.89</v>
      </c>
    </row>
    <row r="57" spans="1:2" x14ac:dyDescent="0.3">
      <c r="A57" s="46" vm="461">
        <f ca="1"/>
        <v>40906</v>
      </c>
      <c r="B57" s="46" vm="464">
        <f ca="1"/>
        <v>173.86</v>
      </c>
    </row>
    <row r="58" spans="1:2" x14ac:dyDescent="0.3">
      <c r="A58" s="46" vm="465">
        <f ca="1"/>
        <v>40907</v>
      </c>
      <c r="B58" s="46" vm="469">
        <f ca="1"/>
        <v>173.1</v>
      </c>
    </row>
    <row r="59" spans="1:2" x14ac:dyDescent="0.3">
      <c r="A59" s="46" vm="470">
        <f ca="1"/>
        <v>40911</v>
      </c>
      <c r="B59" s="46" vm="447">
        <f ca="1"/>
        <v>179.03</v>
      </c>
    </row>
    <row r="60" spans="1:2" x14ac:dyDescent="0.3">
      <c r="A60" s="46" vm="473">
        <f ca="1"/>
        <v>40912</v>
      </c>
      <c r="B60" s="46" vm="477">
        <f ca="1"/>
        <v>177.51</v>
      </c>
    </row>
    <row r="61" spans="1:2" x14ac:dyDescent="0.3">
      <c r="A61" s="46" vm="478">
        <f ca="1"/>
        <v>40913</v>
      </c>
      <c r="B61" s="46" vm="482">
        <f ca="1"/>
        <v>177.61</v>
      </c>
    </row>
    <row r="62" spans="1:2" x14ac:dyDescent="0.3">
      <c r="A62" s="46" vm="483">
        <f ca="1"/>
        <v>40914</v>
      </c>
      <c r="B62" s="46" vm="487">
        <f ca="1"/>
        <v>182.61</v>
      </c>
    </row>
    <row r="63" spans="1:2" x14ac:dyDescent="0.3">
      <c r="A63" s="46" vm="488">
        <f ca="1"/>
        <v>40917</v>
      </c>
      <c r="B63" s="46" vm="491">
        <f ca="1"/>
        <v>178.56</v>
      </c>
    </row>
    <row r="64" spans="1:2" x14ac:dyDescent="0.3">
      <c r="A64" s="46" vm="492">
        <f ca="1"/>
        <v>40918</v>
      </c>
      <c r="B64" s="46" vm="495">
        <f ca="1"/>
        <v>179.34</v>
      </c>
    </row>
    <row r="65" spans="1:2" x14ac:dyDescent="0.3">
      <c r="A65" s="46" vm="496">
        <f ca="1"/>
        <v>40919</v>
      </c>
      <c r="B65" s="46" vm="499">
        <f ca="1"/>
        <v>178.9</v>
      </c>
    </row>
    <row r="66" spans="1:2" x14ac:dyDescent="0.3">
      <c r="A66" s="46" vm="500">
        <f ca="1"/>
        <v>40920</v>
      </c>
      <c r="B66" s="46" vm="504">
        <f ca="1"/>
        <v>175.93</v>
      </c>
    </row>
    <row r="67" spans="1:2" x14ac:dyDescent="0.3">
      <c r="A67" s="46" vm="505">
        <f ca="1"/>
        <v>40921</v>
      </c>
      <c r="B67" s="46" vm="509">
        <f ca="1"/>
        <v>178.42</v>
      </c>
    </row>
    <row r="68" spans="1:2" x14ac:dyDescent="0.3">
      <c r="A68" s="46" vm="510">
        <f ca="1"/>
        <v>40925</v>
      </c>
      <c r="B68" s="46" vm="514">
        <f ca="1"/>
        <v>181.66</v>
      </c>
    </row>
    <row r="69" spans="1:2" x14ac:dyDescent="0.3">
      <c r="A69" s="46" vm="515">
        <f ca="1"/>
        <v>40926</v>
      </c>
      <c r="B69" s="46" vm="519">
        <f ca="1"/>
        <v>189.44</v>
      </c>
    </row>
    <row r="70" spans="1:2" x14ac:dyDescent="0.3">
      <c r="A70" s="46" vm="520">
        <f ca="1"/>
        <v>40927</v>
      </c>
      <c r="B70" s="46" vm="524">
        <f ca="1"/>
        <v>194.45</v>
      </c>
    </row>
    <row r="71" spans="1:2" x14ac:dyDescent="0.3">
      <c r="A71" s="46" vm="525">
        <f ca="1"/>
        <v>40928</v>
      </c>
      <c r="B71" s="46" vm="528">
        <f ca="1"/>
        <v>190.93</v>
      </c>
    </row>
    <row r="72" spans="1:2" x14ac:dyDescent="0.3">
      <c r="A72" s="46" vm="529">
        <f ca="1"/>
        <v>40931</v>
      </c>
      <c r="B72" s="46" vm="533">
        <f ca="1"/>
        <v>186.09</v>
      </c>
    </row>
    <row r="73" spans="1:2" x14ac:dyDescent="0.3">
      <c r="A73" s="46" vm="534">
        <f ca="1"/>
        <v>40932</v>
      </c>
      <c r="B73" s="46" vm="537">
        <f ca="1"/>
        <v>187</v>
      </c>
    </row>
    <row r="74" spans="1:2" x14ac:dyDescent="0.3">
      <c r="A74" s="46" vm="538">
        <f ca="1"/>
        <v>40933</v>
      </c>
      <c r="B74" s="46" vm="542">
        <f ca="1"/>
        <v>187.8</v>
      </c>
    </row>
    <row r="75" spans="1:2" x14ac:dyDescent="0.3">
      <c r="A75" s="46" vm="543">
        <f ca="1"/>
        <v>40934</v>
      </c>
      <c r="B75" s="46" vm="546">
        <f ca="1"/>
        <v>193.316</v>
      </c>
    </row>
    <row r="76" spans="1:2" x14ac:dyDescent="0.3">
      <c r="A76" s="46" vm="547">
        <f ca="1"/>
        <v>40935</v>
      </c>
      <c r="B76" s="46" vm="550">
        <f ca="1"/>
        <v>195.37</v>
      </c>
    </row>
    <row r="77" spans="1:2" x14ac:dyDescent="0.3">
      <c r="A77" s="46" vm="551">
        <f ca="1"/>
        <v>40938</v>
      </c>
      <c r="B77" s="46" vm="554">
        <f ca="1"/>
        <v>192.15</v>
      </c>
    </row>
    <row r="78" spans="1:2" x14ac:dyDescent="0.3">
      <c r="A78" s="46" vm="555">
        <f ca="1"/>
        <v>40939</v>
      </c>
      <c r="B78" s="46" vm="559">
        <f ca="1"/>
        <v>194.44</v>
      </c>
    </row>
    <row r="79" spans="1:2" x14ac:dyDescent="0.3">
      <c r="A79" s="46" vm="560">
        <f ca="1"/>
        <v>40940</v>
      </c>
      <c r="B79" s="46" vm="564">
        <f ca="1"/>
        <v>179.46</v>
      </c>
    </row>
    <row r="80" spans="1:2" x14ac:dyDescent="0.3">
      <c r="A80" s="46" vm="565">
        <f ca="1"/>
        <v>40941</v>
      </c>
      <c r="B80" s="46" vm="569">
        <f ca="1"/>
        <v>181.72</v>
      </c>
    </row>
    <row r="81" spans="1:2" x14ac:dyDescent="0.3">
      <c r="A81" s="46" vm="570">
        <f ca="1"/>
        <v>40942</v>
      </c>
      <c r="B81" s="46" vm="573">
        <f ca="1"/>
        <v>187.68</v>
      </c>
    </row>
    <row r="82" spans="1:2" x14ac:dyDescent="0.3">
      <c r="A82" s="46" vm="574">
        <f ca="1"/>
        <v>40945</v>
      </c>
      <c r="B82" s="46" vm="578">
        <f ca="1"/>
        <v>183.14</v>
      </c>
    </row>
    <row r="83" spans="1:2" x14ac:dyDescent="0.3">
      <c r="A83" s="46" vm="579">
        <f ca="1"/>
        <v>40946</v>
      </c>
      <c r="B83" s="46" vm="583">
        <f ca="1"/>
        <v>184.19</v>
      </c>
    </row>
    <row r="84" spans="1:2" x14ac:dyDescent="0.3">
      <c r="A84" s="46" vm="584">
        <f ca="1"/>
        <v>40947</v>
      </c>
      <c r="B84" s="46" vm="588">
        <f ca="1"/>
        <v>185.48</v>
      </c>
    </row>
    <row r="85" spans="1:2" x14ac:dyDescent="0.3">
      <c r="A85" s="46" vm="589">
        <f ca="1"/>
        <v>40948</v>
      </c>
      <c r="B85" s="46" vm="593">
        <f ca="1"/>
        <v>184.98</v>
      </c>
    </row>
    <row r="86" spans="1:2" x14ac:dyDescent="0.3">
      <c r="A86" s="46" vm="594">
        <f ca="1"/>
        <v>40949</v>
      </c>
      <c r="B86" s="46" vm="598">
        <f ca="1"/>
        <v>185.54</v>
      </c>
    </row>
    <row r="87" spans="1:2" x14ac:dyDescent="0.3">
      <c r="A87" s="46" vm="599">
        <f ca="1"/>
        <v>40952</v>
      </c>
      <c r="B87" s="46" vm="603">
        <f ca="1"/>
        <v>191.59</v>
      </c>
    </row>
    <row r="88" spans="1:2" x14ac:dyDescent="0.3">
      <c r="A88" s="46" vm="604">
        <f ca="1"/>
        <v>40953</v>
      </c>
      <c r="B88" s="46" vm="608">
        <f ca="1"/>
        <v>191.3</v>
      </c>
    </row>
    <row r="89" spans="1:2" x14ac:dyDescent="0.3">
      <c r="A89" s="46" vm="609">
        <f ca="1"/>
        <v>40954</v>
      </c>
      <c r="B89" s="46" vm="613">
        <f ca="1"/>
        <v>184.47</v>
      </c>
    </row>
    <row r="90" spans="1:2" x14ac:dyDescent="0.3">
      <c r="A90" s="46" vm="614">
        <f ca="1"/>
        <v>40955</v>
      </c>
      <c r="B90" s="46" vm="618">
        <f ca="1"/>
        <v>179.93</v>
      </c>
    </row>
    <row r="91" spans="1:2" x14ac:dyDescent="0.3">
      <c r="A91" s="46" vm="619">
        <f ca="1"/>
        <v>40956</v>
      </c>
      <c r="B91" s="46" vm="623">
        <f ca="1"/>
        <v>182.5</v>
      </c>
    </row>
    <row r="92" spans="1:2" x14ac:dyDescent="0.3">
      <c r="A92" s="46" vm="624">
        <f ca="1"/>
        <v>40960</v>
      </c>
      <c r="B92" s="46" vm="628">
        <f ca="1"/>
        <v>182.26</v>
      </c>
    </row>
    <row r="93" spans="1:2" x14ac:dyDescent="0.3">
      <c r="A93" s="46" vm="629">
        <f ca="1"/>
        <v>40961</v>
      </c>
      <c r="B93" s="46" vm="632">
        <f ca="1"/>
        <v>180.58</v>
      </c>
    </row>
    <row r="94" spans="1:2" x14ac:dyDescent="0.3">
      <c r="A94" s="46" vm="633">
        <f ca="1"/>
        <v>40962</v>
      </c>
      <c r="B94" s="46" vm="637">
        <f ca="1"/>
        <v>178.89</v>
      </c>
    </row>
    <row r="95" spans="1:2" x14ac:dyDescent="0.3">
      <c r="A95" s="46" vm="638">
        <f ca="1"/>
        <v>40963</v>
      </c>
      <c r="B95" s="46" vm="642">
        <f ca="1"/>
        <v>179.13</v>
      </c>
    </row>
    <row r="96" spans="1:2" x14ac:dyDescent="0.3">
      <c r="A96" s="46" vm="643">
        <f ca="1"/>
        <v>40966</v>
      </c>
      <c r="B96" s="46" vm="647">
        <f ca="1"/>
        <v>178.53</v>
      </c>
    </row>
    <row r="97" spans="1:2" x14ac:dyDescent="0.3">
      <c r="A97" s="46" vm="648">
        <f ca="1"/>
        <v>40967</v>
      </c>
      <c r="B97" s="46" vm="652">
        <f ca="1"/>
        <v>183.8</v>
      </c>
    </row>
    <row r="98" spans="1:2" x14ac:dyDescent="0.3">
      <c r="A98" s="46" vm="653">
        <f ca="1"/>
        <v>40968</v>
      </c>
      <c r="B98" s="46" vm="657">
        <f ca="1"/>
        <v>179.69</v>
      </c>
    </row>
    <row r="99" spans="1:2" x14ac:dyDescent="0.3">
      <c r="A99" s="46" vm="658">
        <f ca="1"/>
        <v>40969</v>
      </c>
      <c r="B99" s="46" vm="661">
        <f ca="1"/>
        <v>180.04</v>
      </c>
    </row>
    <row r="100" spans="1:2" x14ac:dyDescent="0.3">
      <c r="A100" s="46" vm="662">
        <f ca="1"/>
        <v>40970</v>
      </c>
      <c r="B100" s="46" vm="666">
        <f ca="1"/>
        <v>179.3</v>
      </c>
    </row>
    <row r="101" spans="1:2" x14ac:dyDescent="0.3">
      <c r="A101" s="46" vm="667">
        <f ca="1"/>
        <v>40973</v>
      </c>
      <c r="B101" s="46" vm="671">
        <f ca="1"/>
        <v>180.26</v>
      </c>
    </row>
    <row r="102" spans="1:2" x14ac:dyDescent="0.3">
      <c r="A102" s="46" vm="672">
        <f ca="1"/>
        <v>40974</v>
      </c>
      <c r="B102" s="46" vm="676">
        <f ca="1"/>
        <v>181.09</v>
      </c>
    </row>
    <row r="103" spans="1:2" x14ac:dyDescent="0.3">
      <c r="A103" s="46" vm="677">
        <f ca="1"/>
        <v>40975</v>
      </c>
      <c r="B103" s="46" vm="681">
        <f ca="1"/>
        <v>183.77</v>
      </c>
    </row>
    <row r="104" spans="1:2" x14ac:dyDescent="0.3">
      <c r="A104" s="46" vm="682">
        <f ca="1"/>
        <v>40976</v>
      </c>
      <c r="B104" s="46" vm="686">
        <f ca="1"/>
        <v>187.64</v>
      </c>
    </row>
    <row r="105" spans="1:2" x14ac:dyDescent="0.3">
      <c r="A105" s="46" vm="687">
        <f ca="1"/>
        <v>40977</v>
      </c>
      <c r="B105" s="46" vm="690">
        <f ca="1"/>
        <v>184.32</v>
      </c>
    </row>
    <row r="106" spans="1:2" x14ac:dyDescent="0.3">
      <c r="A106" s="46" vm="691">
        <f ca="1"/>
        <v>40980</v>
      </c>
      <c r="B106" s="46" vm="695">
        <f ca="1"/>
        <v>183.39</v>
      </c>
    </row>
    <row r="107" spans="1:2" x14ac:dyDescent="0.3">
      <c r="A107" s="46" vm="696">
        <f ca="1"/>
        <v>40981</v>
      </c>
      <c r="B107" s="46" vm="700">
        <f ca="1"/>
        <v>184.59</v>
      </c>
    </row>
    <row r="108" spans="1:2" x14ac:dyDescent="0.3">
      <c r="A108" s="46" vm="701">
        <f ca="1"/>
        <v>40982</v>
      </c>
      <c r="B108" s="46" vm="628">
        <f ca="1"/>
        <v>182.26</v>
      </c>
    </row>
    <row r="109" spans="1:2" x14ac:dyDescent="0.3">
      <c r="A109" s="46" vm="705">
        <f ca="1"/>
        <v>40983</v>
      </c>
      <c r="B109" s="46" vm="708">
        <f ca="1"/>
        <v>184.43</v>
      </c>
    </row>
    <row r="110" spans="1:2" x14ac:dyDescent="0.3">
      <c r="A110" s="46" vm="709">
        <f ca="1"/>
        <v>40984</v>
      </c>
      <c r="B110" s="46" vm="713">
        <f ca="1"/>
        <v>185.05</v>
      </c>
    </row>
    <row r="111" spans="1:2" x14ac:dyDescent="0.3">
      <c r="A111" s="46" vm="714">
        <f ca="1"/>
        <v>40987</v>
      </c>
      <c r="B111" s="46" vm="718">
        <f ca="1"/>
        <v>185.52</v>
      </c>
    </row>
    <row r="112" spans="1:2" x14ac:dyDescent="0.3">
      <c r="A112" s="46" vm="719">
        <f ca="1"/>
        <v>40988</v>
      </c>
      <c r="B112" s="46" vm="723">
        <f ca="1"/>
        <v>192.33</v>
      </c>
    </row>
    <row r="113" spans="1:2" x14ac:dyDescent="0.3">
      <c r="A113" s="46" vm="724">
        <f ca="1"/>
        <v>40989</v>
      </c>
      <c r="B113" s="46" vm="728">
        <f ca="1"/>
        <v>191.73</v>
      </c>
    </row>
    <row r="114" spans="1:2" x14ac:dyDescent="0.3">
      <c r="A114" s="46" vm="729">
        <f ca="1"/>
        <v>40990</v>
      </c>
      <c r="B114" s="46" vm="732">
        <f ca="1"/>
        <v>192.4</v>
      </c>
    </row>
    <row r="115" spans="1:2" x14ac:dyDescent="0.3">
      <c r="A115" s="46" vm="733">
        <f ca="1"/>
        <v>40991</v>
      </c>
      <c r="B115" s="46" vm="737">
        <f ca="1"/>
        <v>195.04</v>
      </c>
    </row>
    <row r="116" spans="1:2" x14ac:dyDescent="0.3">
      <c r="A116" s="46" vm="738">
        <f ca="1"/>
        <v>40994</v>
      </c>
      <c r="B116" s="46" vm="741">
        <f ca="1"/>
        <v>202.87</v>
      </c>
    </row>
    <row r="117" spans="1:2" x14ac:dyDescent="0.3">
      <c r="A117" s="46" vm="742">
        <f ca="1"/>
        <v>40995</v>
      </c>
      <c r="B117" s="46" vm="745">
        <f ca="1"/>
        <v>205.44</v>
      </c>
    </row>
    <row r="118" spans="1:2" x14ac:dyDescent="0.3">
      <c r="A118" s="46" vm="746">
        <f ca="1"/>
        <v>40996</v>
      </c>
      <c r="B118" s="46" vm="750">
        <f ca="1"/>
        <v>201.16</v>
      </c>
    </row>
    <row r="119" spans="1:2" x14ac:dyDescent="0.3">
      <c r="A119" s="46" vm="751">
        <f ca="1"/>
        <v>40997</v>
      </c>
      <c r="B119" s="46" vm="755">
        <f ca="1"/>
        <v>204.61</v>
      </c>
    </row>
    <row r="120" spans="1:2" x14ac:dyDescent="0.3">
      <c r="A120" s="46" vm="756">
        <f ca="1"/>
        <v>40998</v>
      </c>
      <c r="B120" s="46" vm="760">
        <f ca="1"/>
        <v>202.51</v>
      </c>
    </row>
    <row r="121" spans="1:2" x14ac:dyDescent="0.3">
      <c r="A121" s="46" vm="761">
        <f ca="1"/>
        <v>41001</v>
      </c>
      <c r="B121" s="46" vm="764">
        <f ca="1"/>
        <v>198.05</v>
      </c>
    </row>
    <row r="122" spans="1:2" x14ac:dyDescent="0.3">
      <c r="A122" s="46" vm="765">
        <f ca="1"/>
        <v>41002</v>
      </c>
      <c r="B122" s="46" vm="768">
        <f ca="1"/>
        <v>199.66</v>
      </c>
    </row>
    <row r="123" spans="1:2" x14ac:dyDescent="0.3">
      <c r="A123" s="46" vm="769">
        <f ca="1"/>
        <v>41003</v>
      </c>
      <c r="B123" s="46" vm="772">
        <f ca="1"/>
        <v>193.99</v>
      </c>
    </row>
    <row r="124" spans="1:2" x14ac:dyDescent="0.3">
      <c r="A124" s="46" vm="773">
        <f ca="1"/>
        <v>41004</v>
      </c>
      <c r="B124" s="46" vm="776">
        <f ca="1"/>
        <v>194.39</v>
      </c>
    </row>
    <row r="125" spans="1:2" x14ac:dyDescent="0.3">
      <c r="A125" s="46" vm="777">
        <f ca="1"/>
        <v>41008</v>
      </c>
      <c r="B125" s="46" vm="780">
        <f ca="1"/>
        <v>191.87</v>
      </c>
    </row>
    <row r="126" spans="1:2" x14ac:dyDescent="0.3">
      <c r="A126" s="46" vm="781">
        <f ca="1"/>
        <v>41009</v>
      </c>
      <c r="B126" s="46" vm="785">
        <f ca="1"/>
        <v>186.98</v>
      </c>
    </row>
    <row r="127" spans="1:2" x14ac:dyDescent="0.3">
      <c r="A127" s="46" vm="786">
        <f ca="1"/>
        <v>41010</v>
      </c>
      <c r="B127" s="46" vm="790">
        <f ca="1"/>
        <v>187.97</v>
      </c>
    </row>
    <row r="128" spans="1:2" x14ac:dyDescent="0.3">
      <c r="A128" s="46" vm="791">
        <f ca="1"/>
        <v>41011</v>
      </c>
      <c r="B128" s="46" vm="795">
        <f ca="1"/>
        <v>190.69</v>
      </c>
    </row>
    <row r="129" spans="1:2" x14ac:dyDescent="0.3">
      <c r="A129" s="46" vm="796">
        <f ca="1"/>
        <v>41012</v>
      </c>
      <c r="B129" s="46" vm="799">
        <f ca="1"/>
        <v>188.46</v>
      </c>
    </row>
    <row r="130" spans="1:2" x14ac:dyDescent="0.3">
      <c r="A130" s="46" vm="800">
        <f ca="1"/>
        <v>41015</v>
      </c>
      <c r="B130" s="46" vm="803">
        <f ca="1"/>
        <v>185.5</v>
      </c>
    </row>
    <row r="131" spans="1:2" x14ac:dyDescent="0.3">
      <c r="A131" s="46" vm="804">
        <f ca="1"/>
        <v>41016</v>
      </c>
      <c r="B131" s="46" vm="368">
        <f ca="1"/>
        <v>188.39</v>
      </c>
    </row>
    <row r="132" spans="1:2" x14ac:dyDescent="0.3">
      <c r="A132" s="46" vm="808">
        <f ca="1"/>
        <v>41017</v>
      </c>
      <c r="B132" s="46" vm="812">
        <f ca="1"/>
        <v>191.07</v>
      </c>
    </row>
    <row r="133" spans="1:2" x14ac:dyDescent="0.3">
      <c r="A133" s="46" vm="813">
        <f ca="1"/>
        <v>41018</v>
      </c>
      <c r="B133" s="46" vm="816">
        <f ca="1"/>
        <v>191.1</v>
      </c>
    </row>
    <row r="134" spans="1:2" x14ac:dyDescent="0.3">
      <c r="A134" s="46" vm="817">
        <f ca="1"/>
        <v>41019</v>
      </c>
      <c r="B134" s="46" vm="821">
        <f ca="1"/>
        <v>189.98</v>
      </c>
    </row>
    <row r="135" spans="1:2" x14ac:dyDescent="0.3">
      <c r="A135" s="46" vm="822">
        <f ca="1"/>
        <v>41022</v>
      </c>
      <c r="B135" s="46" vm="825">
        <f ca="1"/>
        <v>188.24</v>
      </c>
    </row>
    <row r="136" spans="1:2" x14ac:dyDescent="0.3">
      <c r="A136" s="46" vm="826">
        <f ca="1"/>
        <v>41023</v>
      </c>
      <c r="B136" s="46" vm="830">
        <f ca="1"/>
        <v>190.33</v>
      </c>
    </row>
    <row r="137" spans="1:2" x14ac:dyDescent="0.3">
      <c r="A137" s="46" vm="831">
        <f ca="1"/>
        <v>41024</v>
      </c>
      <c r="B137" s="46" vm="835">
        <f ca="1"/>
        <v>194.42</v>
      </c>
    </row>
    <row r="138" spans="1:2" x14ac:dyDescent="0.3">
      <c r="A138" s="46" vm="836">
        <f ca="1"/>
        <v>41025</v>
      </c>
      <c r="B138" s="46" vm="840">
        <f ca="1"/>
        <v>195.99</v>
      </c>
    </row>
    <row r="139" spans="1:2" x14ac:dyDescent="0.3">
      <c r="A139" s="46" vm="841">
        <f ca="1"/>
        <v>41026</v>
      </c>
      <c r="B139" s="46" vm="845">
        <f ca="1"/>
        <v>226.85</v>
      </c>
    </row>
    <row r="140" spans="1:2" x14ac:dyDescent="0.3">
      <c r="A140" s="46" vm="846">
        <f ca="1"/>
        <v>41029</v>
      </c>
      <c r="B140" s="46" vm="849">
        <f ca="1"/>
        <v>231.9</v>
      </c>
    </row>
    <row r="141" spans="1:2" x14ac:dyDescent="0.3">
      <c r="A141" s="46" vm="850">
        <f ca="1"/>
        <v>41030</v>
      </c>
      <c r="B141" s="46" vm="853">
        <f ca="1"/>
        <v>230.04</v>
      </c>
    </row>
    <row r="142" spans="1:2" x14ac:dyDescent="0.3">
      <c r="A142" s="46" vm="854">
        <f ca="1"/>
        <v>41031</v>
      </c>
      <c r="B142" s="46" vm="857">
        <f ca="1"/>
        <v>230.25</v>
      </c>
    </row>
    <row r="143" spans="1:2" x14ac:dyDescent="0.3">
      <c r="A143" s="46" vm="858">
        <f ca="1"/>
        <v>41032</v>
      </c>
      <c r="B143" s="46" vm="862">
        <f ca="1"/>
        <v>229.45</v>
      </c>
    </row>
    <row r="144" spans="1:2" x14ac:dyDescent="0.3">
      <c r="A144" s="46" vm="863">
        <f ca="1"/>
        <v>41033</v>
      </c>
      <c r="B144" s="46" vm="866">
        <f ca="1"/>
        <v>223.99</v>
      </c>
    </row>
    <row r="145" spans="1:2" x14ac:dyDescent="0.3">
      <c r="A145" s="46" vm="867">
        <f ca="1"/>
        <v>41036</v>
      </c>
      <c r="B145" s="46" vm="871">
        <f ca="1"/>
        <v>225.16</v>
      </c>
    </row>
    <row r="146" spans="1:2" x14ac:dyDescent="0.3">
      <c r="A146" s="46" vm="872">
        <f ca="1"/>
        <v>41037</v>
      </c>
      <c r="B146" s="46" vm="876">
        <f ca="1"/>
        <v>223.9</v>
      </c>
    </row>
    <row r="147" spans="1:2" x14ac:dyDescent="0.3">
      <c r="A147" s="46" vm="877">
        <f ca="1"/>
        <v>41038</v>
      </c>
      <c r="B147" s="46" vm="881">
        <f ca="1"/>
        <v>222.98</v>
      </c>
    </row>
    <row r="148" spans="1:2" x14ac:dyDescent="0.3">
      <c r="A148" s="46" vm="882">
        <f ca="1"/>
        <v>41039</v>
      </c>
      <c r="B148" s="46" vm="885">
        <f ca="1"/>
        <v>226.69</v>
      </c>
    </row>
    <row r="149" spans="1:2" x14ac:dyDescent="0.3">
      <c r="A149" s="46" vm="886">
        <f ca="1"/>
        <v>41040</v>
      </c>
      <c r="B149" s="46" vm="890">
        <f ca="1"/>
        <v>227.68</v>
      </c>
    </row>
    <row r="150" spans="1:2" x14ac:dyDescent="0.3">
      <c r="A150" s="46" vm="891">
        <f ca="1"/>
        <v>41043</v>
      </c>
      <c r="B150" s="46" vm="895">
        <f ca="1"/>
        <v>222.93</v>
      </c>
    </row>
    <row r="151" spans="1:2" x14ac:dyDescent="0.3">
      <c r="A151" s="46" vm="896">
        <f ca="1"/>
        <v>41044</v>
      </c>
      <c r="B151" s="46" vm="899">
        <f ca="1"/>
        <v>224.39</v>
      </c>
    </row>
    <row r="152" spans="1:2" x14ac:dyDescent="0.3">
      <c r="A152" s="46" vm="900">
        <f ca="1"/>
        <v>41045</v>
      </c>
      <c r="B152" s="46" vm="904">
        <f ca="1"/>
        <v>224.06</v>
      </c>
    </row>
    <row r="153" spans="1:2" x14ac:dyDescent="0.3">
      <c r="A153" s="46" vm="905">
        <f ca="1"/>
        <v>41046</v>
      </c>
      <c r="B153" s="46" vm="909">
        <f ca="1"/>
        <v>218.36</v>
      </c>
    </row>
    <row r="154" spans="1:2" x14ac:dyDescent="0.3">
      <c r="A154" s="46" vm="910">
        <f ca="1"/>
        <v>41047</v>
      </c>
      <c r="B154" s="46" vm="915">
        <f ca="1"/>
        <v>213.85</v>
      </c>
    </row>
    <row r="155" spans="1:2" x14ac:dyDescent="0.3">
      <c r="A155" s="46" vm="916">
        <f ca="1"/>
        <v>41050</v>
      </c>
      <c r="B155" s="46" vm="921">
        <f ca="1"/>
        <v>218.11</v>
      </c>
    </row>
    <row r="156" spans="1:2" x14ac:dyDescent="0.3">
      <c r="A156" s="46" vm="922">
        <f ca="1"/>
        <v>41051</v>
      </c>
      <c r="B156" s="46" vm="927">
        <f ca="1"/>
        <v>215.33</v>
      </c>
    </row>
    <row r="157" spans="1:2" x14ac:dyDescent="0.3">
      <c r="A157" s="46" vm="928">
        <f ca="1"/>
        <v>41052</v>
      </c>
      <c r="B157" s="46" vm="932">
        <f ca="1"/>
        <v>217.28</v>
      </c>
    </row>
    <row r="158" spans="1:2" x14ac:dyDescent="0.3">
      <c r="A158" s="46" vm="933">
        <f ca="1"/>
        <v>41053</v>
      </c>
      <c r="B158" s="46" vm="938">
        <f ca="1"/>
        <v>215.24</v>
      </c>
    </row>
    <row r="159" spans="1:2" x14ac:dyDescent="0.3">
      <c r="A159" s="46" vm="939">
        <f ca="1"/>
        <v>41054</v>
      </c>
      <c r="B159" s="46" vm="944">
        <f ca="1"/>
        <v>212.89</v>
      </c>
    </row>
    <row r="160" spans="1:2" x14ac:dyDescent="0.3">
      <c r="A160" s="46" vm="945">
        <f ca="1"/>
        <v>41058</v>
      </c>
      <c r="B160" s="46" vm="950">
        <f ca="1"/>
        <v>214.75</v>
      </c>
    </row>
    <row r="161" spans="1:2" x14ac:dyDescent="0.3">
      <c r="A161" s="46" vm="951">
        <f ca="1"/>
        <v>41059</v>
      </c>
      <c r="B161" s="46" vm="956">
        <f ca="1"/>
        <v>209.23</v>
      </c>
    </row>
    <row r="162" spans="1:2" x14ac:dyDescent="0.3">
      <c r="A162" s="46" vm="957">
        <f ca="1"/>
        <v>41060</v>
      </c>
      <c r="B162" s="46" vm="962">
        <f ca="1"/>
        <v>212.91</v>
      </c>
    </row>
    <row r="163" spans="1:2" x14ac:dyDescent="0.3">
      <c r="A163" s="46" vm="963">
        <f ca="1"/>
        <v>41061</v>
      </c>
      <c r="B163" s="46" vm="968">
        <f ca="1"/>
        <v>208.22</v>
      </c>
    </row>
    <row r="164" spans="1:2" x14ac:dyDescent="0.3">
      <c r="A164" s="46" vm="969">
        <f ca="1"/>
        <v>41064</v>
      </c>
      <c r="B164" s="46" vm="974">
        <f ca="1"/>
        <v>214.57</v>
      </c>
    </row>
    <row r="165" spans="1:2" x14ac:dyDescent="0.3">
      <c r="A165" s="46" vm="975">
        <f ca="1"/>
        <v>41065</v>
      </c>
      <c r="B165" s="46" vm="980">
        <f ca="1"/>
        <v>213.21</v>
      </c>
    </row>
    <row r="166" spans="1:2" x14ac:dyDescent="0.3">
      <c r="A166" s="46" vm="981">
        <f ca="1"/>
        <v>41066</v>
      </c>
      <c r="B166" s="46" vm="986">
        <f ca="1"/>
        <v>217.64</v>
      </c>
    </row>
    <row r="167" spans="1:2" x14ac:dyDescent="0.3">
      <c r="A167" s="46" vm="987">
        <f ca="1"/>
        <v>41067</v>
      </c>
      <c r="B167" s="46" vm="992">
        <f ca="1"/>
        <v>218.8</v>
      </c>
    </row>
    <row r="168" spans="1:2" x14ac:dyDescent="0.3">
      <c r="A168" s="46" vm="993">
        <f ca="1"/>
        <v>41068</v>
      </c>
      <c r="B168" s="46" vm="998">
        <f ca="1"/>
        <v>218.48</v>
      </c>
    </row>
    <row r="169" spans="1:2" x14ac:dyDescent="0.3">
      <c r="A169" s="46" vm="999">
        <f ca="1"/>
        <v>41071</v>
      </c>
      <c r="B169" s="46" vm="1003">
        <f ca="1"/>
        <v>216.5</v>
      </c>
    </row>
    <row r="170" spans="1:2" x14ac:dyDescent="0.3">
      <c r="A170" s="46" vm="1004">
        <f ca="1"/>
        <v>41072</v>
      </c>
      <c r="B170" s="46" vm="1008">
        <f ca="1"/>
        <v>216.42</v>
      </c>
    </row>
    <row r="171" spans="1:2" x14ac:dyDescent="0.3">
      <c r="A171" s="46" vm="1009">
        <f ca="1"/>
        <v>41073</v>
      </c>
      <c r="B171" s="46" vm="1014">
        <f ca="1"/>
        <v>214.73</v>
      </c>
    </row>
    <row r="172" spans="1:2" x14ac:dyDescent="0.3">
      <c r="A172" s="46" vm="1015">
        <f ca="1"/>
        <v>41074</v>
      </c>
      <c r="B172" s="46" vm="1020">
        <f ca="1"/>
        <v>214.45</v>
      </c>
    </row>
    <row r="173" spans="1:2" x14ac:dyDescent="0.3">
      <c r="A173" s="46" vm="1021">
        <f ca="1"/>
        <v>41075</v>
      </c>
      <c r="B173" s="46" vm="1025">
        <f ca="1"/>
        <v>218.35</v>
      </c>
    </row>
    <row r="174" spans="1:2" x14ac:dyDescent="0.3">
      <c r="A174" s="46" vm="1026">
        <f ca="1"/>
        <v>41078</v>
      </c>
      <c r="B174" s="46" vm="1030">
        <f ca="1"/>
        <v>222.66</v>
      </c>
    </row>
    <row r="175" spans="1:2" x14ac:dyDescent="0.3">
      <c r="A175" s="46" vm="1031">
        <f ca="1"/>
        <v>41079</v>
      </c>
      <c r="B175" s="46" vm="1036">
        <f ca="1"/>
        <v>224.03</v>
      </c>
    </row>
    <row r="176" spans="1:2" x14ac:dyDescent="0.3">
      <c r="A176" s="46" vm="1037">
        <f ca="1"/>
        <v>41080</v>
      </c>
      <c r="B176" s="46" vm="1042">
        <f ca="1"/>
        <v>223.02</v>
      </c>
    </row>
    <row r="177" spans="1:2" x14ac:dyDescent="0.3">
      <c r="A177" s="46" vm="1043">
        <f ca="1"/>
        <v>41081</v>
      </c>
      <c r="B177" s="46" vm="1048">
        <f ca="1"/>
        <v>220.57499999999999</v>
      </c>
    </row>
    <row r="178" spans="1:2" x14ac:dyDescent="0.3">
      <c r="A178" s="46" vm="1049">
        <f ca="1"/>
        <v>41082</v>
      </c>
      <c r="B178" s="46" vm="1054">
        <f ca="1"/>
        <v>222.16</v>
      </c>
    </row>
    <row r="179" spans="1:2" x14ac:dyDescent="0.3">
      <c r="A179" s="46" vm="1055">
        <f ca="1"/>
        <v>41085</v>
      </c>
      <c r="B179" s="46" vm="1060">
        <f ca="1"/>
        <v>220.07</v>
      </c>
    </row>
    <row r="180" spans="1:2" x14ac:dyDescent="0.3">
      <c r="A180" s="46" vm="1061">
        <f ca="1"/>
        <v>41086</v>
      </c>
      <c r="B180" s="46" vm="1065">
        <f ca="1"/>
        <v>225.61</v>
      </c>
    </row>
    <row r="181" spans="1:2" x14ac:dyDescent="0.3">
      <c r="A181" s="46" vm="1066">
        <f ca="1"/>
        <v>41087</v>
      </c>
      <c r="B181" s="46" vm="1071">
        <f ca="1"/>
        <v>225.62</v>
      </c>
    </row>
    <row r="182" spans="1:2" x14ac:dyDescent="0.3">
      <c r="A182" s="46" vm="1072">
        <f ca="1"/>
        <v>41088</v>
      </c>
      <c r="B182" s="46" vm="1077">
        <f ca="1"/>
        <v>221.31</v>
      </c>
    </row>
    <row r="183" spans="1:2" x14ac:dyDescent="0.3">
      <c r="A183" s="46" vm="1078">
        <f ca="1"/>
        <v>41089</v>
      </c>
      <c r="B183" s="46" vm="1083">
        <f ca="1"/>
        <v>228.35</v>
      </c>
    </row>
    <row r="184" spans="1:2" x14ac:dyDescent="0.3">
      <c r="A184" s="46" vm="1084">
        <f ca="1"/>
        <v>41092</v>
      </c>
      <c r="B184" s="46" vm="1088">
        <f ca="1"/>
        <v>229.32</v>
      </c>
    </row>
    <row r="185" spans="1:2" x14ac:dyDescent="0.3">
      <c r="A185" s="46" vm="1089">
        <f ca="1"/>
        <v>41093</v>
      </c>
      <c r="B185" s="46" vm="1094">
        <f ca="1"/>
        <v>229.53</v>
      </c>
    </row>
    <row r="186" spans="1:2" x14ac:dyDescent="0.3">
      <c r="A186" s="46" vm="1095">
        <f ca="1"/>
        <v>41095</v>
      </c>
      <c r="B186" s="46" vm="1099">
        <f ca="1"/>
        <v>227.06</v>
      </c>
    </row>
    <row r="187" spans="1:2" x14ac:dyDescent="0.3">
      <c r="A187" s="46" vm="1100">
        <f ca="1"/>
        <v>41096</v>
      </c>
      <c r="B187" s="46" vm="1104">
        <f ca="1"/>
        <v>225.05</v>
      </c>
    </row>
    <row r="188" spans="1:2" x14ac:dyDescent="0.3">
      <c r="A188" s="46" vm="1105">
        <f ca="1"/>
        <v>41099</v>
      </c>
      <c r="B188" s="46" vm="1104">
        <f ca="1"/>
        <v>225.05</v>
      </c>
    </row>
    <row r="189" spans="1:2" x14ac:dyDescent="0.3">
      <c r="A189" s="46" vm="1110">
        <f ca="1"/>
        <v>41100</v>
      </c>
      <c r="B189" s="46" vm="1113">
        <f ca="1"/>
        <v>219.5</v>
      </c>
    </row>
    <row r="190" spans="1:2" x14ac:dyDescent="0.3">
      <c r="A190" s="46" vm="1114">
        <f ca="1"/>
        <v>41101</v>
      </c>
      <c r="B190" s="46" vm="1118">
        <f ca="1"/>
        <v>218.37</v>
      </c>
    </row>
    <row r="191" spans="1:2" x14ac:dyDescent="0.3">
      <c r="A191" s="46" vm="1119">
        <f ca="1"/>
        <v>41102</v>
      </c>
      <c r="B191" s="46" vm="1123">
        <f ca="1"/>
        <v>215.36</v>
      </c>
    </row>
    <row r="192" spans="1:2" x14ac:dyDescent="0.3">
      <c r="A192" s="46" vm="1124">
        <f ca="1"/>
        <v>41103</v>
      </c>
      <c r="B192" s="46" vm="1129">
        <f ca="1"/>
        <v>218.39</v>
      </c>
    </row>
    <row r="193" spans="1:2" x14ac:dyDescent="0.3">
      <c r="A193" s="46" vm="1130">
        <f ca="1"/>
        <v>41106</v>
      </c>
      <c r="B193" s="46" vm="1135">
        <f ca="1"/>
        <v>216.01</v>
      </c>
    </row>
    <row r="194" spans="1:2" x14ac:dyDescent="0.3">
      <c r="A194" s="46" vm="1136">
        <f ca="1"/>
        <v>41107</v>
      </c>
      <c r="B194" s="46" vm="1141">
        <f ca="1"/>
        <v>216.93</v>
      </c>
    </row>
    <row r="195" spans="1:2" x14ac:dyDescent="0.3">
      <c r="A195" s="46" vm="1142">
        <f ca="1"/>
        <v>41108</v>
      </c>
      <c r="B195" s="46" vm="1147">
        <f ca="1"/>
        <v>217.47</v>
      </c>
    </row>
    <row r="196" spans="1:2" x14ac:dyDescent="0.3">
      <c r="A196" s="46" vm="1148">
        <f ca="1"/>
        <v>41109</v>
      </c>
      <c r="B196" s="46" vm="1152">
        <f ca="1"/>
        <v>226.17</v>
      </c>
    </row>
    <row r="197" spans="1:2" x14ac:dyDescent="0.3">
      <c r="A197" s="46" vm="1153">
        <f ca="1"/>
        <v>41110</v>
      </c>
      <c r="B197" s="46" vm="1157">
        <f ca="1"/>
        <v>228.29</v>
      </c>
    </row>
    <row r="198" spans="1:2" x14ac:dyDescent="0.3">
      <c r="A198" s="46" vm="1158">
        <f ca="1"/>
        <v>41113</v>
      </c>
      <c r="B198" s="46" vm="1161">
        <f ca="1"/>
        <v>226.01</v>
      </c>
    </row>
    <row r="199" spans="1:2" x14ac:dyDescent="0.3">
      <c r="A199" s="46" vm="1162">
        <f ca="1"/>
        <v>41114</v>
      </c>
      <c r="B199" s="46" vm="1167">
        <f ca="1"/>
        <v>223.04</v>
      </c>
    </row>
    <row r="200" spans="1:2" x14ac:dyDescent="0.3">
      <c r="A200" s="46" vm="1168">
        <f ca="1"/>
        <v>41115</v>
      </c>
      <c r="B200" s="46" vm="1172">
        <f ca="1"/>
        <v>217.05</v>
      </c>
    </row>
    <row r="201" spans="1:2" x14ac:dyDescent="0.3">
      <c r="A201" s="46" vm="1173">
        <f ca="1"/>
        <v>41116</v>
      </c>
      <c r="B201" s="46" vm="1178">
        <f ca="1"/>
        <v>220.01</v>
      </c>
    </row>
    <row r="202" spans="1:2" x14ac:dyDescent="0.3">
      <c r="A202" s="46" vm="1179">
        <f ca="1"/>
        <v>41117</v>
      </c>
      <c r="B202" s="46" vm="1184">
        <f ca="1"/>
        <v>237.32</v>
      </c>
    </row>
    <row r="203" spans="1:2" x14ac:dyDescent="0.3">
      <c r="A203" s="46" vm="1185">
        <f ca="1"/>
        <v>41120</v>
      </c>
      <c r="B203" s="46" vm="1190">
        <f ca="1"/>
        <v>236.09</v>
      </c>
    </row>
    <row r="204" spans="1:2" x14ac:dyDescent="0.3">
      <c r="A204" s="46" vm="1191">
        <f ca="1"/>
        <v>41121</v>
      </c>
      <c r="B204" s="46" vm="1196">
        <f ca="1"/>
        <v>233.3</v>
      </c>
    </row>
    <row r="205" spans="1:2" x14ac:dyDescent="0.3">
      <c r="A205" s="46" vm="1197">
        <f ca="1"/>
        <v>41122</v>
      </c>
      <c r="B205" s="46" vm="1201">
        <f ca="1"/>
        <v>232.09</v>
      </c>
    </row>
    <row r="206" spans="1:2" x14ac:dyDescent="0.3">
      <c r="A206" s="46" vm="1202">
        <f ca="1"/>
        <v>41123</v>
      </c>
      <c r="B206" s="46" vm="1207">
        <f ca="1"/>
        <v>230.81</v>
      </c>
    </row>
    <row r="207" spans="1:2" x14ac:dyDescent="0.3">
      <c r="A207" s="46" vm="1208">
        <f ca="1"/>
        <v>41124</v>
      </c>
      <c r="B207" s="46" vm="1212">
        <f ca="1"/>
        <v>234.97</v>
      </c>
    </row>
    <row r="208" spans="1:2" x14ac:dyDescent="0.3">
      <c r="A208" s="46" vm="1213">
        <f ca="1"/>
        <v>41127</v>
      </c>
      <c r="B208" s="46" vm="1218">
        <f ca="1"/>
        <v>233.99</v>
      </c>
    </row>
    <row r="209" spans="1:2" x14ac:dyDescent="0.3">
      <c r="A209" s="46" vm="1219">
        <f ca="1"/>
        <v>41128</v>
      </c>
      <c r="B209" s="46" vm="1224">
        <f ca="1"/>
        <v>236.56</v>
      </c>
    </row>
    <row r="210" spans="1:2" x14ac:dyDescent="0.3">
      <c r="A210" s="46" vm="1225">
        <f ca="1"/>
        <v>41129</v>
      </c>
      <c r="B210" s="46" vm="1228">
        <f ca="1"/>
        <v>234.38</v>
      </c>
    </row>
    <row r="211" spans="1:2" x14ac:dyDescent="0.3">
      <c r="A211" s="46" vm="1229">
        <f ca="1"/>
        <v>41130</v>
      </c>
      <c r="B211" s="46" vm="1233">
        <f ca="1"/>
        <v>234.06</v>
      </c>
    </row>
    <row r="212" spans="1:2" x14ac:dyDescent="0.3">
      <c r="A212" s="46" vm="1234">
        <f ca="1"/>
        <v>41131</v>
      </c>
      <c r="B212" s="46" vm="1238">
        <f ca="1"/>
        <v>232.75</v>
      </c>
    </row>
    <row r="213" spans="1:2" x14ac:dyDescent="0.3">
      <c r="A213" s="46" vm="1239">
        <f ca="1"/>
        <v>41134</v>
      </c>
      <c r="B213" s="46" vm="1243">
        <f ca="1"/>
        <v>232.44</v>
      </c>
    </row>
    <row r="214" spans="1:2" x14ac:dyDescent="0.3">
      <c r="A214" s="46" vm="1244">
        <f ca="1"/>
        <v>41135</v>
      </c>
      <c r="B214" s="46" vm="1249">
        <f ca="1"/>
        <v>233.19</v>
      </c>
    </row>
    <row r="215" spans="1:2" x14ac:dyDescent="0.3">
      <c r="A215" s="46" vm="1250">
        <f ca="1"/>
        <v>41136</v>
      </c>
      <c r="B215" s="46" vm="1254">
        <f ca="1"/>
        <v>237.42</v>
      </c>
    </row>
    <row r="216" spans="1:2" x14ac:dyDescent="0.3">
      <c r="A216" s="46" vm="1255">
        <f ca="1"/>
        <v>41137</v>
      </c>
      <c r="B216" s="46" vm="1260">
        <f ca="1"/>
        <v>241.55</v>
      </c>
    </row>
    <row r="217" spans="1:2" x14ac:dyDescent="0.3">
      <c r="A217" s="46" vm="1261">
        <f ca="1"/>
        <v>41138</v>
      </c>
      <c r="B217" s="46" vm="1265">
        <f ca="1"/>
        <v>241.17</v>
      </c>
    </row>
    <row r="218" spans="1:2" x14ac:dyDescent="0.3">
      <c r="A218" s="46" vm="1266">
        <f ca="1"/>
        <v>41141</v>
      </c>
      <c r="B218" s="46" vm="1270">
        <f ca="1"/>
        <v>240.35</v>
      </c>
    </row>
    <row r="219" spans="1:2" x14ac:dyDescent="0.3">
      <c r="A219" s="46" vm="1271">
        <f ca="1"/>
        <v>41142</v>
      </c>
      <c r="B219" s="46" vm="1275">
        <f ca="1"/>
        <v>239.45</v>
      </c>
    </row>
    <row r="220" spans="1:2" x14ac:dyDescent="0.3">
      <c r="A220" s="46" vm="1276">
        <f ca="1"/>
        <v>41143</v>
      </c>
      <c r="B220" s="46" vm="1280">
        <f ca="1"/>
        <v>243.1</v>
      </c>
    </row>
    <row r="221" spans="1:2" x14ac:dyDescent="0.3">
      <c r="A221" s="46" vm="1281">
        <f ca="1"/>
        <v>41144</v>
      </c>
      <c r="B221" s="46" vm="1285">
        <f ca="1"/>
        <v>241.19800000000001</v>
      </c>
    </row>
    <row r="222" spans="1:2" x14ac:dyDescent="0.3">
      <c r="A222" s="46" vm="1286">
        <f ca="1"/>
        <v>41145</v>
      </c>
      <c r="B222" s="46" vm="1289">
        <f ca="1"/>
        <v>245.74</v>
      </c>
    </row>
    <row r="223" spans="1:2" x14ac:dyDescent="0.3">
      <c r="A223" s="46" vm="1290">
        <f ca="1"/>
        <v>41148</v>
      </c>
      <c r="B223" s="46" vm="1293">
        <f ca="1"/>
        <v>243.92</v>
      </c>
    </row>
    <row r="224" spans="1:2" x14ac:dyDescent="0.3">
      <c r="A224" s="46" vm="1294">
        <f ca="1"/>
        <v>41149</v>
      </c>
      <c r="B224" s="46" vm="1299">
        <f ca="1"/>
        <v>246.11</v>
      </c>
    </row>
    <row r="225" spans="1:2" x14ac:dyDescent="0.3">
      <c r="A225" s="46" vm="1300">
        <f ca="1"/>
        <v>41150</v>
      </c>
      <c r="B225" s="46" vm="1303">
        <f ca="1"/>
        <v>247.12</v>
      </c>
    </row>
    <row r="226" spans="1:2" x14ac:dyDescent="0.3">
      <c r="A226" s="46" vm="1304">
        <f ca="1"/>
        <v>41151</v>
      </c>
      <c r="B226" s="46" vm="1308">
        <f ca="1"/>
        <v>246.22</v>
      </c>
    </row>
    <row r="227" spans="1:2" x14ac:dyDescent="0.3">
      <c r="A227" s="46" vm="1309">
        <f ca="1"/>
        <v>41152</v>
      </c>
      <c r="B227" s="46" vm="1314">
        <f ca="1"/>
        <v>248.27</v>
      </c>
    </row>
    <row r="228" spans="1:2" x14ac:dyDescent="0.3">
      <c r="A228" s="46" vm="1315">
        <f ca="1"/>
        <v>41156</v>
      </c>
      <c r="B228" s="46" vm="1319">
        <f ca="1"/>
        <v>247.88</v>
      </c>
    </row>
    <row r="229" spans="1:2" x14ac:dyDescent="0.3">
      <c r="A229" s="46" vm="1320">
        <f ca="1"/>
        <v>41157</v>
      </c>
      <c r="B229" s="46" vm="1308">
        <f ca="1"/>
        <v>246.22</v>
      </c>
    </row>
    <row r="230" spans="1:2" x14ac:dyDescent="0.3">
      <c r="A230" s="46" vm="1324">
        <f ca="1"/>
        <v>41158</v>
      </c>
      <c r="B230" s="46" vm="1328">
        <f ca="1"/>
        <v>251.38</v>
      </c>
    </row>
    <row r="231" spans="1:2" x14ac:dyDescent="0.3">
      <c r="A231" s="46" vm="1329">
        <f ca="1"/>
        <v>41159</v>
      </c>
      <c r="B231" s="46" vm="1333">
        <f ca="1"/>
        <v>259.14</v>
      </c>
    </row>
    <row r="232" spans="1:2" x14ac:dyDescent="0.3">
      <c r="A232" s="46" vm="1334">
        <f ca="1"/>
        <v>41162</v>
      </c>
      <c r="B232" s="46" vm="1339">
        <f ca="1"/>
        <v>257.08999999999997</v>
      </c>
    </row>
    <row r="233" spans="1:2" x14ac:dyDescent="0.3">
      <c r="A233" s="46" vm="1340">
        <f ca="1"/>
        <v>41163</v>
      </c>
      <c r="B233" s="46" vm="1344">
        <f ca="1"/>
        <v>255.67</v>
      </c>
    </row>
    <row r="234" spans="1:2" x14ac:dyDescent="0.3">
      <c r="A234" s="46" vm="1345">
        <f ca="1"/>
        <v>41164</v>
      </c>
      <c r="B234" s="46" vm="1349">
        <f ca="1"/>
        <v>255.63</v>
      </c>
    </row>
    <row r="235" spans="1:2" x14ac:dyDescent="0.3">
      <c r="A235" s="46" vm="1350">
        <f ca="1"/>
        <v>41165</v>
      </c>
      <c r="B235" s="46" vm="1355">
        <f ca="1"/>
        <v>260.24</v>
      </c>
    </row>
    <row r="236" spans="1:2" x14ac:dyDescent="0.3">
      <c r="A236" s="46" vm="1356">
        <f ca="1"/>
        <v>41166</v>
      </c>
      <c r="B236" s="46" vm="1361">
        <f ca="1"/>
        <v>261.27</v>
      </c>
    </row>
    <row r="237" spans="1:2" x14ac:dyDescent="0.3">
      <c r="A237" s="46" vm="1362">
        <f ca="1"/>
        <v>41169</v>
      </c>
      <c r="B237" s="46" vm="1366">
        <f ca="1"/>
        <v>258</v>
      </c>
    </row>
    <row r="238" spans="1:2" x14ac:dyDescent="0.3">
      <c r="A238" s="46" vm="1367">
        <f ca="1"/>
        <v>41170</v>
      </c>
      <c r="B238" s="46" vm="1372">
        <f ca="1"/>
        <v>258.75</v>
      </c>
    </row>
    <row r="239" spans="1:2" x14ac:dyDescent="0.3">
      <c r="A239" s="46" vm="1373">
        <f ca="1"/>
        <v>41171</v>
      </c>
      <c r="B239" s="46" vm="1377">
        <f ca="1"/>
        <v>261.68</v>
      </c>
    </row>
    <row r="240" spans="1:2" x14ac:dyDescent="0.3">
      <c r="A240" s="46" vm="1378">
        <f ca="1"/>
        <v>41172</v>
      </c>
      <c r="B240" s="46" vm="1383">
        <f ca="1"/>
        <v>260.81</v>
      </c>
    </row>
    <row r="241" spans="1:2" x14ac:dyDescent="0.3">
      <c r="A241" s="46" vm="1384">
        <f ca="1"/>
        <v>41173</v>
      </c>
      <c r="B241" s="46" vm="1388">
        <f ca="1"/>
        <v>257.47000000000003</v>
      </c>
    </row>
    <row r="242" spans="1:2" x14ac:dyDescent="0.3">
      <c r="A242" s="46" vm="1389">
        <f ca="1"/>
        <v>41176</v>
      </c>
      <c r="B242" s="46" vm="1393">
        <f ca="1"/>
        <v>254.80500000000001</v>
      </c>
    </row>
    <row r="243" spans="1:2" x14ac:dyDescent="0.3">
      <c r="A243" s="46" vm="1394">
        <f ca="1"/>
        <v>41177</v>
      </c>
      <c r="B243" s="46" vm="1399">
        <f ca="1"/>
        <v>252.46</v>
      </c>
    </row>
    <row r="244" spans="1:2" x14ac:dyDescent="0.3">
      <c r="A244" s="46" vm="1400">
        <f ca="1"/>
        <v>41178</v>
      </c>
      <c r="B244" s="46" vm="1405">
        <f ca="1"/>
        <v>249.67</v>
      </c>
    </row>
    <row r="245" spans="1:2" x14ac:dyDescent="0.3">
      <c r="A245" s="46" vm="1406">
        <f ca="1"/>
        <v>41179</v>
      </c>
      <c r="B245" s="46" vm="1410">
        <f ca="1"/>
        <v>256.58999999999997</v>
      </c>
    </row>
    <row r="246" spans="1:2" x14ac:dyDescent="0.3">
      <c r="A246" s="46" vm="1411">
        <f ca="1"/>
        <v>41180</v>
      </c>
      <c r="B246" s="46" vm="1416">
        <f ca="1"/>
        <v>254.32</v>
      </c>
    </row>
    <row r="247" spans="1:2" x14ac:dyDescent="0.3">
      <c r="A247" s="46" vm="1417">
        <f ca="1"/>
        <v>41183</v>
      </c>
      <c r="B247" s="46" vm="1422">
        <f ca="1"/>
        <v>252.01</v>
      </c>
    </row>
    <row r="248" spans="1:2" x14ac:dyDescent="0.3">
      <c r="A248" s="46" vm="1423">
        <f ca="1"/>
        <v>41184</v>
      </c>
      <c r="B248" s="46" vm="1428">
        <f ca="1"/>
        <v>250.6</v>
      </c>
    </row>
    <row r="249" spans="1:2" x14ac:dyDescent="0.3">
      <c r="A249" s="46" vm="1429">
        <f ca="1"/>
        <v>41185</v>
      </c>
      <c r="B249" s="46" vm="1434">
        <f ca="1"/>
        <v>255.92</v>
      </c>
    </row>
    <row r="250" spans="1:2" x14ac:dyDescent="0.3">
      <c r="A250" s="46" vm="1435">
        <f ca="1"/>
        <v>41186</v>
      </c>
      <c r="B250" s="46" vm="1440">
        <f ca="1"/>
        <v>260.47000000000003</v>
      </c>
    </row>
    <row r="251" spans="1:2" x14ac:dyDescent="0.3">
      <c r="A251" s="46" vm="1441">
        <f ca="1"/>
        <v>41187</v>
      </c>
      <c r="B251" s="46" vm="1446">
        <f ca="1"/>
        <v>258.51</v>
      </c>
    </row>
    <row r="252" spans="1:2" x14ac:dyDescent="0.3">
      <c r="A252" s="46" vm="1447">
        <f ca="1"/>
        <v>41190</v>
      </c>
      <c r="B252" s="46" vm="1451">
        <f ca="1"/>
        <v>259.06</v>
      </c>
    </row>
    <row r="253" spans="1:2" x14ac:dyDescent="0.3">
      <c r="A253" s="46" vm="1452">
        <f ca="1"/>
        <v>41191</v>
      </c>
      <c r="B253" s="46" vm="1456">
        <f ca="1"/>
        <v>250.96</v>
      </c>
    </row>
    <row r="254" spans="1:2" x14ac:dyDescent="0.3">
      <c r="A254" s="46" vm="1457">
        <f ca="1"/>
        <v>41192</v>
      </c>
      <c r="B254" s="46" vm="1462">
        <f ca="1"/>
        <v>244.99</v>
      </c>
    </row>
    <row r="255" spans="1:2" x14ac:dyDescent="0.3">
      <c r="A255" s="46" vm="1463">
        <f ca="1"/>
        <v>41193</v>
      </c>
      <c r="B255" s="46" vm="1468">
        <f ca="1"/>
        <v>244.22</v>
      </c>
    </row>
    <row r="256" spans="1:2" x14ac:dyDescent="0.3">
      <c r="A256" s="46" vm="1469">
        <f ca="1"/>
        <v>41194</v>
      </c>
      <c r="B256" s="46" vm="1473">
        <f ca="1"/>
        <v>242.36</v>
      </c>
    </row>
    <row r="257" spans="1:2" x14ac:dyDescent="0.3">
      <c r="A257" s="46" vm="1474">
        <f ca="1"/>
        <v>41197</v>
      </c>
      <c r="B257" s="46" vm="1479">
        <f ca="1"/>
        <v>244.18</v>
      </c>
    </row>
    <row r="258" spans="1:2" x14ac:dyDescent="0.3">
      <c r="A258" s="46" vm="1480">
        <f ca="1"/>
        <v>41198</v>
      </c>
      <c r="B258" s="46" vm="1485">
        <f ca="1"/>
        <v>243.94</v>
      </c>
    </row>
    <row r="259" spans="1:2" x14ac:dyDescent="0.3">
      <c r="A259" s="46" vm="1486">
        <f ca="1"/>
        <v>41199</v>
      </c>
      <c r="B259" s="46" vm="1490">
        <f ca="1"/>
        <v>247.49</v>
      </c>
    </row>
    <row r="260" spans="1:2" x14ac:dyDescent="0.3">
      <c r="A260" s="46" vm="1491">
        <f ca="1"/>
        <v>41200</v>
      </c>
      <c r="B260" s="46" vm="1496">
        <f ca="1"/>
        <v>244.85</v>
      </c>
    </row>
    <row r="261" spans="1:2" x14ac:dyDescent="0.3">
      <c r="A261" s="46" vm="1497">
        <f ca="1"/>
        <v>41201</v>
      </c>
      <c r="B261" s="46" vm="1502">
        <f ca="1"/>
        <v>240</v>
      </c>
    </row>
    <row r="262" spans="1:2" x14ac:dyDescent="0.3">
      <c r="A262" s="46" vm="1503">
        <f ca="1"/>
        <v>41204</v>
      </c>
      <c r="B262" s="46" vm="1507">
        <f ca="1"/>
        <v>233.78</v>
      </c>
    </row>
    <row r="263" spans="1:2" x14ac:dyDescent="0.3">
      <c r="A263" s="46" vm="1508">
        <f ca="1"/>
        <v>41205</v>
      </c>
      <c r="B263" s="46" vm="1512">
        <f ca="1"/>
        <v>234.31</v>
      </c>
    </row>
    <row r="264" spans="1:2" x14ac:dyDescent="0.3">
      <c r="A264" s="46" vm="1513">
        <f ca="1"/>
        <v>41206</v>
      </c>
      <c r="B264" s="46" vm="1518">
        <f ca="1"/>
        <v>228.49</v>
      </c>
    </row>
    <row r="265" spans="1:2" x14ac:dyDescent="0.3">
      <c r="A265" s="46" vm="1519">
        <f ca="1"/>
        <v>41207</v>
      </c>
      <c r="B265" s="46" vm="1523">
        <f ca="1"/>
        <v>222.92</v>
      </c>
    </row>
    <row r="266" spans="1:2" x14ac:dyDescent="0.3">
      <c r="A266" s="46" vm="1524">
        <f ca="1"/>
        <v>41208</v>
      </c>
      <c r="B266" s="46" vm="1529">
        <f ca="1"/>
        <v>238.24</v>
      </c>
    </row>
    <row r="267" spans="1:2" x14ac:dyDescent="0.3">
      <c r="A267" s="46" vm="1530">
        <f ca="1"/>
        <v>41213</v>
      </c>
      <c r="B267" s="46" vm="1535">
        <f ca="1"/>
        <v>232.8931</v>
      </c>
    </row>
    <row r="268" spans="1:2" x14ac:dyDescent="0.3">
      <c r="A268" s="46" vm="1536">
        <f ca="1"/>
        <v>41214</v>
      </c>
      <c r="B268" s="46" vm="1541">
        <f ca="1"/>
        <v>232.14</v>
      </c>
    </row>
    <row r="269" spans="1:2" x14ac:dyDescent="0.3">
      <c r="A269" s="46" vm="1542">
        <f ca="1"/>
        <v>41215</v>
      </c>
      <c r="B269" s="46" vm="1547">
        <f ca="1"/>
        <v>232.42240000000001</v>
      </c>
    </row>
    <row r="270" spans="1:2" x14ac:dyDescent="0.3">
      <c r="A270" s="46" vm="1548">
        <f ca="1"/>
        <v>41218</v>
      </c>
      <c r="B270" s="46" vm="1553">
        <f ca="1"/>
        <v>234.33</v>
      </c>
    </row>
    <row r="271" spans="1:2" x14ac:dyDescent="0.3">
      <c r="A271" s="46" vm="1554">
        <f ca="1"/>
        <v>41219</v>
      </c>
      <c r="B271" s="46" vm="1559">
        <f ca="1"/>
        <v>237.56</v>
      </c>
    </row>
    <row r="272" spans="1:2" x14ac:dyDescent="0.3">
      <c r="A272" s="46" vm="1560">
        <f ca="1"/>
        <v>41220</v>
      </c>
      <c r="B272" s="46" vm="1564">
        <f ca="1"/>
        <v>232.0608</v>
      </c>
    </row>
    <row r="273" spans="1:2" x14ac:dyDescent="0.3">
      <c r="A273" s="46" vm="1565">
        <f ca="1"/>
        <v>41221</v>
      </c>
      <c r="B273" s="46" vm="1570">
        <f ca="1"/>
        <v>227.35</v>
      </c>
    </row>
    <row r="274" spans="1:2" x14ac:dyDescent="0.3">
      <c r="A274" s="46" vm="1571">
        <f ca="1"/>
        <v>41222</v>
      </c>
      <c r="B274" s="46" vm="1576">
        <f ca="1"/>
        <v>226.31</v>
      </c>
    </row>
    <row r="275" spans="1:2" x14ac:dyDescent="0.3">
      <c r="A275" s="46" vm="1577">
        <f ca="1"/>
        <v>41225</v>
      </c>
      <c r="B275" s="46" vm="1582">
        <f ca="1"/>
        <v>226.47</v>
      </c>
    </row>
    <row r="276" spans="1:2" x14ac:dyDescent="0.3">
      <c r="A276" s="46" vm="1583">
        <f ca="1"/>
        <v>41226</v>
      </c>
      <c r="B276" s="46" vm="1588">
        <f ca="1"/>
        <v>226.6</v>
      </c>
    </row>
    <row r="277" spans="1:2" x14ac:dyDescent="0.3">
      <c r="A277" s="46" vm="1589">
        <f ca="1"/>
        <v>41227</v>
      </c>
      <c r="B277" s="46" vm="1594">
        <f ca="1"/>
        <v>222.95</v>
      </c>
    </row>
    <row r="278" spans="1:2" x14ac:dyDescent="0.3">
      <c r="A278" s="46" vm="1595">
        <f ca="1"/>
        <v>41228</v>
      </c>
      <c r="B278" s="46" vm="1599">
        <f ca="1"/>
        <v>220.59899999999999</v>
      </c>
    </row>
    <row r="279" spans="1:2" x14ac:dyDescent="0.3">
      <c r="A279" s="46" vm="1600">
        <f ca="1"/>
        <v>41229</v>
      </c>
      <c r="B279" s="46" vm="1604">
        <f ca="1"/>
        <v>225.23</v>
      </c>
    </row>
    <row r="280" spans="1:2" x14ac:dyDescent="0.3">
      <c r="A280" s="46" vm="1605">
        <f ca="1"/>
        <v>41232</v>
      </c>
      <c r="B280" s="46" vm="1610">
        <f ca="1"/>
        <v>229.71</v>
      </c>
    </row>
    <row r="281" spans="1:2" x14ac:dyDescent="0.3">
      <c r="A281" s="46" vm="1611">
        <f ca="1"/>
        <v>41233</v>
      </c>
      <c r="B281" s="46" vm="1507">
        <f ca="1"/>
        <v>233.78</v>
      </c>
    </row>
    <row r="282" spans="1:2" x14ac:dyDescent="0.3">
      <c r="A282" s="46" vm="1616">
        <f ca="1"/>
        <v>41234</v>
      </c>
      <c r="B282" s="46" vm="1621">
        <f ca="1"/>
        <v>238.03</v>
      </c>
    </row>
    <row r="283" spans="1:2" x14ac:dyDescent="0.3">
      <c r="A283" s="46" vm="1622">
        <f ca="1"/>
        <v>41236</v>
      </c>
      <c r="B283" s="46" vm="1627">
        <f ca="1"/>
        <v>239.88</v>
      </c>
    </row>
    <row r="284" spans="1:2" x14ac:dyDescent="0.3">
      <c r="A284" s="46" vm="1628">
        <f ca="1"/>
        <v>41239</v>
      </c>
      <c r="B284" s="46" vm="1632">
        <f ca="1"/>
        <v>243.62</v>
      </c>
    </row>
    <row r="285" spans="1:2" x14ac:dyDescent="0.3">
      <c r="A285" s="46" vm="1633">
        <f ca="1"/>
        <v>41240</v>
      </c>
      <c r="B285" s="46" vm="1638">
        <f ca="1"/>
        <v>243.40170000000001</v>
      </c>
    </row>
    <row r="286" spans="1:2" x14ac:dyDescent="0.3">
      <c r="A286" s="46" vm="1639">
        <f ca="1"/>
        <v>41241</v>
      </c>
      <c r="B286" s="46" vm="1643">
        <f ca="1"/>
        <v>247.11</v>
      </c>
    </row>
    <row r="287" spans="1:2" x14ac:dyDescent="0.3">
      <c r="A287" s="46" vm="1644">
        <f ca="1"/>
        <v>41242</v>
      </c>
      <c r="B287" s="46" vm="1648">
        <f ca="1"/>
        <v>251.27</v>
      </c>
    </row>
    <row r="288" spans="1:2" x14ac:dyDescent="0.3">
      <c r="A288" s="46" vm="1649">
        <f ca="1"/>
        <v>41243</v>
      </c>
      <c r="B288" s="46" vm="1653">
        <f ca="1"/>
        <v>252.05</v>
      </c>
    </row>
    <row r="289" spans="1:2" x14ac:dyDescent="0.3">
      <c r="A289" s="46" vm="1654">
        <f ca="1"/>
        <v>41246</v>
      </c>
      <c r="B289" s="46" vm="1658">
        <f ca="1"/>
        <v>250.32910000000001</v>
      </c>
    </row>
    <row r="290" spans="1:2" x14ac:dyDescent="0.3">
      <c r="A290" s="46" vm="1659">
        <f ca="1"/>
        <v>41247</v>
      </c>
      <c r="B290" s="46" vm="1664">
        <f ca="1"/>
        <v>252.4881</v>
      </c>
    </row>
    <row r="291" spans="1:2" x14ac:dyDescent="0.3">
      <c r="A291" s="46" vm="1665">
        <f ca="1"/>
        <v>41248</v>
      </c>
      <c r="B291" s="46" vm="1670">
        <f ca="1"/>
        <v>253.96</v>
      </c>
    </row>
    <row r="292" spans="1:2" x14ac:dyDescent="0.3">
      <c r="A292" s="46" vm="1671">
        <f ca="1"/>
        <v>41249</v>
      </c>
      <c r="B292" s="46" vm="1675">
        <f ca="1"/>
        <v>253.37</v>
      </c>
    </row>
    <row r="293" spans="1:2" x14ac:dyDescent="0.3">
      <c r="A293" s="46" vm="1676">
        <f ca="1"/>
        <v>41250</v>
      </c>
      <c r="B293" s="46" vm="1681">
        <f ca="1"/>
        <v>253.2681</v>
      </c>
    </row>
    <row r="294" spans="1:2" x14ac:dyDescent="0.3">
      <c r="A294" s="46" vm="1682">
        <f ca="1"/>
        <v>41253</v>
      </c>
      <c r="B294" s="46" vm="1687">
        <f ca="1"/>
        <v>247.77</v>
      </c>
    </row>
    <row r="295" spans="1:2" x14ac:dyDescent="0.3">
      <c r="A295" s="46" vm="1688">
        <f ca="1"/>
        <v>41254</v>
      </c>
      <c r="B295" s="46" vm="1692">
        <f ca="1"/>
        <v>250.69</v>
      </c>
    </row>
    <row r="296" spans="1:2" x14ac:dyDescent="0.3">
      <c r="A296" s="46" vm="1693">
        <f ca="1"/>
        <v>41255</v>
      </c>
      <c r="B296" s="46" vm="1698">
        <f ca="1"/>
        <v>251.76</v>
      </c>
    </row>
    <row r="297" spans="1:2" x14ac:dyDescent="0.3">
      <c r="A297" s="46" vm="1699">
        <f ca="1"/>
        <v>41256</v>
      </c>
      <c r="B297" s="46" vm="1704">
        <f ca="1"/>
        <v>251.25</v>
      </c>
    </row>
    <row r="298" spans="1:2" x14ac:dyDescent="0.3">
      <c r="A298" s="46" vm="1705">
        <f ca="1"/>
        <v>41257</v>
      </c>
      <c r="B298" s="46" vm="1709">
        <f ca="1"/>
        <v>249.19</v>
      </c>
    </row>
    <row r="299" spans="1:2" x14ac:dyDescent="0.3">
      <c r="A299" s="46" vm="1710">
        <f ca="1"/>
        <v>41260</v>
      </c>
      <c r="B299" s="46" vm="1715">
        <f ca="1"/>
        <v>253.86</v>
      </c>
    </row>
    <row r="300" spans="1:2" x14ac:dyDescent="0.3">
      <c r="A300" s="46" vm="1716">
        <f ca="1"/>
        <v>41261</v>
      </c>
      <c r="B300" s="46" vm="1720">
        <f ca="1"/>
        <v>260.39999999999998</v>
      </c>
    </row>
    <row r="301" spans="1:2" x14ac:dyDescent="0.3">
      <c r="A301" s="46" vm="1721">
        <f ca="1"/>
        <v>41262</v>
      </c>
      <c r="B301" s="46" vm="1724">
        <f ca="1"/>
        <v>257.99</v>
      </c>
    </row>
    <row r="302" spans="1:2" x14ac:dyDescent="0.3">
      <c r="A302" s="46" vm="1725">
        <f ca="1"/>
        <v>41263</v>
      </c>
      <c r="B302" s="46" vm="1730">
        <f ca="1"/>
        <v>261.5</v>
      </c>
    </row>
    <row r="303" spans="1:2" x14ac:dyDescent="0.3">
      <c r="A303" s="46" vm="1731">
        <f ca="1"/>
        <v>41264</v>
      </c>
      <c r="B303" s="46" vm="1735">
        <f ca="1"/>
        <v>256.92</v>
      </c>
    </row>
    <row r="304" spans="1:2" x14ac:dyDescent="0.3">
      <c r="A304" s="46" vm="1736">
        <f ca="1"/>
        <v>41267</v>
      </c>
      <c r="B304" s="46" vm="1741">
        <f ca="1"/>
        <v>258.62</v>
      </c>
    </row>
    <row r="305" spans="1:2" x14ac:dyDescent="0.3">
      <c r="A305" s="46" vm="1742">
        <f ca="1"/>
        <v>41269</v>
      </c>
      <c r="B305" s="46" vm="1746">
        <f ca="1"/>
        <v>248.63140000000001</v>
      </c>
    </row>
    <row r="306" spans="1:2" x14ac:dyDescent="0.3">
      <c r="A306" s="46" vm="1747">
        <f ca="1"/>
        <v>41270</v>
      </c>
      <c r="B306" s="46" vm="1752">
        <f ca="1"/>
        <v>248.31</v>
      </c>
    </row>
    <row r="307" spans="1:2" x14ac:dyDescent="0.3">
      <c r="A307" s="46" vm="1753">
        <f ca="1"/>
        <v>41271</v>
      </c>
      <c r="B307" s="46" vm="1758">
        <f ca="1"/>
        <v>245.18</v>
      </c>
    </row>
    <row r="308" spans="1:2" x14ac:dyDescent="0.3">
      <c r="A308" s="46" vm="1759">
        <f ca="1"/>
        <v>41274</v>
      </c>
      <c r="B308" s="46" vm="1762">
        <f ca="1"/>
        <v>250.87</v>
      </c>
    </row>
    <row r="309" spans="1:2" x14ac:dyDescent="0.3">
      <c r="A309" s="46" vm="1763">
        <f ca="1"/>
        <v>41276</v>
      </c>
      <c r="B309" s="46" vm="1766">
        <f ca="1"/>
        <v>257.31</v>
      </c>
    </row>
    <row r="310" spans="1:2" x14ac:dyDescent="0.3">
      <c r="A310" s="46" vm="1767">
        <f ca="1"/>
        <v>41277</v>
      </c>
      <c r="B310" s="46" vm="1771">
        <f ca="1"/>
        <v>258.48</v>
      </c>
    </row>
    <row r="311" spans="1:2" x14ac:dyDescent="0.3">
      <c r="A311" s="46" vm="1772">
        <f ca="1"/>
        <v>41278</v>
      </c>
      <c r="B311" s="46" vm="1775">
        <f ca="1"/>
        <v>259.14999999999998</v>
      </c>
    </row>
    <row r="312" spans="1:2" x14ac:dyDescent="0.3">
      <c r="A312" s="46" vm="1776">
        <f ca="1"/>
        <v>41281</v>
      </c>
      <c r="B312" s="46" vm="1781">
        <f ca="1"/>
        <v>268.45920000000001</v>
      </c>
    </row>
    <row r="313" spans="1:2" x14ac:dyDescent="0.3">
      <c r="A313" s="46" vm="1782">
        <f ca="1"/>
        <v>41282</v>
      </c>
      <c r="B313" s="46" vm="1787">
        <f ca="1"/>
        <v>266.38</v>
      </c>
    </row>
    <row r="314" spans="1:2" x14ac:dyDescent="0.3">
      <c r="A314" s="46" vm="1788">
        <f ca="1"/>
        <v>41283</v>
      </c>
      <c r="B314" s="46" vm="1792">
        <f ca="1"/>
        <v>266.35000000000002</v>
      </c>
    </row>
    <row r="315" spans="1:2" x14ac:dyDescent="0.3">
      <c r="A315" s="46" vm="1793">
        <f ca="1"/>
        <v>41284</v>
      </c>
      <c r="B315" s="46" vm="1798">
        <f ca="1"/>
        <v>265.33999999999997</v>
      </c>
    </row>
    <row r="316" spans="1:2" x14ac:dyDescent="0.3">
      <c r="A316" s="46" vm="1799">
        <f ca="1"/>
        <v>41285</v>
      </c>
      <c r="B316" s="46" vm="1803">
        <f ca="1"/>
        <v>267.94</v>
      </c>
    </row>
    <row r="317" spans="1:2" x14ac:dyDescent="0.3">
      <c r="A317" s="46" vm="1804">
        <f ca="1"/>
        <v>41288</v>
      </c>
      <c r="B317" s="46" vm="1808">
        <f ca="1"/>
        <v>272.73</v>
      </c>
    </row>
    <row r="318" spans="1:2" x14ac:dyDescent="0.3">
      <c r="A318" s="46" vm="1809">
        <f ca="1"/>
        <v>41289</v>
      </c>
      <c r="B318" s="46" vm="1812">
        <f ca="1"/>
        <v>271.89999999999998</v>
      </c>
    </row>
    <row r="319" spans="1:2" x14ac:dyDescent="0.3">
      <c r="A319" s="46" vm="1813">
        <f ca="1"/>
        <v>41290</v>
      </c>
      <c r="B319" s="46" vm="1817">
        <f ca="1"/>
        <v>268.93</v>
      </c>
    </row>
    <row r="320" spans="1:2" x14ac:dyDescent="0.3">
      <c r="A320" s="46" vm="1818">
        <f ca="1"/>
        <v>41291</v>
      </c>
      <c r="B320" s="46" vm="1822">
        <f ca="1"/>
        <v>270.48</v>
      </c>
    </row>
    <row r="321" spans="1:2" x14ac:dyDescent="0.3">
      <c r="A321" s="46" vm="1823">
        <f ca="1"/>
        <v>41292</v>
      </c>
      <c r="B321" s="46" vm="1827">
        <f ca="1"/>
        <v>272.12</v>
      </c>
    </row>
    <row r="322" spans="1:2" x14ac:dyDescent="0.3">
      <c r="A322" s="46" vm="1828">
        <f ca="1"/>
        <v>41296</v>
      </c>
      <c r="B322" s="46" vm="1832">
        <f ca="1"/>
        <v>270.19</v>
      </c>
    </row>
    <row r="323" spans="1:2" x14ac:dyDescent="0.3">
      <c r="A323" s="46" vm="1833">
        <f ca="1"/>
        <v>41297</v>
      </c>
      <c r="B323" s="46" vm="1838">
        <f ca="1"/>
        <v>268.11</v>
      </c>
    </row>
    <row r="324" spans="1:2" x14ac:dyDescent="0.3">
      <c r="A324" s="46" vm="1839">
        <f ca="1"/>
        <v>41298</v>
      </c>
      <c r="B324" s="46" vm="1843">
        <f ca="1"/>
        <v>273.62</v>
      </c>
    </row>
    <row r="325" spans="1:2" x14ac:dyDescent="0.3">
      <c r="A325" s="46" vm="1844">
        <f ca="1"/>
        <v>41299</v>
      </c>
      <c r="B325" s="46" vm="1849">
        <f ca="1"/>
        <v>283.99</v>
      </c>
    </row>
    <row r="326" spans="1:2" x14ac:dyDescent="0.3">
      <c r="A326" s="46" vm="1850">
        <f ca="1"/>
        <v>41302</v>
      </c>
      <c r="B326" s="46" vm="1854">
        <f ca="1"/>
        <v>276.04000000000002</v>
      </c>
    </row>
    <row r="327" spans="1:2" x14ac:dyDescent="0.3">
      <c r="A327" s="46" vm="1855">
        <f ca="1"/>
        <v>41303</v>
      </c>
      <c r="B327" s="46" vm="1860">
        <f ca="1"/>
        <v>260.35000000000002</v>
      </c>
    </row>
    <row r="328" spans="1:2" x14ac:dyDescent="0.3">
      <c r="A328" s="46" vm="1861">
        <f ca="1"/>
        <v>41304</v>
      </c>
      <c r="B328" s="46" vm="1865">
        <f ca="1"/>
        <v>272.76400000000001</v>
      </c>
    </row>
    <row r="329" spans="1:2" x14ac:dyDescent="0.3">
      <c r="A329" s="46" vm="1866">
        <f ca="1"/>
        <v>41305</v>
      </c>
      <c r="B329" s="46" vm="1870">
        <f ca="1"/>
        <v>265.5</v>
      </c>
    </row>
    <row r="330" spans="1:2" x14ac:dyDescent="0.3">
      <c r="A330" s="46" vm="1871">
        <f ca="1"/>
        <v>41306</v>
      </c>
      <c r="B330" s="46" vm="1875">
        <f ca="1"/>
        <v>265</v>
      </c>
    </row>
    <row r="331" spans="1:2" x14ac:dyDescent="0.3">
      <c r="A331" s="46" vm="1876">
        <f ca="1"/>
        <v>41309</v>
      </c>
      <c r="B331" s="46" vm="1880">
        <f ca="1"/>
        <v>259.98</v>
      </c>
    </row>
    <row r="332" spans="1:2" x14ac:dyDescent="0.3">
      <c r="A332" s="46" vm="1881">
        <f ca="1"/>
        <v>41310</v>
      </c>
      <c r="B332" s="46" vm="1885">
        <f ca="1"/>
        <v>266.89</v>
      </c>
    </row>
    <row r="333" spans="1:2" x14ac:dyDescent="0.3">
      <c r="A333" s="46" vm="1886">
        <f ca="1"/>
        <v>41311</v>
      </c>
      <c r="B333" s="46" vm="1889">
        <f ca="1"/>
        <v>262.22000000000003</v>
      </c>
    </row>
    <row r="334" spans="1:2" x14ac:dyDescent="0.3">
      <c r="A334" s="46" vm="1890">
        <f ca="1"/>
        <v>41312</v>
      </c>
      <c r="B334" s="46" vm="1894">
        <f ca="1"/>
        <v>260.23</v>
      </c>
    </row>
    <row r="335" spans="1:2" x14ac:dyDescent="0.3">
      <c r="A335" s="46" vm="1895">
        <f ca="1"/>
        <v>41313</v>
      </c>
      <c r="B335" s="46" vm="1899">
        <f ca="1"/>
        <v>261.95</v>
      </c>
    </row>
    <row r="336" spans="1:2" x14ac:dyDescent="0.3">
      <c r="A336" s="46" vm="1900">
        <f ca="1"/>
        <v>41316</v>
      </c>
      <c r="B336" s="46" vm="1904">
        <f ca="1"/>
        <v>257.20999999999998</v>
      </c>
    </row>
    <row r="337" spans="1:2" x14ac:dyDescent="0.3">
      <c r="A337" s="46" vm="1905">
        <f ca="1"/>
        <v>41317</v>
      </c>
      <c r="B337" s="46" vm="1909">
        <f ca="1"/>
        <v>258.7</v>
      </c>
    </row>
    <row r="338" spans="1:2" x14ac:dyDescent="0.3">
      <c r="A338" s="46" vm="1910">
        <f ca="1"/>
        <v>41318</v>
      </c>
      <c r="B338" s="46" vm="1914">
        <f ca="1"/>
        <v>269.47000000000003</v>
      </c>
    </row>
    <row r="339" spans="1:2" x14ac:dyDescent="0.3">
      <c r="A339" s="46" vm="1915">
        <f ca="1"/>
        <v>41319</v>
      </c>
      <c r="B339" s="46" vm="1919">
        <f ca="1"/>
        <v>269.24</v>
      </c>
    </row>
    <row r="340" spans="1:2" x14ac:dyDescent="0.3">
      <c r="A340" s="46" vm="1920">
        <f ca="1"/>
        <v>41320</v>
      </c>
      <c r="B340" s="46" vm="1925">
        <f ca="1"/>
        <v>265.08999999999997</v>
      </c>
    </row>
    <row r="341" spans="1:2" x14ac:dyDescent="0.3">
      <c r="A341" s="46" vm="1926">
        <f ca="1"/>
        <v>41324</v>
      </c>
      <c r="B341" s="46" vm="1930">
        <f ca="1"/>
        <v>269.75</v>
      </c>
    </row>
    <row r="342" spans="1:2" x14ac:dyDescent="0.3">
      <c r="A342" s="46" vm="1931">
        <f ca="1"/>
        <v>41325</v>
      </c>
      <c r="B342" s="46" vm="1936">
        <f ca="1"/>
        <v>266.41000000000003</v>
      </c>
    </row>
    <row r="343" spans="1:2" x14ac:dyDescent="0.3">
      <c r="A343" s="46" vm="1937">
        <f ca="1"/>
        <v>41326</v>
      </c>
      <c r="B343" s="46" vm="1941">
        <f ca="1"/>
        <v>265.94</v>
      </c>
    </row>
    <row r="344" spans="1:2" x14ac:dyDescent="0.3">
      <c r="A344" s="46" vm="1942">
        <f ca="1"/>
        <v>41327</v>
      </c>
      <c r="B344" s="46" vm="1946">
        <f ca="1"/>
        <v>265.42</v>
      </c>
    </row>
    <row r="345" spans="1:2" x14ac:dyDescent="0.3">
      <c r="A345" s="46" vm="1947">
        <f ca="1"/>
        <v>41330</v>
      </c>
      <c r="B345" s="46" vm="1951">
        <f ca="1"/>
        <v>259.87</v>
      </c>
    </row>
    <row r="346" spans="1:2" x14ac:dyDescent="0.3">
      <c r="A346" s="46" vm="1952">
        <f ca="1"/>
        <v>41331</v>
      </c>
      <c r="B346" s="46" vm="1956">
        <f ca="1"/>
        <v>259.36</v>
      </c>
    </row>
    <row r="347" spans="1:2" x14ac:dyDescent="0.3">
      <c r="A347" s="46" vm="1957">
        <f ca="1"/>
        <v>41332</v>
      </c>
      <c r="B347" s="46" vm="1962">
        <f ca="1"/>
        <v>263.25</v>
      </c>
    </row>
    <row r="348" spans="1:2" x14ac:dyDescent="0.3">
      <c r="A348" s="46" vm="1963">
        <f ca="1"/>
        <v>41333</v>
      </c>
      <c r="B348" s="46" vm="1968">
        <f ca="1"/>
        <v>264.27</v>
      </c>
    </row>
    <row r="349" spans="1:2" x14ac:dyDescent="0.3">
      <c r="A349" s="46" vm="1969">
        <f ca="1"/>
        <v>41334</v>
      </c>
      <c r="B349" s="46" vm="1973">
        <f ca="1"/>
        <v>265.74</v>
      </c>
    </row>
    <row r="350" spans="1:2" x14ac:dyDescent="0.3">
      <c r="A350" s="46" vm="1974">
        <f ca="1"/>
        <v>41337</v>
      </c>
      <c r="B350" s="46" vm="1978">
        <f ca="1"/>
        <v>273.11</v>
      </c>
    </row>
    <row r="351" spans="1:2" x14ac:dyDescent="0.3">
      <c r="A351" s="46" vm="1979">
        <f ca="1"/>
        <v>41338</v>
      </c>
      <c r="B351" s="46" vm="1984">
        <f ca="1"/>
        <v>275.58999999999997</v>
      </c>
    </row>
    <row r="352" spans="1:2" x14ac:dyDescent="0.3">
      <c r="A352" s="46" vm="1985">
        <f ca="1"/>
        <v>41339</v>
      </c>
      <c r="B352" s="46" vm="1989">
        <f ca="1"/>
        <v>273.79000000000002</v>
      </c>
    </row>
    <row r="353" spans="1:2" x14ac:dyDescent="0.3">
      <c r="A353" s="46" vm="1990">
        <f ca="1"/>
        <v>41340</v>
      </c>
      <c r="B353" s="46" vm="1995">
        <f ca="1"/>
        <v>273.88</v>
      </c>
    </row>
    <row r="354" spans="1:2" x14ac:dyDescent="0.3">
      <c r="A354" s="46" vm="1996">
        <f ca="1"/>
        <v>41341</v>
      </c>
      <c r="B354" s="46" vm="2000">
        <f ca="1"/>
        <v>274.19</v>
      </c>
    </row>
    <row r="355" spans="1:2" x14ac:dyDescent="0.3">
      <c r="A355" s="46" vm="2001">
        <f ca="1"/>
        <v>41344</v>
      </c>
      <c r="B355" s="46" vm="2006">
        <f ca="1"/>
        <v>271.24</v>
      </c>
    </row>
    <row r="356" spans="1:2" x14ac:dyDescent="0.3">
      <c r="A356" s="46" vm="2007">
        <f ca="1"/>
        <v>41345</v>
      </c>
      <c r="B356" s="46" vm="2011">
        <f ca="1"/>
        <v>274.13</v>
      </c>
    </row>
    <row r="357" spans="1:2" x14ac:dyDescent="0.3">
      <c r="A357" s="46" vm="2012">
        <f ca="1"/>
        <v>41346</v>
      </c>
      <c r="B357" s="46" vm="2016">
        <f ca="1"/>
        <v>275.10000000000002</v>
      </c>
    </row>
    <row r="358" spans="1:2" x14ac:dyDescent="0.3">
      <c r="A358" s="46" vm="2017">
        <f ca="1"/>
        <v>41347</v>
      </c>
      <c r="B358" s="46" vm="1973">
        <f ca="1"/>
        <v>265.74</v>
      </c>
    </row>
    <row r="359" spans="1:2" x14ac:dyDescent="0.3">
      <c r="A359" s="46" vm="2021">
        <f ca="1"/>
        <v>41348</v>
      </c>
      <c r="B359" s="46" vm="2025">
        <f ca="1"/>
        <v>261.82</v>
      </c>
    </row>
    <row r="360" spans="1:2" x14ac:dyDescent="0.3">
      <c r="A360" s="46" vm="2026">
        <f ca="1"/>
        <v>41351</v>
      </c>
      <c r="B360" s="46" vm="2030">
        <f ca="1"/>
        <v>257.89</v>
      </c>
    </row>
    <row r="361" spans="1:2" x14ac:dyDescent="0.3">
      <c r="A361" s="46" vm="2031">
        <f ca="1"/>
        <v>41352</v>
      </c>
      <c r="B361" s="46" vm="2035">
        <f ca="1"/>
        <v>256.41000000000003</v>
      </c>
    </row>
    <row r="362" spans="1:2" x14ac:dyDescent="0.3">
      <c r="A362" s="46" vm="2036">
        <f ca="1"/>
        <v>41353</v>
      </c>
      <c r="B362" s="46" vm="2041">
        <f ca="1"/>
        <v>257.27800000000002</v>
      </c>
    </row>
    <row r="363" spans="1:2" x14ac:dyDescent="0.3">
      <c r="A363" s="46" vm="2042">
        <f ca="1"/>
        <v>41354</v>
      </c>
      <c r="B363" s="46" vm="2046">
        <f ca="1"/>
        <v>253.39</v>
      </c>
    </row>
    <row r="364" spans="1:2" x14ac:dyDescent="0.3">
      <c r="A364" s="46" vm="2047">
        <f ca="1"/>
        <v>41355</v>
      </c>
      <c r="B364" s="46" vm="2052">
        <f ca="1"/>
        <v>257.75</v>
      </c>
    </row>
    <row r="365" spans="1:2" x14ac:dyDescent="0.3">
      <c r="A365" s="46" vm="2053">
        <f ca="1"/>
        <v>41358</v>
      </c>
      <c r="B365" s="46" vm="2057">
        <f ca="1"/>
        <v>256.02</v>
      </c>
    </row>
    <row r="366" spans="1:2" x14ac:dyDescent="0.3">
      <c r="A366" s="46" vm="2058">
        <f ca="1"/>
        <v>41359</v>
      </c>
      <c r="B366" s="46" vm="2063">
        <f ca="1"/>
        <v>260.31</v>
      </c>
    </row>
    <row r="367" spans="1:2" x14ac:dyDescent="0.3">
      <c r="A367" s="46" vm="2064">
        <f ca="1"/>
        <v>41360</v>
      </c>
      <c r="B367" s="46" vm="2068">
        <f ca="1"/>
        <v>265.3</v>
      </c>
    </row>
    <row r="368" spans="1:2" x14ac:dyDescent="0.3">
      <c r="A368" s="46" vm="2069">
        <f ca="1"/>
        <v>41361</v>
      </c>
      <c r="B368" s="46" vm="2074">
        <f ca="1"/>
        <v>266.49</v>
      </c>
    </row>
    <row r="369" spans="1:2" x14ac:dyDescent="0.3">
      <c r="A369" s="46" vm="2075">
        <f ca="1"/>
        <v>41365</v>
      </c>
      <c r="B369" s="46" vm="2078">
        <f ca="1"/>
        <v>261.61</v>
      </c>
    </row>
    <row r="370" spans="1:2" x14ac:dyDescent="0.3">
      <c r="A370" s="46" vm="2079">
        <f ca="1"/>
        <v>41366</v>
      </c>
      <c r="B370" s="46" vm="2084">
        <f ca="1"/>
        <v>263.322</v>
      </c>
    </row>
    <row r="371" spans="1:2" x14ac:dyDescent="0.3">
      <c r="A371" s="46" vm="2085">
        <f ca="1"/>
        <v>41367</v>
      </c>
      <c r="B371" s="46" vm="2090">
        <f ca="1"/>
        <v>259.02999999999997</v>
      </c>
    </row>
    <row r="372" spans="1:2" x14ac:dyDescent="0.3">
      <c r="A372" s="46" vm="2091">
        <f ca="1"/>
        <v>41368</v>
      </c>
      <c r="B372" s="46" vm="2096">
        <f ca="1"/>
        <v>259.08</v>
      </c>
    </row>
    <row r="373" spans="1:2" x14ac:dyDescent="0.3">
      <c r="A373" s="46" vm="2097">
        <f ca="1"/>
        <v>41369</v>
      </c>
      <c r="B373" s="46" vm="2099">
        <f ca="1"/>
        <v>255.48</v>
      </c>
    </row>
    <row r="374" spans="1:2" x14ac:dyDescent="0.3">
      <c r="A374" s="46" vm="2100">
        <f ca="1"/>
        <v>41372</v>
      </c>
      <c r="B374" s="46" vm="2104">
        <f ca="1"/>
        <v>258.95</v>
      </c>
    </row>
    <row r="375" spans="1:2" x14ac:dyDescent="0.3">
      <c r="A375" s="46" vm="2105">
        <f ca="1"/>
        <v>41373</v>
      </c>
      <c r="B375" s="46" vm="2109">
        <f ca="1"/>
        <v>261.14</v>
      </c>
    </row>
    <row r="376" spans="1:2" x14ac:dyDescent="0.3">
      <c r="A376" s="46" vm="2110">
        <f ca="1"/>
        <v>41374</v>
      </c>
      <c r="B376" s="46" vm="2114">
        <f ca="1"/>
        <v>264.77</v>
      </c>
    </row>
    <row r="377" spans="1:2" x14ac:dyDescent="0.3">
      <c r="A377" s="46" vm="2115">
        <f ca="1"/>
        <v>41375</v>
      </c>
      <c r="B377" s="46" vm="2119">
        <f ca="1"/>
        <v>269.85000000000002</v>
      </c>
    </row>
    <row r="378" spans="1:2" x14ac:dyDescent="0.3">
      <c r="A378" s="46" vm="2120">
        <f ca="1"/>
        <v>41376</v>
      </c>
      <c r="B378" s="46" vm="2123">
        <f ca="1"/>
        <v>272.87</v>
      </c>
    </row>
    <row r="379" spans="1:2" x14ac:dyDescent="0.3">
      <c r="A379" s="46" vm="2124">
        <f ca="1"/>
        <v>41379</v>
      </c>
      <c r="B379" s="46" vm="2127">
        <f ca="1"/>
        <v>267.72000000000003</v>
      </c>
    </row>
    <row r="380" spans="1:2" x14ac:dyDescent="0.3">
      <c r="A380" s="46" vm="2128">
        <f ca="1"/>
        <v>41380</v>
      </c>
      <c r="B380" s="46" vm="2133">
        <f ca="1"/>
        <v>272.33999999999997</v>
      </c>
    </row>
    <row r="381" spans="1:2" x14ac:dyDescent="0.3">
      <c r="A381" s="46" vm="2134">
        <f ca="1"/>
        <v>41381</v>
      </c>
      <c r="B381" s="46" vm="2138">
        <f ca="1"/>
        <v>267.39999999999998</v>
      </c>
    </row>
    <row r="382" spans="1:2" x14ac:dyDescent="0.3">
      <c r="A382" s="46" vm="2139">
        <f ca="1"/>
        <v>41382</v>
      </c>
      <c r="B382" s="46" vm="2144">
        <f ca="1"/>
        <v>259.42</v>
      </c>
    </row>
    <row r="383" spans="1:2" x14ac:dyDescent="0.3">
      <c r="A383" s="46" vm="2145">
        <f ca="1"/>
        <v>41383</v>
      </c>
      <c r="B383" s="46" vm="2147">
        <f ca="1"/>
        <v>260.32</v>
      </c>
    </row>
    <row r="384" spans="1:2" x14ac:dyDescent="0.3">
      <c r="A384" s="46" vm="2148">
        <f ca="1"/>
        <v>41386</v>
      </c>
      <c r="B384" s="46" vm="2152">
        <f ca="1"/>
        <v>263.55</v>
      </c>
    </row>
    <row r="385" spans="1:2" x14ac:dyDescent="0.3">
      <c r="A385" s="46" vm="2153">
        <f ca="1"/>
        <v>41387</v>
      </c>
      <c r="B385" s="46" vm="2158">
        <f ca="1"/>
        <v>268.89999999999998</v>
      </c>
    </row>
    <row r="386" spans="1:2" x14ac:dyDescent="0.3">
      <c r="A386" s="46" vm="2159">
        <f ca="1"/>
        <v>41388</v>
      </c>
      <c r="B386" s="46" vm="2164">
        <f ca="1"/>
        <v>268.77999999999997</v>
      </c>
    </row>
    <row r="387" spans="1:2" x14ac:dyDescent="0.3">
      <c r="A387" s="46" vm="2165">
        <f ca="1"/>
        <v>41389</v>
      </c>
      <c r="B387" s="46" vm="2170">
        <f ca="1"/>
        <v>274.7</v>
      </c>
    </row>
    <row r="388" spans="1:2" x14ac:dyDescent="0.3">
      <c r="A388" s="46" vm="2171">
        <f ca="1"/>
        <v>41390</v>
      </c>
      <c r="B388" s="46" vm="2175">
        <f ca="1"/>
        <v>254.81</v>
      </c>
    </row>
    <row r="389" spans="1:2" x14ac:dyDescent="0.3">
      <c r="A389" s="46" vm="2176">
        <f ca="1"/>
        <v>41393</v>
      </c>
      <c r="B389" s="46" vm="2181">
        <f ca="1"/>
        <v>249.74</v>
      </c>
    </row>
    <row r="390" spans="1:2" x14ac:dyDescent="0.3">
      <c r="A390" s="46" vm="2182">
        <f ca="1"/>
        <v>41394</v>
      </c>
      <c r="B390" s="46" vm="2187">
        <f ca="1"/>
        <v>253.81</v>
      </c>
    </row>
    <row r="391" spans="1:2" x14ac:dyDescent="0.3">
      <c r="A391" s="46" vm="2188">
        <f ca="1"/>
        <v>41395</v>
      </c>
      <c r="B391" s="46" vm="2193">
        <f ca="1"/>
        <v>248.23</v>
      </c>
    </row>
    <row r="392" spans="1:2" x14ac:dyDescent="0.3">
      <c r="A392" s="46" vm="2194">
        <f ca="1"/>
        <v>41396</v>
      </c>
      <c r="B392" s="46" vm="2199">
        <f ca="1"/>
        <v>252.55</v>
      </c>
    </row>
    <row r="393" spans="1:2" x14ac:dyDescent="0.3">
      <c r="A393" s="46" vm="2200">
        <f ca="1"/>
        <v>41397</v>
      </c>
      <c r="B393" s="46" vm="2204">
        <f ca="1"/>
        <v>258.05</v>
      </c>
    </row>
    <row r="394" spans="1:2" x14ac:dyDescent="0.3">
      <c r="A394" s="46" vm="2205">
        <f ca="1"/>
        <v>41400</v>
      </c>
      <c r="B394" s="46" vm="2209">
        <f ca="1"/>
        <v>255.72</v>
      </c>
    </row>
    <row r="395" spans="1:2" x14ac:dyDescent="0.3">
      <c r="A395" s="46" vm="2210">
        <f ca="1"/>
        <v>41401</v>
      </c>
      <c r="B395" s="46" vm="2214">
        <f ca="1"/>
        <v>257.73</v>
      </c>
    </row>
    <row r="396" spans="1:2" x14ac:dyDescent="0.3">
      <c r="A396" s="46" vm="2215">
        <f ca="1"/>
        <v>41402</v>
      </c>
      <c r="B396" s="46" vm="2220">
        <f ca="1"/>
        <v>258.68</v>
      </c>
    </row>
    <row r="397" spans="1:2" x14ac:dyDescent="0.3">
      <c r="A397" s="46" vm="2221">
        <f ca="1"/>
        <v>41403</v>
      </c>
      <c r="B397" s="46" vm="2225">
        <f ca="1"/>
        <v>260.16000000000003</v>
      </c>
    </row>
    <row r="398" spans="1:2" x14ac:dyDescent="0.3">
      <c r="A398" s="46" vm="2226">
        <f ca="1"/>
        <v>41404</v>
      </c>
      <c r="B398" s="46" vm="2230">
        <f ca="1"/>
        <v>263.63</v>
      </c>
    </row>
    <row r="399" spans="1:2" x14ac:dyDescent="0.3">
      <c r="A399" s="46" vm="2231">
        <f ca="1"/>
        <v>41407</v>
      </c>
      <c r="B399" s="46" vm="2236">
        <f ca="1"/>
        <v>264.51</v>
      </c>
    </row>
    <row r="400" spans="1:2" x14ac:dyDescent="0.3">
      <c r="A400" s="46" vm="2237">
        <f ca="1"/>
        <v>41408</v>
      </c>
      <c r="B400" s="46" vm="2241">
        <f ca="1"/>
        <v>268.33</v>
      </c>
    </row>
    <row r="401" spans="1:2" x14ac:dyDescent="0.3">
      <c r="A401" s="46" vm="2242">
        <f ca="1"/>
        <v>41409</v>
      </c>
      <c r="B401" s="46" vm="2247">
        <f ca="1"/>
        <v>266.56</v>
      </c>
    </row>
    <row r="402" spans="1:2" x14ac:dyDescent="0.3">
      <c r="A402" s="46" vm="2248">
        <f ca="1"/>
        <v>41410</v>
      </c>
      <c r="B402" s="46" vm="2252">
        <f ca="1"/>
        <v>264.12</v>
      </c>
    </row>
    <row r="403" spans="1:2" x14ac:dyDescent="0.3">
      <c r="A403" s="46" vm="2253">
        <f ca="1"/>
        <v>41411</v>
      </c>
      <c r="B403" s="46" vm="2257">
        <f ca="1"/>
        <v>269.89999999999998</v>
      </c>
    </row>
    <row r="404" spans="1:2" x14ac:dyDescent="0.3">
      <c r="A404" s="46" vm="2258">
        <f ca="1"/>
        <v>41414</v>
      </c>
      <c r="B404" s="46" vm="2262">
        <f ca="1"/>
        <v>267.63</v>
      </c>
    </row>
    <row r="405" spans="1:2" x14ac:dyDescent="0.3">
      <c r="A405" s="46" vm="2263">
        <f ca="1"/>
        <v>41415</v>
      </c>
      <c r="B405" s="46" vm="2268">
        <f ca="1"/>
        <v>268.86</v>
      </c>
    </row>
    <row r="406" spans="1:2" x14ac:dyDescent="0.3">
      <c r="A406" s="46" vm="2269">
        <f ca="1"/>
        <v>41416</v>
      </c>
      <c r="B406" s="46" vm="2273">
        <f ca="1"/>
        <v>262.95999999999998</v>
      </c>
    </row>
    <row r="407" spans="1:2" x14ac:dyDescent="0.3">
      <c r="A407" s="46" vm="2274">
        <f ca="1"/>
        <v>41417</v>
      </c>
      <c r="B407" s="46" vm="2278">
        <f ca="1"/>
        <v>261.8</v>
      </c>
    </row>
    <row r="408" spans="1:2" x14ac:dyDescent="0.3">
      <c r="A408" s="46" vm="2279">
        <f ca="1"/>
        <v>41418</v>
      </c>
      <c r="B408" s="46" vm="2283">
        <f ca="1"/>
        <v>261.74</v>
      </c>
    </row>
    <row r="409" spans="1:2" x14ac:dyDescent="0.3">
      <c r="A409" s="46" vm="2284">
        <f ca="1"/>
        <v>41422</v>
      </c>
      <c r="B409" s="46" vm="2288">
        <f ca="1"/>
        <v>267.29000000000002</v>
      </c>
    </row>
    <row r="410" spans="1:2" x14ac:dyDescent="0.3">
      <c r="A410" s="46" vm="2289">
        <f ca="1"/>
        <v>41423</v>
      </c>
      <c r="B410" s="46" vm="2293">
        <f ca="1"/>
        <v>265.52999999999997</v>
      </c>
    </row>
    <row r="411" spans="1:2" x14ac:dyDescent="0.3">
      <c r="A411" s="46" vm="2294">
        <f ca="1"/>
        <v>41424</v>
      </c>
      <c r="B411" s="46" vm="2298">
        <f ca="1"/>
        <v>266.83</v>
      </c>
    </row>
    <row r="412" spans="1:2" x14ac:dyDescent="0.3">
      <c r="A412" s="46" vm="2299">
        <f ca="1"/>
        <v>41425</v>
      </c>
      <c r="B412" s="46" vm="2303">
        <f ca="1"/>
        <v>269.2</v>
      </c>
    </row>
    <row r="413" spans="1:2" x14ac:dyDescent="0.3">
      <c r="A413" s="46" vm="2304">
        <f ca="1"/>
        <v>41428</v>
      </c>
      <c r="B413" s="46" vm="2308">
        <f ca="1"/>
        <v>266.88</v>
      </c>
    </row>
    <row r="414" spans="1:2" x14ac:dyDescent="0.3">
      <c r="A414" s="46" vm="2309">
        <f ca="1"/>
        <v>41429</v>
      </c>
      <c r="B414" s="46" vm="2313">
        <f ca="1"/>
        <v>265.7</v>
      </c>
    </row>
    <row r="415" spans="1:2" x14ac:dyDescent="0.3">
      <c r="A415" s="46" vm="2314">
        <f ca="1"/>
        <v>41430</v>
      </c>
      <c r="B415" s="46" vm="2318">
        <f ca="1"/>
        <v>267.17</v>
      </c>
    </row>
    <row r="416" spans="1:2" x14ac:dyDescent="0.3">
      <c r="A416" s="46" vm="2319">
        <f ca="1"/>
        <v>41431</v>
      </c>
      <c r="B416" s="46" vm="2323">
        <f ca="1"/>
        <v>267.83</v>
      </c>
    </row>
    <row r="417" spans="1:2" x14ac:dyDescent="0.3">
      <c r="A417" s="46" vm="2324">
        <f ca="1"/>
        <v>41432</v>
      </c>
      <c r="B417" s="46" vm="2329">
        <f ca="1"/>
        <v>276.87</v>
      </c>
    </row>
    <row r="418" spans="1:2" x14ac:dyDescent="0.3">
      <c r="A418" s="46" vm="2330">
        <f ca="1"/>
        <v>41435</v>
      </c>
      <c r="B418" s="46" vm="2334">
        <f ca="1"/>
        <v>281.07</v>
      </c>
    </row>
    <row r="419" spans="1:2" x14ac:dyDescent="0.3">
      <c r="A419" s="46" vm="2335">
        <f ca="1"/>
        <v>41436</v>
      </c>
      <c r="B419" s="46" vm="2339">
        <f ca="1"/>
        <v>274.77999999999997</v>
      </c>
    </row>
    <row r="420" spans="1:2" x14ac:dyDescent="0.3">
      <c r="A420" s="46" vm="2340">
        <f ca="1"/>
        <v>41437</v>
      </c>
      <c r="B420" s="46" vm="2344">
        <f ca="1"/>
        <v>271.67</v>
      </c>
    </row>
    <row r="421" spans="1:2" x14ac:dyDescent="0.3">
      <c r="A421" s="46" vm="2345">
        <f ca="1"/>
        <v>41438</v>
      </c>
      <c r="B421" s="46" vm="2350">
        <f ca="1"/>
        <v>275.79000000000002</v>
      </c>
    </row>
    <row r="422" spans="1:2" x14ac:dyDescent="0.3">
      <c r="A422" s="46" vm="2351">
        <f ca="1"/>
        <v>41439</v>
      </c>
      <c r="B422" s="46" vm="2355">
        <f ca="1"/>
        <v>273.99</v>
      </c>
    </row>
    <row r="423" spans="1:2" x14ac:dyDescent="0.3">
      <c r="A423" s="46" vm="2356">
        <f ca="1"/>
        <v>41442</v>
      </c>
      <c r="B423" s="46" vm="2361">
        <f ca="1"/>
        <v>278.06</v>
      </c>
    </row>
    <row r="424" spans="1:2" x14ac:dyDescent="0.3">
      <c r="A424" s="46" vm="2362">
        <f ca="1"/>
        <v>41443</v>
      </c>
      <c r="B424" s="46" vm="2366">
        <f ca="1"/>
        <v>281.76</v>
      </c>
    </row>
    <row r="425" spans="1:2" x14ac:dyDescent="0.3">
      <c r="A425" s="46" vm="2367">
        <f ca="1"/>
        <v>41444</v>
      </c>
      <c r="B425" s="46" vm="2371">
        <f ca="1"/>
        <v>278.16000000000003</v>
      </c>
    </row>
    <row r="426" spans="1:2" x14ac:dyDescent="0.3">
      <c r="A426" s="46" vm="2372">
        <f ca="1"/>
        <v>41445</v>
      </c>
      <c r="B426" s="46" vm="2376">
        <f ca="1"/>
        <v>273.44</v>
      </c>
    </row>
    <row r="427" spans="1:2" x14ac:dyDescent="0.3">
      <c r="A427" s="46" vm="2377">
        <f ca="1"/>
        <v>41446</v>
      </c>
      <c r="B427" s="46" vm="2382">
        <f ca="1"/>
        <v>273.36</v>
      </c>
    </row>
    <row r="428" spans="1:2" x14ac:dyDescent="0.3">
      <c r="A428" s="46" vm="2383">
        <f ca="1"/>
        <v>41449</v>
      </c>
      <c r="B428" s="46" vm="2388">
        <f ca="1"/>
        <v>270.61</v>
      </c>
    </row>
    <row r="429" spans="1:2" x14ac:dyDescent="0.3">
      <c r="A429" s="46" vm="2389">
        <f ca="1"/>
        <v>41450</v>
      </c>
      <c r="B429" s="46" vm="2393">
        <f ca="1"/>
        <v>272.08800000000002</v>
      </c>
    </row>
    <row r="430" spans="1:2" x14ac:dyDescent="0.3">
      <c r="A430" s="46" vm="2394">
        <f ca="1"/>
        <v>41451</v>
      </c>
      <c r="B430" s="46" vm="2399">
        <f ca="1"/>
        <v>277.57</v>
      </c>
    </row>
    <row r="431" spans="1:2" x14ac:dyDescent="0.3">
      <c r="A431" s="46" vm="2400">
        <f ca="1"/>
        <v>41452</v>
      </c>
      <c r="B431" s="46" vm="2404">
        <f ca="1"/>
        <v>277.55</v>
      </c>
    </row>
    <row r="432" spans="1:2" x14ac:dyDescent="0.3">
      <c r="A432" s="46" vm="2405">
        <f ca="1"/>
        <v>41453</v>
      </c>
      <c r="B432" s="46" vm="2409">
        <f ca="1"/>
        <v>277.69</v>
      </c>
    </row>
    <row r="433" spans="1:2" x14ac:dyDescent="0.3">
      <c r="A433" s="46" vm="2410">
        <f ca="1"/>
        <v>41456</v>
      </c>
      <c r="B433" s="46" vm="2414">
        <f ca="1"/>
        <v>282.10000000000002</v>
      </c>
    </row>
    <row r="434" spans="1:2" x14ac:dyDescent="0.3">
      <c r="A434" s="46" vm="2415">
        <f ca="1"/>
        <v>41457</v>
      </c>
      <c r="B434" s="46" vm="2420">
        <f ca="1"/>
        <v>283.73</v>
      </c>
    </row>
    <row r="435" spans="1:2" x14ac:dyDescent="0.3">
      <c r="A435" s="46" vm="2421">
        <f ca="1"/>
        <v>41458</v>
      </c>
      <c r="B435" s="46" vm="2424">
        <f ca="1"/>
        <v>284.02999999999997</v>
      </c>
    </row>
    <row r="436" spans="1:2" x14ac:dyDescent="0.3">
      <c r="A436" s="46" vm="2425">
        <f ca="1"/>
        <v>41460</v>
      </c>
      <c r="B436" s="46" vm="2428">
        <f ca="1"/>
        <v>285.88</v>
      </c>
    </row>
    <row r="437" spans="1:2" x14ac:dyDescent="0.3">
      <c r="A437" s="46" vm="2429">
        <f ca="1"/>
        <v>41463</v>
      </c>
      <c r="B437" s="46" vm="2434">
        <f ca="1"/>
        <v>290.58999999999997</v>
      </c>
    </row>
    <row r="438" spans="1:2" x14ac:dyDescent="0.3">
      <c r="A438" s="46" vm="2435">
        <f ca="1"/>
        <v>41464</v>
      </c>
      <c r="B438" s="46" vm="2440">
        <f ca="1"/>
        <v>291.52999999999997</v>
      </c>
    </row>
    <row r="439" spans="1:2" x14ac:dyDescent="0.3">
      <c r="A439" s="46" vm="2441">
        <f ca="1"/>
        <v>41465</v>
      </c>
      <c r="B439" s="46" vm="2446">
        <f ca="1"/>
        <v>292.33</v>
      </c>
    </row>
    <row r="440" spans="1:2" x14ac:dyDescent="0.3">
      <c r="A440" s="46" vm="2447">
        <f ca="1"/>
        <v>41466</v>
      </c>
      <c r="B440" s="46" vm="2451">
        <f ca="1"/>
        <v>299.66000000000003</v>
      </c>
    </row>
    <row r="441" spans="1:2" x14ac:dyDescent="0.3">
      <c r="A441" s="46" vm="2452">
        <f ca="1"/>
        <v>41467</v>
      </c>
      <c r="B441" s="46" vm="2456">
        <f ca="1"/>
        <v>307.55</v>
      </c>
    </row>
    <row r="442" spans="1:2" x14ac:dyDescent="0.3">
      <c r="A442" s="46" vm="2457">
        <f ca="1"/>
        <v>41470</v>
      </c>
      <c r="B442" s="46" vm="2461">
        <f ca="1"/>
        <v>306.57</v>
      </c>
    </row>
    <row r="443" spans="1:2" x14ac:dyDescent="0.3">
      <c r="A443" s="46" vm="2462">
        <f ca="1"/>
        <v>41471</v>
      </c>
      <c r="B443" s="46" vm="2466">
        <f ca="1"/>
        <v>306.87</v>
      </c>
    </row>
    <row r="444" spans="1:2" x14ac:dyDescent="0.3">
      <c r="A444" s="46" vm="2467">
        <f ca="1"/>
        <v>41472</v>
      </c>
      <c r="B444" s="46" vm="2471">
        <f ca="1"/>
        <v>308.69</v>
      </c>
    </row>
    <row r="445" spans="1:2" x14ac:dyDescent="0.3">
      <c r="A445" s="46" vm="2472">
        <f ca="1"/>
        <v>41473</v>
      </c>
      <c r="B445" s="46" vm="2477">
        <f ca="1"/>
        <v>304.11</v>
      </c>
    </row>
    <row r="446" spans="1:2" x14ac:dyDescent="0.3">
      <c r="A446" s="46" vm="2478">
        <f ca="1"/>
        <v>41474</v>
      </c>
      <c r="B446" s="46" vm="2482">
        <f ca="1"/>
        <v>305.23</v>
      </c>
    </row>
    <row r="447" spans="1:2" x14ac:dyDescent="0.3">
      <c r="A447" s="46" vm="2483">
        <f ca="1"/>
        <v>41477</v>
      </c>
      <c r="B447" s="46" vm="2487">
        <f ca="1"/>
        <v>303.48</v>
      </c>
    </row>
    <row r="448" spans="1:2" x14ac:dyDescent="0.3">
      <c r="A448" s="46" vm="2488">
        <f ca="1"/>
        <v>41478</v>
      </c>
      <c r="B448" s="46" vm="2492">
        <f ca="1"/>
        <v>301.06</v>
      </c>
    </row>
    <row r="449" spans="1:2" x14ac:dyDescent="0.3">
      <c r="A449" s="46" vm="2493">
        <f ca="1"/>
        <v>41479</v>
      </c>
      <c r="B449" s="46" vm="2496">
        <f ca="1"/>
        <v>298.94</v>
      </c>
    </row>
    <row r="450" spans="1:2" x14ac:dyDescent="0.3">
      <c r="A450" s="46" vm="2497">
        <f ca="1"/>
        <v>41480</v>
      </c>
      <c r="B450" s="46" vm="2502">
        <f ca="1"/>
        <v>303.39999999999998</v>
      </c>
    </row>
    <row r="451" spans="1:2" x14ac:dyDescent="0.3">
      <c r="A451" s="46" vm="2503">
        <f ca="1"/>
        <v>41481</v>
      </c>
      <c r="B451" s="46" vm="2507">
        <f ca="1"/>
        <v>312.01</v>
      </c>
    </row>
    <row r="452" spans="1:2" x14ac:dyDescent="0.3">
      <c r="A452" s="46" vm="2508">
        <f ca="1"/>
        <v>41484</v>
      </c>
      <c r="B452" s="46" vm="2512">
        <f ca="1"/>
        <v>306.10000000000002</v>
      </c>
    </row>
    <row r="453" spans="1:2" x14ac:dyDescent="0.3">
      <c r="A453" s="46" vm="2513">
        <f ca="1"/>
        <v>41485</v>
      </c>
      <c r="B453" s="46" vm="2517">
        <f ca="1"/>
        <v>302.41000000000003</v>
      </c>
    </row>
    <row r="454" spans="1:2" x14ac:dyDescent="0.3">
      <c r="A454" s="46" vm="2518">
        <f ca="1"/>
        <v>41486</v>
      </c>
      <c r="B454" s="46" vm="2523">
        <f ca="1"/>
        <v>301.22000000000003</v>
      </c>
    </row>
    <row r="455" spans="1:2" x14ac:dyDescent="0.3">
      <c r="A455" s="46" vm="2524">
        <f ca="1"/>
        <v>41487</v>
      </c>
      <c r="B455" s="46" vm="2528">
        <f ca="1"/>
        <v>305.57</v>
      </c>
    </row>
    <row r="456" spans="1:2" x14ac:dyDescent="0.3">
      <c r="A456" s="46" vm="2529">
        <f ca="1"/>
        <v>41488</v>
      </c>
      <c r="B456" s="46" vm="2534">
        <f ca="1"/>
        <v>304.20999999999998</v>
      </c>
    </row>
    <row r="457" spans="1:2" x14ac:dyDescent="0.3">
      <c r="A457" s="46" vm="2535">
        <f ca="1"/>
        <v>41491</v>
      </c>
      <c r="B457" s="46" vm="2539">
        <f ca="1"/>
        <v>300.99</v>
      </c>
    </row>
    <row r="458" spans="1:2" x14ac:dyDescent="0.3">
      <c r="A458" s="46" vm="2540">
        <f ca="1"/>
        <v>41492</v>
      </c>
      <c r="B458" s="46" vm="2544">
        <f ca="1"/>
        <v>300.75</v>
      </c>
    </row>
    <row r="459" spans="1:2" x14ac:dyDescent="0.3">
      <c r="A459" s="46" vm="2545">
        <f ca="1"/>
        <v>41493</v>
      </c>
      <c r="B459" s="46" vm="2548">
        <f ca="1"/>
        <v>296.91000000000003</v>
      </c>
    </row>
    <row r="460" spans="1:2" x14ac:dyDescent="0.3">
      <c r="A460" s="46" vm="2549">
        <f ca="1"/>
        <v>41494</v>
      </c>
      <c r="B460" s="46" vm="2553">
        <f ca="1"/>
        <v>295.74</v>
      </c>
    </row>
    <row r="461" spans="1:2" x14ac:dyDescent="0.3">
      <c r="A461" s="46" vm="2554">
        <f ca="1"/>
        <v>41495</v>
      </c>
      <c r="B461" s="46" vm="2558">
        <f ca="1"/>
        <v>297.26</v>
      </c>
    </row>
    <row r="462" spans="1:2" x14ac:dyDescent="0.3">
      <c r="A462" s="46" vm="2559">
        <f ca="1"/>
        <v>41498</v>
      </c>
      <c r="B462" s="46" vm="2563">
        <f ca="1"/>
        <v>296.69</v>
      </c>
    </row>
    <row r="463" spans="1:2" x14ac:dyDescent="0.3">
      <c r="A463" s="46" vm="2564">
        <f ca="1"/>
        <v>41499</v>
      </c>
      <c r="B463" s="46" vm="2569">
        <f ca="1"/>
        <v>293.97000000000003</v>
      </c>
    </row>
    <row r="464" spans="1:2" x14ac:dyDescent="0.3">
      <c r="A464" s="46" vm="2570">
        <f ca="1"/>
        <v>41500</v>
      </c>
      <c r="B464" s="46" vm="2575">
        <f ca="1"/>
        <v>291.33999999999997</v>
      </c>
    </row>
    <row r="465" spans="1:2" x14ac:dyDescent="0.3">
      <c r="A465" s="46" vm="2576">
        <f ca="1"/>
        <v>41501</v>
      </c>
      <c r="B465" s="46" vm="2581">
        <f ca="1"/>
        <v>286.47000000000003</v>
      </c>
    </row>
    <row r="466" spans="1:2" x14ac:dyDescent="0.3">
      <c r="A466" s="46" vm="2582">
        <f ca="1"/>
        <v>41502</v>
      </c>
      <c r="B466" s="46" vm="2587">
        <f ca="1"/>
        <v>284.82</v>
      </c>
    </row>
    <row r="467" spans="1:2" x14ac:dyDescent="0.3">
      <c r="A467" s="46" vm="2588">
        <f ca="1"/>
        <v>41505</v>
      </c>
      <c r="B467" s="46" vm="2593">
        <f ca="1"/>
        <v>285.57</v>
      </c>
    </row>
    <row r="468" spans="1:2" x14ac:dyDescent="0.3">
      <c r="A468" s="46" vm="2594">
        <f ca="1"/>
        <v>41506</v>
      </c>
      <c r="B468" s="46" vm="2598">
        <f ca="1"/>
        <v>287.08999999999997</v>
      </c>
    </row>
    <row r="469" spans="1:2" x14ac:dyDescent="0.3">
      <c r="A469" s="46" vm="2599">
        <f ca="1"/>
        <v>41507</v>
      </c>
      <c r="B469" s="46" vm="2603">
        <f ca="1"/>
        <v>284.57</v>
      </c>
    </row>
    <row r="470" spans="1:2" x14ac:dyDescent="0.3">
      <c r="A470" s="46" vm="2604">
        <f ca="1"/>
        <v>41508</v>
      </c>
      <c r="B470" s="46" vm="2608">
        <f ca="1"/>
        <v>289.73</v>
      </c>
    </row>
    <row r="471" spans="1:2" x14ac:dyDescent="0.3">
      <c r="A471" s="46" vm="2609">
        <f ca="1"/>
        <v>41509</v>
      </c>
      <c r="B471" s="46" vm="2613">
        <f ca="1"/>
        <v>290.01</v>
      </c>
    </row>
    <row r="472" spans="1:2" x14ac:dyDescent="0.3">
      <c r="A472" s="46" vm="2614">
        <f ca="1"/>
        <v>41512</v>
      </c>
      <c r="B472" s="46" vm="2619">
        <f ca="1"/>
        <v>286.20999999999998</v>
      </c>
    </row>
    <row r="473" spans="1:2" x14ac:dyDescent="0.3">
      <c r="A473" s="46" vm="2620">
        <f ca="1"/>
        <v>41513</v>
      </c>
      <c r="B473" s="46" vm="2625">
        <f ca="1"/>
        <v>280.93</v>
      </c>
    </row>
    <row r="474" spans="1:2" x14ac:dyDescent="0.3">
      <c r="A474" s="46" vm="2626">
        <f ca="1"/>
        <v>41514</v>
      </c>
      <c r="B474" s="46" vm="2629">
        <f ca="1"/>
        <v>281.58</v>
      </c>
    </row>
    <row r="475" spans="1:2" x14ac:dyDescent="0.3">
      <c r="A475" s="46" vm="2630">
        <f ca="1"/>
        <v>41515</v>
      </c>
      <c r="B475" s="46" vm="2634">
        <f ca="1"/>
        <v>283.98</v>
      </c>
    </row>
    <row r="476" spans="1:2" x14ac:dyDescent="0.3">
      <c r="A476" s="46" vm="2635">
        <f ca="1"/>
        <v>41516</v>
      </c>
      <c r="B476" s="46" vm="2639">
        <f ca="1"/>
        <v>280.98</v>
      </c>
    </row>
    <row r="477" spans="1:2" x14ac:dyDescent="0.3">
      <c r="A477" s="46" vm="2640">
        <f ca="1"/>
        <v>41520</v>
      </c>
      <c r="B477" s="46" vm="2644">
        <f ca="1"/>
        <v>288.8</v>
      </c>
    </row>
    <row r="478" spans="1:2" x14ac:dyDescent="0.3">
      <c r="A478" s="46" vm="2645">
        <f ca="1"/>
        <v>41521</v>
      </c>
      <c r="B478" s="46" vm="2649">
        <f ca="1"/>
        <v>293.64</v>
      </c>
    </row>
    <row r="479" spans="1:2" x14ac:dyDescent="0.3">
      <c r="A479" s="46" vm="2650">
        <f ca="1"/>
        <v>41522</v>
      </c>
      <c r="B479" s="46" vm="2654">
        <f ca="1"/>
        <v>294.10000000000002</v>
      </c>
    </row>
    <row r="480" spans="1:2" x14ac:dyDescent="0.3">
      <c r="A480" s="46" vm="2655">
        <f ca="1"/>
        <v>41523</v>
      </c>
      <c r="B480" s="46" vm="2658">
        <f ca="1"/>
        <v>295.86</v>
      </c>
    </row>
    <row r="481" spans="1:2" x14ac:dyDescent="0.3">
      <c r="A481" s="46" vm="2659">
        <f ca="1"/>
        <v>41526</v>
      </c>
      <c r="B481" s="46" vm="2663">
        <f ca="1"/>
        <v>299.70999999999998</v>
      </c>
    </row>
    <row r="482" spans="1:2" x14ac:dyDescent="0.3">
      <c r="A482" s="46" vm="2664">
        <f ca="1"/>
        <v>41527</v>
      </c>
      <c r="B482" s="46" vm="2668">
        <f ca="1"/>
        <v>300.36</v>
      </c>
    </row>
    <row r="483" spans="1:2" x14ac:dyDescent="0.3">
      <c r="A483" s="46" vm="2669">
        <f ca="1"/>
        <v>41528</v>
      </c>
      <c r="B483" s="46" vm="2674">
        <f ca="1"/>
        <v>299.64</v>
      </c>
    </row>
    <row r="484" spans="1:2" x14ac:dyDescent="0.3">
      <c r="A484" s="46" vm="2675">
        <f ca="1"/>
        <v>41529</v>
      </c>
      <c r="B484" s="46" vm="2680">
        <f ca="1"/>
        <v>298.86</v>
      </c>
    </row>
    <row r="485" spans="1:2" x14ac:dyDescent="0.3">
      <c r="A485" s="46" vm="2681">
        <f ca="1"/>
        <v>41530</v>
      </c>
      <c r="B485" s="46" vm="2686">
        <f ca="1"/>
        <v>297.92</v>
      </c>
    </row>
    <row r="486" spans="1:2" x14ac:dyDescent="0.3">
      <c r="A486" s="46" vm="2687">
        <f ca="1"/>
        <v>41533</v>
      </c>
      <c r="B486" s="46" vm="2692">
        <f ca="1"/>
        <v>296.06</v>
      </c>
    </row>
    <row r="487" spans="1:2" x14ac:dyDescent="0.3">
      <c r="A487" s="46" vm="2693">
        <f ca="1"/>
        <v>41534</v>
      </c>
      <c r="B487" s="46" vm="2698">
        <f ca="1"/>
        <v>304.17</v>
      </c>
    </row>
    <row r="488" spans="1:2" x14ac:dyDescent="0.3">
      <c r="A488" s="46" vm="2699">
        <f ca="1"/>
        <v>41535</v>
      </c>
      <c r="B488" s="46" vm="2704">
        <f ca="1"/>
        <v>312.03399999999999</v>
      </c>
    </row>
    <row r="489" spans="1:2" x14ac:dyDescent="0.3">
      <c r="A489" s="46" vm="2705">
        <f ca="1"/>
        <v>41536</v>
      </c>
      <c r="B489" s="46" vm="2709">
        <f ca="1"/>
        <v>312.06</v>
      </c>
    </row>
    <row r="490" spans="1:2" x14ac:dyDescent="0.3">
      <c r="A490" s="46" vm="2710">
        <f ca="1"/>
        <v>41537</v>
      </c>
      <c r="B490" s="46" vm="2715">
        <f ca="1"/>
        <v>316.33999999999997</v>
      </c>
    </row>
    <row r="491" spans="1:2" x14ac:dyDescent="0.3">
      <c r="A491" s="46" vm="2716">
        <f ca="1"/>
        <v>41540</v>
      </c>
      <c r="B491" s="46" vm="2721">
        <f ca="1"/>
        <v>311.49</v>
      </c>
    </row>
    <row r="492" spans="1:2" x14ac:dyDescent="0.3">
      <c r="A492" s="46" vm="2722">
        <f ca="1"/>
        <v>41541</v>
      </c>
      <c r="B492" s="46" vm="2726">
        <f ca="1"/>
        <v>314.13</v>
      </c>
    </row>
    <row r="493" spans="1:2" x14ac:dyDescent="0.3">
      <c r="A493" s="46" vm="2727">
        <f ca="1"/>
        <v>41542</v>
      </c>
      <c r="B493" s="46" vm="2731">
        <f ca="1"/>
        <v>312.64999999999998</v>
      </c>
    </row>
    <row r="494" spans="1:2" x14ac:dyDescent="0.3">
      <c r="A494" s="46" vm="2732">
        <f ca="1"/>
        <v>41543</v>
      </c>
      <c r="B494" s="46" vm="2737">
        <f ca="1"/>
        <v>318.12</v>
      </c>
    </row>
    <row r="495" spans="1:2" x14ac:dyDescent="0.3">
      <c r="A495" s="46" vm="2738">
        <f ca="1"/>
        <v>41544</v>
      </c>
      <c r="B495" s="46" vm="2742">
        <f ca="1"/>
        <v>316.01</v>
      </c>
    </row>
    <row r="496" spans="1:2" x14ac:dyDescent="0.3">
      <c r="A496" s="46" vm="2743">
        <f ca="1"/>
        <v>41547</v>
      </c>
      <c r="B496" s="46" vm="2748">
        <f ca="1"/>
        <v>312.64</v>
      </c>
    </row>
    <row r="497" spans="1:2" x14ac:dyDescent="0.3">
      <c r="A497" s="46" vm="2749">
        <f ca="1"/>
        <v>41548</v>
      </c>
      <c r="B497" s="46" vm="2754">
        <f ca="1"/>
        <v>320.95</v>
      </c>
    </row>
    <row r="498" spans="1:2" x14ac:dyDescent="0.3">
      <c r="A498" s="46" vm="2755">
        <f ca="1"/>
        <v>41549</v>
      </c>
      <c r="B498" s="46" vm="2760">
        <f ca="1"/>
        <v>320.51</v>
      </c>
    </row>
    <row r="499" spans="1:2" x14ac:dyDescent="0.3">
      <c r="A499" s="46" vm="2761">
        <f ca="1"/>
        <v>41550</v>
      </c>
      <c r="B499" s="46" vm="2765">
        <f ca="1"/>
        <v>314.76</v>
      </c>
    </row>
    <row r="500" spans="1:2" x14ac:dyDescent="0.3">
      <c r="A500" s="46" vm="2766">
        <f ca="1"/>
        <v>41551</v>
      </c>
      <c r="B500" s="46" vm="2770">
        <f ca="1"/>
        <v>319.04000000000002</v>
      </c>
    </row>
    <row r="501" spans="1:2" x14ac:dyDescent="0.3">
      <c r="A501" s="46" vm="2771">
        <f ca="1"/>
        <v>41554</v>
      </c>
      <c r="B501" s="46" vm="2775">
        <f ca="1"/>
        <v>310.02999999999997</v>
      </c>
    </row>
    <row r="502" spans="1:2" x14ac:dyDescent="0.3">
      <c r="A502" s="46" vm="2776">
        <f ca="1"/>
        <v>41555</v>
      </c>
      <c r="B502" s="46" vm="2781">
        <f ca="1"/>
        <v>303.23</v>
      </c>
    </row>
    <row r="503" spans="1:2" x14ac:dyDescent="0.3">
      <c r="A503" s="46" vm="2782">
        <f ca="1"/>
        <v>41556</v>
      </c>
      <c r="B503" s="46" vm="2786">
        <f ca="1"/>
        <v>298.23</v>
      </c>
    </row>
    <row r="504" spans="1:2" x14ac:dyDescent="0.3">
      <c r="A504" s="46" vm="2787">
        <f ca="1"/>
        <v>41557</v>
      </c>
      <c r="B504" s="46" vm="2792">
        <f ca="1"/>
        <v>305.17399999999998</v>
      </c>
    </row>
    <row r="505" spans="1:2" x14ac:dyDescent="0.3">
      <c r="A505" s="46" vm="2793">
        <f ca="1"/>
        <v>41558</v>
      </c>
      <c r="B505" s="46" vm="2797">
        <f ca="1"/>
        <v>310.88900000000001</v>
      </c>
    </row>
    <row r="506" spans="1:2" x14ac:dyDescent="0.3">
      <c r="A506" s="46" vm="2798">
        <f ca="1"/>
        <v>41561</v>
      </c>
      <c r="B506" s="46" vm="2803">
        <f ca="1"/>
        <v>310.7</v>
      </c>
    </row>
    <row r="507" spans="1:2" x14ac:dyDescent="0.3">
      <c r="A507" s="46" vm="2804">
        <f ca="1"/>
        <v>41562</v>
      </c>
      <c r="B507" s="46" vm="2809">
        <f ca="1"/>
        <v>306.39999999999998</v>
      </c>
    </row>
    <row r="508" spans="1:2" x14ac:dyDescent="0.3">
      <c r="A508" s="46" vm="2810">
        <f ca="1"/>
        <v>41563</v>
      </c>
      <c r="B508" s="46" vm="2814">
        <f ca="1"/>
        <v>310.49</v>
      </c>
    </row>
    <row r="509" spans="1:2" x14ac:dyDescent="0.3">
      <c r="A509" s="46" vm="2815">
        <f ca="1"/>
        <v>41564</v>
      </c>
      <c r="B509" s="46" vm="2819">
        <f ca="1"/>
        <v>310.77</v>
      </c>
    </row>
    <row r="510" spans="1:2" x14ac:dyDescent="0.3">
      <c r="A510" s="46" vm="2820">
        <f ca="1"/>
        <v>41565</v>
      </c>
      <c r="B510" s="46" vm="2824">
        <f ca="1"/>
        <v>328.93099999999998</v>
      </c>
    </row>
    <row r="511" spans="1:2" x14ac:dyDescent="0.3">
      <c r="A511" s="46" vm="2825">
        <f ca="1"/>
        <v>41568</v>
      </c>
      <c r="B511" s="46" vm="2829">
        <f ca="1"/>
        <v>326.44</v>
      </c>
    </row>
    <row r="512" spans="1:2" x14ac:dyDescent="0.3">
      <c r="A512" s="46" vm="2830">
        <f ca="1"/>
        <v>41569</v>
      </c>
      <c r="B512" s="46" vm="2835">
        <f ca="1"/>
        <v>332.54</v>
      </c>
    </row>
    <row r="513" spans="1:2" x14ac:dyDescent="0.3">
      <c r="A513" s="46" vm="2836">
        <f ca="1"/>
        <v>41570</v>
      </c>
      <c r="B513" s="46" vm="2841">
        <f ca="1"/>
        <v>326.75599999999997</v>
      </c>
    </row>
    <row r="514" spans="1:2" x14ac:dyDescent="0.3">
      <c r="A514" s="46" vm="2842">
        <f ca="1"/>
        <v>41571</v>
      </c>
      <c r="B514" s="46" vm="2846">
        <f ca="1"/>
        <v>332.21</v>
      </c>
    </row>
    <row r="515" spans="1:2" x14ac:dyDescent="0.3">
      <c r="A515" s="46" vm="2847">
        <f ca="1"/>
        <v>41572</v>
      </c>
      <c r="B515" s="46" vm="2852">
        <f ca="1"/>
        <v>363.39</v>
      </c>
    </row>
    <row r="516" spans="1:2" x14ac:dyDescent="0.3">
      <c r="A516" s="46" vm="2853">
        <f ca="1"/>
        <v>41575</v>
      </c>
      <c r="B516" s="46" vm="2858">
        <f ca="1"/>
        <v>358.16</v>
      </c>
    </row>
    <row r="517" spans="1:2" x14ac:dyDescent="0.3">
      <c r="A517" s="46" vm="2859">
        <f ca="1"/>
        <v>41576</v>
      </c>
      <c r="B517" s="46" vm="2863">
        <f ca="1"/>
        <v>362.7</v>
      </c>
    </row>
    <row r="518" spans="1:2" x14ac:dyDescent="0.3">
      <c r="A518" s="46" vm="2864">
        <f ca="1"/>
        <v>41577</v>
      </c>
      <c r="B518" s="46" vm="2868">
        <f ca="1"/>
        <v>361.08</v>
      </c>
    </row>
    <row r="519" spans="1:2" x14ac:dyDescent="0.3">
      <c r="A519" s="46" vm="2869">
        <f ca="1"/>
        <v>41578</v>
      </c>
      <c r="B519" s="46" vm="2873">
        <f ca="1"/>
        <v>364.03</v>
      </c>
    </row>
    <row r="520" spans="1:2" x14ac:dyDescent="0.3">
      <c r="A520" s="46" vm="2874">
        <f ca="1"/>
        <v>41579</v>
      </c>
      <c r="B520" s="46" vm="2879">
        <f ca="1"/>
        <v>359.00200000000001</v>
      </c>
    </row>
    <row r="521" spans="1:2" x14ac:dyDescent="0.3">
      <c r="A521" s="46" vm="2880">
        <f ca="1"/>
        <v>41582</v>
      </c>
      <c r="B521" s="46" vm="2884">
        <f ca="1"/>
        <v>358.74</v>
      </c>
    </row>
    <row r="522" spans="1:2" x14ac:dyDescent="0.3">
      <c r="A522" s="46" vm="2885">
        <f ca="1"/>
        <v>41583</v>
      </c>
      <c r="B522" s="46" vm="2889">
        <f ca="1"/>
        <v>358.892</v>
      </c>
    </row>
    <row r="523" spans="1:2" x14ac:dyDescent="0.3">
      <c r="A523" s="46" vm="2890">
        <f ca="1"/>
        <v>41584</v>
      </c>
      <c r="B523" s="46" vm="2894">
        <f ca="1"/>
        <v>356.18</v>
      </c>
    </row>
    <row r="524" spans="1:2" x14ac:dyDescent="0.3">
      <c r="A524" s="46" vm="2895">
        <f ca="1"/>
        <v>41585</v>
      </c>
      <c r="B524" s="46" vm="2899">
        <f ca="1"/>
        <v>343.56</v>
      </c>
    </row>
    <row r="525" spans="1:2" x14ac:dyDescent="0.3">
      <c r="A525" s="46" vm="2900">
        <f ca="1"/>
        <v>41586</v>
      </c>
      <c r="B525" s="46" vm="2904">
        <f ca="1"/>
        <v>350.31</v>
      </c>
    </row>
    <row r="526" spans="1:2" x14ac:dyDescent="0.3">
      <c r="A526" s="46" vm="2905">
        <f ca="1"/>
        <v>41589</v>
      </c>
      <c r="B526" s="46" vm="2910">
        <f ca="1"/>
        <v>354.37799999999999</v>
      </c>
    </row>
    <row r="527" spans="1:2" x14ac:dyDescent="0.3">
      <c r="A527" s="46" vm="2911">
        <f ca="1"/>
        <v>41590</v>
      </c>
      <c r="B527" s="46" vm="2916">
        <f ca="1"/>
        <v>349.53</v>
      </c>
    </row>
    <row r="528" spans="1:2" x14ac:dyDescent="0.3">
      <c r="A528" s="46" vm="2917">
        <f ca="1"/>
        <v>41591</v>
      </c>
      <c r="B528" s="46" vm="2921">
        <f ca="1"/>
        <v>356.22</v>
      </c>
    </row>
    <row r="529" spans="1:2" x14ac:dyDescent="0.3">
      <c r="A529" s="46" vm="2922">
        <f ca="1"/>
        <v>41592</v>
      </c>
      <c r="B529" s="46" vm="2927">
        <f ca="1"/>
        <v>367.39600000000002</v>
      </c>
    </row>
    <row r="530" spans="1:2" x14ac:dyDescent="0.3">
      <c r="A530" s="46" vm="2928">
        <f ca="1"/>
        <v>41593</v>
      </c>
      <c r="B530" s="46" vm="2931">
        <f ca="1"/>
        <v>369.17</v>
      </c>
    </row>
    <row r="531" spans="1:2" x14ac:dyDescent="0.3">
      <c r="A531" s="46" vm="2932">
        <f ca="1"/>
        <v>41596</v>
      </c>
      <c r="B531" s="46" vm="2937">
        <f ca="1"/>
        <v>366.18</v>
      </c>
    </row>
    <row r="532" spans="1:2" x14ac:dyDescent="0.3">
      <c r="A532" s="46" vm="2938">
        <f ca="1"/>
        <v>41597</v>
      </c>
      <c r="B532" s="46" vm="2943">
        <f ca="1"/>
        <v>364.94</v>
      </c>
    </row>
    <row r="533" spans="1:2" x14ac:dyDescent="0.3">
      <c r="A533" s="46" vm="2944">
        <f ca="1"/>
        <v>41598</v>
      </c>
      <c r="B533" s="46" vm="2948">
        <f ca="1"/>
        <v>362.57</v>
      </c>
    </row>
    <row r="534" spans="1:2" x14ac:dyDescent="0.3">
      <c r="A534" s="46" vm="2949">
        <f ca="1"/>
        <v>41599</v>
      </c>
      <c r="B534" s="46" vm="2953">
        <f ca="1"/>
        <v>368.92</v>
      </c>
    </row>
    <row r="535" spans="1:2" x14ac:dyDescent="0.3">
      <c r="A535" s="46" vm="2954">
        <f ca="1"/>
        <v>41600</v>
      </c>
      <c r="B535" s="46" vm="2959">
        <f ca="1"/>
        <v>372.31</v>
      </c>
    </row>
    <row r="536" spans="1:2" x14ac:dyDescent="0.3">
      <c r="A536" s="46" vm="2960">
        <f ca="1"/>
        <v>41603</v>
      </c>
      <c r="B536" s="46" vm="2965">
        <f ca="1"/>
        <v>376.64</v>
      </c>
    </row>
    <row r="537" spans="1:2" x14ac:dyDescent="0.3">
      <c r="A537" s="46" vm="2966">
        <f ca="1"/>
        <v>41604</v>
      </c>
      <c r="B537" s="46" vm="2970">
        <f ca="1"/>
        <v>381.37</v>
      </c>
    </row>
    <row r="538" spans="1:2" x14ac:dyDescent="0.3">
      <c r="A538" s="46" vm="2971">
        <f ca="1"/>
        <v>41605</v>
      </c>
      <c r="B538" s="46" vm="2975">
        <f ca="1"/>
        <v>386.71</v>
      </c>
    </row>
    <row r="539" spans="1:2" x14ac:dyDescent="0.3">
      <c r="A539" s="46" vm="2976">
        <f ca="1"/>
        <v>41607</v>
      </c>
      <c r="B539" s="46" vm="2980">
        <f ca="1"/>
        <v>393.62</v>
      </c>
    </row>
    <row r="540" spans="1:2" x14ac:dyDescent="0.3">
      <c r="A540" s="46" vm="2981">
        <f ca="1"/>
        <v>41610</v>
      </c>
      <c r="B540" s="46" vm="2986">
        <f ca="1"/>
        <v>392.3</v>
      </c>
    </row>
    <row r="541" spans="1:2" x14ac:dyDescent="0.3">
      <c r="A541" s="46" vm="2987">
        <f ca="1"/>
        <v>41611</v>
      </c>
      <c r="B541" s="46" vm="2991">
        <f ca="1"/>
        <v>384.66</v>
      </c>
    </row>
    <row r="542" spans="1:2" x14ac:dyDescent="0.3">
      <c r="A542" s="46" vm="2992">
        <f ca="1"/>
        <v>41612</v>
      </c>
      <c r="B542" s="46" vm="2997">
        <f ca="1"/>
        <v>385.96</v>
      </c>
    </row>
    <row r="543" spans="1:2" x14ac:dyDescent="0.3">
      <c r="A543" s="46" vm="2998">
        <f ca="1"/>
        <v>41613</v>
      </c>
      <c r="B543" s="46" vm="3002">
        <f ca="1"/>
        <v>384.49</v>
      </c>
    </row>
    <row r="544" spans="1:2" x14ac:dyDescent="0.3">
      <c r="A544" s="46" vm="3003">
        <f ca="1"/>
        <v>41614</v>
      </c>
      <c r="B544" s="46" vm="3007">
        <f ca="1"/>
        <v>386.95</v>
      </c>
    </row>
    <row r="545" spans="1:2" x14ac:dyDescent="0.3">
      <c r="A545" s="46" vm="3008">
        <f ca="1"/>
        <v>41617</v>
      </c>
      <c r="B545" s="46" vm="3013">
        <f ca="1"/>
        <v>384.89</v>
      </c>
    </row>
    <row r="546" spans="1:2" x14ac:dyDescent="0.3">
      <c r="A546" s="46" vm="3014">
        <f ca="1"/>
        <v>41618</v>
      </c>
      <c r="B546" s="46" vm="3018">
        <f ca="1"/>
        <v>387.78</v>
      </c>
    </row>
    <row r="547" spans="1:2" x14ac:dyDescent="0.3">
      <c r="A547" s="46" vm="3019">
        <f ca="1"/>
        <v>41619</v>
      </c>
      <c r="B547" s="46" vm="3023">
        <f ca="1"/>
        <v>382.19</v>
      </c>
    </row>
    <row r="548" spans="1:2" x14ac:dyDescent="0.3">
      <c r="A548" s="46" vm="3024">
        <f ca="1"/>
        <v>41620</v>
      </c>
      <c r="B548" s="46" vm="3029">
        <f ca="1"/>
        <v>381.25</v>
      </c>
    </row>
    <row r="549" spans="1:2" x14ac:dyDescent="0.3">
      <c r="A549" s="46" vm="3030">
        <f ca="1"/>
        <v>41621</v>
      </c>
      <c r="B549" s="46" vm="3034">
        <f ca="1"/>
        <v>384.24</v>
      </c>
    </row>
    <row r="550" spans="1:2" x14ac:dyDescent="0.3">
      <c r="A550" s="46" vm="3035">
        <f ca="1"/>
        <v>41624</v>
      </c>
      <c r="B550" s="46" vm="3040">
        <f ca="1"/>
        <v>388.97</v>
      </c>
    </row>
    <row r="551" spans="1:2" x14ac:dyDescent="0.3">
      <c r="A551" s="46" vm="3041">
        <f ca="1"/>
        <v>41625</v>
      </c>
      <c r="B551" s="46" vm="3045">
        <f ca="1"/>
        <v>387.65</v>
      </c>
    </row>
    <row r="552" spans="1:2" x14ac:dyDescent="0.3">
      <c r="A552" s="46" vm="3046">
        <f ca="1"/>
        <v>41626</v>
      </c>
      <c r="B552" s="46" vm="3051">
        <f ca="1"/>
        <v>395.96</v>
      </c>
    </row>
    <row r="553" spans="1:2" x14ac:dyDescent="0.3">
      <c r="A553" s="46" vm="3052">
        <f ca="1"/>
        <v>41627</v>
      </c>
      <c r="B553" s="46" vm="3056">
        <f ca="1"/>
        <v>395.19</v>
      </c>
    </row>
    <row r="554" spans="1:2" x14ac:dyDescent="0.3">
      <c r="A554" s="46" vm="3057">
        <f ca="1"/>
        <v>41628</v>
      </c>
      <c r="B554" s="46" vm="3062">
        <f ca="1"/>
        <v>402.2</v>
      </c>
    </row>
    <row r="555" spans="1:2" x14ac:dyDescent="0.3">
      <c r="A555" s="46" vm="3063">
        <f ca="1"/>
        <v>41631</v>
      </c>
      <c r="B555" s="46" vm="3067">
        <f ca="1"/>
        <v>402.92</v>
      </c>
    </row>
    <row r="556" spans="1:2" x14ac:dyDescent="0.3">
      <c r="A556" s="46" vm="3068">
        <f ca="1"/>
        <v>41632</v>
      </c>
      <c r="B556" s="46" vm="3072">
        <f ca="1"/>
        <v>399.2</v>
      </c>
    </row>
    <row r="557" spans="1:2" x14ac:dyDescent="0.3">
      <c r="A557" s="46" vm="3073">
        <f ca="1"/>
        <v>41634</v>
      </c>
      <c r="B557" s="46" vm="3077">
        <f ca="1"/>
        <v>404.39</v>
      </c>
    </row>
    <row r="558" spans="1:2" x14ac:dyDescent="0.3">
      <c r="A558" s="46" vm="3078">
        <f ca="1"/>
        <v>41635</v>
      </c>
      <c r="B558" s="46" vm="3083">
        <f ca="1"/>
        <v>398.08</v>
      </c>
    </row>
    <row r="559" spans="1:2" x14ac:dyDescent="0.3">
      <c r="A559" s="46" vm="3084">
        <f ca="1"/>
        <v>41638</v>
      </c>
      <c r="B559" s="46" vm="3089">
        <f ca="1"/>
        <v>393.37</v>
      </c>
    </row>
    <row r="560" spans="1:2" x14ac:dyDescent="0.3">
      <c r="A560" s="46" vm="3090">
        <f ca="1"/>
        <v>41639</v>
      </c>
      <c r="B560" s="46" vm="3095">
        <f ca="1"/>
        <v>398.79</v>
      </c>
    </row>
    <row r="561" spans="1:2" x14ac:dyDescent="0.3">
      <c r="A561" s="46" vm="3096">
        <f ca="1"/>
        <v>41641</v>
      </c>
      <c r="B561" s="46" vm="3100">
        <f ca="1"/>
        <v>397.97</v>
      </c>
    </row>
    <row r="562" spans="1:2" x14ac:dyDescent="0.3">
      <c r="A562" s="46" vm="3101">
        <f ca="1"/>
        <v>41642</v>
      </c>
      <c r="B562" s="46" vm="3105">
        <f ca="1"/>
        <v>396.44</v>
      </c>
    </row>
    <row r="563" spans="1:2" x14ac:dyDescent="0.3">
      <c r="A563" s="46" vm="3106">
        <f ca="1"/>
        <v>41645</v>
      </c>
      <c r="B563" s="46" vm="3111">
        <f ca="1"/>
        <v>393.63</v>
      </c>
    </row>
    <row r="564" spans="1:2" x14ac:dyDescent="0.3">
      <c r="A564" s="46" vm="3112">
        <f ca="1"/>
        <v>41646</v>
      </c>
      <c r="B564" s="46" vm="3117">
        <f ca="1"/>
        <v>398.03</v>
      </c>
    </row>
    <row r="565" spans="1:2" x14ac:dyDescent="0.3">
      <c r="A565" s="46" vm="3118">
        <f ca="1"/>
        <v>41647</v>
      </c>
      <c r="B565" s="46" vm="3123">
        <f ca="1"/>
        <v>401.92</v>
      </c>
    </row>
    <row r="566" spans="1:2" x14ac:dyDescent="0.3">
      <c r="A566" s="46" vm="3124">
        <f ca="1"/>
        <v>41648</v>
      </c>
      <c r="B566" s="46" vm="3128">
        <f ca="1"/>
        <v>401.01</v>
      </c>
    </row>
    <row r="567" spans="1:2" x14ac:dyDescent="0.3">
      <c r="A567" s="46" vm="3129">
        <f ca="1"/>
        <v>41649</v>
      </c>
      <c r="B567" s="46" vm="3134">
        <f ca="1"/>
        <v>397.66</v>
      </c>
    </row>
    <row r="568" spans="1:2" x14ac:dyDescent="0.3">
      <c r="A568" s="46" vm="3135">
        <f ca="1"/>
        <v>41652</v>
      </c>
      <c r="B568" s="46" vm="3140">
        <f ca="1"/>
        <v>390.98</v>
      </c>
    </row>
    <row r="569" spans="1:2" x14ac:dyDescent="0.3">
      <c r="A569" s="46" vm="3141">
        <f ca="1"/>
        <v>41653</v>
      </c>
      <c r="B569" s="46" vm="3146">
        <f ca="1"/>
        <v>397.54</v>
      </c>
    </row>
    <row r="570" spans="1:2" x14ac:dyDescent="0.3">
      <c r="A570" s="46" vm="3147">
        <f ca="1"/>
        <v>41654</v>
      </c>
      <c r="B570" s="46" vm="3152">
        <f ca="1"/>
        <v>395.87</v>
      </c>
    </row>
    <row r="571" spans="1:2" x14ac:dyDescent="0.3">
      <c r="A571" s="46" vm="3153">
        <f ca="1"/>
        <v>41655</v>
      </c>
      <c r="B571" s="46" vm="3158">
        <f ca="1"/>
        <v>395.8</v>
      </c>
    </row>
    <row r="572" spans="1:2" x14ac:dyDescent="0.3">
      <c r="A572" s="46" vm="3159">
        <f ca="1"/>
        <v>41656</v>
      </c>
      <c r="B572" s="46" vm="3164">
        <f ca="1"/>
        <v>399.61</v>
      </c>
    </row>
    <row r="573" spans="1:2" x14ac:dyDescent="0.3">
      <c r="A573" s="46" vm="3165">
        <f ca="1"/>
        <v>41660</v>
      </c>
      <c r="B573" s="46" vm="3170">
        <f ca="1"/>
        <v>407.05</v>
      </c>
    </row>
    <row r="574" spans="1:2" x14ac:dyDescent="0.3">
      <c r="A574" s="46" vm="3171">
        <f ca="1"/>
        <v>41661</v>
      </c>
      <c r="B574" s="46" vm="3176">
        <f ca="1"/>
        <v>404.54</v>
      </c>
    </row>
    <row r="575" spans="1:2" x14ac:dyDescent="0.3">
      <c r="A575" s="46" vm="3177">
        <f ca="1"/>
        <v>41662</v>
      </c>
      <c r="B575" s="46" vm="3180">
        <f ca="1"/>
        <v>399.87</v>
      </c>
    </row>
    <row r="576" spans="1:2" x14ac:dyDescent="0.3">
      <c r="A576" s="46" vm="3181">
        <f ca="1"/>
        <v>41663</v>
      </c>
      <c r="B576" s="46" vm="3185">
        <f ca="1"/>
        <v>387.6</v>
      </c>
    </row>
    <row r="577" spans="1:2" x14ac:dyDescent="0.3">
      <c r="A577" s="46" vm="3186">
        <f ca="1"/>
        <v>41666</v>
      </c>
      <c r="B577" s="46" vm="3190">
        <f ca="1"/>
        <v>386.28</v>
      </c>
    </row>
    <row r="578" spans="1:2" x14ac:dyDescent="0.3">
      <c r="A578" s="46" vm="3191">
        <f ca="1"/>
        <v>41667</v>
      </c>
      <c r="B578" s="46" vm="3196">
        <f ca="1"/>
        <v>394.43</v>
      </c>
    </row>
    <row r="579" spans="1:2" x14ac:dyDescent="0.3">
      <c r="A579" s="46" vm="3197">
        <f ca="1"/>
        <v>41668</v>
      </c>
      <c r="B579" s="46" vm="3201">
        <f ca="1"/>
        <v>384.2</v>
      </c>
    </row>
    <row r="580" spans="1:2" x14ac:dyDescent="0.3">
      <c r="A580" s="46" vm="3202">
        <f ca="1"/>
        <v>41669</v>
      </c>
      <c r="B580" s="46" vm="3206">
        <f ca="1"/>
        <v>403.01</v>
      </c>
    </row>
    <row r="581" spans="1:2" x14ac:dyDescent="0.3">
      <c r="A581" s="46" vm="3207">
        <f ca="1"/>
        <v>41670</v>
      </c>
      <c r="B581" s="46" vm="3210">
        <f ca="1"/>
        <v>358.69</v>
      </c>
    </row>
    <row r="582" spans="1:2" x14ac:dyDescent="0.3">
      <c r="A582" s="46" vm="3211">
        <f ca="1"/>
        <v>41673</v>
      </c>
      <c r="B582" s="46" vm="3215">
        <f ca="1"/>
        <v>346.15</v>
      </c>
    </row>
    <row r="583" spans="1:2" x14ac:dyDescent="0.3">
      <c r="A583" s="46" vm="3216">
        <f ca="1"/>
        <v>41674</v>
      </c>
      <c r="B583" s="46" vm="3220">
        <f ca="1"/>
        <v>347.95</v>
      </c>
    </row>
    <row r="584" spans="1:2" x14ac:dyDescent="0.3">
      <c r="A584" s="46" vm="3221">
        <f ca="1"/>
        <v>41675</v>
      </c>
      <c r="B584" s="46" vm="3225">
        <f ca="1"/>
        <v>346.45</v>
      </c>
    </row>
    <row r="585" spans="1:2" x14ac:dyDescent="0.3">
      <c r="A585" s="46" vm="3226">
        <f ca="1"/>
        <v>41676</v>
      </c>
      <c r="B585" s="46" vm="3230">
        <f ca="1"/>
        <v>354.59</v>
      </c>
    </row>
    <row r="586" spans="1:2" x14ac:dyDescent="0.3">
      <c r="A586" s="46" vm="3231">
        <f ca="1"/>
        <v>41677</v>
      </c>
      <c r="B586" s="46" vm="2868">
        <f ca="1"/>
        <v>361.08</v>
      </c>
    </row>
    <row r="587" spans="1:2" x14ac:dyDescent="0.3">
      <c r="A587" s="46" vm="3236">
        <f ca="1"/>
        <v>41680</v>
      </c>
      <c r="B587" s="46" vm="3241">
        <f ca="1"/>
        <v>360.87</v>
      </c>
    </row>
    <row r="588" spans="1:2" x14ac:dyDescent="0.3">
      <c r="A588" s="46" vm="3242">
        <f ca="1"/>
        <v>41681</v>
      </c>
      <c r="B588" s="46" vm="3247">
        <f ca="1"/>
        <v>361.79</v>
      </c>
    </row>
    <row r="589" spans="1:2" x14ac:dyDescent="0.3">
      <c r="A589" s="46" vm="3248">
        <f ca="1"/>
        <v>41682</v>
      </c>
      <c r="B589" s="46" vm="3253">
        <f ca="1"/>
        <v>349.25</v>
      </c>
    </row>
    <row r="590" spans="1:2" x14ac:dyDescent="0.3">
      <c r="A590" s="46" vm="3254">
        <f ca="1"/>
        <v>41683</v>
      </c>
      <c r="B590" s="46" vm="3259">
        <f ca="1"/>
        <v>357.2</v>
      </c>
    </row>
    <row r="591" spans="1:2" x14ac:dyDescent="0.3">
      <c r="A591" s="46" vm="3260">
        <f ca="1"/>
        <v>41684</v>
      </c>
      <c r="B591" s="46" vm="3265">
        <f ca="1"/>
        <v>357.35</v>
      </c>
    </row>
    <row r="592" spans="1:2" x14ac:dyDescent="0.3">
      <c r="A592" s="46" vm="3266">
        <f ca="1"/>
        <v>41688</v>
      </c>
      <c r="B592" s="46" vm="3271">
        <f ca="1"/>
        <v>353.65</v>
      </c>
    </row>
    <row r="593" spans="1:2" x14ac:dyDescent="0.3">
      <c r="A593" s="46" vm="3272">
        <f ca="1"/>
        <v>41689</v>
      </c>
      <c r="B593" s="46" vm="3277">
        <f ca="1"/>
        <v>347.38</v>
      </c>
    </row>
    <row r="594" spans="1:2" x14ac:dyDescent="0.3">
      <c r="A594" s="46" vm="3278">
        <f ca="1"/>
        <v>41690</v>
      </c>
      <c r="B594" s="46" vm="3283">
        <f ca="1"/>
        <v>349.8</v>
      </c>
    </row>
    <row r="595" spans="1:2" x14ac:dyDescent="0.3">
      <c r="A595" s="46" vm="3284">
        <f ca="1"/>
        <v>41691</v>
      </c>
      <c r="B595" s="46" vm="3289">
        <f ca="1"/>
        <v>346.76</v>
      </c>
    </row>
    <row r="596" spans="1:2" x14ac:dyDescent="0.3">
      <c r="A596" s="46" vm="3290">
        <f ca="1"/>
        <v>41694</v>
      </c>
      <c r="B596" s="46" vm="3295">
        <f ca="1"/>
        <v>351.78</v>
      </c>
    </row>
    <row r="597" spans="1:2" x14ac:dyDescent="0.3">
      <c r="A597" s="46" vm="3296">
        <f ca="1"/>
        <v>41695</v>
      </c>
      <c r="B597" s="46" vm="3301">
        <f ca="1"/>
        <v>358.32</v>
      </c>
    </row>
    <row r="598" spans="1:2" x14ac:dyDescent="0.3">
      <c r="A598" s="46" vm="3302">
        <f ca="1"/>
        <v>41696</v>
      </c>
      <c r="B598" s="46" vm="3306">
        <f ca="1"/>
        <v>359.8</v>
      </c>
    </row>
    <row r="599" spans="1:2" x14ac:dyDescent="0.3">
      <c r="A599" s="46" vm="3307">
        <f ca="1"/>
        <v>41697</v>
      </c>
      <c r="B599" s="46" vm="3312">
        <f ca="1"/>
        <v>360.13</v>
      </c>
    </row>
    <row r="600" spans="1:2" x14ac:dyDescent="0.3">
      <c r="A600" s="46" vm="3313">
        <f ca="1"/>
        <v>41698</v>
      </c>
      <c r="B600" s="46" vm="3318">
        <f ca="1"/>
        <v>362.1</v>
      </c>
    </row>
    <row r="601" spans="1:2" x14ac:dyDescent="0.3">
      <c r="A601" s="46" vm="3319">
        <f ca="1"/>
        <v>41701</v>
      </c>
      <c r="B601" s="46" vm="3324">
        <f ca="1"/>
        <v>359.78</v>
      </c>
    </row>
    <row r="602" spans="1:2" x14ac:dyDescent="0.3">
      <c r="A602" s="46" vm="3325">
        <f ca="1"/>
        <v>41702</v>
      </c>
      <c r="B602" s="46" vm="3330">
        <f ca="1"/>
        <v>363.9</v>
      </c>
    </row>
    <row r="603" spans="1:2" x14ac:dyDescent="0.3">
      <c r="A603" s="46" vm="3331">
        <f ca="1"/>
        <v>41703</v>
      </c>
      <c r="B603" s="46" vm="3335">
        <f ca="1"/>
        <v>372.37</v>
      </c>
    </row>
    <row r="604" spans="1:2" x14ac:dyDescent="0.3">
      <c r="A604" s="46" vm="3336">
        <f ca="1"/>
        <v>41704</v>
      </c>
      <c r="B604" s="46" vm="3340">
        <f ca="1"/>
        <v>372.16</v>
      </c>
    </row>
    <row r="605" spans="1:2" x14ac:dyDescent="0.3">
      <c r="A605" s="46" vm="3341">
        <f ca="1"/>
        <v>41705</v>
      </c>
      <c r="B605" s="46" vm="3346">
        <f ca="1"/>
        <v>372.06</v>
      </c>
    </row>
    <row r="606" spans="1:2" x14ac:dyDescent="0.3">
      <c r="A606" s="46" vm="3347">
        <f ca="1"/>
        <v>41708</v>
      </c>
      <c r="B606" s="46" vm="3352">
        <f ca="1"/>
        <v>370.53</v>
      </c>
    </row>
    <row r="607" spans="1:2" x14ac:dyDescent="0.3">
      <c r="A607" s="46" vm="3353">
        <f ca="1"/>
        <v>41709</v>
      </c>
      <c r="B607" s="46" vm="3358">
        <f ca="1"/>
        <v>368.82</v>
      </c>
    </row>
    <row r="608" spans="1:2" x14ac:dyDescent="0.3">
      <c r="A608" s="46" vm="3359">
        <f ca="1"/>
        <v>41710</v>
      </c>
      <c r="B608" s="46" vm="3364">
        <f ca="1"/>
        <v>370.64</v>
      </c>
    </row>
    <row r="609" spans="1:2" x14ac:dyDescent="0.3">
      <c r="A609" s="46" vm="3365">
        <f ca="1"/>
        <v>41711</v>
      </c>
      <c r="B609" s="46" vm="3370">
        <f ca="1"/>
        <v>371.51</v>
      </c>
    </row>
    <row r="610" spans="1:2" x14ac:dyDescent="0.3">
      <c r="A610" s="46" vm="3371">
        <f ca="1"/>
        <v>41712</v>
      </c>
      <c r="B610" s="46" vm="3376">
        <f ca="1"/>
        <v>373.74</v>
      </c>
    </row>
    <row r="611" spans="1:2" x14ac:dyDescent="0.3">
      <c r="A611" s="46" vm="3377">
        <f ca="1"/>
        <v>41715</v>
      </c>
      <c r="B611" s="46" vm="3381">
        <f ca="1"/>
        <v>375.04</v>
      </c>
    </row>
    <row r="612" spans="1:2" x14ac:dyDescent="0.3">
      <c r="A612" s="46" vm="3382">
        <f ca="1"/>
        <v>41716</v>
      </c>
      <c r="B612" s="46" vm="3387">
        <f ca="1"/>
        <v>378.77</v>
      </c>
    </row>
    <row r="613" spans="1:2" x14ac:dyDescent="0.3">
      <c r="A613" s="46" vm="3388">
        <f ca="1"/>
        <v>41717</v>
      </c>
      <c r="B613" s="46" vm="3393">
        <f ca="1"/>
        <v>373.23</v>
      </c>
    </row>
    <row r="614" spans="1:2" x14ac:dyDescent="0.3">
      <c r="A614" s="46" vm="3394">
        <f ca="1"/>
        <v>41718</v>
      </c>
      <c r="B614" s="46" vm="3399">
        <f ca="1"/>
        <v>368.97</v>
      </c>
    </row>
    <row r="615" spans="1:2" x14ac:dyDescent="0.3">
      <c r="A615" s="46" vm="3400">
        <f ca="1"/>
        <v>41719</v>
      </c>
      <c r="B615" s="46" vm="3405">
        <f ca="1"/>
        <v>360.62</v>
      </c>
    </row>
    <row r="616" spans="1:2" x14ac:dyDescent="0.3">
      <c r="A616" s="46" vm="3406">
        <f ca="1"/>
        <v>41722</v>
      </c>
      <c r="B616" s="46" vm="3411">
        <f ca="1"/>
        <v>351.85</v>
      </c>
    </row>
    <row r="617" spans="1:2" x14ac:dyDescent="0.3">
      <c r="A617" s="46" vm="3412">
        <f ca="1"/>
        <v>41723</v>
      </c>
      <c r="B617" s="46" vm="3415">
        <f ca="1"/>
        <v>354.71</v>
      </c>
    </row>
    <row r="618" spans="1:2" x14ac:dyDescent="0.3">
      <c r="A618" s="46" vm="3416">
        <f ca="1"/>
        <v>41724</v>
      </c>
      <c r="B618" s="46" vm="3421">
        <f ca="1"/>
        <v>343.41</v>
      </c>
    </row>
    <row r="619" spans="1:2" x14ac:dyDescent="0.3">
      <c r="A619" s="46" vm="3422">
        <f ca="1"/>
        <v>41725</v>
      </c>
      <c r="B619" s="46" vm="3426">
        <f ca="1"/>
        <v>338.47</v>
      </c>
    </row>
    <row r="620" spans="1:2" x14ac:dyDescent="0.3">
      <c r="A620" s="46" vm="3427">
        <f ca="1"/>
        <v>41726</v>
      </c>
      <c r="B620" s="46" vm="3431">
        <f ca="1"/>
        <v>338.29</v>
      </c>
    </row>
    <row r="621" spans="1:2" x14ac:dyDescent="0.3">
      <c r="A621" s="46" vm="3432">
        <f ca="1"/>
        <v>41729</v>
      </c>
      <c r="B621" s="46" vm="3436">
        <f ca="1"/>
        <v>336.36500000000001</v>
      </c>
    </row>
    <row r="622" spans="1:2" x14ac:dyDescent="0.3">
      <c r="A622" s="46" vm="3437">
        <f ca="1"/>
        <v>41730</v>
      </c>
      <c r="B622" s="46" vm="3442">
        <f ca="1"/>
        <v>342.99</v>
      </c>
    </row>
    <row r="623" spans="1:2" x14ac:dyDescent="0.3">
      <c r="A623" s="46" vm="3443">
        <f ca="1"/>
        <v>41731</v>
      </c>
      <c r="B623" s="46" vm="3448">
        <f ca="1"/>
        <v>341.96</v>
      </c>
    </row>
    <row r="624" spans="1:2" x14ac:dyDescent="0.3">
      <c r="A624" s="46" vm="3449">
        <f ca="1"/>
        <v>41732</v>
      </c>
      <c r="B624" s="46" vm="3454">
        <f ca="1"/>
        <v>333.62</v>
      </c>
    </row>
    <row r="625" spans="1:2" x14ac:dyDescent="0.3">
      <c r="A625" s="46" vm="3455">
        <f ca="1"/>
        <v>41733</v>
      </c>
      <c r="B625" s="46" vm="3460">
        <f ca="1"/>
        <v>323</v>
      </c>
    </row>
    <row r="626" spans="1:2" x14ac:dyDescent="0.3">
      <c r="A626" s="46" vm="3461">
        <f ca="1"/>
        <v>41736</v>
      </c>
      <c r="B626" s="46" vm="3466">
        <f ca="1"/>
        <v>317.76</v>
      </c>
    </row>
    <row r="627" spans="1:2" x14ac:dyDescent="0.3">
      <c r="A627" s="46" vm="3467">
        <f ca="1"/>
        <v>41737</v>
      </c>
      <c r="B627" s="46" vm="3472">
        <f ca="1"/>
        <v>327.07</v>
      </c>
    </row>
    <row r="628" spans="1:2" x14ac:dyDescent="0.3">
      <c r="A628" s="46" vm="3473">
        <f ca="1"/>
        <v>41738</v>
      </c>
      <c r="B628" s="46" vm="3478">
        <f ca="1"/>
        <v>331.80500000000001</v>
      </c>
    </row>
    <row r="629" spans="1:2" x14ac:dyDescent="0.3">
      <c r="A629" s="46" vm="3479">
        <f ca="1"/>
        <v>41739</v>
      </c>
      <c r="B629" s="46" vm="3483">
        <f ca="1"/>
        <v>317.11</v>
      </c>
    </row>
    <row r="630" spans="1:2" x14ac:dyDescent="0.3">
      <c r="A630" s="46" vm="3484">
        <f ca="1"/>
        <v>41740</v>
      </c>
      <c r="B630" s="46" vm="3489">
        <f ca="1"/>
        <v>311.73</v>
      </c>
    </row>
    <row r="631" spans="1:2" x14ac:dyDescent="0.3">
      <c r="A631" s="46" vm="3490">
        <f ca="1"/>
        <v>41743</v>
      </c>
      <c r="B631" s="46" vm="3494">
        <f ca="1"/>
        <v>315.91000000000003</v>
      </c>
    </row>
    <row r="632" spans="1:2" x14ac:dyDescent="0.3">
      <c r="A632" s="46" vm="3495">
        <f ca="1"/>
        <v>41744</v>
      </c>
      <c r="B632" s="46" vm="3499">
        <f ca="1"/>
        <v>316.08</v>
      </c>
    </row>
    <row r="633" spans="1:2" x14ac:dyDescent="0.3">
      <c r="A633" s="46" vm="3500">
        <f ca="1"/>
        <v>41745</v>
      </c>
      <c r="B633" s="46" vm="3505">
        <f ca="1"/>
        <v>323.68</v>
      </c>
    </row>
    <row r="634" spans="1:2" x14ac:dyDescent="0.3">
      <c r="A634" s="46" vm="3506">
        <f ca="1"/>
        <v>41746</v>
      </c>
      <c r="B634" s="46" vm="3510">
        <f ca="1"/>
        <v>324.91000000000003</v>
      </c>
    </row>
    <row r="635" spans="1:2" x14ac:dyDescent="0.3">
      <c r="A635" s="46" vm="3511">
        <f ca="1"/>
        <v>41750</v>
      </c>
      <c r="B635" s="46" vm="3515">
        <f ca="1"/>
        <v>330.87</v>
      </c>
    </row>
    <row r="636" spans="1:2" x14ac:dyDescent="0.3">
      <c r="A636" s="46" vm="3516">
        <f ca="1"/>
        <v>41751</v>
      </c>
      <c r="B636" s="46" vm="3521">
        <f ca="1"/>
        <v>329.32</v>
      </c>
    </row>
    <row r="637" spans="1:2" x14ac:dyDescent="0.3">
      <c r="A637" s="46" vm="3522">
        <f ca="1"/>
        <v>41752</v>
      </c>
      <c r="B637" s="46" vm="3527">
        <f ca="1"/>
        <v>324.58</v>
      </c>
    </row>
    <row r="638" spans="1:2" x14ac:dyDescent="0.3">
      <c r="A638" s="46" vm="3528">
        <f ca="1"/>
        <v>41753</v>
      </c>
      <c r="B638" s="46" vm="3533">
        <f ca="1"/>
        <v>337.15</v>
      </c>
    </row>
    <row r="639" spans="1:2" x14ac:dyDescent="0.3">
      <c r="A639" s="46" vm="3534">
        <f ca="1"/>
        <v>41754</v>
      </c>
      <c r="B639" s="46" vm="3538">
        <f ca="1"/>
        <v>303.83</v>
      </c>
    </row>
    <row r="640" spans="1:2" x14ac:dyDescent="0.3">
      <c r="A640" s="46" vm="3539">
        <f ca="1"/>
        <v>41757</v>
      </c>
      <c r="B640" s="46" vm="3543">
        <f ca="1"/>
        <v>296.58</v>
      </c>
    </row>
    <row r="641" spans="1:2" x14ac:dyDescent="0.3">
      <c r="A641" s="46" vm="3544">
        <f ca="1"/>
        <v>41758</v>
      </c>
      <c r="B641" s="46" vm="3549">
        <f ca="1"/>
        <v>300.38</v>
      </c>
    </row>
    <row r="642" spans="1:2" x14ac:dyDescent="0.3">
      <c r="A642" s="46" vm="3550">
        <f ca="1"/>
        <v>41759</v>
      </c>
      <c r="B642" s="46" vm="3555">
        <f ca="1"/>
        <v>304.13</v>
      </c>
    </row>
    <row r="643" spans="1:2" x14ac:dyDescent="0.3">
      <c r="A643" s="46" vm="3556">
        <f ca="1"/>
        <v>41760</v>
      </c>
      <c r="B643" s="46" vm="3560">
        <f ca="1"/>
        <v>307.89</v>
      </c>
    </row>
    <row r="644" spans="1:2" x14ac:dyDescent="0.3">
      <c r="A644" s="46" vm="3561">
        <f ca="1"/>
        <v>41761</v>
      </c>
      <c r="B644" s="46" vm="3566">
        <f ca="1"/>
        <v>308.01</v>
      </c>
    </row>
    <row r="645" spans="1:2" x14ac:dyDescent="0.3">
      <c r="A645" s="46" vm="3567">
        <f ca="1"/>
        <v>41764</v>
      </c>
      <c r="B645" s="46" vm="3572">
        <f ca="1"/>
        <v>310.05</v>
      </c>
    </row>
    <row r="646" spans="1:2" x14ac:dyDescent="0.3">
      <c r="A646" s="46" vm="3573">
        <f ca="1"/>
        <v>41765</v>
      </c>
      <c r="B646" s="46" vm="3577">
        <f ca="1"/>
        <v>297.38</v>
      </c>
    </row>
    <row r="647" spans="1:2" x14ac:dyDescent="0.3">
      <c r="A647" s="46" vm="3578">
        <f ca="1"/>
        <v>41766</v>
      </c>
      <c r="B647" s="46" vm="3583">
        <f ca="1"/>
        <v>292.70999999999998</v>
      </c>
    </row>
    <row r="648" spans="1:2" x14ac:dyDescent="0.3">
      <c r="A648" s="46" vm="3584">
        <f ca="1"/>
        <v>41767</v>
      </c>
      <c r="B648" s="46" vm="3588">
        <f ca="1"/>
        <v>288.32</v>
      </c>
    </row>
    <row r="649" spans="1:2" x14ac:dyDescent="0.3">
      <c r="A649" s="46" vm="3589">
        <f ca="1"/>
        <v>41768</v>
      </c>
      <c r="B649" s="46" vm="3594">
        <f ca="1"/>
        <v>292.24</v>
      </c>
    </row>
    <row r="650" spans="1:2" x14ac:dyDescent="0.3">
      <c r="A650" s="46" vm="3595">
        <f ca="1"/>
        <v>41771</v>
      </c>
      <c r="B650" s="46" vm="3600">
        <f ca="1"/>
        <v>302.86</v>
      </c>
    </row>
    <row r="651" spans="1:2" x14ac:dyDescent="0.3">
      <c r="A651" s="46" vm="3601">
        <f ca="1"/>
        <v>41772</v>
      </c>
      <c r="B651" s="46" vm="3605">
        <f ca="1"/>
        <v>304.64</v>
      </c>
    </row>
    <row r="652" spans="1:2" x14ac:dyDescent="0.3">
      <c r="A652" s="46" vm="3606">
        <f ca="1"/>
        <v>41773</v>
      </c>
      <c r="B652" s="46" vm="3611">
        <f ca="1"/>
        <v>297.62</v>
      </c>
    </row>
    <row r="653" spans="1:2" x14ac:dyDescent="0.3">
      <c r="A653" s="46" vm="3612">
        <f ca="1"/>
        <v>41774</v>
      </c>
      <c r="B653" s="46" vm="3617">
        <f ca="1"/>
        <v>295.19</v>
      </c>
    </row>
    <row r="654" spans="1:2" x14ac:dyDescent="0.3">
      <c r="A654" s="46" vm="3618">
        <f ca="1"/>
        <v>41775</v>
      </c>
      <c r="B654" s="46" vm="3623">
        <f ca="1"/>
        <v>297.7</v>
      </c>
    </row>
    <row r="655" spans="1:2" x14ac:dyDescent="0.3">
      <c r="A655" s="46" vm="3624">
        <f ca="1"/>
        <v>41778</v>
      </c>
      <c r="B655" s="46" vm="3628">
        <f ca="1"/>
        <v>296.755</v>
      </c>
    </row>
    <row r="656" spans="1:2" x14ac:dyDescent="0.3">
      <c r="A656" s="46" vm="3629">
        <f ca="1"/>
        <v>41779</v>
      </c>
      <c r="B656" s="46" vm="3633">
        <f ca="1"/>
        <v>301.19</v>
      </c>
    </row>
    <row r="657" spans="1:2" x14ac:dyDescent="0.3">
      <c r="A657" s="46" vm="3634">
        <f ca="1"/>
        <v>41780</v>
      </c>
      <c r="B657" s="46" vm="3638">
        <f ca="1"/>
        <v>305.01</v>
      </c>
    </row>
    <row r="658" spans="1:2" x14ac:dyDescent="0.3">
      <c r="A658" s="46" vm="3639">
        <f ca="1"/>
        <v>41781</v>
      </c>
      <c r="B658" s="46" vm="3643">
        <f ca="1"/>
        <v>304.91000000000003</v>
      </c>
    </row>
    <row r="659" spans="1:2" x14ac:dyDescent="0.3">
      <c r="A659" s="46" vm="3644">
        <f ca="1"/>
        <v>41782</v>
      </c>
      <c r="B659" s="46" vm="3648">
        <f ca="1"/>
        <v>312.24</v>
      </c>
    </row>
    <row r="660" spans="1:2" x14ac:dyDescent="0.3">
      <c r="A660" s="46" vm="3649">
        <f ca="1"/>
        <v>41786</v>
      </c>
      <c r="B660" s="46" vm="3654">
        <f ca="1"/>
        <v>310.82</v>
      </c>
    </row>
    <row r="661" spans="1:2" x14ac:dyDescent="0.3">
      <c r="A661" s="46" vm="3655">
        <f ca="1"/>
        <v>41787</v>
      </c>
      <c r="B661" s="46" vm="3660">
        <f ca="1"/>
        <v>310.16000000000003</v>
      </c>
    </row>
    <row r="662" spans="1:2" x14ac:dyDescent="0.3">
      <c r="A662" s="46" vm="3661">
        <f ca="1"/>
        <v>41788</v>
      </c>
      <c r="B662" s="46" vm="3666">
        <f ca="1"/>
        <v>313.77999999999997</v>
      </c>
    </row>
    <row r="663" spans="1:2" x14ac:dyDescent="0.3">
      <c r="A663" s="46" vm="3667">
        <f ca="1"/>
        <v>41789</v>
      </c>
      <c r="B663" s="46" vm="3672">
        <f ca="1"/>
        <v>312.55</v>
      </c>
    </row>
    <row r="664" spans="1:2" x14ac:dyDescent="0.3">
      <c r="A664" s="46" vm="3673">
        <f ca="1"/>
        <v>41792</v>
      </c>
      <c r="B664" s="46" vm="3678">
        <f ca="1"/>
        <v>308.83999999999997</v>
      </c>
    </row>
    <row r="665" spans="1:2" x14ac:dyDescent="0.3">
      <c r="A665" s="46" vm="3679">
        <f ca="1"/>
        <v>41793</v>
      </c>
      <c r="B665" s="46" vm="3683">
        <f ca="1"/>
        <v>307.19</v>
      </c>
    </row>
    <row r="666" spans="1:2" x14ac:dyDescent="0.3">
      <c r="A666" s="46" vm="3684">
        <f ca="1"/>
        <v>41794</v>
      </c>
      <c r="B666" s="46" vm="3689">
        <f ca="1"/>
        <v>306.77999999999997</v>
      </c>
    </row>
    <row r="667" spans="1:2" x14ac:dyDescent="0.3">
      <c r="A667" s="46" vm="3690">
        <f ca="1"/>
        <v>41795</v>
      </c>
      <c r="B667" s="46" vm="3695">
        <f ca="1"/>
        <v>323.57</v>
      </c>
    </row>
    <row r="668" spans="1:2" x14ac:dyDescent="0.3">
      <c r="A668" s="46" vm="3696">
        <f ca="1"/>
        <v>41796</v>
      </c>
      <c r="B668" s="46" vm="3701">
        <f ca="1"/>
        <v>329.67</v>
      </c>
    </row>
    <row r="669" spans="1:2" x14ac:dyDescent="0.3">
      <c r="A669" s="46" vm="3702">
        <f ca="1"/>
        <v>41799</v>
      </c>
      <c r="B669" s="46" vm="3707">
        <f ca="1"/>
        <v>327.5</v>
      </c>
    </row>
    <row r="670" spans="1:2" x14ac:dyDescent="0.3">
      <c r="A670" s="46" vm="3708">
        <f ca="1"/>
        <v>41800</v>
      </c>
      <c r="B670" s="46" vm="3713">
        <f ca="1"/>
        <v>332.41</v>
      </c>
    </row>
    <row r="671" spans="1:2" x14ac:dyDescent="0.3">
      <c r="A671" s="46" vm="3714">
        <f ca="1"/>
        <v>41801</v>
      </c>
      <c r="B671" s="46" vm="3719">
        <f ca="1"/>
        <v>335.2</v>
      </c>
    </row>
    <row r="672" spans="1:2" x14ac:dyDescent="0.3">
      <c r="A672" s="46" vm="3720">
        <f ca="1"/>
        <v>41802</v>
      </c>
      <c r="B672" s="46" vm="3725">
        <f ca="1"/>
        <v>325.91000000000003</v>
      </c>
    </row>
    <row r="673" spans="1:2" x14ac:dyDescent="0.3">
      <c r="A673" s="46" vm="3726">
        <f ca="1"/>
        <v>41803</v>
      </c>
      <c r="B673" s="46" vm="3731">
        <f ca="1"/>
        <v>326.27</v>
      </c>
    </row>
    <row r="674" spans="1:2" x14ac:dyDescent="0.3">
      <c r="A674" s="46" vm="3732">
        <f ca="1"/>
        <v>41806</v>
      </c>
      <c r="B674" s="46" vm="3737">
        <f ca="1"/>
        <v>327.62</v>
      </c>
    </row>
    <row r="675" spans="1:2" x14ac:dyDescent="0.3">
      <c r="A675" s="46" vm="3738">
        <f ca="1"/>
        <v>41807</v>
      </c>
      <c r="B675" s="46" vm="3743">
        <f ca="1"/>
        <v>325.62</v>
      </c>
    </row>
    <row r="676" spans="1:2" x14ac:dyDescent="0.3">
      <c r="A676" s="46" vm="3744">
        <f ca="1"/>
        <v>41808</v>
      </c>
      <c r="B676" s="46" vm="3749">
        <f ca="1"/>
        <v>334.38</v>
      </c>
    </row>
    <row r="677" spans="1:2" x14ac:dyDescent="0.3">
      <c r="A677" s="46" vm="3750">
        <f ca="1"/>
        <v>41809</v>
      </c>
      <c r="B677" s="46" vm="3755">
        <f ca="1"/>
        <v>327</v>
      </c>
    </row>
    <row r="678" spans="1:2" x14ac:dyDescent="0.3">
      <c r="A678" s="46" vm="3756">
        <f ca="1"/>
        <v>41810</v>
      </c>
      <c r="B678" s="46" vm="3760">
        <f ca="1"/>
        <v>324.2</v>
      </c>
    </row>
    <row r="679" spans="1:2" x14ac:dyDescent="0.3">
      <c r="A679" s="46" vm="3761">
        <f ca="1"/>
        <v>41813</v>
      </c>
      <c r="B679" s="46" vm="3765">
        <f ca="1"/>
        <v>327.24</v>
      </c>
    </row>
    <row r="680" spans="1:2" x14ac:dyDescent="0.3">
      <c r="A680" s="46" vm="3766">
        <f ca="1"/>
        <v>41814</v>
      </c>
      <c r="B680" s="46" vm="3771">
        <f ca="1"/>
        <v>324.16000000000003</v>
      </c>
    </row>
    <row r="681" spans="1:2" x14ac:dyDescent="0.3">
      <c r="A681" s="46" vm="3772">
        <f ca="1"/>
        <v>41815</v>
      </c>
      <c r="B681" s="46" vm="3777">
        <f ca="1"/>
        <v>327.44</v>
      </c>
    </row>
    <row r="682" spans="1:2" x14ac:dyDescent="0.3">
      <c r="A682" s="46" vm="3778">
        <f ca="1"/>
        <v>41816</v>
      </c>
      <c r="B682" s="46" vm="3782">
        <f ca="1"/>
        <v>325.69</v>
      </c>
    </row>
    <row r="683" spans="1:2" x14ac:dyDescent="0.3">
      <c r="A683" s="46" vm="3783">
        <f ca="1"/>
        <v>41817</v>
      </c>
      <c r="B683" s="46" vm="3787">
        <f ca="1"/>
        <v>324.57</v>
      </c>
    </row>
    <row r="684" spans="1:2" x14ac:dyDescent="0.3">
      <c r="A684" s="46" vm="3788">
        <f ca="1"/>
        <v>41820</v>
      </c>
      <c r="B684" s="46" vm="3792">
        <f ca="1"/>
        <v>324.77999999999997</v>
      </c>
    </row>
    <row r="685" spans="1:2" x14ac:dyDescent="0.3">
      <c r="A685" s="46" vm="3793">
        <f ca="1"/>
        <v>41821</v>
      </c>
      <c r="B685" s="46" vm="3797">
        <f ca="1"/>
        <v>332.39</v>
      </c>
    </row>
    <row r="686" spans="1:2" x14ac:dyDescent="0.3">
      <c r="A686" s="46" vm="3798">
        <f ca="1"/>
        <v>41822</v>
      </c>
      <c r="B686" s="46" vm="3803">
        <f ca="1"/>
        <v>332.85</v>
      </c>
    </row>
    <row r="687" spans="1:2" x14ac:dyDescent="0.3">
      <c r="A687" s="46" vm="3804">
        <f ca="1"/>
        <v>41823</v>
      </c>
      <c r="B687" s="46" vm="3809">
        <f ca="1"/>
        <v>337.49200000000002</v>
      </c>
    </row>
    <row r="688" spans="1:2" x14ac:dyDescent="0.3">
      <c r="A688" s="46" vm="3810">
        <f ca="1"/>
        <v>41827</v>
      </c>
      <c r="B688" s="46" vm="3815">
        <f ca="1"/>
        <v>333.55</v>
      </c>
    </row>
    <row r="689" spans="1:2" x14ac:dyDescent="0.3">
      <c r="A689" s="46" vm="3816">
        <f ca="1"/>
        <v>41828</v>
      </c>
      <c r="B689" s="46" vm="3821">
        <f ca="1"/>
        <v>323.81</v>
      </c>
    </row>
    <row r="690" spans="1:2" x14ac:dyDescent="0.3">
      <c r="A690" s="46" vm="3822">
        <f ca="1"/>
        <v>41829</v>
      </c>
      <c r="B690" s="46" vm="3827">
        <f ca="1"/>
        <v>329.97</v>
      </c>
    </row>
    <row r="691" spans="1:2" x14ac:dyDescent="0.3">
      <c r="A691" s="46" vm="3828">
        <f ca="1"/>
        <v>41830</v>
      </c>
      <c r="B691" s="46" vm="3833">
        <f ca="1"/>
        <v>327.92</v>
      </c>
    </row>
    <row r="692" spans="1:2" x14ac:dyDescent="0.3">
      <c r="A692" s="46" vm="3834">
        <f ca="1"/>
        <v>41831</v>
      </c>
      <c r="B692" s="46" vm="3838">
        <f ca="1"/>
        <v>346.2</v>
      </c>
    </row>
    <row r="693" spans="1:2" x14ac:dyDescent="0.3">
      <c r="A693" s="46" vm="3839">
        <f ca="1"/>
        <v>41834</v>
      </c>
      <c r="B693" s="46" vm="3844">
        <f ca="1"/>
        <v>355.32</v>
      </c>
    </row>
    <row r="694" spans="1:2" x14ac:dyDescent="0.3">
      <c r="A694" s="46" vm="3845">
        <f ca="1"/>
        <v>41835</v>
      </c>
      <c r="B694" s="46" vm="3850">
        <f ca="1"/>
        <v>354.44</v>
      </c>
    </row>
    <row r="695" spans="1:2" x14ac:dyDescent="0.3">
      <c r="A695" s="46" vm="3851">
        <f ca="1"/>
        <v>41836</v>
      </c>
      <c r="B695" s="46" vm="3856">
        <f ca="1"/>
        <v>355.9</v>
      </c>
    </row>
    <row r="696" spans="1:2" x14ac:dyDescent="0.3">
      <c r="A696" s="46" vm="3857">
        <f ca="1"/>
        <v>41837</v>
      </c>
      <c r="B696" s="46" vm="3862">
        <f ca="1"/>
        <v>352.45400000000001</v>
      </c>
    </row>
    <row r="697" spans="1:2" x14ac:dyDescent="0.3">
      <c r="A697" s="46" vm="3863">
        <f ca="1"/>
        <v>41838</v>
      </c>
      <c r="B697" s="46" vm="3868">
        <f ca="1"/>
        <v>358.66</v>
      </c>
    </row>
    <row r="698" spans="1:2" x14ac:dyDescent="0.3">
      <c r="A698" s="46" vm="3869">
        <f ca="1"/>
        <v>41841</v>
      </c>
      <c r="B698" s="46" vm="3873">
        <f ca="1"/>
        <v>359.76</v>
      </c>
    </row>
    <row r="699" spans="1:2" x14ac:dyDescent="0.3">
      <c r="A699" s="46" vm="3874">
        <f ca="1"/>
        <v>41842</v>
      </c>
      <c r="B699" s="46" vm="3877">
        <f ca="1"/>
        <v>360.84</v>
      </c>
    </row>
    <row r="700" spans="1:2" x14ac:dyDescent="0.3">
      <c r="A700" s="46" vm="3878">
        <f ca="1"/>
        <v>41843</v>
      </c>
      <c r="B700" s="46" vm="3883">
        <f ca="1"/>
        <v>358.14</v>
      </c>
    </row>
    <row r="701" spans="1:2" x14ac:dyDescent="0.3">
      <c r="A701" s="46" vm="3884">
        <f ca="1"/>
        <v>41844</v>
      </c>
      <c r="B701" s="46" vm="3888">
        <f ca="1"/>
        <v>358.61</v>
      </c>
    </row>
    <row r="702" spans="1:2" x14ac:dyDescent="0.3">
      <c r="A702" s="46" vm="3889">
        <f ca="1"/>
        <v>41845</v>
      </c>
      <c r="B702" s="46" vm="3893">
        <f ca="1"/>
        <v>324.01</v>
      </c>
    </row>
    <row r="703" spans="1:2" x14ac:dyDescent="0.3">
      <c r="A703" s="46" vm="3894">
        <f ca="1"/>
        <v>41848</v>
      </c>
      <c r="B703" s="46" vm="3899">
        <f ca="1"/>
        <v>320.41000000000003</v>
      </c>
    </row>
    <row r="704" spans="1:2" x14ac:dyDescent="0.3">
      <c r="A704" s="46" vm="3900">
        <f ca="1"/>
        <v>41849</v>
      </c>
      <c r="B704" s="46" vm="3905">
        <f ca="1"/>
        <v>320</v>
      </c>
    </row>
    <row r="705" spans="1:2" x14ac:dyDescent="0.3">
      <c r="A705" s="46" vm="3906">
        <f ca="1"/>
        <v>41850</v>
      </c>
      <c r="B705" s="46" vm="3909">
        <f ca="1"/>
        <v>322.51</v>
      </c>
    </row>
    <row r="706" spans="1:2" x14ac:dyDescent="0.3">
      <c r="A706" s="46" vm="3910">
        <f ca="1"/>
        <v>41851</v>
      </c>
      <c r="B706" s="46" vm="3915">
        <f ca="1"/>
        <v>312.99</v>
      </c>
    </row>
    <row r="707" spans="1:2" x14ac:dyDescent="0.3">
      <c r="A707" s="46" vm="3916">
        <f ca="1"/>
        <v>41852</v>
      </c>
      <c r="B707" s="46" vm="3921">
        <f ca="1"/>
        <v>307.06</v>
      </c>
    </row>
    <row r="708" spans="1:2" x14ac:dyDescent="0.3">
      <c r="A708" s="46" vm="3922">
        <f ca="1"/>
        <v>41855</v>
      </c>
      <c r="B708" s="46" vm="3927">
        <f ca="1"/>
        <v>313.64999999999998</v>
      </c>
    </row>
    <row r="709" spans="1:2" x14ac:dyDescent="0.3">
      <c r="A709" s="46" vm="3928">
        <f ca="1"/>
        <v>41856</v>
      </c>
      <c r="B709" s="46" vm="3933">
        <f ca="1"/>
        <v>312.32</v>
      </c>
    </row>
    <row r="710" spans="1:2" x14ac:dyDescent="0.3">
      <c r="A710" s="46" vm="3934">
        <f ca="1"/>
        <v>41857</v>
      </c>
      <c r="B710" s="46" vm="3939">
        <f ca="1"/>
        <v>313.89</v>
      </c>
    </row>
    <row r="711" spans="1:2" x14ac:dyDescent="0.3">
      <c r="A711" s="46" vm="3940">
        <f ca="1"/>
        <v>41858</v>
      </c>
      <c r="B711" s="46" vm="3945">
        <f ca="1"/>
        <v>311.45</v>
      </c>
    </row>
    <row r="712" spans="1:2" x14ac:dyDescent="0.3">
      <c r="A712" s="46" vm="3946">
        <f ca="1"/>
        <v>41859</v>
      </c>
      <c r="B712" s="46" vm="3950">
        <f ca="1"/>
        <v>316.8</v>
      </c>
    </row>
    <row r="713" spans="1:2" x14ac:dyDescent="0.3">
      <c r="A713" s="46" vm="3951">
        <f ca="1"/>
        <v>41862</v>
      </c>
      <c r="B713" s="46" vm="3956">
        <f ca="1"/>
        <v>318.33</v>
      </c>
    </row>
    <row r="714" spans="1:2" x14ac:dyDescent="0.3">
      <c r="A714" s="46" vm="3957">
        <f ca="1"/>
        <v>41863</v>
      </c>
      <c r="B714" s="46" vm="3961">
        <f ca="1"/>
        <v>319.32</v>
      </c>
    </row>
    <row r="715" spans="1:2" x14ac:dyDescent="0.3">
      <c r="A715" s="46" vm="3962">
        <f ca="1"/>
        <v>41864</v>
      </c>
      <c r="B715" s="46" vm="3967">
        <f ca="1"/>
        <v>326.27999999999997</v>
      </c>
    </row>
    <row r="716" spans="1:2" x14ac:dyDescent="0.3">
      <c r="A716" s="46" vm="3968">
        <f ca="1"/>
        <v>41865</v>
      </c>
      <c r="B716" s="46" vm="3972">
        <f ca="1"/>
        <v>333.21</v>
      </c>
    </row>
    <row r="717" spans="1:2" x14ac:dyDescent="0.3">
      <c r="A717" s="46" vm="3973">
        <f ca="1"/>
        <v>41866</v>
      </c>
      <c r="B717" s="46" vm="3977">
        <f ca="1"/>
        <v>333.63</v>
      </c>
    </row>
    <row r="718" spans="1:2" x14ac:dyDescent="0.3">
      <c r="A718" s="46" vm="3978">
        <f ca="1"/>
        <v>41869</v>
      </c>
      <c r="B718" s="46" vm="3982">
        <f ca="1"/>
        <v>334.53</v>
      </c>
    </row>
    <row r="719" spans="1:2" x14ac:dyDescent="0.3">
      <c r="A719" s="46" vm="3983">
        <f ca="1"/>
        <v>41870</v>
      </c>
      <c r="B719" s="46" vm="3987">
        <f ca="1"/>
        <v>335.13</v>
      </c>
    </row>
    <row r="720" spans="1:2" x14ac:dyDescent="0.3">
      <c r="A720" s="46" vm="3988">
        <f ca="1"/>
        <v>41871</v>
      </c>
      <c r="B720" s="46" vm="3993">
        <f ca="1"/>
        <v>335.78</v>
      </c>
    </row>
    <row r="721" spans="1:2" x14ac:dyDescent="0.3">
      <c r="A721" s="46" vm="3994">
        <f ca="1"/>
        <v>41872</v>
      </c>
      <c r="B721" s="46" vm="3999">
        <f ca="1"/>
        <v>332.91</v>
      </c>
    </row>
    <row r="722" spans="1:2" x14ac:dyDescent="0.3">
      <c r="A722" s="46" vm="4000">
        <f ca="1"/>
        <v>41873</v>
      </c>
      <c r="B722" s="46" vm="4003">
        <f ca="1"/>
        <v>331.59</v>
      </c>
    </row>
    <row r="723" spans="1:2" x14ac:dyDescent="0.3">
      <c r="A723" s="46" vm="4004">
        <f ca="1"/>
        <v>41876</v>
      </c>
      <c r="B723" s="46" vm="4008">
        <f ca="1"/>
        <v>334.02</v>
      </c>
    </row>
    <row r="724" spans="1:2" x14ac:dyDescent="0.3">
      <c r="A724" s="46" vm="4009">
        <f ca="1"/>
        <v>41877</v>
      </c>
      <c r="B724" s="46" vm="4014">
        <f ca="1"/>
        <v>341.83</v>
      </c>
    </row>
    <row r="725" spans="1:2" x14ac:dyDescent="0.3">
      <c r="A725" s="46" vm="4015">
        <f ca="1"/>
        <v>41878</v>
      </c>
      <c r="B725" s="46" vm="4020">
        <f ca="1"/>
        <v>343.18</v>
      </c>
    </row>
    <row r="726" spans="1:2" x14ac:dyDescent="0.3">
      <c r="A726" s="46" vm="4021">
        <f ca="1"/>
        <v>41879</v>
      </c>
      <c r="B726" s="46" vm="4026">
        <f ca="1"/>
        <v>340.02</v>
      </c>
    </row>
    <row r="727" spans="1:2" x14ac:dyDescent="0.3">
      <c r="A727" s="46" vm="4027">
        <f ca="1"/>
        <v>41880</v>
      </c>
      <c r="B727" s="46" vm="4032">
        <f ca="1"/>
        <v>339.04</v>
      </c>
    </row>
    <row r="728" spans="1:2" x14ac:dyDescent="0.3">
      <c r="A728" s="46" vm="4033">
        <f ca="1"/>
        <v>41884</v>
      </c>
      <c r="B728" s="46" vm="4038">
        <f ca="1"/>
        <v>342.38</v>
      </c>
    </row>
    <row r="729" spans="1:2" x14ac:dyDescent="0.3">
      <c r="A729" s="46" vm="4039">
        <f ca="1"/>
        <v>41885</v>
      </c>
      <c r="B729" s="46" vm="4044">
        <f ca="1"/>
        <v>339</v>
      </c>
    </row>
    <row r="730" spans="1:2" x14ac:dyDescent="0.3">
      <c r="A730" s="46" vm="4045">
        <f ca="1"/>
        <v>41886</v>
      </c>
      <c r="B730" s="46" vm="4049">
        <f ca="1"/>
        <v>345.95</v>
      </c>
    </row>
    <row r="731" spans="1:2" x14ac:dyDescent="0.3">
      <c r="A731" s="46" vm="4050">
        <f ca="1"/>
        <v>41887</v>
      </c>
      <c r="B731" s="46" vm="4055">
        <f ca="1"/>
        <v>346.38</v>
      </c>
    </row>
    <row r="732" spans="1:2" x14ac:dyDescent="0.3">
      <c r="A732" s="46" vm="4056">
        <f ca="1"/>
        <v>41890</v>
      </c>
      <c r="B732" s="46" vm="4061">
        <f ca="1"/>
        <v>342.34</v>
      </c>
    </row>
    <row r="733" spans="1:2" x14ac:dyDescent="0.3">
      <c r="A733" s="46" vm="4062">
        <f ca="1"/>
        <v>41891</v>
      </c>
      <c r="B733" s="46" vm="4066">
        <f ca="1"/>
        <v>329.75</v>
      </c>
    </row>
    <row r="734" spans="1:2" x14ac:dyDescent="0.3">
      <c r="A734" s="46" vm="4067">
        <f ca="1"/>
        <v>41892</v>
      </c>
      <c r="B734" s="46" vm="4071">
        <f ca="1"/>
        <v>331.33</v>
      </c>
    </row>
    <row r="735" spans="1:2" x14ac:dyDescent="0.3">
      <c r="A735" s="46" vm="4072">
        <f ca="1"/>
        <v>41893</v>
      </c>
      <c r="B735" s="46" vm="4077">
        <f ca="1"/>
        <v>330.52</v>
      </c>
    </row>
    <row r="736" spans="1:2" x14ac:dyDescent="0.3">
      <c r="A736" s="46" vm="4078">
        <f ca="1"/>
        <v>41894</v>
      </c>
      <c r="B736" s="46" vm="4083">
        <f ca="1"/>
        <v>331.19</v>
      </c>
    </row>
    <row r="737" spans="1:2" x14ac:dyDescent="0.3">
      <c r="A737" s="46" vm="4084">
        <f ca="1"/>
        <v>41897</v>
      </c>
      <c r="B737" s="46" vm="4088">
        <f ca="1"/>
        <v>323.89</v>
      </c>
    </row>
    <row r="738" spans="1:2" x14ac:dyDescent="0.3">
      <c r="A738" s="46" vm="4089">
        <f ca="1"/>
        <v>41898</v>
      </c>
      <c r="B738" s="46" vm="4094">
        <f ca="1"/>
        <v>327.76</v>
      </c>
    </row>
    <row r="739" spans="1:2" x14ac:dyDescent="0.3">
      <c r="A739" s="46" vm="4095">
        <f ca="1"/>
        <v>41899</v>
      </c>
      <c r="B739" s="46" vm="4099">
        <f ca="1"/>
        <v>324</v>
      </c>
    </row>
    <row r="740" spans="1:2" x14ac:dyDescent="0.3">
      <c r="A740" s="46" vm="4100">
        <f ca="1"/>
        <v>41900</v>
      </c>
      <c r="B740" s="46" vm="4105">
        <f ca="1"/>
        <v>325</v>
      </c>
    </row>
    <row r="741" spans="1:2" x14ac:dyDescent="0.3">
      <c r="A741" s="46" vm="4106">
        <f ca="1"/>
        <v>41901</v>
      </c>
      <c r="B741" s="46" vm="4110">
        <f ca="1"/>
        <v>331.32</v>
      </c>
    </row>
    <row r="742" spans="1:2" x14ac:dyDescent="0.3">
      <c r="A742" s="46" vm="4111">
        <f ca="1"/>
        <v>41904</v>
      </c>
      <c r="B742" s="46" vm="4115">
        <f ca="1"/>
        <v>324.5</v>
      </c>
    </row>
    <row r="743" spans="1:2" x14ac:dyDescent="0.3">
      <c r="A743" s="46" vm="4116">
        <f ca="1"/>
        <v>41905</v>
      </c>
      <c r="B743" s="46" vm="4121">
        <f ca="1"/>
        <v>323.63</v>
      </c>
    </row>
    <row r="744" spans="1:2" x14ac:dyDescent="0.3">
      <c r="A744" s="46" vm="4122">
        <f ca="1"/>
        <v>41906</v>
      </c>
      <c r="B744" s="46" vm="4127">
        <f ca="1"/>
        <v>328.21</v>
      </c>
    </row>
    <row r="745" spans="1:2" x14ac:dyDescent="0.3">
      <c r="A745" s="46" vm="4128">
        <f ca="1"/>
        <v>41907</v>
      </c>
      <c r="B745" s="46" vm="4133">
        <f ca="1"/>
        <v>321.93</v>
      </c>
    </row>
    <row r="746" spans="1:2" x14ac:dyDescent="0.3">
      <c r="A746" s="46" vm="4134">
        <f ca="1"/>
        <v>41908</v>
      </c>
      <c r="B746" s="46" vm="4139">
        <f ca="1"/>
        <v>323.20999999999998</v>
      </c>
    </row>
    <row r="747" spans="1:2" x14ac:dyDescent="0.3">
      <c r="A747" s="46" vm="4140">
        <f ca="1"/>
        <v>41911</v>
      </c>
      <c r="B747" s="46" vm="4144">
        <f ca="1"/>
        <v>321.82</v>
      </c>
    </row>
    <row r="748" spans="1:2" x14ac:dyDescent="0.3">
      <c r="A748" s="46" vm="4145">
        <f ca="1"/>
        <v>41912</v>
      </c>
      <c r="B748" s="46" vm="4148">
        <f ca="1"/>
        <v>322.44</v>
      </c>
    </row>
    <row r="749" spans="1:2" x14ac:dyDescent="0.3">
      <c r="A749" s="46" vm="4149">
        <f ca="1"/>
        <v>41913</v>
      </c>
      <c r="B749" s="46" vm="4153">
        <f ca="1"/>
        <v>317.45999999999998</v>
      </c>
    </row>
    <row r="750" spans="1:2" x14ac:dyDescent="0.3">
      <c r="A750" s="46" vm="4154">
        <f ca="1"/>
        <v>41914</v>
      </c>
      <c r="B750" s="46" vm="4159">
        <f ca="1"/>
        <v>318.41000000000003</v>
      </c>
    </row>
    <row r="751" spans="1:2" x14ac:dyDescent="0.3">
      <c r="A751" s="46" vm="4160">
        <f ca="1"/>
        <v>41915</v>
      </c>
      <c r="B751" s="46" vm="4165">
        <f ca="1"/>
        <v>322.74</v>
      </c>
    </row>
    <row r="752" spans="1:2" x14ac:dyDescent="0.3">
      <c r="A752" s="46" vm="4166">
        <f ca="1"/>
        <v>41918</v>
      </c>
      <c r="B752" s="46" vm="4170">
        <f ca="1"/>
        <v>322.2</v>
      </c>
    </row>
    <row r="753" spans="1:2" x14ac:dyDescent="0.3">
      <c r="A753" s="46" vm="4171">
        <f ca="1"/>
        <v>41919</v>
      </c>
      <c r="B753" s="46" vm="4176">
        <f ca="1"/>
        <v>316.98</v>
      </c>
    </row>
    <row r="754" spans="1:2" x14ac:dyDescent="0.3">
      <c r="A754" s="46" vm="4177">
        <f ca="1"/>
        <v>41920</v>
      </c>
      <c r="B754" s="46" vm="4182">
        <f ca="1"/>
        <v>322.7</v>
      </c>
    </row>
    <row r="755" spans="1:2" x14ac:dyDescent="0.3">
      <c r="A755" s="46" vm="4183">
        <f ca="1"/>
        <v>41921</v>
      </c>
      <c r="B755" s="46" vm="4186">
        <f ca="1"/>
        <v>315.37</v>
      </c>
    </row>
    <row r="756" spans="1:2" x14ac:dyDescent="0.3">
      <c r="A756" s="46" vm="4187">
        <f ca="1"/>
        <v>41922</v>
      </c>
      <c r="B756" s="46" vm="4192">
        <f ca="1"/>
        <v>311.39</v>
      </c>
    </row>
    <row r="757" spans="1:2" x14ac:dyDescent="0.3">
      <c r="A757" s="46" vm="4193">
        <f ca="1"/>
        <v>41925</v>
      </c>
      <c r="B757" s="46" vm="4198">
        <f ca="1"/>
        <v>306.45</v>
      </c>
    </row>
    <row r="758" spans="1:2" x14ac:dyDescent="0.3">
      <c r="A758" s="46" vm="4199">
        <f ca="1"/>
        <v>41926</v>
      </c>
      <c r="B758" s="46" vm="4204">
        <f ca="1"/>
        <v>308.31</v>
      </c>
    </row>
    <row r="759" spans="1:2" x14ac:dyDescent="0.3">
      <c r="A759" s="46" vm="4205">
        <f ca="1"/>
        <v>41927</v>
      </c>
      <c r="B759" s="46" vm="4210">
        <f ca="1"/>
        <v>305.97000000000003</v>
      </c>
    </row>
    <row r="760" spans="1:2" x14ac:dyDescent="0.3">
      <c r="A760" s="46" vm="4211">
        <f ca="1"/>
        <v>41928</v>
      </c>
      <c r="B760" s="46" vm="3600">
        <f ca="1"/>
        <v>302.86</v>
      </c>
    </row>
    <row r="761" spans="1:2" x14ac:dyDescent="0.3">
      <c r="A761" s="46" vm="4216">
        <f ca="1"/>
        <v>41929</v>
      </c>
      <c r="B761" s="46" vm="4220">
        <f ca="1"/>
        <v>303.64</v>
      </c>
    </row>
    <row r="762" spans="1:2" x14ac:dyDescent="0.3">
      <c r="A762" s="46" vm="4221">
        <f ca="1"/>
        <v>41932</v>
      </c>
      <c r="B762" s="46" vm="4226">
        <f ca="1"/>
        <v>306.20999999999998</v>
      </c>
    </row>
    <row r="763" spans="1:2" x14ac:dyDescent="0.3">
      <c r="A763" s="46" vm="4227">
        <f ca="1"/>
        <v>41933</v>
      </c>
      <c r="B763" s="46" vm="4230">
        <f ca="1"/>
        <v>315.33</v>
      </c>
    </row>
    <row r="764" spans="1:2" x14ac:dyDescent="0.3">
      <c r="A764" s="46" vm="4231">
        <f ca="1"/>
        <v>41934</v>
      </c>
      <c r="B764" s="46" vm="4236">
        <f ca="1"/>
        <v>312.97000000000003</v>
      </c>
    </row>
    <row r="765" spans="1:2" x14ac:dyDescent="0.3">
      <c r="A765" s="46" vm="4237">
        <f ca="1"/>
        <v>41935</v>
      </c>
      <c r="B765" s="46" vm="4242">
        <f ca="1"/>
        <v>313.18</v>
      </c>
    </row>
    <row r="766" spans="1:2" x14ac:dyDescent="0.3">
      <c r="A766" s="46" vm="4243">
        <f ca="1"/>
        <v>41936</v>
      </c>
      <c r="B766" s="46" vm="4247">
        <f ca="1"/>
        <v>287.06</v>
      </c>
    </row>
    <row r="767" spans="1:2" x14ac:dyDescent="0.3">
      <c r="A767" s="46" vm="4248">
        <f ca="1"/>
        <v>41939</v>
      </c>
      <c r="B767" s="46" vm="4252">
        <f ca="1"/>
        <v>289.97000000000003</v>
      </c>
    </row>
    <row r="768" spans="1:2" x14ac:dyDescent="0.3">
      <c r="A768" s="46" vm="4253">
        <f ca="1"/>
        <v>41940</v>
      </c>
      <c r="B768" s="46" vm="4257">
        <f ca="1"/>
        <v>295.58999999999997</v>
      </c>
    </row>
    <row r="769" spans="1:2" x14ac:dyDescent="0.3">
      <c r="A769" s="46" vm="4258">
        <f ca="1"/>
        <v>41941</v>
      </c>
      <c r="B769" s="46" vm="4263">
        <f ca="1"/>
        <v>294.12</v>
      </c>
    </row>
    <row r="770" spans="1:2" x14ac:dyDescent="0.3">
      <c r="A770" s="46" vm="4264">
        <f ca="1"/>
        <v>41942</v>
      </c>
      <c r="B770" s="46" vm="4268">
        <f ca="1"/>
        <v>299.07</v>
      </c>
    </row>
    <row r="771" spans="1:2" x14ac:dyDescent="0.3">
      <c r="A771" s="46" vm="4269">
        <f ca="1"/>
        <v>41943</v>
      </c>
      <c r="B771" s="46" vm="4273">
        <f ca="1"/>
        <v>305.45999999999998</v>
      </c>
    </row>
    <row r="772" spans="1:2" x14ac:dyDescent="0.3">
      <c r="A772" s="46" vm="4274">
        <f ca="1"/>
        <v>41946</v>
      </c>
      <c r="B772" s="46" vm="4278">
        <f ca="1"/>
        <v>305.72000000000003</v>
      </c>
    </row>
    <row r="773" spans="1:2" x14ac:dyDescent="0.3">
      <c r="A773" s="46" vm="4279">
        <f ca="1"/>
        <v>41947</v>
      </c>
      <c r="B773" s="46" vm="4284">
        <f ca="1"/>
        <v>302.81</v>
      </c>
    </row>
    <row r="774" spans="1:2" x14ac:dyDescent="0.3">
      <c r="A774" s="46" vm="4285">
        <f ca="1"/>
        <v>41948</v>
      </c>
      <c r="B774" s="46" vm="4289">
        <f ca="1"/>
        <v>296.52</v>
      </c>
    </row>
    <row r="775" spans="1:2" x14ac:dyDescent="0.3">
      <c r="A775" s="46" vm="4290">
        <f ca="1"/>
        <v>41949</v>
      </c>
      <c r="B775" s="46" vm="4295">
        <f ca="1"/>
        <v>296.64</v>
      </c>
    </row>
    <row r="776" spans="1:2" x14ac:dyDescent="0.3">
      <c r="A776" s="46" vm="4296">
        <f ca="1"/>
        <v>41950</v>
      </c>
      <c r="B776" s="46" vm="4300">
        <f ca="1"/>
        <v>299.86</v>
      </c>
    </row>
    <row r="777" spans="1:2" x14ac:dyDescent="0.3">
      <c r="A777" s="46" vm="4301">
        <f ca="1"/>
        <v>41953</v>
      </c>
      <c r="B777" s="46" vm="4306">
        <f ca="1"/>
        <v>305.11</v>
      </c>
    </row>
    <row r="778" spans="1:2" x14ac:dyDescent="0.3">
      <c r="A778" s="46" vm="4307">
        <f ca="1"/>
        <v>41954</v>
      </c>
      <c r="B778" s="46" vm="2507">
        <f ca="1"/>
        <v>312.01</v>
      </c>
    </row>
    <row r="779" spans="1:2" x14ac:dyDescent="0.3">
      <c r="A779" s="46" vm="4312">
        <f ca="1"/>
        <v>41955</v>
      </c>
      <c r="B779" s="46" vm="4317">
        <f ca="1"/>
        <v>311.51</v>
      </c>
    </row>
    <row r="780" spans="1:2" x14ac:dyDescent="0.3">
      <c r="A780" s="46" vm="4318">
        <f ca="1"/>
        <v>41956</v>
      </c>
      <c r="B780" s="46" vm="4323">
        <f ca="1"/>
        <v>316.48</v>
      </c>
    </row>
    <row r="781" spans="1:2" x14ac:dyDescent="0.3">
      <c r="A781" s="46" vm="4324">
        <f ca="1"/>
        <v>41957</v>
      </c>
      <c r="B781" s="46" vm="4328">
        <f ca="1"/>
        <v>327.82</v>
      </c>
    </row>
    <row r="782" spans="1:2" x14ac:dyDescent="0.3">
      <c r="A782" s="46" vm="4329">
        <f ca="1"/>
        <v>41960</v>
      </c>
      <c r="B782" s="46" vm="4334">
        <f ca="1"/>
        <v>323.05</v>
      </c>
    </row>
    <row r="783" spans="1:2" x14ac:dyDescent="0.3">
      <c r="A783" s="46" vm="4335">
        <f ca="1"/>
        <v>41961</v>
      </c>
      <c r="B783" s="46" vm="4340">
        <f ca="1"/>
        <v>324.93</v>
      </c>
    </row>
    <row r="784" spans="1:2" x14ac:dyDescent="0.3">
      <c r="A784" s="46" vm="4341">
        <f ca="1"/>
        <v>41962</v>
      </c>
      <c r="B784" s="46" vm="4346">
        <f ca="1"/>
        <v>326.54000000000002</v>
      </c>
    </row>
    <row r="785" spans="1:2" x14ac:dyDescent="0.3">
      <c r="A785" s="46" vm="4347">
        <f ca="1"/>
        <v>41963</v>
      </c>
      <c r="B785" s="46" vm="4351">
        <f ca="1"/>
        <v>330.54</v>
      </c>
    </row>
    <row r="786" spans="1:2" x14ac:dyDescent="0.3">
      <c r="A786" s="46" vm="4352">
        <f ca="1"/>
        <v>41964</v>
      </c>
      <c r="B786" s="46" vm="4357">
        <f ca="1"/>
        <v>332.63</v>
      </c>
    </row>
    <row r="787" spans="1:2" x14ac:dyDescent="0.3">
      <c r="A787" s="46" vm="4358">
        <f ca="1"/>
        <v>41967</v>
      </c>
      <c r="B787" s="46" vm="4363">
        <f ca="1"/>
        <v>335.64</v>
      </c>
    </row>
    <row r="788" spans="1:2" x14ac:dyDescent="0.3">
      <c r="A788" s="46" vm="4364">
        <f ca="1"/>
        <v>41968</v>
      </c>
      <c r="B788" s="46" vm="4369">
        <f ca="1"/>
        <v>335.04</v>
      </c>
    </row>
    <row r="789" spans="1:2" x14ac:dyDescent="0.3">
      <c r="A789" s="46" vm="4370">
        <f ca="1"/>
        <v>41969</v>
      </c>
      <c r="B789" s="46" vm="4375">
        <f ca="1"/>
        <v>333.57</v>
      </c>
    </row>
    <row r="790" spans="1:2" x14ac:dyDescent="0.3">
      <c r="A790" s="46" vm="4376">
        <f ca="1"/>
        <v>41971</v>
      </c>
      <c r="B790" s="46" vm="4381">
        <f ca="1"/>
        <v>338.64</v>
      </c>
    </row>
    <row r="791" spans="1:2" x14ac:dyDescent="0.3">
      <c r="A791" s="46" vm="4382">
        <f ca="1"/>
        <v>41974</v>
      </c>
      <c r="B791" s="46" vm="4386">
        <f ca="1"/>
        <v>326</v>
      </c>
    </row>
    <row r="792" spans="1:2" x14ac:dyDescent="0.3">
      <c r="A792" s="46" vm="4387">
        <f ca="1"/>
        <v>41975</v>
      </c>
      <c r="B792" s="46" vm="4392">
        <f ca="1"/>
        <v>326.31</v>
      </c>
    </row>
    <row r="793" spans="1:2" x14ac:dyDescent="0.3">
      <c r="A793" s="46" vm="4393">
        <f ca="1"/>
        <v>41976</v>
      </c>
      <c r="B793" s="46" vm="4397">
        <f ca="1"/>
        <v>316.5</v>
      </c>
    </row>
    <row r="794" spans="1:2" x14ac:dyDescent="0.3">
      <c r="A794" s="46" vm="4398">
        <f ca="1"/>
        <v>41977</v>
      </c>
      <c r="B794" s="46" vm="4403">
        <f ca="1"/>
        <v>316.93</v>
      </c>
    </row>
    <row r="795" spans="1:2" x14ac:dyDescent="0.3">
      <c r="A795" s="46" vm="4404">
        <f ca="1"/>
        <v>41978</v>
      </c>
      <c r="B795" s="46" vm="4409">
        <f ca="1"/>
        <v>312.63</v>
      </c>
    </row>
    <row r="796" spans="1:2" x14ac:dyDescent="0.3">
      <c r="A796" s="46" vm="4410">
        <f ca="1"/>
        <v>41981</v>
      </c>
      <c r="B796" s="46" vm="4415">
        <f ca="1"/>
        <v>306.64</v>
      </c>
    </row>
    <row r="797" spans="1:2" x14ac:dyDescent="0.3">
      <c r="A797" s="46" vm="4416">
        <f ca="1"/>
        <v>41982</v>
      </c>
      <c r="B797" s="46" vm="4421">
        <f ca="1"/>
        <v>312.5</v>
      </c>
    </row>
    <row r="798" spans="1:2" x14ac:dyDescent="0.3">
      <c r="A798" s="46" vm="4422">
        <f ca="1"/>
        <v>41983</v>
      </c>
      <c r="B798" s="46" vm="4427">
        <f ca="1"/>
        <v>305.83999999999997</v>
      </c>
    </row>
    <row r="799" spans="1:2" x14ac:dyDescent="0.3">
      <c r="A799" s="46" vm="4428">
        <f ca="1"/>
        <v>41984</v>
      </c>
      <c r="B799" s="46" vm="4433">
        <f ca="1"/>
        <v>307.36</v>
      </c>
    </row>
    <row r="800" spans="1:2" x14ac:dyDescent="0.3">
      <c r="A800" s="46" vm="4434">
        <f ca="1"/>
        <v>41985</v>
      </c>
      <c r="B800" s="46" vm="4439">
        <f ca="1"/>
        <v>307.32</v>
      </c>
    </row>
    <row r="801" spans="1:2" x14ac:dyDescent="0.3">
      <c r="A801" s="46" vm="4440">
        <f ca="1"/>
        <v>41988</v>
      </c>
      <c r="B801" s="46" vm="4445">
        <f ca="1"/>
        <v>306.07</v>
      </c>
    </row>
    <row r="802" spans="1:2" x14ac:dyDescent="0.3">
      <c r="A802" s="46" vm="4446">
        <f ca="1"/>
        <v>41989</v>
      </c>
      <c r="B802" s="46" vm="4451">
        <f ca="1"/>
        <v>295.06</v>
      </c>
    </row>
    <row r="803" spans="1:2" x14ac:dyDescent="0.3">
      <c r="A803" s="46" vm="4452">
        <f ca="1"/>
        <v>41990</v>
      </c>
      <c r="B803" s="46" vm="4457">
        <f ca="1"/>
        <v>298.88</v>
      </c>
    </row>
    <row r="804" spans="1:2" x14ac:dyDescent="0.3">
      <c r="A804" s="46" vm="4458">
        <f ca="1"/>
        <v>41991</v>
      </c>
      <c r="B804" s="46" vm="4462">
        <f ca="1"/>
        <v>297.73</v>
      </c>
    </row>
    <row r="805" spans="1:2" x14ac:dyDescent="0.3">
      <c r="A805" s="46" vm="4463">
        <f ca="1"/>
        <v>41992</v>
      </c>
      <c r="B805" s="46" vm="4468">
        <f ca="1"/>
        <v>299.89999999999998</v>
      </c>
    </row>
    <row r="806" spans="1:2" x14ac:dyDescent="0.3">
      <c r="A806" s="46" vm="4469">
        <f ca="1"/>
        <v>41995</v>
      </c>
      <c r="B806" s="46" vm="4474">
        <f ca="1"/>
        <v>306.54000000000002</v>
      </c>
    </row>
    <row r="807" spans="1:2" x14ac:dyDescent="0.3">
      <c r="A807" s="46" vm="4475">
        <f ca="1"/>
        <v>41996</v>
      </c>
      <c r="B807" s="46" vm="4480">
        <f ca="1"/>
        <v>306.28500000000003</v>
      </c>
    </row>
    <row r="808" spans="1:2" x14ac:dyDescent="0.3">
      <c r="A808" s="46" vm="4481">
        <f ca="1"/>
        <v>41997</v>
      </c>
      <c r="B808" s="46" vm="4484">
        <f ca="1"/>
        <v>303.02999999999997</v>
      </c>
    </row>
    <row r="809" spans="1:2" x14ac:dyDescent="0.3">
      <c r="A809" s="46" vm="4485">
        <f ca="1"/>
        <v>41999</v>
      </c>
      <c r="B809" s="46" vm="4490">
        <f ca="1"/>
        <v>309.08999999999997</v>
      </c>
    </row>
    <row r="810" spans="1:2" x14ac:dyDescent="0.3">
      <c r="A810" s="46" vm="4491">
        <f ca="1"/>
        <v>42002</v>
      </c>
      <c r="B810" s="46" vm="4496">
        <f ca="1"/>
        <v>312.04000000000002</v>
      </c>
    </row>
    <row r="811" spans="1:2" x14ac:dyDescent="0.3">
      <c r="A811" s="46" vm="4497">
        <f ca="1"/>
        <v>42003</v>
      </c>
      <c r="B811" s="46" vm="4502">
        <f ca="1"/>
        <v>310.3</v>
      </c>
    </row>
    <row r="812" spans="1:2" x14ac:dyDescent="0.3">
      <c r="A812" s="46" vm="4503">
        <f ca="1"/>
        <v>42004</v>
      </c>
      <c r="B812" s="46" vm="4508">
        <f ca="1"/>
        <v>310.35000000000002</v>
      </c>
    </row>
    <row r="813" spans="1:2" x14ac:dyDescent="0.3">
      <c r="A813" s="46" vm="4509">
        <f ca="1"/>
        <v>42006</v>
      </c>
      <c r="B813" s="46" vm="4512">
        <f ca="1"/>
        <v>308.52</v>
      </c>
    </row>
    <row r="814" spans="1:2" x14ac:dyDescent="0.3">
      <c r="A814" s="46" vm="4513">
        <f ca="1"/>
        <v>42009</v>
      </c>
      <c r="B814" s="46" vm="4517">
        <f ca="1"/>
        <v>302.19</v>
      </c>
    </row>
    <row r="815" spans="1:2" x14ac:dyDescent="0.3">
      <c r="A815" s="46" vm="4518">
        <f ca="1"/>
        <v>42010</v>
      </c>
      <c r="B815" s="46" vm="4523">
        <f ca="1"/>
        <v>295.29000000000002</v>
      </c>
    </row>
    <row r="816" spans="1:2" x14ac:dyDescent="0.3">
      <c r="A816" s="46" vm="4524">
        <f ca="1"/>
        <v>42011</v>
      </c>
      <c r="B816" s="46" vm="4527">
        <f ca="1"/>
        <v>298.42</v>
      </c>
    </row>
    <row r="817" spans="1:2" x14ac:dyDescent="0.3">
      <c r="A817" s="46" vm="4528">
        <f ca="1"/>
        <v>42012</v>
      </c>
      <c r="B817" s="46" vm="4533">
        <f ca="1"/>
        <v>300.45999999999998</v>
      </c>
    </row>
    <row r="818" spans="1:2" x14ac:dyDescent="0.3">
      <c r="A818" s="46" vm="4534">
        <f ca="1"/>
        <v>42013</v>
      </c>
      <c r="B818" s="46" vm="4539">
        <f ca="1"/>
        <v>296.93</v>
      </c>
    </row>
    <row r="819" spans="1:2" x14ac:dyDescent="0.3">
      <c r="A819" s="46" vm="4540">
        <f ca="1"/>
        <v>42016</v>
      </c>
      <c r="B819" s="46" vm="4545">
        <f ca="1"/>
        <v>291.41000000000003</v>
      </c>
    </row>
    <row r="820" spans="1:2" x14ac:dyDescent="0.3">
      <c r="A820" s="46" vm="4546">
        <f ca="1"/>
        <v>42017</v>
      </c>
      <c r="B820" s="46" vm="4551">
        <f ca="1"/>
        <v>294.74</v>
      </c>
    </row>
    <row r="821" spans="1:2" x14ac:dyDescent="0.3">
      <c r="A821" s="46" vm="4552">
        <f ca="1"/>
        <v>42018</v>
      </c>
      <c r="B821" s="46" vm="4557">
        <f ca="1"/>
        <v>293.27</v>
      </c>
    </row>
    <row r="822" spans="1:2" x14ac:dyDescent="0.3">
      <c r="A822" s="46" vm="4558">
        <f ca="1"/>
        <v>42019</v>
      </c>
      <c r="B822" s="46" vm="4563">
        <f ca="1"/>
        <v>286.95</v>
      </c>
    </row>
    <row r="823" spans="1:2" x14ac:dyDescent="0.3">
      <c r="A823" s="46" vm="4564">
        <f ca="1"/>
        <v>42020</v>
      </c>
      <c r="B823" s="46" vm="4569">
        <f ca="1"/>
        <v>290.74</v>
      </c>
    </row>
    <row r="824" spans="1:2" x14ac:dyDescent="0.3">
      <c r="A824" s="46" vm="4570">
        <f ca="1"/>
        <v>42024</v>
      </c>
      <c r="B824" s="46" vm="4574">
        <f ca="1"/>
        <v>289.44</v>
      </c>
    </row>
    <row r="825" spans="1:2" x14ac:dyDescent="0.3">
      <c r="A825" s="46" vm="4575">
        <f ca="1"/>
        <v>42025</v>
      </c>
      <c r="B825" s="46" vm="4580">
        <f ca="1"/>
        <v>297.25</v>
      </c>
    </row>
    <row r="826" spans="1:2" x14ac:dyDescent="0.3">
      <c r="A826" s="46" vm="4581">
        <f ca="1"/>
        <v>42026</v>
      </c>
      <c r="B826" s="46" vm="4585">
        <f ca="1"/>
        <v>310.32</v>
      </c>
    </row>
    <row r="827" spans="1:2" x14ac:dyDescent="0.3">
      <c r="A827" s="46" vm="4586">
        <f ca="1"/>
        <v>42027</v>
      </c>
      <c r="B827" s="46" vm="4590">
        <f ca="1"/>
        <v>312.39</v>
      </c>
    </row>
    <row r="828" spans="1:2" x14ac:dyDescent="0.3">
      <c r="A828" s="46" vm="4591">
        <f ca="1"/>
        <v>42030</v>
      </c>
      <c r="B828" s="46" vm="4596">
        <f ca="1"/>
        <v>309.66000000000003</v>
      </c>
    </row>
    <row r="829" spans="1:2" x14ac:dyDescent="0.3">
      <c r="A829" s="46" vm="4597">
        <f ca="1"/>
        <v>42031</v>
      </c>
      <c r="B829" s="46" vm="4601">
        <f ca="1"/>
        <v>306.75</v>
      </c>
    </row>
    <row r="830" spans="1:2" x14ac:dyDescent="0.3">
      <c r="A830" s="46" vm="4602">
        <f ca="1"/>
        <v>42032</v>
      </c>
      <c r="B830" s="46" vm="4606">
        <f ca="1"/>
        <v>303.91000000000003</v>
      </c>
    </row>
    <row r="831" spans="1:2" x14ac:dyDescent="0.3">
      <c r="A831" s="46" vm="4607">
        <f ca="1"/>
        <v>42033</v>
      </c>
      <c r="B831" s="46" vm="4611">
        <f ca="1"/>
        <v>311.77999999999997</v>
      </c>
    </row>
    <row r="832" spans="1:2" x14ac:dyDescent="0.3">
      <c r="A832" s="46" vm="4612">
        <f ca="1"/>
        <v>42034</v>
      </c>
      <c r="B832" s="46" vm="4615">
        <f ca="1"/>
        <v>354.53</v>
      </c>
    </row>
    <row r="833" spans="1:2" x14ac:dyDescent="0.3">
      <c r="A833" s="46" vm="4616">
        <f ca="1"/>
        <v>42037</v>
      </c>
      <c r="B833" s="46" vm="4619">
        <f ca="1"/>
        <v>364.47</v>
      </c>
    </row>
    <row r="834" spans="1:2" x14ac:dyDescent="0.3">
      <c r="A834" s="46" vm="4620">
        <f ca="1"/>
        <v>42038</v>
      </c>
      <c r="B834" s="46" vm="4625">
        <f ca="1"/>
        <v>363.55</v>
      </c>
    </row>
    <row r="835" spans="1:2" x14ac:dyDescent="0.3">
      <c r="A835" s="46" vm="4626">
        <f ca="1"/>
        <v>42039</v>
      </c>
      <c r="B835" s="46" vm="4630">
        <f ca="1"/>
        <v>364.75</v>
      </c>
    </row>
    <row r="836" spans="1:2" x14ac:dyDescent="0.3">
      <c r="A836" s="46" vm="4631">
        <f ca="1"/>
        <v>42040</v>
      </c>
      <c r="B836" s="46" vm="4636">
        <f ca="1"/>
        <v>373.89</v>
      </c>
    </row>
    <row r="837" spans="1:2" x14ac:dyDescent="0.3">
      <c r="A837" s="46" vm="4637">
        <f ca="1"/>
        <v>42041</v>
      </c>
      <c r="B837" s="46" vm="4642">
        <f ca="1"/>
        <v>374.28</v>
      </c>
    </row>
    <row r="838" spans="1:2" x14ac:dyDescent="0.3">
      <c r="A838" s="46" vm="4643">
        <f ca="1"/>
        <v>42044</v>
      </c>
      <c r="B838" s="46" vm="4648">
        <f ca="1"/>
        <v>370.56</v>
      </c>
    </row>
    <row r="839" spans="1:2" x14ac:dyDescent="0.3">
      <c r="A839" s="46" vm="4649">
        <f ca="1"/>
        <v>42045</v>
      </c>
      <c r="B839" s="46" vm="4652">
        <f ca="1"/>
        <v>372.995</v>
      </c>
    </row>
    <row r="840" spans="1:2" x14ac:dyDescent="0.3">
      <c r="A840" s="46" vm="4653">
        <f ca="1"/>
        <v>42046</v>
      </c>
      <c r="B840" s="46" vm="4658">
        <f ca="1"/>
        <v>375.14</v>
      </c>
    </row>
    <row r="841" spans="1:2" x14ac:dyDescent="0.3">
      <c r="A841" s="46" vm="4659">
        <f ca="1"/>
        <v>42047</v>
      </c>
      <c r="B841" s="46" vm="4664">
        <f ca="1"/>
        <v>377.17</v>
      </c>
    </row>
    <row r="842" spans="1:2" x14ac:dyDescent="0.3">
      <c r="A842" s="46" vm="4665">
        <f ca="1"/>
        <v>42048</v>
      </c>
      <c r="B842" s="46" vm="4670">
        <f ca="1"/>
        <v>381.83</v>
      </c>
    </row>
    <row r="843" spans="1:2" x14ac:dyDescent="0.3">
      <c r="A843" s="46" vm="4671">
        <f ca="1"/>
        <v>42052</v>
      </c>
      <c r="B843" s="46" vm="4675">
        <f ca="1"/>
        <v>375.43</v>
      </c>
    </row>
    <row r="844" spans="1:2" x14ac:dyDescent="0.3">
      <c r="A844" s="46" vm="4676">
        <f ca="1"/>
        <v>42053</v>
      </c>
      <c r="B844" s="46" vm="4681">
        <f ca="1"/>
        <v>373.37</v>
      </c>
    </row>
    <row r="845" spans="1:2" x14ac:dyDescent="0.3">
      <c r="A845" s="46" vm="4682">
        <f ca="1"/>
        <v>42054</v>
      </c>
      <c r="B845" s="46" vm="4687">
        <f ca="1"/>
        <v>378.995</v>
      </c>
    </row>
    <row r="846" spans="1:2" x14ac:dyDescent="0.3">
      <c r="A846" s="46" vm="4688">
        <f ca="1"/>
        <v>42055</v>
      </c>
      <c r="B846" s="46" vm="4693">
        <f ca="1"/>
        <v>383.66</v>
      </c>
    </row>
    <row r="847" spans="1:2" x14ac:dyDescent="0.3">
      <c r="A847" s="46" vm="4694">
        <f ca="1"/>
        <v>42058</v>
      </c>
      <c r="B847" s="46" vm="4699">
        <f ca="1"/>
        <v>380.14</v>
      </c>
    </row>
    <row r="848" spans="1:2" x14ac:dyDescent="0.3">
      <c r="A848" s="46" vm="4700">
        <f ca="1"/>
        <v>42059</v>
      </c>
      <c r="B848" s="46" vm="4703">
        <f ca="1"/>
        <v>378.59</v>
      </c>
    </row>
    <row r="849" spans="1:2" x14ac:dyDescent="0.3">
      <c r="A849" s="46" vm="4704">
        <f ca="1"/>
        <v>42060</v>
      </c>
      <c r="B849" s="46" vm="4709">
        <f ca="1"/>
        <v>385.37</v>
      </c>
    </row>
    <row r="850" spans="1:2" x14ac:dyDescent="0.3">
      <c r="A850" s="46" vm="4710">
        <f ca="1"/>
        <v>42061</v>
      </c>
      <c r="B850" s="46" vm="4715">
        <f ca="1"/>
        <v>384.8</v>
      </c>
    </row>
    <row r="851" spans="1:2" x14ac:dyDescent="0.3">
      <c r="A851" s="46" vm="4716">
        <f ca="1"/>
        <v>42062</v>
      </c>
      <c r="B851" s="46" vm="4721">
        <f ca="1"/>
        <v>380.16</v>
      </c>
    </row>
    <row r="852" spans="1:2" x14ac:dyDescent="0.3">
      <c r="A852" s="46" vm="4722">
        <f ca="1"/>
        <v>42065</v>
      </c>
      <c r="B852" s="46" vm="4727">
        <f ca="1"/>
        <v>385.65499999999997</v>
      </c>
    </row>
    <row r="853" spans="1:2" x14ac:dyDescent="0.3">
      <c r="A853" s="46" vm="4728">
        <f ca="1"/>
        <v>42066</v>
      </c>
      <c r="B853" s="46" vm="4733">
        <f ca="1"/>
        <v>384.61</v>
      </c>
    </row>
    <row r="854" spans="1:2" x14ac:dyDescent="0.3">
      <c r="A854" s="46" vm="4734">
        <f ca="1"/>
        <v>42067</v>
      </c>
      <c r="B854" s="46" vm="4739">
        <f ca="1"/>
        <v>382.72</v>
      </c>
    </row>
    <row r="855" spans="1:2" x14ac:dyDescent="0.3">
      <c r="A855" s="46" vm="4740">
        <f ca="1"/>
        <v>42068</v>
      </c>
      <c r="B855" s="46" vm="4745">
        <f ca="1"/>
        <v>387.83</v>
      </c>
    </row>
    <row r="856" spans="1:2" x14ac:dyDescent="0.3">
      <c r="A856" s="46" vm="4746">
        <f ca="1"/>
        <v>42069</v>
      </c>
      <c r="B856" s="46" vm="4751">
        <f ca="1"/>
        <v>380.09</v>
      </c>
    </row>
    <row r="857" spans="1:2" x14ac:dyDescent="0.3">
      <c r="A857" s="46" vm="4752">
        <f ca="1"/>
        <v>42072</v>
      </c>
      <c r="B857" s="46" vm="4756">
        <f ca="1"/>
        <v>378.56</v>
      </c>
    </row>
    <row r="858" spans="1:2" x14ac:dyDescent="0.3">
      <c r="A858" s="46" vm="4757">
        <f ca="1"/>
        <v>42073</v>
      </c>
      <c r="B858" s="46" vm="4762">
        <f ca="1"/>
        <v>369.51</v>
      </c>
    </row>
    <row r="859" spans="1:2" x14ac:dyDescent="0.3">
      <c r="A859" s="46" vm="4763">
        <f ca="1"/>
        <v>42074</v>
      </c>
      <c r="B859" s="46" vm="4768">
        <f ca="1"/>
        <v>366.37</v>
      </c>
    </row>
    <row r="860" spans="1:2" x14ac:dyDescent="0.3">
      <c r="A860" s="46" vm="4769">
        <f ca="1"/>
        <v>42075</v>
      </c>
      <c r="B860" s="46" vm="4774">
        <f ca="1"/>
        <v>374.24</v>
      </c>
    </row>
    <row r="861" spans="1:2" x14ac:dyDescent="0.3">
      <c r="A861" s="46" vm="4775">
        <f ca="1"/>
        <v>42076</v>
      </c>
      <c r="B861" s="46" vm="4780">
        <f ca="1"/>
        <v>370.58</v>
      </c>
    </row>
    <row r="862" spans="1:2" x14ac:dyDescent="0.3">
      <c r="A862" s="46" vm="4781">
        <f ca="1"/>
        <v>42079</v>
      </c>
      <c r="B862" s="46" vm="4786">
        <f ca="1"/>
        <v>373.35</v>
      </c>
    </row>
    <row r="863" spans="1:2" x14ac:dyDescent="0.3">
      <c r="A863" s="46" vm="4787">
        <f ca="1"/>
        <v>42080</v>
      </c>
      <c r="B863" s="46" vm="4792">
        <f ca="1"/>
        <v>371.92</v>
      </c>
    </row>
    <row r="864" spans="1:2" x14ac:dyDescent="0.3">
      <c r="A864" s="46" vm="4793">
        <f ca="1"/>
        <v>42081</v>
      </c>
      <c r="B864" s="46" vm="4798">
        <f ca="1"/>
        <v>375.13499999999999</v>
      </c>
    </row>
    <row r="865" spans="1:2" x14ac:dyDescent="0.3">
      <c r="A865" s="46" vm="4799">
        <f ca="1"/>
        <v>42082</v>
      </c>
      <c r="B865" s="46" vm="4804">
        <f ca="1"/>
        <v>373.24</v>
      </c>
    </row>
    <row r="866" spans="1:2" x14ac:dyDescent="0.3">
      <c r="A866" s="46" vm="4805">
        <f ca="1"/>
        <v>42083</v>
      </c>
      <c r="B866" s="46" vm="4810">
        <f ca="1"/>
        <v>378.49</v>
      </c>
    </row>
    <row r="867" spans="1:2" x14ac:dyDescent="0.3">
      <c r="A867" s="46" vm="4811">
        <f ca="1"/>
        <v>42086</v>
      </c>
      <c r="B867" s="46" vm="4816">
        <f ca="1"/>
        <v>375.11</v>
      </c>
    </row>
    <row r="868" spans="1:2" x14ac:dyDescent="0.3">
      <c r="A868" s="46" vm="4817">
        <f ca="1"/>
        <v>42087</v>
      </c>
      <c r="B868" s="46" vm="4822">
        <f ca="1"/>
        <v>374.09</v>
      </c>
    </row>
    <row r="869" spans="1:2" x14ac:dyDescent="0.3">
      <c r="A869" s="46" vm="4823">
        <f ca="1"/>
        <v>42088</v>
      </c>
      <c r="B869" s="46" vm="4828">
        <f ca="1"/>
        <v>370.96</v>
      </c>
    </row>
    <row r="870" spans="1:2" x14ac:dyDescent="0.3">
      <c r="A870" s="46" vm="4829">
        <f ca="1"/>
        <v>42089</v>
      </c>
      <c r="B870" s="46" vm="4834">
        <f ca="1"/>
        <v>367.35</v>
      </c>
    </row>
    <row r="871" spans="1:2" x14ac:dyDescent="0.3">
      <c r="A871" s="46" vm="4835">
        <f ca="1"/>
        <v>42090</v>
      </c>
      <c r="B871" s="46" vm="4648">
        <f ca="1"/>
        <v>370.56</v>
      </c>
    </row>
    <row r="872" spans="1:2" x14ac:dyDescent="0.3">
      <c r="A872" s="46" vm="4840">
        <f ca="1"/>
        <v>42093</v>
      </c>
      <c r="B872" s="46" vm="4845">
        <f ca="1"/>
        <v>374.59</v>
      </c>
    </row>
    <row r="873" spans="1:2" x14ac:dyDescent="0.3">
      <c r="A873" s="46" vm="4846">
        <f ca="1"/>
        <v>42094</v>
      </c>
      <c r="B873" s="46" vm="4851">
        <f ca="1"/>
        <v>372.1</v>
      </c>
    </row>
    <row r="874" spans="1:2" x14ac:dyDescent="0.3">
      <c r="A874" s="46" vm="4852">
        <f ca="1"/>
        <v>42095</v>
      </c>
      <c r="B874" s="46" vm="4857">
        <f ca="1"/>
        <v>370.255</v>
      </c>
    </row>
    <row r="875" spans="1:2" x14ac:dyDescent="0.3">
      <c r="A875" s="46" vm="4858">
        <f ca="1"/>
        <v>42096</v>
      </c>
      <c r="B875" s="46" vm="4863">
        <f ca="1"/>
        <v>372.25</v>
      </c>
    </row>
    <row r="876" spans="1:2" x14ac:dyDescent="0.3">
      <c r="A876" s="46" vm="4864">
        <f ca="1"/>
        <v>42100</v>
      </c>
      <c r="B876" s="46" vm="4868">
        <f ca="1"/>
        <v>377.04</v>
      </c>
    </row>
    <row r="877" spans="1:2" x14ac:dyDescent="0.3">
      <c r="A877" s="46" vm="4869">
        <f ca="1"/>
        <v>42101</v>
      </c>
      <c r="B877" s="46" vm="4874">
        <f ca="1"/>
        <v>374.41</v>
      </c>
    </row>
    <row r="878" spans="1:2" x14ac:dyDescent="0.3">
      <c r="A878" s="46" vm="4875">
        <f ca="1"/>
        <v>42102</v>
      </c>
      <c r="B878" s="46" vm="4880">
        <f ca="1"/>
        <v>381.2</v>
      </c>
    </row>
    <row r="879" spans="1:2" x14ac:dyDescent="0.3">
      <c r="A879" s="46" vm="4881">
        <f ca="1"/>
        <v>42103</v>
      </c>
      <c r="B879" s="46" vm="4886">
        <f ca="1"/>
        <v>383.54</v>
      </c>
    </row>
    <row r="880" spans="1:2" x14ac:dyDescent="0.3">
      <c r="A880" s="46" vm="4887">
        <f ca="1"/>
        <v>42104</v>
      </c>
      <c r="B880" s="46" vm="4892">
        <f ca="1"/>
        <v>382.65</v>
      </c>
    </row>
    <row r="881" spans="1:2" x14ac:dyDescent="0.3">
      <c r="A881" s="46" vm="4893">
        <f ca="1"/>
        <v>42107</v>
      </c>
      <c r="B881" s="46" vm="4896">
        <f ca="1"/>
        <v>382.36</v>
      </c>
    </row>
    <row r="882" spans="1:2" x14ac:dyDescent="0.3">
      <c r="A882" s="46" vm="4897">
        <f ca="1"/>
        <v>42108</v>
      </c>
      <c r="B882" s="46" vm="4902">
        <f ca="1"/>
        <v>385.11</v>
      </c>
    </row>
    <row r="883" spans="1:2" x14ac:dyDescent="0.3">
      <c r="A883" s="46" vm="4903">
        <f ca="1"/>
        <v>42109</v>
      </c>
      <c r="B883" s="46" vm="4908">
        <f ca="1"/>
        <v>383.45</v>
      </c>
    </row>
    <row r="884" spans="1:2" x14ac:dyDescent="0.3">
      <c r="A884" s="46" vm="4909">
        <f ca="1"/>
        <v>42110</v>
      </c>
      <c r="B884" s="46" vm="4913">
        <f ca="1"/>
        <v>386.04</v>
      </c>
    </row>
    <row r="885" spans="1:2" x14ac:dyDescent="0.3">
      <c r="A885" s="46" vm="4914">
        <f ca="1"/>
        <v>42111</v>
      </c>
      <c r="B885" s="46" vm="4917">
        <f ca="1"/>
        <v>375.56</v>
      </c>
    </row>
    <row r="886" spans="1:2" x14ac:dyDescent="0.3">
      <c r="A886" s="46" vm="4918">
        <f ca="1"/>
        <v>42114</v>
      </c>
      <c r="B886" s="46" vm="4922">
        <f ca="1"/>
        <v>389.51</v>
      </c>
    </row>
    <row r="887" spans="1:2" x14ac:dyDescent="0.3">
      <c r="A887" s="46" vm="4923">
        <f ca="1"/>
        <v>42115</v>
      </c>
      <c r="B887" s="46" vm="4928">
        <f ca="1"/>
        <v>391.18</v>
      </c>
    </row>
    <row r="888" spans="1:2" x14ac:dyDescent="0.3">
      <c r="A888" s="46" vm="4929">
        <f ca="1"/>
        <v>42116</v>
      </c>
      <c r="B888" s="46" vm="4933">
        <f ca="1"/>
        <v>389.8</v>
      </c>
    </row>
    <row r="889" spans="1:2" x14ac:dyDescent="0.3">
      <c r="A889" s="46" vm="4934">
        <f ca="1"/>
        <v>42117</v>
      </c>
      <c r="B889" s="46" vm="4939">
        <f ca="1"/>
        <v>389.99</v>
      </c>
    </row>
    <row r="890" spans="1:2" x14ac:dyDescent="0.3">
      <c r="A890" s="46" vm="4940">
        <f ca="1"/>
        <v>42118</v>
      </c>
      <c r="B890" s="46" vm="4945">
        <f ca="1"/>
        <v>445.1</v>
      </c>
    </row>
    <row r="891" spans="1:2" x14ac:dyDescent="0.3">
      <c r="A891" s="46" vm="4946">
        <f ca="1"/>
        <v>42121</v>
      </c>
      <c r="B891" s="46" vm="4950">
        <f ca="1"/>
        <v>438.56</v>
      </c>
    </row>
    <row r="892" spans="1:2" x14ac:dyDescent="0.3">
      <c r="A892" s="46" vm="4951">
        <f ca="1"/>
        <v>42122</v>
      </c>
      <c r="B892" s="46" vm="4956">
        <f ca="1"/>
        <v>429.31</v>
      </c>
    </row>
    <row r="893" spans="1:2" x14ac:dyDescent="0.3">
      <c r="A893" s="46" vm="4957">
        <f ca="1"/>
        <v>42123</v>
      </c>
      <c r="B893" s="46" vm="4961">
        <f ca="1"/>
        <v>429.37</v>
      </c>
    </row>
    <row r="894" spans="1:2" x14ac:dyDescent="0.3">
      <c r="A894" s="46" vm="4962">
        <f ca="1"/>
        <v>42124</v>
      </c>
      <c r="B894" s="46" vm="4966">
        <f ca="1"/>
        <v>421.78</v>
      </c>
    </row>
    <row r="895" spans="1:2" x14ac:dyDescent="0.3">
      <c r="A895" s="46" vm="4967">
        <f ca="1"/>
        <v>42125</v>
      </c>
      <c r="B895" s="46" vm="4971">
        <f ca="1"/>
        <v>422.87</v>
      </c>
    </row>
    <row r="896" spans="1:2" x14ac:dyDescent="0.3">
      <c r="A896" s="46" vm="4972">
        <f ca="1"/>
        <v>42128</v>
      </c>
      <c r="B896" s="46" vm="4976">
        <f ca="1"/>
        <v>423.04</v>
      </c>
    </row>
    <row r="897" spans="1:2" x14ac:dyDescent="0.3">
      <c r="A897" s="46" vm="4977">
        <f ca="1"/>
        <v>42129</v>
      </c>
      <c r="B897" s="46" vm="4981">
        <f ca="1"/>
        <v>421.19</v>
      </c>
    </row>
    <row r="898" spans="1:2" x14ac:dyDescent="0.3">
      <c r="A898" s="46" vm="4982">
        <f ca="1"/>
        <v>42130</v>
      </c>
      <c r="B898" s="46" vm="4987">
        <f ca="1"/>
        <v>419.1</v>
      </c>
    </row>
    <row r="899" spans="1:2" x14ac:dyDescent="0.3">
      <c r="A899" s="46" vm="4988">
        <f ca="1"/>
        <v>42131</v>
      </c>
      <c r="B899" s="46" vm="4991">
        <f ca="1"/>
        <v>426.88</v>
      </c>
    </row>
    <row r="900" spans="1:2" x14ac:dyDescent="0.3">
      <c r="A900" s="46" vm="4992">
        <f ca="1"/>
        <v>42132</v>
      </c>
      <c r="B900" s="46" vm="4997">
        <f ca="1"/>
        <v>433.69</v>
      </c>
    </row>
    <row r="901" spans="1:2" x14ac:dyDescent="0.3">
      <c r="A901" s="46" vm="4998">
        <f ca="1"/>
        <v>42135</v>
      </c>
      <c r="B901" s="46" vm="5002">
        <f ca="1"/>
        <v>432.85</v>
      </c>
    </row>
    <row r="902" spans="1:2" x14ac:dyDescent="0.3">
      <c r="A902" s="46" vm="5003">
        <f ca="1"/>
        <v>42136</v>
      </c>
      <c r="B902" s="46" vm="5008">
        <f ca="1"/>
        <v>431.02</v>
      </c>
    </row>
    <row r="903" spans="1:2" x14ac:dyDescent="0.3">
      <c r="A903" s="46" vm="5009">
        <f ca="1"/>
        <v>42137</v>
      </c>
      <c r="B903" s="46" vm="5012">
        <f ca="1"/>
        <v>426.87</v>
      </c>
    </row>
    <row r="904" spans="1:2" x14ac:dyDescent="0.3">
      <c r="A904" s="46" vm="5013">
        <f ca="1"/>
        <v>42138</v>
      </c>
      <c r="B904" s="46" vm="5018">
        <f ca="1"/>
        <v>432.28</v>
      </c>
    </row>
    <row r="905" spans="1:2" x14ac:dyDescent="0.3">
      <c r="A905" s="46" vm="5019">
        <f ca="1"/>
        <v>42139</v>
      </c>
      <c r="B905" s="46" vm="5024">
        <f ca="1"/>
        <v>426</v>
      </c>
    </row>
    <row r="906" spans="1:2" x14ac:dyDescent="0.3">
      <c r="A906" s="46" vm="5025">
        <f ca="1"/>
        <v>42142</v>
      </c>
      <c r="B906" s="46" vm="5030">
        <f ca="1"/>
        <v>425.24</v>
      </c>
    </row>
    <row r="907" spans="1:2" x14ac:dyDescent="0.3">
      <c r="A907" s="46" vm="5031">
        <f ca="1"/>
        <v>42143</v>
      </c>
      <c r="B907" s="46" vm="5035">
        <f ca="1"/>
        <v>421.71</v>
      </c>
    </row>
    <row r="908" spans="1:2" x14ac:dyDescent="0.3">
      <c r="A908" s="46" vm="5036">
        <f ca="1"/>
        <v>42144</v>
      </c>
      <c r="B908" s="46" vm="5040">
        <f ca="1"/>
        <v>423.86</v>
      </c>
    </row>
    <row r="909" spans="1:2" x14ac:dyDescent="0.3">
      <c r="A909" s="46" vm="5041">
        <f ca="1"/>
        <v>42145</v>
      </c>
      <c r="B909" s="46" vm="5046">
        <f ca="1"/>
        <v>431.63</v>
      </c>
    </row>
    <row r="910" spans="1:2" x14ac:dyDescent="0.3">
      <c r="A910" s="46" vm="5047">
        <f ca="1"/>
        <v>42146</v>
      </c>
      <c r="B910" s="46" vm="5052">
        <f ca="1"/>
        <v>427.63</v>
      </c>
    </row>
    <row r="911" spans="1:2" x14ac:dyDescent="0.3">
      <c r="A911" s="46" vm="5053">
        <f ca="1"/>
        <v>42150</v>
      </c>
      <c r="B911" s="46" vm="5057">
        <f ca="1"/>
        <v>425.47</v>
      </c>
    </row>
    <row r="912" spans="1:2" x14ac:dyDescent="0.3">
      <c r="A912" s="46" vm="5058">
        <f ca="1"/>
        <v>42151</v>
      </c>
      <c r="B912" s="46" vm="5062">
        <f ca="1"/>
        <v>431.42</v>
      </c>
    </row>
    <row r="913" spans="1:2" x14ac:dyDescent="0.3">
      <c r="A913" s="46" vm="5063">
        <f ca="1"/>
        <v>42152</v>
      </c>
      <c r="B913" s="46" vm="5067">
        <f ca="1"/>
        <v>426.57</v>
      </c>
    </row>
    <row r="914" spans="1:2" x14ac:dyDescent="0.3">
      <c r="A914" s="46" vm="5068">
        <f ca="1"/>
        <v>42153</v>
      </c>
      <c r="B914" s="46" vm="5073">
        <f ca="1"/>
        <v>429.23</v>
      </c>
    </row>
    <row r="915" spans="1:2" x14ac:dyDescent="0.3">
      <c r="A915" s="46" vm="5074">
        <f ca="1"/>
        <v>42156</v>
      </c>
      <c r="B915" s="46" vm="5079">
        <f ca="1"/>
        <v>430.92</v>
      </c>
    </row>
    <row r="916" spans="1:2" x14ac:dyDescent="0.3">
      <c r="A916" s="46" vm="5080">
        <f ca="1"/>
        <v>42157</v>
      </c>
      <c r="B916" s="46" vm="5085">
        <f ca="1"/>
        <v>430.99</v>
      </c>
    </row>
    <row r="917" spans="1:2" x14ac:dyDescent="0.3">
      <c r="A917" s="46" vm="5086">
        <f ca="1"/>
        <v>42158</v>
      </c>
      <c r="B917" s="46" vm="5090">
        <f ca="1"/>
        <v>436.59</v>
      </c>
    </row>
    <row r="918" spans="1:2" x14ac:dyDescent="0.3">
      <c r="A918" s="46" vm="5091">
        <f ca="1"/>
        <v>42159</v>
      </c>
      <c r="B918" s="46" vm="5094">
        <f ca="1"/>
        <v>430.78</v>
      </c>
    </row>
    <row r="919" spans="1:2" x14ac:dyDescent="0.3">
      <c r="A919" s="46" vm="5095">
        <f ca="1"/>
        <v>42160</v>
      </c>
      <c r="B919" s="46" vm="5100">
        <f ca="1"/>
        <v>426.95</v>
      </c>
    </row>
    <row r="920" spans="1:2" x14ac:dyDescent="0.3">
      <c r="A920" s="46" vm="5101">
        <f ca="1"/>
        <v>42163</v>
      </c>
      <c r="B920" s="46" vm="5105">
        <f ca="1"/>
        <v>423.5</v>
      </c>
    </row>
    <row r="921" spans="1:2" x14ac:dyDescent="0.3">
      <c r="A921" s="46" vm="5106">
        <f ca="1"/>
        <v>42164</v>
      </c>
      <c r="B921" s="46" vm="5109">
        <f ca="1"/>
        <v>425.48</v>
      </c>
    </row>
    <row r="922" spans="1:2" x14ac:dyDescent="0.3">
      <c r="A922" s="46" vm="5110">
        <f ca="1"/>
        <v>42165</v>
      </c>
      <c r="B922" s="46" vm="5114">
        <f ca="1"/>
        <v>430.77</v>
      </c>
    </row>
    <row r="923" spans="1:2" x14ac:dyDescent="0.3">
      <c r="A923" s="46" vm="5115">
        <f ca="1"/>
        <v>42166</v>
      </c>
      <c r="B923" s="46" vm="5119">
        <f ca="1"/>
        <v>432.97</v>
      </c>
    </row>
    <row r="924" spans="1:2" x14ac:dyDescent="0.3">
      <c r="A924" s="46" vm="5120">
        <f ca="1"/>
        <v>42167</v>
      </c>
      <c r="B924" s="46" vm="5124">
        <f ca="1"/>
        <v>429.92</v>
      </c>
    </row>
    <row r="925" spans="1:2" x14ac:dyDescent="0.3">
      <c r="A925" s="46" vm="5125">
        <f ca="1"/>
        <v>42170</v>
      </c>
      <c r="B925" s="46" vm="5129">
        <f ca="1"/>
        <v>423.67</v>
      </c>
    </row>
    <row r="926" spans="1:2" x14ac:dyDescent="0.3">
      <c r="A926" s="46" vm="5130">
        <f ca="1"/>
        <v>42171</v>
      </c>
      <c r="B926" s="46" vm="5134">
        <f ca="1"/>
        <v>427.26</v>
      </c>
    </row>
    <row r="927" spans="1:2" x14ac:dyDescent="0.3">
      <c r="A927" s="46" vm="5135">
        <f ca="1"/>
        <v>42172</v>
      </c>
      <c r="B927" s="46" vm="5140">
        <f ca="1"/>
        <v>427.81</v>
      </c>
    </row>
    <row r="928" spans="1:2" x14ac:dyDescent="0.3">
      <c r="A928" s="46" vm="5141">
        <f ca="1"/>
        <v>42173</v>
      </c>
      <c r="B928" s="46" vm="5146">
        <f ca="1"/>
        <v>439.39</v>
      </c>
    </row>
    <row r="929" spans="1:2" x14ac:dyDescent="0.3">
      <c r="A929" s="46" vm="5147">
        <f ca="1"/>
        <v>42174</v>
      </c>
      <c r="B929" s="46" vm="5151">
        <f ca="1"/>
        <v>434.92</v>
      </c>
    </row>
    <row r="930" spans="1:2" x14ac:dyDescent="0.3">
      <c r="A930" s="46" vm="5152">
        <f ca="1"/>
        <v>42177</v>
      </c>
      <c r="B930" s="46" vm="5156">
        <f ca="1"/>
        <v>436.29</v>
      </c>
    </row>
    <row r="931" spans="1:2" x14ac:dyDescent="0.3">
      <c r="A931" s="46" vm="5157">
        <f ca="1"/>
        <v>42178</v>
      </c>
      <c r="B931" s="46" vm="5162">
        <f ca="1"/>
        <v>445.99</v>
      </c>
    </row>
    <row r="932" spans="1:2" x14ac:dyDescent="0.3">
      <c r="A932" s="46" vm="5163">
        <f ca="1"/>
        <v>42179</v>
      </c>
      <c r="B932" s="46" vm="5166">
        <f ca="1"/>
        <v>440.84</v>
      </c>
    </row>
    <row r="933" spans="1:2" x14ac:dyDescent="0.3">
      <c r="A933" s="46" vm="5167">
        <f ca="1"/>
        <v>42180</v>
      </c>
      <c r="B933" s="46" vm="5172">
        <f ca="1"/>
        <v>440.1</v>
      </c>
    </row>
    <row r="934" spans="1:2" x14ac:dyDescent="0.3">
      <c r="A934" s="46" vm="5173">
        <f ca="1"/>
        <v>42181</v>
      </c>
      <c r="B934" s="46" vm="5177">
        <f ca="1"/>
        <v>438.1</v>
      </c>
    </row>
    <row r="935" spans="1:2" x14ac:dyDescent="0.3">
      <c r="A935" s="46" vm="5178">
        <f ca="1"/>
        <v>42184</v>
      </c>
      <c r="B935" s="46" vm="5183">
        <f ca="1"/>
        <v>429.86</v>
      </c>
    </row>
    <row r="936" spans="1:2" x14ac:dyDescent="0.3">
      <c r="A936" s="46" vm="5184">
        <f ca="1"/>
        <v>42185</v>
      </c>
      <c r="B936" s="46" vm="5188">
        <f ca="1"/>
        <v>434.09</v>
      </c>
    </row>
    <row r="937" spans="1:2" x14ac:dyDescent="0.3">
      <c r="A937" s="46" vm="5189">
        <f ca="1"/>
        <v>42186</v>
      </c>
      <c r="B937" s="46" vm="5193">
        <f ca="1"/>
        <v>437.39</v>
      </c>
    </row>
    <row r="938" spans="1:2" x14ac:dyDescent="0.3">
      <c r="A938" s="46" vm="5194">
        <f ca="1"/>
        <v>42187</v>
      </c>
      <c r="B938" s="46" vm="5198">
        <f ca="1"/>
        <v>437.71</v>
      </c>
    </row>
    <row r="939" spans="1:2" x14ac:dyDescent="0.3">
      <c r="A939" s="46" vm="5199">
        <f ca="1"/>
        <v>42191</v>
      </c>
      <c r="B939" s="46" vm="5203">
        <f ca="1"/>
        <v>436.04</v>
      </c>
    </row>
    <row r="940" spans="1:2" x14ac:dyDescent="0.3">
      <c r="A940" s="46" vm="5204">
        <f ca="1"/>
        <v>42192</v>
      </c>
      <c r="B940" s="46" vm="5208">
        <f ca="1"/>
        <v>436.72</v>
      </c>
    </row>
    <row r="941" spans="1:2" x14ac:dyDescent="0.3">
      <c r="A941" s="46" vm="5209">
        <f ca="1"/>
        <v>42193</v>
      </c>
      <c r="B941" s="46" vm="5214">
        <f ca="1"/>
        <v>429.7</v>
      </c>
    </row>
    <row r="942" spans="1:2" x14ac:dyDescent="0.3">
      <c r="A942" s="46" vm="5215">
        <f ca="1"/>
        <v>42194</v>
      </c>
      <c r="B942" s="46" vm="5219">
        <f ca="1"/>
        <v>434.39</v>
      </c>
    </row>
    <row r="943" spans="1:2" x14ac:dyDescent="0.3">
      <c r="A943" s="46" vm="5220">
        <f ca="1"/>
        <v>42195</v>
      </c>
      <c r="B943" s="46" vm="5225">
        <f ca="1"/>
        <v>443.51</v>
      </c>
    </row>
    <row r="944" spans="1:2" x14ac:dyDescent="0.3">
      <c r="A944" s="46" vm="5226">
        <f ca="1"/>
        <v>42198</v>
      </c>
      <c r="B944" s="46" vm="5231">
        <f ca="1"/>
        <v>455.57</v>
      </c>
    </row>
    <row r="945" spans="1:2" x14ac:dyDescent="0.3">
      <c r="A945" s="46" vm="5232">
        <f ca="1"/>
        <v>42199</v>
      </c>
      <c r="B945" s="46" vm="5237">
        <f ca="1"/>
        <v>465.57</v>
      </c>
    </row>
    <row r="946" spans="1:2" x14ac:dyDescent="0.3">
      <c r="A946" s="46" vm="5238">
        <f ca="1"/>
        <v>42200</v>
      </c>
      <c r="B946" s="46" vm="5242">
        <f ca="1"/>
        <v>461.19</v>
      </c>
    </row>
    <row r="947" spans="1:2" x14ac:dyDescent="0.3">
      <c r="A947" s="46" vm="5243">
        <f ca="1"/>
        <v>42201</v>
      </c>
      <c r="B947" s="46" vm="5248">
        <f ca="1"/>
        <v>475.48</v>
      </c>
    </row>
    <row r="948" spans="1:2" x14ac:dyDescent="0.3">
      <c r="A948" s="46" vm="5249">
        <f ca="1"/>
        <v>42202</v>
      </c>
      <c r="B948" s="46" vm="5254">
        <f ca="1"/>
        <v>483.01</v>
      </c>
    </row>
    <row r="949" spans="1:2" x14ac:dyDescent="0.3">
      <c r="A949" s="46" vm="5255">
        <f ca="1"/>
        <v>42205</v>
      </c>
      <c r="B949" s="46" vm="5259">
        <f ca="1"/>
        <v>488.1</v>
      </c>
    </row>
    <row r="950" spans="1:2" x14ac:dyDescent="0.3">
      <c r="A950" s="46" vm="5260">
        <f ca="1"/>
        <v>42206</v>
      </c>
      <c r="B950" s="46" vm="5264">
        <f ca="1"/>
        <v>488</v>
      </c>
    </row>
    <row r="951" spans="1:2" x14ac:dyDescent="0.3">
      <c r="A951" s="46" vm="5265">
        <f ca="1"/>
        <v>42207</v>
      </c>
      <c r="B951" s="46" vm="5270">
        <f ca="1"/>
        <v>488.27</v>
      </c>
    </row>
    <row r="952" spans="1:2" x14ac:dyDescent="0.3">
      <c r="A952" s="46" vm="5271">
        <f ca="1"/>
        <v>42208</v>
      </c>
      <c r="B952" s="46" vm="5275">
        <f ca="1"/>
        <v>482.18</v>
      </c>
    </row>
    <row r="953" spans="1:2" x14ac:dyDescent="0.3">
      <c r="A953" s="46" vm="5276">
        <f ca="1"/>
        <v>42209</v>
      </c>
      <c r="B953" s="46" vm="5280">
        <f ca="1"/>
        <v>529.41999999999996</v>
      </c>
    </row>
    <row r="954" spans="1:2" x14ac:dyDescent="0.3">
      <c r="A954" s="46" vm="5281">
        <f ca="1"/>
        <v>42212</v>
      </c>
      <c r="B954" s="46" vm="5285">
        <f ca="1"/>
        <v>531.41</v>
      </c>
    </row>
    <row r="955" spans="1:2" x14ac:dyDescent="0.3">
      <c r="A955" s="46" vm="5286">
        <f ca="1"/>
        <v>42213</v>
      </c>
      <c r="B955" s="46" vm="5291">
        <f ca="1"/>
        <v>526.03</v>
      </c>
    </row>
    <row r="956" spans="1:2" x14ac:dyDescent="0.3">
      <c r="A956" s="46" vm="5292">
        <f ca="1"/>
        <v>42214</v>
      </c>
      <c r="B956" s="46" vm="5296">
        <f ca="1"/>
        <v>529</v>
      </c>
    </row>
    <row r="957" spans="1:2" x14ac:dyDescent="0.3">
      <c r="A957" s="46" vm="5297">
        <f ca="1"/>
        <v>42215</v>
      </c>
      <c r="B957" s="46" vm="5301">
        <f ca="1"/>
        <v>536.76</v>
      </c>
    </row>
    <row r="958" spans="1:2" x14ac:dyDescent="0.3">
      <c r="A958" s="46" vm="5302">
        <f ca="1"/>
        <v>42216</v>
      </c>
      <c r="B958" s="46" vm="5307">
        <f ca="1"/>
        <v>536.15</v>
      </c>
    </row>
    <row r="959" spans="1:2" x14ac:dyDescent="0.3">
      <c r="A959" s="46" vm="5308">
        <f ca="1"/>
        <v>42219</v>
      </c>
      <c r="B959" s="46" vm="5313">
        <f ca="1"/>
        <v>535.03</v>
      </c>
    </row>
    <row r="960" spans="1:2" x14ac:dyDescent="0.3">
      <c r="A960" s="46" vm="5314">
        <f ca="1"/>
        <v>42220</v>
      </c>
      <c r="B960" s="46" vm="5318">
        <f ca="1"/>
        <v>531.9</v>
      </c>
    </row>
    <row r="961" spans="1:2" x14ac:dyDescent="0.3">
      <c r="A961" s="46" vm="5319">
        <f ca="1"/>
        <v>42221</v>
      </c>
      <c r="B961" s="46" vm="5323">
        <f ca="1"/>
        <v>537.01</v>
      </c>
    </row>
    <row r="962" spans="1:2" x14ac:dyDescent="0.3">
      <c r="A962" s="46" vm="5324">
        <f ca="1"/>
        <v>42222</v>
      </c>
      <c r="B962" s="46" vm="5329">
        <f ca="1"/>
        <v>529.46</v>
      </c>
    </row>
    <row r="963" spans="1:2" x14ac:dyDescent="0.3">
      <c r="A963" s="46" vm="5330">
        <f ca="1"/>
        <v>42223</v>
      </c>
      <c r="B963" s="46" vm="5334">
        <f ca="1"/>
        <v>522.62</v>
      </c>
    </row>
    <row r="964" spans="1:2" x14ac:dyDescent="0.3">
      <c r="A964" s="46" vm="5335">
        <f ca="1"/>
        <v>42226</v>
      </c>
      <c r="B964" s="46" vm="5339">
        <f ca="1"/>
        <v>524</v>
      </c>
    </row>
    <row r="965" spans="1:2" x14ac:dyDescent="0.3">
      <c r="A965" s="46" vm="5340">
        <f ca="1"/>
        <v>42227</v>
      </c>
      <c r="B965" s="46" vm="5345">
        <f ca="1"/>
        <v>527.46</v>
      </c>
    </row>
    <row r="966" spans="1:2" x14ac:dyDescent="0.3">
      <c r="A966" s="46" vm="5346">
        <f ca="1"/>
        <v>42228</v>
      </c>
      <c r="B966" s="46" vm="5350">
        <f ca="1"/>
        <v>525.91</v>
      </c>
    </row>
    <row r="967" spans="1:2" x14ac:dyDescent="0.3">
      <c r="A967" s="46" vm="5351">
        <f ca="1"/>
        <v>42229</v>
      </c>
      <c r="B967" s="46" vm="5356">
        <f ca="1"/>
        <v>529.66</v>
      </c>
    </row>
    <row r="968" spans="1:2" x14ac:dyDescent="0.3">
      <c r="A968" s="46" vm="5357">
        <f ca="1"/>
        <v>42230</v>
      </c>
      <c r="B968" s="46" vm="5361">
        <f ca="1"/>
        <v>531.52</v>
      </c>
    </row>
    <row r="969" spans="1:2" x14ac:dyDescent="0.3">
      <c r="A969" s="46" vm="5362">
        <f ca="1"/>
        <v>42233</v>
      </c>
      <c r="B969" s="46" vm="5366">
        <f ca="1"/>
        <v>535.22</v>
      </c>
    </row>
    <row r="970" spans="1:2" x14ac:dyDescent="0.3">
      <c r="A970" s="46" vm="5367">
        <f ca="1"/>
        <v>42234</v>
      </c>
      <c r="B970" s="46" vm="5372">
        <f ca="1"/>
        <v>535.02</v>
      </c>
    </row>
    <row r="971" spans="1:2" x14ac:dyDescent="0.3">
      <c r="A971" s="46" vm="5373">
        <f ca="1"/>
        <v>42235</v>
      </c>
      <c r="B971" s="46" vm="5378">
        <f ca="1"/>
        <v>532.91999999999996</v>
      </c>
    </row>
    <row r="972" spans="1:2" x14ac:dyDescent="0.3">
      <c r="A972" s="46" vm="5379">
        <f ca="1"/>
        <v>42236</v>
      </c>
      <c r="B972" s="46" vm="5383">
        <f ca="1"/>
        <v>515.78</v>
      </c>
    </row>
    <row r="973" spans="1:2" x14ac:dyDescent="0.3">
      <c r="A973" s="46" vm="5384">
        <f ca="1"/>
        <v>42237</v>
      </c>
      <c r="B973" s="46" vm="5388">
        <f ca="1"/>
        <v>494.47</v>
      </c>
    </row>
    <row r="974" spans="1:2" x14ac:dyDescent="0.3">
      <c r="A974" s="46" vm="5389">
        <f ca="1"/>
        <v>42240</v>
      </c>
      <c r="B974" s="46" vm="5393">
        <f ca="1"/>
        <v>463.37</v>
      </c>
    </row>
    <row r="975" spans="1:2" x14ac:dyDescent="0.3">
      <c r="A975" s="46" vm="5394">
        <f ca="1"/>
        <v>42241</v>
      </c>
      <c r="B975" s="46" vm="5399">
        <f ca="1"/>
        <v>466.37</v>
      </c>
    </row>
    <row r="976" spans="1:2" x14ac:dyDescent="0.3">
      <c r="A976" s="46" vm="5400">
        <f ca="1"/>
        <v>42242</v>
      </c>
      <c r="B976" s="46" vm="5405">
        <f ca="1"/>
        <v>500.77</v>
      </c>
    </row>
    <row r="977" spans="1:2" x14ac:dyDescent="0.3">
      <c r="A977" s="46" vm="5406">
        <f ca="1"/>
        <v>42243</v>
      </c>
      <c r="B977" s="46" vm="5410">
        <f ca="1"/>
        <v>518.37</v>
      </c>
    </row>
    <row r="978" spans="1:2" x14ac:dyDescent="0.3">
      <c r="A978" s="46" vm="5411">
        <f ca="1"/>
        <v>42244</v>
      </c>
      <c r="B978" s="46" vm="5415">
        <f ca="1"/>
        <v>518.01</v>
      </c>
    </row>
    <row r="979" spans="1:2" x14ac:dyDescent="0.3">
      <c r="A979" s="46" vm="5416">
        <f ca="1"/>
        <v>42247</v>
      </c>
      <c r="B979" s="46" vm="5421">
        <f ca="1"/>
        <v>512.89</v>
      </c>
    </row>
    <row r="980" spans="1:2" x14ac:dyDescent="0.3">
      <c r="A980" s="46" vm="5422">
        <f ca="1"/>
        <v>42248</v>
      </c>
      <c r="B980" s="46" vm="5427">
        <f ca="1"/>
        <v>496.54</v>
      </c>
    </row>
    <row r="981" spans="1:2" x14ac:dyDescent="0.3">
      <c r="A981" s="46" vm="5428">
        <f ca="1"/>
        <v>42249</v>
      </c>
      <c r="B981" s="46" vm="5433">
        <f ca="1"/>
        <v>510.55</v>
      </c>
    </row>
    <row r="982" spans="1:2" x14ac:dyDescent="0.3">
      <c r="A982" s="46" vm="5434">
        <f ca="1"/>
        <v>42250</v>
      </c>
      <c r="B982" s="46" vm="5438">
        <f ca="1"/>
        <v>504.72</v>
      </c>
    </row>
    <row r="983" spans="1:2" x14ac:dyDescent="0.3">
      <c r="A983" s="46" vm="5439">
        <f ca="1"/>
        <v>42251</v>
      </c>
      <c r="B983" s="46" vm="5443">
        <f ca="1"/>
        <v>499</v>
      </c>
    </row>
    <row r="984" spans="1:2" x14ac:dyDescent="0.3">
      <c r="A984" s="46" vm="5444">
        <f ca="1"/>
        <v>42255</v>
      </c>
      <c r="B984" s="46" vm="5449">
        <f ca="1"/>
        <v>517.54</v>
      </c>
    </row>
    <row r="985" spans="1:2" x14ac:dyDescent="0.3">
      <c r="A985" s="46" vm="5450">
        <f ca="1"/>
        <v>42256</v>
      </c>
      <c r="B985" s="46" vm="5455">
        <f ca="1"/>
        <v>516.89</v>
      </c>
    </row>
    <row r="986" spans="1:2" x14ac:dyDescent="0.3">
      <c r="A986" s="46" vm="5456">
        <f ca="1"/>
        <v>42257</v>
      </c>
      <c r="B986" s="46" vm="5461">
        <f ca="1"/>
        <v>522.24</v>
      </c>
    </row>
    <row r="987" spans="1:2" x14ac:dyDescent="0.3">
      <c r="A987" s="46" vm="5462">
        <f ca="1"/>
        <v>42258</v>
      </c>
      <c r="B987" s="46" vm="5466">
        <f ca="1"/>
        <v>529.44000000000005</v>
      </c>
    </row>
    <row r="988" spans="1:2" x14ac:dyDescent="0.3">
      <c r="A988" s="46" vm="5467">
        <f ca="1"/>
        <v>42261</v>
      </c>
      <c r="B988" s="46" vm="5472">
        <f ca="1"/>
        <v>521.38</v>
      </c>
    </row>
    <row r="989" spans="1:2" x14ac:dyDescent="0.3">
      <c r="A989" s="46" vm="5473">
        <f ca="1"/>
        <v>42262</v>
      </c>
      <c r="B989" s="46" vm="5478">
        <f ca="1"/>
        <v>522.37</v>
      </c>
    </row>
    <row r="990" spans="1:2" x14ac:dyDescent="0.3">
      <c r="A990" s="46" vm="5479">
        <f ca="1"/>
        <v>42263</v>
      </c>
      <c r="B990" s="46" vm="5484">
        <f ca="1"/>
        <v>527.39</v>
      </c>
    </row>
    <row r="991" spans="1:2" x14ac:dyDescent="0.3">
      <c r="A991" s="46" vm="5485">
        <f ca="1"/>
        <v>42264</v>
      </c>
      <c r="B991" s="46" vm="5490">
        <f ca="1"/>
        <v>538.87</v>
      </c>
    </row>
    <row r="992" spans="1:2" x14ac:dyDescent="0.3">
      <c r="A992" s="46" vm="5491">
        <f ca="1"/>
        <v>42265</v>
      </c>
      <c r="B992" s="46" vm="5496">
        <f ca="1"/>
        <v>540.26</v>
      </c>
    </row>
    <row r="993" spans="1:2" x14ac:dyDescent="0.3">
      <c r="A993" s="46" vm="5497">
        <f ca="1"/>
        <v>42268</v>
      </c>
      <c r="B993" s="46" vm="5502">
        <f ca="1"/>
        <v>548.39</v>
      </c>
    </row>
    <row r="994" spans="1:2" x14ac:dyDescent="0.3">
      <c r="A994" s="46" vm="5503">
        <f ca="1"/>
        <v>42269</v>
      </c>
      <c r="B994" s="46" vm="5508">
        <f ca="1"/>
        <v>538.4</v>
      </c>
    </row>
    <row r="995" spans="1:2" x14ac:dyDescent="0.3">
      <c r="A995" s="46" vm="5509">
        <f ca="1"/>
        <v>42270</v>
      </c>
      <c r="B995" s="46" vm="5514">
        <f ca="1"/>
        <v>536.07000000000005</v>
      </c>
    </row>
    <row r="996" spans="1:2" x14ac:dyDescent="0.3">
      <c r="A996" s="46" vm="5515">
        <f ca="1"/>
        <v>42271</v>
      </c>
      <c r="B996" s="46" vm="5520">
        <f ca="1"/>
        <v>533.75</v>
      </c>
    </row>
    <row r="997" spans="1:2" x14ac:dyDescent="0.3">
      <c r="A997" s="46" vm="5521">
        <f ca="1"/>
        <v>42272</v>
      </c>
      <c r="B997" s="46" vm="5526">
        <f ca="1"/>
        <v>524.25</v>
      </c>
    </row>
    <row r="998" spans="1:2" x14ac:dyDescent="0.3">
      <c r="A998" s="46" vm="5527">
        <f ca="1"/>
        <v>42275</v>
      </c>
      <c r="B998" s="46" vm="5532">
        <f ca="1"/>
        <v>504.06</v>
      </c>
    </row>
    <row r="999" spans="1:2" x14ac:dyDescent="0.3">
      <c r="A999" s="46" vm="5533">
        <f ca="1"/>
        <v>42276</v>
      </c>
      <c r="B999" s="46" vm="5538">
        <f ca="1"/>
        <v>496.07</v>
      </c>
    </row>
    <row r="1000" spans="1:2" x14ac:dyDescent="0.3">
      <c r="A1000" s="46" vm="5539">
        <f ca="1"/>
        <v>42277</v>
      </c>
      <c r="B1000" s="46" vm="5544">
        <f ca="1"/>
        <v>511.89</v>
      </c>
    </row>
    <row r="1001" spans="1:2" x14ac:dyDescent="0.3">
      <c r="A1001" s="46" vm="5545">
        <f ca="1"/>
        <v>42278</v>
      </c>
      <c r="B1001" s="46" vm="5550">
        <f ca="1"/>
        <v>520.72</v>
      </c>
    </row>
    <row r="1002" spans="1:2" x14ac:dyDescent="0.3">
      <c r="A1002" s="46" vm="5551">
        <f ca="1"/>
        <v>42279</v>
      </c>
      <c r="B1002" s="46" vm="5556">
        <f ca="1"/>
        <v>532.54</v>
      </c>
    </row>
    <row r="1003" spans="1:2" x14ac:dyDescent="0.3">
      <c r="A1003" s="46" vm="5557">
        <f ca="1"/>
        <v>42282</v>
      </c>
      <c r="B1003" s="46" vm="5561">
        <f ca="1"/>
        <v>543.67999999999995</v>
      </c>
    </row>
    <row r="1004" spans="1:2" x14ac:dyDescent="0.3">
      <c r="A1004" s="46" vm="5562">
        <f ca="1"/>
        <v>42283</v>
      </c>
      <c r="B1004" s="46" vm="5567">
        <f ca="1"/>
        <v>537.48</v>
      </c>
    </row>
    <row r="1005" spans="1:2" x14ac:dyDescent="0.3">
      <c r="A1005" s="46" vm="5568">
        <f ca="1"/>
        <v>42284</v>
      </c>
      <c r="B1005" s="46" vm="5573">
        <f ca="1"/>
        <v>541.94000000000005</v>
      </c>
    </row>
    <row r="1006" spans="1:2" x14ac:dyDescent="0.3">
      <c r="A1006" s="46" vm="5574">
        <f ca="1"/>
        <v>42285</v>
      </c>
      <c r="B1006" s="46" vm="5579">
        <f ca="1"/>
        <v>533.16</v>
      </c>
    </row>
    <row r="1007" spans="1:2" x14ac:dyDescent="0.3">
      <c r="A1007" s="46" vm="5580">
        <f ca="1"/>
        <v>42286</v>
      </c>
      <c r="B1007" s="46" vm="5585">
        <f ca="1"/>
        <v>539.79999999999995</v>
      </c>
    </row>
    <row r="1008" spans="1:2" x14ac:dyDescent="0.3">
      <c r="A1008" s="46" vm="5586">
        <f ca="1"/>
        <v>42289</v>
      </c>
      <c r="B1008" s="46" vm="5590">
        <f ca="1"/>
        <v>550.19000000000005</v>
      </c>
    </row>
    <row r="1009" spans="1:2" x14ac:dyDescent="0.3">
      <c r="A1009" s="46" vm="5591">
        <f ca="1"/>
        <v>42290</v>
      </c>
      <c r="B1009" s="46" vm="4246">
        <f ca="1"/>
        <v>548.9</v>
      </c>
    </row>
    <row r="1010" spans="1:2" x14ac:dyDescent="0.3">
      <c r="A1010" s="46" vm="5595">
        <f ca="1"/>
        <v>42291</v>
      </c>
      <c r="B1010" s="46" vm="5600">
        <f ca="1"/>
        <v>544.83000000000004</v>
      </c>
    </row>
    <row r="1011" spans="1:2" x14ac:dyDescent="0.3">
      <c r="A1011" s="46" vm="5601">
        <f ca="1"/>
        <v>42292</v>
      </c>
      <c r="B1011" s="46" vm="5606">
        <f ca="1"/>
        <v>562.44000000000005</v>
      </c>
    </row>
    <row r="1012" spans="1:2" x14ac:dyDescent="0.3">
      <c r="A1012" s="46" vm="5607">
        <f ca="1"/>
        <v>42293</v>
      </c>
      <c r="B1012" s="46" vm="5612">
        <f ca="1"/>
        <v>570.76</v>
      </c>
    </row>
    <row r="1013" spans="1:2" x14ac:dyDescent="0.3">
      <c r="A1013" s="46" vm="5613">
        <f ca="1"/>
        <v>42296</v>
      </c>
      <c r="B1013" s="46" vm="5618">
        <f ca="1"/>
        <v>573.15</v>
      </c>
    </row>
    <row r="1014" spans="1:2" x14ac:dyDescent="0.3">
      <c r="A1014" s="46" vm="5619">
        <f ca="1"/>
        <v>42297</v>
      </c>
      <c r="B1014" s="46" vm="5624">
        <f ca="1"/>
        <v>560.88</v>
      </c>
    </row>
    <row r="1015" spans="1:2" x14ac:dyDescent="0.3">
      <c r="A1015" s="46" vm="5625">
        <f ca="1"/>
        <v>42298</v>
      </c>
      <c r="B1015" s="46" vm="5630">
        <f ca="1"/>
        <v>555.77</v>
      </c>
    </row>
    <row r="1016" spans="1:2" x14ac:dyDescent="0.3">
      <c r="A1016" s="46" vm="5631">
        <f ca="1"/>
        <v>42299</v>
      </c>
      <c r="B1016" s="46" vm="5635">
        <f ca="1"/>
        <v>563.91</v>
      </c>
    </row>
    <row r="1017" spans="1:2" x14ac:dyDescent="0.3">
      <c r="A1017" s="46" vm="5636">
        <f ca="1"/>
        <v>42300</v>
      </c>
      <c r="B1017" s="46" vm="5641">
        <f ca="1"/>
        <v>599.03</v>
      </c>
    </row>
    <row r="1018" spans="1:2" x14ac:dyDescent="0.3">
      <c r="A1018" s="46" vm="5642">
        <f ca="1"/>
        <v>42303</v>
      </c>
      <c r="B1018" s="46" vm="5647">
        <f ca="1"/>
        <v>608.61</v>
      </c>
    </row>
    <row r="1019" spans="1:2" x14ac:dyDescent="0.3">
      <c r="A1019" s="46" vm="5648">
        <f ca="1"/>
        <v>42304</v>
      </c>
      <c r="B1019" s="46" vm="5653">
        <f ca="1"/>
        <v>611.01</v>
      </c>
    </row>
    <row r="1020" spans="1:2" x14ac:dyDescent="0.3">
      <c r="A1020" s="46" vm="5654">
        <f ca="1"/>
        <v>42305</v>
      </c>
      <c r="B1020" s="46" vm="5659">
        <f ca="1"/>
        <v>617.1</v>
      </c>
    </row>
    <row r="1021" spans="1:2" x14ac:dyDescent="0.3">
      <c r="A1021" s="46" vm="5660">
        <f ca="1"/>
        <v>42306</v>
      </c>
      <c r="B1021" s="46" vm="5665">
        <f ca="1"/>
        <v>626.54999999999995</v>
      </c>
    </row>
    <row r="1022" spans="1:2" x14ac:dyDescent="0.3">
      <c r="A1022" s="46" vm="5666">
        <f ca="1"/>
        <v>42307</v>
      </c>
      <c r="B1022" s="46" vm="5671">
        <f ca="1"/>
        <v>625.9</v>
      </c>
    </row>
    <row r="1023" spans="1:2" x14ac:dyDescent="0.3">
      <c r="A1023" s="46" vm="5672">
        <f ca="1"/>
        <v>42310</v>
      </c>
      <c r="B1023" s="46" vm="5677">
        <f ca="1"/>
        <v>628.35</v>
      </c>
    </row>
    <row r="1024" spans="1:2" x14ac:dyDescent="0.3">
      <c r="A1024" s="46" vm="5678">
        <f ca="1"/>
        <v>42311</v>
      </c>
      <c r="B1024" s="46" vm="5683">
        <f ca="1"/>
        <v>625.30999999999995</v>
      </c>
    </row>
    <row r="1025" spans="1:2" x14ac:dyDescent="0.3">
      <c r="A1025" s="46" vm="5684">
        <f ca="1"/>
        <v>42312</v>
      </c>
      <c r="B1025" s="46" vm="5689">
        <f ca="1"/>
        <v>640.95000000000005</v>
      </c>
    </row>
    <row r="1026" spans="1:2" x14ac:dyDescent="0.3">
      <c r="A1026" s="46" vm="5690">
        <f ca="1"/>
        <v>42313</v>
      </c>
      <c r="B1026" s="46" vm="5694">
        <f ca="1"/>
        <v>655.65</v>
      </c>
    </row>
    <row r="1027" spans="1:2" x14ac:dyDescent="0.3">
      <c r="A1027" s="46" vm="5695">
        <f ca="1"/>
        <v>42314</v>
      </c>
      <c r="B1027" s="46" vm="5700">
        <f ca="1"/>
        <v>659.37</v>
      </c>
    </row>
    <row r="1028" spans="1:2" x14ac:dyDescent="0.3">
      <c r="A1028" s="46" vm="5701">
        <f ca="1"/>
        <v>42317</v>
      </c>
      <c r="B1028" s="46" vm="5706">
        <f ca="1"/>
        <v>655.49</v>
      </c>
    </row>
    <row r="1029" spans="1:2" x14ac:dyDescent="0.3">
      <c r="A1029" s="46" vm="5707">
        <f ca="1"/>
        <v>42318</v>
      </c>
      <c r="B1029" s="46" vm="5711">
        <f ca="1"/>
        <v>659.68</v>
      </c>
    </row>
    <row r="1030" spans="1:2" x14ac:dyDescent="0.3">
      <c r="A1030" s="46" vm="5712">
        <f ca="1"/>
        <v>42319</v>
      </c>
      <c r="B1030" s="46" vm="5717">
        <f ca="1"/>
        <v>673.25</v>
      </c>
    </row>
    <row r="1031" spans="1:2" x14ac:dyDescent="0.3">
      <c r="A1031" s="46" vm="5718">
        <f ca="1"/>
        <v>42320</v>
      </c>
      <c r="B1031" s="46" vm="5723">
        <f ca="1"/>
        <v>665.6</v>
      </c>
    </row>
    <row r="1032" spans="1:2" x14ac:dyDescent="0.3">
      <c r="A1032" s="46" vm="5724">
        <f ca="1"/>
        <v>42321</v>
      </c>
      <c r="B1032" s="46" vm="5729">
        <f ca="1"/>
        <v>642.35</v>
      </c>
    </row>
    <row r="1033" spans="1:2" x14ac:dyDescent="0.3">
      <c r="A1033" s="46" vm="5730">
        <f ca="1"/>
        <v>42324</v>
      </c>
      <c r="B1033" s="46" vm="5733">
        <f ca="1"/>
        <v>647.80999999999995</v>
      </c>
    </row>
    <row r="1034" spans="1:2" x14ac:dyDescent="0.3">
      <c r="A1034" s="46" vm="5734">
        <f ca="1"/>
        <v>42325</v>
      </c>
      <c r="B1034" s="46" vm="5738">
        <f ca="1"/>
        <v>643.29999999999995</v>
      </c>
    </row>
    <row r="1035" spans="1:2" x14ac:dyDescent="0.3">
      <c r="A1035" s="46" vm="5739">
        <f ca="1"/>
        <v>42326</v>
      </c>
      <c r="B1035" s="46" vm="5743">
        <f ca="1"/>
        <v>663.54</v>
      </c>
    </row>
    <row r="1036" spans="1:2" x14ac:dyDescent="0.3">
      <c r="A1036" s="46" vm="5744">
        <f ca="1"/>
        <v>42327</v>
      </c>
      <c r="B1036" s="46" vm="5749">
        <f ca="1"/>
        <v>661.27</v>
      </c>
    </row>
    <row r="1037" spans="1:2" x14ac:dyDescent="0.3">
      <c r="A1037" s="46" vm="5750">
        <f ca="1"/>
        <v>42328</v>
      </c>
      <c r="B1037" s="46" vm="5755">
        <f ca="1"/>
        <v>668.45</v>
      </c>
    </row>
    <row r="1038" spans="1:2" x14ac:dyDescent="0.3">
      <c r="A1038" s="46" vm="5756">
        <f ca="1"/>
        <v>42331</v>
      </c>
      <c r="B1038" s="46" vm="5761">
        <f ca="1"/>
        <v>678.99</v>
      </c>
    </row>
    <row r="1039" spans="1:2" x14ac:dyDescent="0.3">
      <c r="A1039" s="46" vm="5762">
        <f ca="1"/>
        <v>42332</v>
      </c>
      <c r="B1039" s="46" vm="5766">
        <f ca="1"/>
        <v>671.15</v>
      </c>
    </row>
    <row r="1040" spans="1:2" x14ac:dyDescent="0.3">
      <c r="A1040" s="46" vm="5767">
        <f ca="1"/>
        <v>42333</v>
      </c>
      <c r="B1040" s="46" vm="5772">
        <f ca="1"/>
        <v>675.34</v>
      </c>
    </row>
    <row r="1041" spans="1:2" x14ac:dyDescent="0.3">
      <c r="A1041" s="46" vm="5773">
        <f ca="1"/>
        <v>42335</v>
      </c>
      <c r="B1041" s="46" vm="5776">
        <f ca="1"/>
        <v>673.26</v>
      </c>
    </row>
    <row r="1042" spans="1:2" x14ac:dyDescent="0.3">
      <c r="A1042" s="46" vm="5777">
        <f ca="1"/>
        <v>42338</v>
      </c>
      <c r="B1042" s="46" vm="5782">
        <f ca="1"/>
        <v>664.8</v>
      </c>
    </row>
    <row r="1043" spans="1:2" x14ac:dyDescent="0.3">
      <c r="A1043" s="46" vm="5783">
        <f ca="1"/>
        <v>42339</v>
      </c>
      <c r="B1043" s="46" vm="5787">
        <f ca="1"/>
        <v>679.06</v>
      </c>
    </row>
    <row r="1044" spans="1:2" x14ac:dyDescent="0.3">
      <c r="A1044" s="46" vm="5788">
        <f ca="1"/>
        <v>42340</v>
      </c>
      <c r="B1044" s="46" vm="5793">
        <f ca="1"/>
        <v>676.01</v>
      </c>
    </row>
    <row r="1045" spans="1:2" x14ac:dyDescent="0.3">
      <c r="A1045" s="46" vm="5794">
        <f ca="1"/>
        <v>42341</v>
      </c>
      <c r="B1045" s="46" vm="5798">
        <f ca="1"/>
        <v>666.25</v>
      </c>
    </row>
    <row r="1046" spans="1:2" x14ac:dyDescent="0.3">
      <c r="A1046" s="46" vm="5799">
        <f ca="1"/>
        <v>42342</v>
      </c>
      <c r="B1046" s="46" vm="5804">
        <f ca="1"/>
        <v>672.64</v>
      </c>
    </row>
    <row r="1047" spans="1:2" x14ac:dyDescent="0.3">
      <c r="A1047" s="46" vm="5805">
        <f ca="1"/>
        <v>42345</v>
      </c>
      <c r="B1047" s="46" vm="5810">
        <f ca="1"/>
        <v>669.83</v>
      </c>
    </row>
    <row r="1048" spans="1:2" x14ac:dyDescent="0.3">
      <c r="A1048" s="46" vm="5811">
        <f ca="1"/>
        <v>42346</v>
      </c>
      <c r="B1048" s="46" vm="5815">
        <f ca="1"/>
        <v>677.33</v>
      </c>
    </row>
    <row r="1049" spans="1:2" x14ac:dyDescent="0.3">
      <c r="A1049" s="46" vm="5816">
        <f ca="1"/>
        <v>42347</v>
      </c>
      <c r="B1049" s="46" vm="5821">
        <f ca="1"/>
        <v>664.79</v>
      </c>
    </row>
    <row r="1050" spans="1:2" x14ac:dyDescent="0.3">
      <c r="A1050" s="46" vm="5822">
        <f ca="1"/>
        <v>42348</v>
      </c>
      <c r="B1050" s="46" vm="5827">
        <f ca="1"/>
        <v>662.32</v>
      </c>
    </row>
    <row r="1051" spans="1:2" x14ac:dyDescent="0.3">
      <c r="A1051" s="46" vm="5828">
        <f ca="1"/>
        <v>42349</v>
      </c>
      <c r="B1051" s="46" vm="5525">
        <f ca="1"/>
        <v>640.15</v>
      </c>
    </row>
    <row r="1052" spans="1:2" x14ac:dyDescent="0.3">
      <c r="A1052" s="46" vm="5831">
        <f ca="1"/>
        <v>42352</v>
      </c>
      <c r="B1052" s="46" vm="5835">
        <f ca="1"/>
        <v>657.91</v>
      </c>
    </row>
    <row r="1053" spans="1:2" x14ac:dyDescent="0.3">
      <c r="A1053" s="46" vm="5836">
        <f ca="1"/>
        <v>42353</v>
      </c>
      <c r="B1053" s="46" vm="5841">
        <f ca="1"/>
        <v>658.64</v>
      </c>
    </row>
    <row r="1054" spans="1:2" x14ac:dyDescent="0.3">
      <c r="A1054" s="46" vm="5842">
        <f ca="1"/>
        <v>42354</v>
      </c>
      <c r="B1054" s="46" vm="5846">
        <f ca="1"/>
        <v>675.77</v>
      </c>
    </row>
    <row r="1055" spans="1:2" x14ac:dyDescent="0.3">
      <c r="A1055" s="46" vm="5847">
        <f ca="1"/>
        <v>42355</v>
      </c>
      <c r="B1055" s="46" vm="5852">
        <f ca="1"/>
        <v>670.65</v>
      </c>
    </row>
    <row r="1056" spans="1:2" x14ac:dyDescent="0.3">
      <c r="A1056" s="46" vm="5853">
        <f ca="1"/>
        <v>42356</v>
      </c>
      <c r="B1056" s="46" vm="5857">
        <f ca="1"/>
        <v>664.14</v>
      </c>
    </row>
    <row r="1057" spans="1:2" x14ac:dyDescent="0.3">
      <c r="A1057" s="46" vm="5858">
        <f ca="1"/>
        <v>42359</v>
      </c>
      <c r="B1057" s="46" vm="5862">
        <f ca="1"/>
        <v>664.51</v>
      </c>
    </row>
    <row r="1058" spans="1:2" x14ac:dyDescent="0.3">
      <c r="A1058" s="46" vm="5863">
        <f ca="1"/>
        <v>42360</v>
      </c>
      <c r="B1058" s="46" vm="5868">
        <f ca="1"/>
        <v>663.15</v>
      </c>
    </row>
    <row r="1059" spans="1:2" x14ac:dyDescent="0.3">
      <c r="A1059" s="46" vm="5869">
        <f ca="1"/>
        <v>42361</v>
      </c>
      <c r="B1059" s="46" vm="5873">
        <f ca="1"/>
        <v>663.7</v>
      </c>
    </row>
    <row r="1060" spans="1:2" x14ac:dyDescent="0.3">
      <c r="A1060" s="46" vm="5874">
        <f ca="1"/>
        <v>42362</v>
      </c>
      <c r="B1060" s="46" vm="5877">
        <f ca="1"/>
        <v>662.79</v>
      </c>
    </row>
    <row r="1061" spans="1:2" x14ac:dyDescent="0.3">
      <c r="A1061" s="46" vm="5878">
        <f ca="1"/>
        <v>42366</v>
      </c>
      <c r="B1061" s="46" vm="5883">
        <f ca="1"/>
        <v>675.2</v>
      </c>
    </row>
    <row r="1062" spans="1:2" x14ac:dyDescent="0.3">
      <c r="A1062" s="46" vm="5884">
        <f ca="1"/>
        <v>42367</v>
      </c>
      <c r="B1062" s="46" vm="5889">
        <f ca="1"/>
        <v>693.97</v>
      </c>
    </row>
    <row r="1063" spans="1:2" x14ac:dyDescent="0.3">
      <c r="A1063" s="46" vm="5890">
        <f ca="1"/>
        <v>42368</v>
      </c>
      <c r="B1063" s="46" vm="5893">
        <f ca="1"/>
        <v>689.07</v>
      </c>
    </row>
    <row r="1064" spans="1:2" x14ac:dyDescent="0.3">
      <c r="A1064" s="46" vm="5894">
        <f ca="1"/>
        <v>42369</v>
      </c>
      <c r="B1064" s="46" vm="5898">
        <f ca="1"/>
        <v>675.89</v>
      </c>
    </row>
    <row r="1065" spans="1:2" x14ac:dyDescent="0.3">
      <c r="A1065" s="46" vm="5899">
        <f ca="1"/>
        <v>42373</v>
      </c>
      <c r="B1065" s="46" vm="5904">
        <f ca="1"/>
        <v>636.99</v>
      </c>
    </row>
    <row r="1066" spans="1:2" x14ac:dyDescent="0.3">
      <c r="A1066" s="46" vm="5905">
        <f ca="1"/>
        <v>42374</v>
      </c>
      <c r="B1066" s="46" vm="5910">
        <f ca="1"/>
        <v>633.79</v>
      </c>
    </row>
    <row r="1067" spans="1:2" x14ac:dyDescent="0.3">
      <c r="A1067" s="46" vm="5911">
        <f ca="1"/>
        <v>42375</v>
      </c>
      <c r="B1067" s="46" vm="5916">
        <f ca="1"/>
        <v>632.65</v>
      </c>
    </row>
    <row r="1068" spans="1:2" x14ac:dyDescent="0.3">
      <c r="A1068" s="46" vm="5917">
        <f ca="1"/>
        <v>42376</v>
      </c>
      <c r="B1068" s="46" vm="5922">
        <f ca="1"/>
        <v>607.94000000000005</v>
      </c>
    </row>
    <row r="1069" spans="1:2" x14ac:dyDescent="0.3">
      <c r="A1069" s="46" vm="5923">
        <f ca="1"/>
        <v>42377</v>
      </c>
      <c r="B1069" s="46" vm="5927">
        <f ca="1"/>
        <v>607.04999999999995</v>
      </c>
    </row>
    <row r="1070" spans="1:2" x14ac:dyDescent="0.3">
      <c r="A1070" s="46" vm="5928">
        <f ca="1"/>
        <v>42380</v>
      </c>
      <c r="B1070" s="46" vm="5933">
        <f ca="1"/>
        <v>617.74</v>
      </c>
    </row>
    <row r="1071" spans="1:2" x14ac:dyDescent="0.3">
      <c r="A1071" s="46" vm="5934">
        <f ca="1"/>
        <v>42381</v>
      </c>
      <c r="B1071" s="46" vm="5938">
        <f ca="1"/>
        <v>617.89</v>
      </c>
    </row>
    <row r="1072" spans="1:2" x14ac:dyDescent="0.3">
      <c r="A1072" s="46" vm="5939">
        <f ca="1"/>
        <v>42382</v>
      </c>
      <c r="B1072" s="46" vm="5943">
        <f ca="1"/>
        <v>581.80999999999995</v>
      </c>
    </row>
    <row r="1073" spans="1:2" x14ac:dyDescent="0.3">
      <c r="A1073" s="46" vm="5944">
        <f ca="1"/>
        <v>42383</v>
      </c>
      <c r="B1073" s="46" vm="5948">
        <f ca="1"/>
        <v>593</v>
      </c>
    </row>
    <row r="1074" spans="1:2" x14ac:dyDescent="0.3">
      <c r="A1074" s="46" vm="5949">
        <f ca="1"/>
        <v>42384</v>
      </c>
      <c r="B1074" s="46" vm="5953">
        <f ca="1"/>
        <v>570.17999999999995</v>
      </c>
    </row>
    <row r="1075" spans="1:2" x14ac:dyDescent="0.3">
      <c r="A1075" s="46" vm="5954">
        <f ca="1"/>
        <v>42388</v>
      </c>
      <c r="B1075" s="46" vm="5958">
        <f ca="1"/>
        <v>574.48</v>
      </c>
    </row>
    <row r="1076" spans="1:2" x14ac:dyDescent="0.3">
      <c r="A1076" s="46" vm="5959">
        <f ca="1"/>
        <v>42389</v>
      </c>
      <c r="B1076" s="46" vm="5964">
        <f ca="1"/>
        <v>571.77</v>
      </c>
    </row>
    <row r="1077" spans="1:2" x14ac:dyDescent="0.3">
      <c r="A1077" s="46" vm="5965">
        <f ca="1"/>
        <v>42390</v>
      </c>
      <c r="B1077" s="46" vm="4726">
        <f ca="1"/>
        <v>575.02</v>
      </c>
    </row>
    <row r="1078" spans="1:2" x14ac:dyDescent="0.3">
      <c r="A1078" s="46" vm="5970">
        <f ca="1"/>
        <v>42391</v>
      </c>
      <c r="B1078" s="46" vm="5975">
        <f ca="1"/>
        <v>596.38</v>
      </c>
    </row>
    <row r="1079" spans="1:2" x14ac:dyDescent="0.3">
      <c r="A1079" s="46" vm="5976">
        <f ca="1"/>
        <v>42394</v>
      </c>
      <c r="B1079" s="46" vm="5981">
        <f ca="1"/>
        <v>596.53</v>
      </c>
    </row>
    <row r="1080" spans="1:2" x14ac:dyDescent="0.3">
      <c r="A1080" s="46" vm="5982">
        <f ca="1"/>
        <v>42395</v>
      </c>
      <c r="B1080" s="46" vm="5986">
        <f ca="1"/>
        <v>601.25</v>
      </c>
    </row>
    <row r="1081" spans="1:2" x14ac:dyDescent="0.3">
      <c r="A1081" s="46" vm="5987">
        <f ca="1"/>
        <v>42396</v>
      </c>
      <c r="B1081" s="46" vm="5991">
        <f ca="1"/>
        <v>583.35</v>
      </c>
    </row>
    <row r="1082" spans="1:2" x14ac:dyDescent="0.3">
      <c r="A1082" s="46" vm="5992">
        <f ca="1"/>
        <v>42397</v>
      </c>
      <c r="B1082" s="46" vm="5997">
        <f ca="1"/>
        <v>635.35</v>
      </c>
    </row>
    <row r="1083" spans="1:2" x14ac:dyDescent="0.3">
      <c r="A1083" s="46" vm="5998">
        <f ca="1"/>
        <v>42398</v>
      </c>
      <c r="B1083" s="46" vm="6002">
        <f ca="1"/>
        <v>587</v>
      </c>
    </row>
    <row r="1084" spans="1:2" x14ac:dyDescent="0.3">
      <c r="A1084" s="46" vm="6003">
        <f ca="1"/>
        <v>42401</v>
      </c>
      <c r="B1084" s="46" vm="6008">
        <f ca="1"/>
        <v>574.80999999999995</v>
      </c>
    </row>
    <row r="1085" spans="1:2" x14ac:dyDescent="0.3">
      <c r="A1085" s="46" vm="6009">
        <f ca="1"/>
        <v>42402</v>
      </c>
      <c r="B1085" s="46" vm="6014">
        <f ca="1"/>
        <v>552.1</v>
      </c>
    </row>
    <row r="1086" spans="1:2" x14ac:dyDescent="0.3">
      <c r="A1086" s="46" vm="6015">
        <f ca="1"/>
        <v>42403</v>
      </c>
      <c r="B1086" s="46" vm="6020">
        <f ca="1"/>
        <v>531.07000000000005</v>
      </c>
    </row>
    <row r="1087" spans="1:2" x14ac:dyDescent="0.3">
      <c r="A1087" s="46" vm="6021">
        <f ca="1"/>
        <v>42404</v>
      </c>
      <c r="B1087" s="46" vm="6026">
        <f ca="1"/>
        <v>536.26</v>
      </c>
    </row>
    <row r="1088" spans="1:2" x14ac:dyDescent="0.3">
      <c r="A1088" s="46" vm="6027">
        <f ca="1"/>
        <v>42405</v>
      </c>
      <c r="B1088" s="46" vm="6031">
        <f ca="1"/>
        <v>502.13</v>
      </c>
    </row>
    <row r="1089" spans="1:2" x14ac:dyDescent="0.3">
      <c r="A1089" s="46" vm="6032">
        <f ca="1"/>
        <v>42408</v>
      </c>
      <c r="B1089" s="46" vm="5259">
        <f ca="1"/>
        <v>488.1</v>
      </c>
    </row>
    <row r="1090" spans="1:2" x14ac:dyDescent="0.3">
      <c r="A1090" s="46" vm="6037">
        <f ca="1"/>
        <v>42409</v>
      </c>
      <c r="B1090" s="46" vm="6042">
        <f ca="1"/>
        <v>482.07</v>
      </c>
    </row>
    <row r="1091" spans="1:2" x14ac:dyDescent="0.3">
      <c r="A1091" s="46" vm="6043">
        <f ca="1"/>
        <v>42410</v>
      </c>
      <c r="B1091" s="46" vm="6048">
        <f ca="1"/>
        <v>490.48</v>
      </c>
    </row>
    <row r="1092" spans="1:2" x14ac:dyDescent="0.3">
      <c r="A1092" s="46" vm="6049">
        <f ca="1"/>
        <v>42411</v>
      </c>
      <c r="B1092" s="46" vm="6053">
        <f ca="1"/>
        <v>503.82</v>
      </c>
    </row>
    <row r="1093" spans="1:2" x14ac:dyDescent="0.3">
      <c r="A1093" s="46" vm="6054">
        <f ca="1"/>
        <v>42412</v>
      </c>
      <c r="B1093" s="46" vm="6059">
        <f ca="1"/>
        <v>507.08</v>
      </c>
    </row>
    <row r="1094" spans="1:2" x14ac:dyDescent="0.3">
      <c r="A1094" s="46" vm="6060">
        <f ca="1"/>
        <v>42416</v>
      </c>
      <c r="B1094" s="46" vm="6065">
        <f ca="1"/>
        <v>521.1</v>
      </c>
    </row>
    <row r="1095" spans="1:2" x14ac:dyDescent="0.3">
      <c r="A1095" s="46" vm="6066">
        <f ca="1"/>
        <v>42417</v>
      </c>
      <c r="B1095" s="46" vm="6071">
        <f ca="1"/>
        <v>534.1</v>
      </c>
    </row>
    <row r="1096" spans="1:2" x14ac:dyDescent="0.3">
      <c r="A1096" s="46" vm="6072">
        <f ca="1"/>
        <v>42418</v>
      </c>
      <c r="B1096" s="46" vm="6077">
        <f ca="1"/>
        <v>525</v>
      </c>
    </row>
    <row r="1097" spans="1:2" x14ac:dyDescent="0.3">
      <c r="A1097" s="46" vm="6078">
        <f ca="1"/>
        <v>42419</v>
      </c>
      <c r="B1097" s="46" vm="6083">
        <f ca="1"/>
        <v>534.9</v>
      </c>
    </row>
    <row r="1098" spans="1:2" x14ac:dyDescent="0.3">
      <c r="A1098" s="46" vm="6084">
        <f ca="1"/>
        <v>42422</v>
      </c>
      <c r="B1098" s="46" vm="3724">
        <f ca="1"/>
        <v>559.5</v>
      </c>
    </row>
    <row r="1099" spans="1:2" x14ac:dyDescent="0.3">
      <c r="A1099" s="46" vm="6089">
        <f ca="1"/>
        <v>42423</v>
      </c>
      <c r="B1099" s="46" vm="6094">
        <f ca="1"/>
        <v>552.94000000000005</v>
      </c>
    </row>
    <row r="1100" spans="1:2" x14ac:dyDescent="0.3">
      <c r="A1100" s="46" vm="6095">
        <f ca="1"/>
        <v>42424</v>
      </c>
      <c r="B1100" s="46" vm="6100">
        <f ca="1"/>
        <v>554.04</v>
      </c>
    </row>
    <row r="1101" spans="1:2" x14ac:dyDescent="0.3">
      <c r="A1101" s="46" vm="6101">
        <f ca="1"/>
        <v>42425</v>
      </c>
      <c r="B1101" s="46" vm="6106">
        <f ca="1"/>
        <v>555.15</v>
      </c>
    </row>
    <row r="1102" spans="1:2" x14ac:dyDescent="0.3">
      <c r="A1102" s="46" vm="6107">
        <f ca="1"/>
        <v>42426</v>
      </c>
      <c r="B1102" s="46" vm="6112">
        <f ca="1"/>
        <v>555.23</v>
      </c>
    </row>
    <row r="1103" spans="1:2" x14ac:dyDescent="0.3">
      <c r="A1103" s="46" vm="6113">
        <f ca="1"/>
        <v>42429</v>
      </c>
      <c r="B1103" s="46" vm="6118">
        <f ca="1"/>
        <v>552.52</v>
      </c>
    </row>
    <row r="1104" spans="1:2" x14ac:dyDescent="0.3">
      <c r="A1104" s="46" vm="6119">
        <f ca="1"/>
        <v>42430</v>
      </c>
      <c r="B1104" s="46" vm="6123">
        <f ca="1"/>
        <v>579.04</v>
      </c>
    </row>
    <row r="1105" spans="1:2" x14ac:dyDescent="0.3">
      <c r="A1105" s="46" vm="6124">
        <f ca="1"/>
        <v>42431</v>
      </c>
      <c r="B1105" s="46" vm="6128">
        <f ca="1"/>
        <v>580.21</v>
      </c>
    </row>
    <row r="1106" spans="1:2" x14ac:dyDescent="0.3">
      <c r="A1106" s="46" vm="6129">
        <f ca="1"/>
        <v>42432</v>
      </c>
      <c r="B1106" s="46" vm="6134">
        <f ca="1"/>
        <v>577.49</v>
      </c>
    </row>
    <row r="1107" spans="1:2" x14ac:dyDescent="0.3">
      <c r="A1107" s="46" vm="6135">
        <f ca="1"/>
        <v>42433</v>
      </c>
      <c r="B1107" s="46" vm="6140">
        <f ca="1"/>
        <v>575.14</v>
      </c>
    </row>
    <row r="1108" spans="1:2" x14ac:dyDescent="0.3">
      <c r="A1108" s="46" vm="6141">
        <f ca="1"/>
        <v>42436</v>
      </c>
      <c r="B1108" s="46" vm="6146">
        <f ca="1"/>
        <v>562.79999999999995</v>
      </c>
    </row>
    <row r="1109" spans="1:2" x14ac:dyDescent="0.3">
      <c r="A1109" s="46" vm="6147">
        <f ca="1"/>
        <v>42437</v>
      </c>
      <c r="B1109" s="46" vm="6151">
        <f ca="1"/>
        <v>560.26</v>
      </c>
    </row>
    <row r="1110" spans="1:2" x14ac:dyDescent="0.3">
      <c r="A1110" s="46" vm="6152">
        <f ca="1"/>
        <v>42438</v>
      </c>
      <c r="B1110" s="46" vm="6157">
        <f ca="1"/>
        <v>559.47</v>
      </c>
    </row>
    <row r="1111" spans="1:2" x14ac:dyDescent="0.3">
      <c r="A1111" s="46" vm="6158">
        <f ca="1"/>
        <v>42439</v>
      </c>
      <c r="B1111" s="46" vm="6161">
        <f ca="1"/>
        <v>558.92999999999995</v>
      </c>
    </row>
    <row r="1112" spans="1:2" x14ac:dyDescent="0.3">
      <c r="A1112" s="46" vm="6162">
        <f ca="1"/>
        <v>42440</v>
      </c>
      <c r="B1112" s="46" vm="6167">
        <f ca="1"/>
        <v>569.61</v>
      </c>
    </row>
    <row r="1113" spans="1:2" x14ac:dyDescent="0.3">
      <c r="A1113" s="46" vm="6168">
        <f ca="1"/>
        <v>42443</v>
      </c>
      <c r="B1113" s="46" vm="6173">
        <f ca="1"/>
        <v>573.37</v>
      </c>
    </row>
    <row r="1114" spans="1:2" x14ac:dyDescent="0.3">
      <c r="A1114" s="46" vm="6174">
        <f ca="1"/>
        <v>42444</v>
      </c>
      <c r="B1114" s="46" vm="6178">
        <f ca="1"/>
        <v>577.02</v>
      </c>
    </row>
    <row r="1115" spans="1:2" x14ac:dyDescent="0.3">
      <c r="A1115" s="46" vm="6179">
        <f ca="1"/>
        <v>42445</v>
      </c>
      <c r="B1115" s="46" vm="6184">
        <f ca="1"/>
        <v>574.27</v>
      </c>
    </row>
    <row r="1116" spans="1:2" x14ac:dyDescent="0.3">
      <c r="A1116" s="46" vm="6185">
        <f ca="1"/>
        <v>42446</v>
      </c>
      <c r="B1116" s="46" vm="6190">
        <f ca="1"/>
        <v>559.44000000000005</v>
      </c>
    </row>
    <row r="1117" spans="1:2" x14ac:dyDescent="0.3">
      <c r="A1117" s="46" vm="6191">
        <f ca="1"/>
        <v>42447</v>
      </c>
      <c r="B1117" s="46" vm="6196">
        <f ca="1"/>
        <v>552.08000000000004</v>
      </c>
    </row>
    <row r="1118" spans="1:2" x14ac:dyDescent="0.3">
      <c r="A1118" s="46" vm="6197">
        <f ca="1"/>
        <v>42450</v>
      </c>
      <c r="B1118" s="46" vm="6202">
        <f ca="1"/>
        <v>553.98</v>
      </c>
    </row>
    <row r="1119" spans="1:2" x14ac:dyDescent="0.3">
      <c r="A1119" s="46" vm="6203">
        <f ca="1"/>
        <v>42451</v>
      </c>
      <c r="B1119" s="46" vm="6208">
        <f ca="1"/>
        <v>560.48</v>
      </c>
    </row>
    <row r="1120" spans="1:2" x14ac:dyDescent="0.3">
      <c r="A1120" s="46" vm="6209">
        <f ca="1"/>
        <v>42452</v>
      </c>
      <c r="B1120" s="46" vm="6213">
        <f ca="1"/>
        <v>569.63</v>
      </c>
    </row>
    <row r="1121" spans="1:2" x14ac:dyDescent="0.3">
      <c r="A1121" s="46" vm="6214">
        <f ca="1"/>
        <v>42453</v>
      </c>
      <c r="B1121" s="46" vm="6219">
        <f ca="1"/>
        <v>582.95000000000005</v>
      </c>
    </row>
    <row r="1122" spans="1:2" x14ac:dyDescent="0.3">
      <c r="A1122" s="46" vm="6220">
        <f ca="1"/>
        <v>42457</v>
      </c>
      <c r="B1122" s="46" vm="6224">
        <f ca="1"/>
        <v>579.87</v>
      </c>
    </row>
    <row r="1123" spans="1:2" x14ac:dyDescent="0.3">
      <c r="A1123" s="46" vm="6225">
        <f ca="1"/>
        <v>42458</v>
      </c>
      <c r="B1123" s="46" vm="6230">
        <f ca="1"/>
        <v>593.86</v>
      </c>
    </row>
    <row r="1124" spans="1:2" x14ac:dyDescent="0.3">
      <c r="A1124" s="46" vm="6231">
        <f ca="1"/>
        <v>42459</v>
      </c>
      <c r="B1124" s="46" vm="6236">
        <f ca="1"/>
        <v>598.69000000000005</v>
      </c>
    </row>
    <row r="1125" spans="1:2" x14ac:dyDescent="0.3">
      <c r="A1125" s="46" vm="6237">
        <f ca="1"/>
        <v>42460</v>
      </c>
      <c r="B1125" s="46" vm="6242">
        <f ca="1"/>
        <v>593.64</v>
      </c>
    </row>
    <row r="1126" spans="1:2" x14ac:dyDescent="0.3">
      <c r="A1126" s="46" vm="6243">
        <f ca="1"/>
        <v>42461</v>
      </c>
      <c r="B1126" s="46" vm="6247">
        <f ca="1"/>
        <v>598.5</v>
      </c>
    </row>
    <row r="1127" spans="1:2" x14ac:dyDescent="0.3">
      <c r="A1127" s="46" vm="6248">
        <f ca="1"/>
        <v>42464</v>
      </c>
      <c r="B1127" s="46" vm="6253">
        <f ca="1"/>
        <v>593.19000000000005</v>
      </c>
    </row>
    <row r="1128" spans="1:2" x14ac:dyDescent="0.3">
      <c r="A1128" s="46" vm="6254">
        <f ca="1"/>
        <v>42465</v>
      </c>
      <c r="B1128" s="46" vm="6258">
        <f ca="1"/>
        <v>586.14</v>
      </c>
    </row>
    <row r="1129" spans="1:2" x14ac:dyDescent="0.3">
      <c r="A1129" s="46" vm="6259">
        <f ca="1"/>
        <v>42466</v>
      </c>
      <c r="B1129" s="46" vm="6263">
        <f ca="1"/>
        <v>602.08000000000004</v>
      </c>
    </row>
    <row r="1130" spans="1:2" x14ac:dyDescent="0.3">
      <c r="A1130" s="46" vm="6264">
        <f ca="1"/>
        <v>42467</v>
      </c>
      <c r="B1130" s="46" vm="6267">
        <f ca="1"/>
        <v>591.42999999999995</v>
      </c>
    </row>
    <row r="1131" spans="1:2" x14ac:dyDescent="0.3">
      <c r="A1131" s="46" vm="6268">
        <f ca="1"/>
        <v>42468</v>
      </c>
      <c r="B1131" s="46" vm="6273">
        <f ca="1"/>
        <v>594.6</v>
      </c>
    </row>
    <row r="1132" spans="1:2" x14ac:dyDescent="0.3">
      <c r="A1132" s="46" vm="6274">
        <f ca="1"/>
        <v>42471</v>
      </c>
      <c r="B1132" s="46" vm="6279">
        <f ca="1"/>
        <v>595.92999999999995</v>
      </c>
    </row>
    <row r="1133" spans="1:2" x14ac:dyDescent="0.3">
      <c r="A1133" s="46" vm="6280">
        <f ca="1"/>
        <v>42472</v>
      </c>
      <c r="B1133" s="46" vm="6285">
        <f ca="1"/>
        <v>603.16999999999996</v>
      </c>
    </row>
    <row r="1134" spans="1:2" x14ac:dyDescent="0.3">
      <c r="A1134" s="46" vm="6286">
        <f ca="1"/>
        <v>42473</v>
      </c>
      <c r="B1134" s="46" vm="6291">
        <f ca="1"/>
        <v>614.82000000000005</v>
      </c>
    </row>
    <row r="1135" spans="1:2" x14ac:dyDescent="0.3">
      <c r="A1135" s="46" vm="6292">
        <f ca="1"/>
        <v>42474</v>
      </c>
      <c r="B1135" s="46" vm="6297">
        <f ca="1"/>
        <v>620.75</v>
      </c>
    </row>
    <row r="1136" spans="1:2" x14ac:dyDescent="0.3">
      <c r="A1136" s="46" vm="6298">
        <f ca="1"/>
        <v>42475</v>
      </c>
      <c r="B1136" s="46" vm="6302">
        <f ca="1"/>
        <v>625.89</v>
      </c>
    </row>
    <row r="1137" spans="1:2" x14ac:dyDescent="0.3">
      <c r="A1137" s="46" vm="6303">
        <f ca="1"/>
        <v>42478</v>
      </c>
      <c r="B1137" s="46" vm="5997">
        <f ca="1"/>
        <v>635.35</v>
      </c>
    </row>
    <row r="1138" spans="1:2" x14ac:dyDescent="0.3">
      <c r="A1138" s="46" vm="6308">
        <f ca="1"/>
        <v>42479</v>
      </c>
      <c r="B1138" s="46" vm="6312">
        <f ca="1"/>
        <v>627.9</v>
      </c>
    </row>
    <row r="1139" spans="1:2" x14ac:dyDescent="0.3">
      <c r="A1139" s="46" vm="6313">
        <f ca="1"/>
        <v>42480</v>
      </c>
      <c r="B1139" s="46" vm="6317">
        <f ca="1"/>
        <v>632.99</v>
      </c>
    </row>
    <row r="1140" spans="1:2" x14ac:dyDescent="0.3">
      <c r="A1140" s="46" vm="6318">
        <f ca="1"/>
        <v>42481</v>
      </c>
      <c r="B1140" s="46" vm="6322">
        <f ca="1"/>
        <v>631</v>
      </c>
    </row>
    <row r="1141" spans="1:2" x14ac:dyDescent="0.3">
      <c r="A1141" s="46" vm="6323">
        <f ca="1"/>
        <v>42482</v>
      </c>
      <c r="B1141" s="46" vm="6328">
        <f ca="1"/>
        <v>620.5</v>
      </c>
    </row>
    <row r="1142" spans="1:2" x14ac:dyDescent="0.3">
      <c r="A1142" s="46" vm="6329">
        <f ca="1"/>
        <v>42485</v>
      </c>
      <c r="B1142" s="46" vm="6333">
        <f ca="1"/>
        <v>626.20000000000005</v>
      </c>
    </row>
    <row r="1143" spans="1:2" x14ac:dyDescent="0.3">
      <c r="A1143" s="46" vm="6334">
        <f ca="1"/>
        <v>42486</v>
      </c>
      <c r="B1143" s="46" vm="6338">
        <f ca="1"/>
        <v>616.88</v>
      </c>
    </row>
    <row r="1144" spans="1:2" x14ac:dyDescent="0.3">
      <c r="A1144" s="46" vm="6339">
        <f ca="1"/>
        <v>42487</v>
      </c>
      <c r="B1144" s="46" vm="6344">
        <f ca="1"/>
        <v>606.57000000000005</v>
      </c>
    </row>
    <row r="1145" spans="1:2" x14ac:dyDescent="0.3">
      <c r="A1145" s="46" vm="6345">
        <f ca="1"/>
        <v>42488</v>
      </c>
      <c r="B1145" s="46" vm="6350">
        <f ca="1"/>
        <v>602</v>
      </c>
    </row>
    <row r="1146" spans="1:2" x14ac:dyDescent="0.3">
      <c r="A1146" s="46" vm="6351">
        <f ca="1"/>
        <v>42489</v>
      </c>
      <c r="B1146" s="46" vm="6356">
        <f ca="1"/>
        <v>659.59</v>
      </c>
    </row>
    <row r="1147" spans="1:2" x14ac:dyDescent="0.3">
      <c r="A1147" s="46" vm="6357">
        <f ca="1"/>
        <v>42492</v>
      </c>
      <c r="B1147" s="46" vm="6361">
        <f ca="1"/>
        <v>683.85</v>
      </c>
    </row>
    <row r="1148" spans="1:2" x14ac:dyDescent="0.3">
      <c r="A1148" s="46" vm="6362">
        <f ca="1"/>
        <v>42493</v>
      </c>
      <c r="B1148" s="46" vm="6367">
        <f ca="1"/>
        <v>671.32</v>
      </c>
    </row>
    <row r="1149" spans="1:2" x14ac:dyDescent="0.3">
      <c r="A1149" s="46" vm="6368">
        <f ca="1"/>
        <v>42494</v>
      </c>
      <c r="B1149" s="46" vm="6373">
        <f ca="1"/>
        <v>670.9</v>
      </c>
    </row>
    <row r="1150" spans="1:2" x14ac:dyDescent="0.3">
      <c r="A1150" s="46" vm="6374">
        <f ca="1"/>
        <v>42495</v>
      </c>
      <c r="B1150" s="46" vm="6378">
        <f ca="1"/>
        <v>659.09</v>
      </c>
    </row>
    <row r="1151" spans="1:2" x14ac:dyDescent="0.3">
      <c r="A1151" s="46" vm="6379">
        <f ca="1"/>
        <v>42496</v>
      </c>
      <c r="B1151" s="46" vm="6384">
        <f ca="1"/>
        <v>673.95</v>
      </c>
    </row>
    <row r="1152" spans="1:2" x14ac:dyDescent="0.3">
      <c r="A1152" s="46" vm="6385">
        <f ca="1"/>
        <v>42499</v>
      </c>
      <c r="B1152" s="46" vm="6390">
        <f ca="1"/>
        <v>679.75</v>
      </c>
    </row>
    <row r="1153" spans="1:2" x14ac:dyDescent="0.3">
      <c r="A1153" s="46" vm="6391">
        <f ca="1"/>
        <v>42500</v>
      </c>
      <c r="B1153" s="46" vm="6395">
        <f ca="1"/>
        <v>703.07</v>
      </c>
    </row>
    <row r="1154" spans="1:2" x14ac:dyDescent="0.3">
      <c r="A1154" s="46" vm="6396">
        <f ca="1"/>
        <v>42501</v>
      </c>
      <c r="B1154" s="46" vm="6400">
        <f ca="1"/>
        <v>713.23</v>
      </c>
    </row>
    <row r="1155" spans="1:2" x14ac:dyDescent="0.3">
      <c r="A1155" s="46" vm="6401">
        <f ca="1"/>
        <v>42502</v>
      </c>
      <c r="B1155" s="46" vm="6404">
        <f ca="1"/>
        <v>717.93</v>
      </c>
    </row>
    <row r="1156" spans="1:2" x14ac:dyDescent="0.3">
      <c r="A1156" s="46" vm="6405">
        <f ca="1"/>
        <v>42503</v>
      </c>
      <c r="B1156" s="46" vm="6410">
        <f ca="1"/>
        <v>709.92</v>
      </c>
    </row>
    <row r="1157" spans="1:2" x14ac:dyDescent="0.3">
      <c r="A1157" s="46" vm="6411">
        <f ca="1"/>
        <v>42506</v>
      </c>
      <c r="B1157" s="46" vm="6416">
        <f ca="1"/>
        <v>710.66</v>
      </c>
    </row>
    <row r="1158" spans="1:2" x14ac:dyDescent="0.3">
      <c r="A1158" s="46" vm="6417">
        <f ca="1"/>
        <v>42507</v>
      </c>
      <c r="B1158" s="46" vm="6422">
        <f ca="1"/>
        <v>695.27</v>
      </c>
    </row>
    <row r="1159" spans="1:2" x14ac:dyDescent="0.3">
      <c r="A1159" s="46" vm="6423">
        <f ca="1"/>
        <v>42508</v>
      </c>
      <c r="B1159" s="46" vm="6428">
        <f ca="1"/>
        <v>697.45</v>
      </c>
    </row>
    <row r="1160" spans="1:2" x14ac:dyDescent="0.3">
      <c r="A1160" s="46" vm="6429">
        <f ca="1"/>
        <v>42509</v>
      </c>
      <c r="B1160" s="46" vm="6434">
        <f ca="1"/>
        <v>698.52</v>
      </c>
    </row>
    <row r="1161" spans="1:2" x14ac:dyDescent="0.3">
      <c r="A1161" s="46" vm="6435">
        <f ca="1"/>
        <v>42510</v>
      </c>
      <c r="B1161" s="46" vm="6439">
        <f ca="1"/>
        <v>702.8</v>
      </c>
    </row>
    <row r="1162" spans="1:2" x14ac:dyDescent="0.3">
      <c r="A1162" s="46" vm="6440">
        <f ca="1"/>
        <v>42513</v>
      </c>
      <c r="B1162" s="46" vm="6444">
        <f ca="1"/>
        <v>696.75</v>
      </c>
    </row>
    <row r="1163" spans="1:2" x14ac:dyDescent="0.3">
      <c r="A1163" s="46" vm="6445">
        <f ca="1"/>
        <v>42514</v>
      </c>
      <c r="B1163" s="46" vm="6450">
        <f ca="1"/>
        <v>704.2</v>
      </c>
    </row>
    <row r="1164" spans="1:2" x14ac:dyDescent="0.3">
      <c r="A1164" s="46" vm="6451">
        <f ca="1"/>
        <v>42515</v>
      </c>
      <c r="B1164" s="46" vm="6455">
        <f ca="1"/>
        <v>708.35</v>
      </c>
    </row>
    <row r="1165" spans="1:2" x14ac:dyDescent="0.3">
      <c r="A1165" s="46" vm="6456">
        <f ca="1"/>
        <v>42516</v>
      </c>
      <c r="B1165" s="46" vm="6460">
        <f ca="1"/>
        <v>714.91</v>
      </c>
    </row>
    <row r="1166" spans="1:2" x14ac:dyDescent="0.3">
      <c r="A1166" s="46" vm="6461">
        <f ca="1"/>
        <v>42517</v>
      </c>
      <c r="B1166" s="46" vm="6466">
        <f ca="1"/>
        <v>712.24</v>
      </c>
    </row>
    <row r="1167" spans="1:2" x14ac:dyDescent="0.3">
      <c r="A1167" s="46" vm="6467">
        <f ca="1"/>
        <v>42521</v>
      </c>
      <c r="B1167" s="46" vm="6471">
        <f ca="1"/>
        <v>722.79</v>
      </c>
    </row>
    <row r="1168" spans="1:2" x14ac:dyDescent="0.3">
      <c r="A1168" s="46" vm="6472">
        <f ca="1"/>
        <v>42522</v>
      </c>
      <c r="B1168" s="46" vm="6476">
        <f ca="1"/>
        <v>719.44</v>
      </c>
    </row>
    <row r="1169" spans="1:2" x14ac:dyDescent="0.3">
      <c r="A1169" s="46" vm="6477">
        <f ca="1"/>
        <v>42523</v>
      </c>
      <c r="B1169" s="46" vm="6482">
        <f ca="1"/>
        <v>728.24</v>
      </c>
    </row>
    <row r="1170" spans="1:2" x14ac:dyDescent="0.3">
      <c r="A1170" s="46" vm="6483">
        <f ca="1"/>
        <v>42524</v>
      </c>
      <c r="B1170" s="46" vm="6488">
        <f ca="1"/>
        <v>725.54</v>
      </c>
    </row>
    <row r="1171" spans="1:2" x14ac:dyDescent="0.3">
      <c r="A1171" s="46" vm="6489">
        <f ca="1"/>
        <v>42527</v>
      </c>
      <c r="B1171" s="46" vm="6493">
        <f ca="1"/>
        <v>726.73</v>
      </c>
    </row>
    <row r="1172" spans="1:2" x14ac:dyDescent="0.3">
      <c r="A1172" s="46" vm="6494">
        <f ca="1"/>
        <v>42528</v>
      </c>
      <c r="B1172" s="46" vm="6499">
        <f ca="1"/>
        <v>723.74</v>
      </c>
    </row>
    <row r="1173" spans="1:2" x14ac:dyDescent="0.3">
      <c r="A1173" s="46" vm="6500">
        <f ca="1"/>
        <v>42529</v>
      </c>
      <c r="B1173" s="46" vm="6505">
        <f ca="1"/>
        <v>726.64</v>
      </c>
    </row>
    <row r="1174" spans="1:2" x14ac:dyDescent="0.3">
      <c r="A1174" s="46" vm="6506">
        <f ca="1"/>
        <v>42530</v>
      </c>
      <c r="B1174" s="46" vm="6511">
        <f ca="1"/>
        <v>727.65</v>
      </c>
    </row>
    <row r="1175" spans="1:2" x14ac:dyDescent="0.3">
      <c r="A1175" s="46" vm="6512">
        <f ca="1"/>
        <v>42531</v>
      </c>
      <c r="B1175" s="46" vm="6517">
        <f ca="1"/>
        <v>717.91</v>
      </c>
    </row>
    <row r="1176" spans="1:2" x14ac:dyDescent="0.3">
      <c r="A1176" s="46" vm="6518">
        <f ca="1"/>
        <v>42534</v>
      </c>
      <c r="B1176" s="46" vm="6522">
        <f ca="1"/>
        <v>715.24</v>
      </c>
    </row>
    <row r="1177" spans="1:2" x14ac:dyDescent="0.3">
      <c r="A1177" s="46" vm="6523">
        <f ca="1"/>
        <v>42535</v>
      </c>
      <c r="B1177" s="46" vm="6527">
        <f ca="1"/>
        <v>719.3</v>
      </c>
    </row>
    <row r="1178" spans="1:2" x14ac:dyDescent="0.3">
      <c r="A1178" s="46" vm="6528">
        <f ca="1"/>
        <v>42536</v>
      </c>
      <c r="B1178" s="46" vm="6533">
        <f ca="1"/>
        <v>714.26</v>
      </c>
    </row>
    <row r="1179" spans="1:2" x14ac:dyDescent="0.3">
      <c r="A1179" s="46" vm="6534">
        <f ca="1"/>
        <v>42537</v>
      </c>
      <c r="B1179" s="46" vm="6076">
        <f ca="1"/>
        <v>717.51</v>
      </c>
    </row>
    <row r="1180" spans="1:2" x14ac:dyDescent="0.3">
      <c r="A1180" s="46" vm="6539">
        <f ca="1"/>
        <v>42538</v>
      </c>
      <c r="B1180" s="46" vm="6543">
        <f ca="1"/>
        <v>706.39</v>
      </c>
    </row>
    <row r="1181" spans="1:2" x14ac:dyDescent="0.3">
      <c r="A1181" s="46" vm="6544">
        <f ca="1"/>
        <v>42541</v>
      </c>
      <c r="B1181" s="46" vm="6549">
        <f ca="1"/>
        <v>714.01</v>
      </c>
    </row>
    <row r="1182" spans="1:2" x14ac:dyDescent="0.3">
      <c r="A1182" s="46" vm="6550">
        <f ca="1"/>
        <v>42542</v>
      </c>
      <c r="B1182" s="46" vm="6555">
        <f ca="1"/>
        <v>715.82</v>
      </c>
    </row>
    <row r="1183" spans="1:2" x14ac:dyDescent="0.3">
      <c r="A1183" s="46" vm="6556">
        <f ca="1"/>
        <v>42543</v>
      </c>
      <c r="B1183" s="46" vm="6561">
        <f ca="1"/>
        <v>710.6</v>
      </c>
    </row>
    <row r="1184" spans="1:2" x14ac:dyDescent="0.3">
      <c r="A1184" s="46" vm="6562">
        <f ca="1"/>
        <v>42544</v>
      </c>
      <c r="B1184" s="46" vm="6567">
        <f ca="1"/>
        <v>722.08</v>
      </c>
    </row>
    <row r="1185" spans="1:2" x14ac:dyDescent="0.3">
      <c r="A1185" s="46" vm="6568">
        <f ca="1"/>
        <v>42545</v>
      </c>
      <c r="B1185" s="46" vm="6572">
        <f ca="1"/>
        <v>698.96</v>
      </c>
    </row>
    <row r="1186" spans="1:2" x14ac:dyDescent="0.3">
      <c r="A1186" s="46" vm="6573">
        <f ca="1"/>
        <v>42548</v>
      </c>
      <c r="B1186" s="46" vm="6577">
        <f ca="1"/>
        <v>691.36</v>
      </c>
    </row>
    <row r="1187" spans="1:2" x14ac:dyDescent="0.3">
      <c r="A1187" s="46" vm="6578">
        <f ca="1"/>
        <v>42549</v>
      </c>
      <c r="B1187" s="46" vm="6581">
        <f ca="1"/>
        <v>707.95</v>
      </c>
    </row>
    <row r="1188" spans="1:2" x14ac:dyDescent="0.3">
      <c r="A1188" s="46" vm="6582">
        <f ca="1"/>
        <v>42550</v>
      </c>
      <c r="B1188" s="46" vm="6586">
        <f ca="1"/>
        <v>715.6</v>
      </c>
    </row>
    <row r="1189" spans="1:2" x14ac:dyDescent="0.3">
      <c r="A1189" s="46" vm="6587">
        <f ca="1"/>
        <v>42551</v>
      </c>
      <c r="B1189" s="46" vm="6592">
        <f ca="1"/>
        <v>715.62</v>
      </c>
    </row>
    <row r="1190" spans="1:2" x14ac:dyDescent="0.3">
      <c r="A1190" s="46" vm="6593">
        <f ca="1"/>
        <v>42552</v>
      </c>
      <c r="B1190" s="46" vm="6598">
        <f ca="1"/>
        <v>725.68</v>
      </c>
    </row>
    <row r="1191" spans="1:2" x14ac:dyDescent="0.3">
      <c r="A1191" s="46" vm="6599">
        <f ca="1"/>
        <v>42556</v>
      </c>
      <c r="B1191" s="46" vm="6604">
        <f ca="1"/>
        <v>728.1</v>
      </c>
    </row>
    <row r="1192" spans="1:2" x14ac:dyDescent="0.3">
      <c r="A1192" s="46" vm="6605">
        <f ca="1"/>
        <v>42557</v>
      </c>
      <c r="B1192" s="46" vm="6610">
        <f ca="1"/>
        <v>737.61</v>
      </c>
    </row>
    <row r="1193" spans="1:2" x14ac:dyDescent="0.3">
      <c r="A1193" s="46" vm="6611">
        <f ca="1"/>
        <v>42558</v>
      </c>
      <c r="B1193" s="46" vm="6616">
        <f ca="1"/>
        <v>736.57</v>
      </c>
    </row>
    <row r="1194" spans="1:2" x14ac:dyDescent="0.3">
      <c r="A1194" s="46" vm="6617">
        <f ca="1"/>
        <v>42559</v>
      </c>
      <c r="B1194" s="46" vm="6622">
        <f ca="1"/>
        <v>745.81</v>
      </c>
    </row>
    <row r="1195" spans="1:2" x14ac:dyDescent="0.3">
      <c r="A1195" s="46" vm="6623">
        <f ca="1"/>
        <v>42562</v>
      </c>
      <c r="B1195" s="46" vm="6628">
        <f ca="1"/>
        <v>753.78</v>
      </c>
    </row>
    <row r="1196" spans="1:2" x14ac:dyDescent="0.3">
      <c r="A1196" s="46" vm="6629">
        <f ca="1"/>
        <v>42563</v>
      </c>
      <c r="B1196" s="46" vm="6634">
        <f ca="1"/>
        <v>748.21</v>
      </c>
    </row>
    <row r="1197" spans="1:2" x14ac:dyDescent="0.3">
      <c r="A1197" s="46" vm="6635">
        <f ca="1"/>
        <v>42564</v>
      </c>
      <c r="B1197" s="46" vm="6640">
        <f ca="1"/>
        <v>742.63</v>
      </c>
    </row>
    <row r="1198" spans="1:2" x14ac:dyDescent="0.3">
      <c r="A1198" s="46" vm="6641">
        <f ca="1"/>
        <v>42565</v>
      </c>
      <c r="B1198" s="46" vm="6646">
        <f ca="1"/>
        <v>741.2</v>
      </c>
    </row>
    <row r="1199" spans="1:2" x14ac:dyDescent="0.3">
      <c r="A1199" s="46" vm="6647">
        <f ca="1"/>
        <v>42566</v>
      </c>
      <c r="B1199" s="46" vm="6652">
        <f ca="1"/>
        <v>735.44</v>
      </c>
    </row>
    <row r="1200" spans="1:2" x14ac:dyDescent="0.3">
      <c r="A1200" s="46" vm="6653">
        <f ca="1"/>
        <v>42569</v>
      </c>
      <c r="B1200" s="46" vm="6658">
        <f ca="1"/>
        <v>736.07</v>
      </c>
    </row>
    <row r="1201" spans="1:2" x14ac:dyDescent="0.3">
      <c r="A1201" s="46" vm="6659">
        <f ca="1"/>
        <v>42570</v>
      </c>
      <c r="B1201" s="46" vm="6664">
        <f ca="1"/>
        <v>739.95</v>
      </c>
    </row>
    <row r="1202" spans="1:2" x14ac:dyDescent="0.3">
      <c r="A1202" s="46" vm="6665">
        <f ca="1"/>
        <v>42571</v>
      </c>
      <c r="B1202" s="46" vm="6670">
        <f ca="1"/>
        <v>745.72</v>
      </c>
    </row>
    <row r="1203" spans="1:2" x14ac:dyDescent="0.3">
      <c r="A1203" s="46" vm="6671">
        <f ca="1"/>
        <v>42572</v>
      </c>
      <c r="B1203" s="46" vm="6675">
        <f ca="1"/>
        <v>744.43</v>
      </c>
    </row>
    <row r="1204" spans="1:2" x14ac:dyDescent="0.3">
      <c r="A1204" s="46" vm="6676">
        <f ca="1"/>
        <v>42573</v>
      </c>
      <c r="B1204" s="46" vm="6681">
        <f ca="1"/>
        <v>744.86</v>
      </c>
    </row>
    <row r="1205" spans="1:2" x14ac:dyDescent="0.3">
      <c r="A1205" s="46" vm="6682">
        <f ca="1"/>
        <v>42576</v>
      </c>
      <c r="B1205" s="46" vm="6687">
        <f ca="1"/>
        <v>739.61</v>
      </c>
    </row>
    <row r="1206" spans="1:2" x14ac:dyDescent="0.3">
      <c r="A1206" s="46" vm="6688">
        <f ca="1"/>
        <v>42577</v>
      </c>
      <c r="B1206" s="46" vm="6693">
        <f ca="1"/>
        <v>735.59</v>
      </c>
    </row>
    <row r="1207" spans="1:2" x14ac:dyDescent="0.3">
      <c r="A1207" s="46" vm="6694">
        <f ca="1"/>
        <v>42578</v>
      </c>
      <c r="B1207" s="46" vm="6698">
        <f ca="1"/>
        <v>736.67</v>
      </c>
    </row>
    <row r="1208" spans="1:2" x14ac:dyDescent="0.3">
      <c r="A1208" s="46" vm="6699">
        <f ca="1"/>
        <v>42579</v>
      </c>
      <c r="B1208" s="46" vm="6703">
        <f ca="1"/>
        <v>752.61</v>
      </c>
    </row>
    <row r="1209" spans="1:2" x14ac:dyDescent="0.3">
      <c r="A1209" s="46" vm="6704">
        <f ca="1"/>
        <v>42580</v>
      </c>
      <c r="B1209" s="46" vm="6709">
        <f ca="1"/>
        <v>758.81</v>
      </c>
    </row>
    <row r="1210" spans="1:2" x14ac:dyDescent="0.3">
      <c r="A1210" s="46" vm="6710">
        <f ca="1"/>
        <v>42583</v>
      </c>
      <c r="B1210" s="46" vm="6715">
        <f ca="1"/>
        <v>767.74</v>
      </c>
    </row>
    <row r="1211" spans="1:2" x14ac:dyDescent="0.3">
      <c r="A1211" s="46" vm="6716">
        <f ca="1"/>
        <v>42584</v>
      </c>
      <c r="B1211" s="46" vm="6721">
        <f ca="1"/>
        <v>760.58</v>
      </c>
    </row>
    <row r="1212" spans="1:2" x14ac:dyDescent="0.3">
      <c r="A1212" s="46" vm="6722">
        <f ca="1"/>
        <v>42585</v>
      </c>
      <c r="B1212" s="46" vm="6727">
        <f ca="1"/>
        <v>754.64</v>
      </c>
    </row>
    <row r="1213" spans="1:2" x14ac:dyDescent="0.3">
      <c r="A1213" s="46" vm="6728">
        <f ca="1"/>
        <v>42586</v>
      </c>
      <c r="B1213" s="46" vm="6733">
        <f ca="1"/>
        <v>760.77</v>
      </c>
    </row>
    <row r="1214" spans="1:2" x14ac:dyDescent="0.3">
      <c r="A1214" s="46" vm="6734">
        <f ca="1"/>
        <v>42587</v>
      </c>
      <c r="B1214" s="46" vm="6739">
        <f ca="1"/>
        <v>765.98</v>
      </c>
    </row>
    <row r="1215" spans="1:2" x14ac:dyDescent="0.3">
      <c r="A1215" s="46" vm="6740">
        <f ca="1"/>
        <v>42590</v>
      </c>
      <c r="B1215" s="46" vm="6745">
        <f ca="1"/>
        <v>766.56</v>
      </c>
    </row>
    <row r="1216" spans="1:2" x14ac:dyDescent="0.3">
      <c r="A1216" s="46" vm="6746">
        <f ca="1"/>
        <v>42591</v>
      </c>
      <c r="B1216" s="46" vm="6751">
        <f ca="1"/>
        <v>768.31</v>
      </c>
    </row>
    <row r="1217" spans="1:2" x14ac:dyDescent="0.3">
      <c r="A1217" s="46" vm="6752">
        <f ca="1"/>
        <v>42592</v>
      </c>
      <c r="B1217" s="46" vm="6757">
        <f ca="1"/>
        <v>768.56</v>
      </c>
    </row>
    <row r="1218" spans="1:2" x14ac:dyDescent="0.3">
      <c r="A1218" s="46" vm="6758">
        <f ca="1"/>
        <v>42593</v>
      </c>
      <c r="B1218" s="46" vm="6762">
        <f ca="1"/>
        <v>771.24</v>
      </c>
    </row>
    <row r="1219" spans="1:2" x14ac:dyDescent="0.3">
      <c r="A1219" s="46" vm="6763">
        <f ca="1"/>
        <v>42594</v>
      </c>
      <c r="B1219" s="46" vm="6767">
        <f ca="1"/>
        <v>772.56</v>
      </c>
    </row>
    <row r="1220" spans="1:2" x14ac:dyDescent="0.3">
      <c r="A1220" s="46" vm="6768">
        <f ca="1"/>
        <v>42597</v>
      </c>
      <c r="B1220" s="46" vm="6772">
        <f ca="1"/>
        <v>768.49</v>
      </c>
    </row>
    <row r="1221" spans="1:2" x14ac:dyDescent="0.3">
      <c r="A1221" s="46" vm="6773">
        <f ca="1"/>
        <v>42598</v>
      </c>
      <c r="B1221" s="46" vm="6778">
        <f ca="1"/>
        <v>764.04</v>
      </c>
    </row>
    <row r="1222" spans="1:2" x14ac:dyDescent="0.3">
      <c r="A1222" s="46" vm="6779">
        <f ca="1"/>
        <v>42599</v>
      </c>
      <c r="B1222" s="46" vm="6784">
        <f ca="1"/>
        <v>764.63</v>
      </c>
    </row>
    <row r="1223" spans="1:2" x14ac:dyDescent="0.3">
      <c r="A1223" s="46" vm="6785">
        <f ca="1"/>
        <v>42600</v>
      </c>
      <c r="B1223" s="46" vm="6790">
        <f ca="1"/>
        <v>764.46</v>
      </c>
    </row>
    <row r="1224" spans="1:2" x14ac:dyDescent="0.3">
      <c r="A1224" s="46" vm="6791">
        <f ca="1"/>
        <v>42601</v>
      </c>
      <c r="B1224" s="46" vm="6796">
        <f ca="1"/>
        <v>757.31</v>
      </c>
    </row>
    <row r="1225" spans="1:2" x14ac:dyDescent="0.3">
      <c r="A1225" s="46" vm="6797">
        <f ca="1"/>
        <v>42604</v>
      </c>
      <c r="B1225" s="46" vm="6802">
        <f ca="1"/>
        <v>759.48</v>
      </c>
    </row>
    <row r="1226" spans="1:2" x14ac:dyDescent="0.3">
      <c r="A1226" s="46" vm="6803">
        <f ca="1"/>
        <v>42605</v>
      </c>
      <c r="B1226" s="46" vm="6807">
        <f ca="1"/>
        <v>762.45</v>
      </c>
    </row>
    <row r="1227" spans="1:2" x14ac:dyDescent="0.3">
      <c r="A1227" s="46" vm="6808">
        <f ca="1"/>
        <v>42606</v>
      </c>
      <c r="B1227" s="46" vm="6813">
        <f ca="1"/>
        <v>757.25</v>
      </c>
    </row>
    <row r="1228" spans="1:2" x14ac:dyDescent="0.3">
      <c r="A1228" s="46" vm="6814">
        <f ca="1"/>
        <v>42607</v>
      </c>
      <c r="B1228" s="46" vm="6819">
        <f ca="1"/>
        <v>759.22</v>
      </c>
    </row>
    <row r="1229" spans="1:2" x14ac:dyDescent="0.3">
      <c r="A1229" s="46" vm="6820">
        <f ca="1"/>
        <v>42608</v>
      </c>
      <c r="B1229" s="46" vm="6825">
        <f ca="1"/>
        <v>769</v>
      </c>
    </row>
    <row r="1230" spans="1:2" x14ac:dyDescent="0.3">
      <c r="A1230" s="46" vm="6826">
        <f ca="1"/>
        <v>42611</v>
      </c>
      <c r="B1230" s="46" vm="6831">
        <f ca="1"/>
        <v>771.29</v>
      </c>
    </row>
    <row r="1231" spans="1:2" x14ac:dyDescent="0.3">
      <c r="A1231" s="46" vm="6832">
        <f ca="1"/>
        <v>42612</v>
      </c>
      <c r="B1231" s="46" vm="6836">
        <f ca="1"/>
        <v>767.58</v>
      </c>
    </row>
    <row r="1232" spans="1:2" x14ac:dyDescent="0.3">
      <c r="A1232" s="46" vm="6837">
        <f ca="1"/>
        <v>42613</v>
      </c>
      <c r="B1232" s="46" vm="6842">
        <f ca="1"/>
        <v>769.16</v>
      </c>
    </row>
    <row r="1233" spans="1:2" x14ac:dyDescent="0.3">
      <c r="A1233" s="46" vm="6843">
        <f ca="1"/>
        <v>42614</v>
      </c>
      <c r="B1233" s="46" vm="6848">
        <f ca="1"/>
        <v>770.62</v>
      </c>
    </row>
    <row r="1234" spans="1:2" x14ac:dyDescent="0.3">
      <c r="A1234" s="46" vm="6849">
        <f ca="1"/>
        <v>42615</v>
      </c>
      <c r="B1234" s="46" vm="6854">
        <f ca="1"/>
        <v>772.44</v>
      </c>
    </row>
    <row r="1235" spans="1:2" x14ac:dyDescent="0.3">
      <c r="A1235" s="46" vm="6855">
        <f ca="1"/>
        <v>42619</v>
      </c>
      <c r="B1235" s="46" vm="6860">
        <f ca="1"/>
        <v>788.87</v>
      </c>
    </row>
    <row r="1236" spans="1:2" x14ac:dyDescent="0.3">
      <c r="A1236" s="46" vm="6861">
        <f ca="1"/>
        <v>42620</v>
      </c>
      <c r="B1236" s="46" vm="6866">
        <f ca="1"/>
        <v>784.48</v>
      </c>
    </row>
    <row r="1237" spans="1:2" x14ac:dyDescent="0.3">
      <c r="A1237" s="46" vm="6867">
        <f ca="1"/>
        <v>42621</v>
      </c>
      <c r="B1237" s="46" vm="6871">
        <f ca="1"/>
        <v>784.06</v>
      </c>
    </row>
    <row r="1238" spans="1:2" x14ac:dyDescent="0.3">
      <c r="A1238" s="46" vm="6872">
        <f ca="1"/>
        <v>42622</v>
      </c>
      <c r="B1238" s="46" vm="6877">
        <f ca="1"/>
        <v>760.14</v>
      </c>
    </row>
    <row r="1239" spans="1:2" x14ac:dyDescent="0.3">
      <c r="A1239" s="46" vm="6878">
        <f ca="1"/>
        <v>42625</v>
      </c>
      <c r="B1239" s="46" vm="6883">
        <f ca="1"/>
        <v>771.49</v>
      </c>
    </row>
    <row r="1240" spans="1:2" x14ac:dyDescent="0.3">
      <c r="A1240" s="46" vm="6884">
        <f ca="1"/>
        <v>42626</v>
      </c>
      <c r="B1240" s="46" vm="6889">
        <f ca="1"/>
        <v>761.01</v>
      </c>
    </row>
    <row r="1241" spans="1:2" x14ac:dyDescent="0.3">
      <c r="A1241" s="46" vm="6890">
        <f ca="1"/>
        <v>42627</v>
      </c>
      <c r="B1241" s="46" vm="6895">
        <f ca="1"/>
        <v>761.09</v>
      </c>
    </row>
    <row r="1242" spans="1:2" x14ac:dyDescent="0.3">
      <c r="A1242" s="46" vm="6896">
        <f ca="1"/>
        <v>42628</v>
      </c>
      <c r="B1242" s="46" vm="6901">
        <f ca="1"/>
        <v>769.69</v>
      </c>
    </row>
    <row r="1243" spans="1:2" x14ac:dyDescent="0.3">
      <c r="A1243" s="46" vm="6902">
        <f ca="1"/>
        <v>42629</v>
      </c>
      <c r="B1243" s="46" vm="6907">
        <f ca="1"/>
        <v>778.52</v>
      </c>
    </row>
    <row r="1244" spans="1:2" x14ac:dyDescent="0.3">
      <c r="A1244" s="46" vm="6908">
        <f ca="1"/>
        <v>42632</v>
      </c>
      <c r="B1244" s="46" vm="6913">
        <f ca="1"/>
        <v>775.1</v>
      </c>
    </row>
    <row r="1245" spans="1:2" x14ac:dyDescent="0.3">
      <c r="A1245" s="46" vm="6914">
        <f ca="1"/>
        <v>42633</v>
      </c>
      <c r="B1245" s="46" vm="6919">
        <f ca="1"/>
        <v>780.22</v>
      </c>
    </row>
    <row r="1246" spans="1:2" x14ac:dyDescent="0.3">
      <c r="A1246" s="46" vm="6920">
        <f ca="1"/>
        <v>42634</v>
      </c>
      <c r="B1246" s="46" vm="6925">
        <f ca="1"/>
        <v>789.74</v>
      </c>
    </row>
    <row r="1247" spans="1:2" x14ac:dyDescent="0.3">
      <c r="A1247" s="46" vm="6926">
        <f ca="1"/>
        <v>42635</v>
      </c>
      <c r="B1247" s="46" vm="6931">
        <f ca="1"/>
        <v>804.7</v>
      </c>
    </row>
    <row r="1248" spans="1:2" x14ac:dyDescent="0.3">
      <c r="A1248" s="46" vm="6932">
        <f ca="1"/>
        <v>42636</v>
      </c>
      <c r="B1248" s="46" vm="6937">
        <f ca="1"/>
        <v>805.75</v>
      </c>
    </row>
    <row r="1249" spans="1:2" x14ac:dyDescent="0.3">
      <c r="A1249" s="46" vm="6938">
        <f ca="1"/>
        <v>42639</v>
      </c>
      <c r="B1249" s="46" vm="6943">
        <f ca="1"/>
        <v>799.16</v>
      </c>
    </row>
    <row r="1250" spans="1:2" x14ac:dyDescent="0.3">
      <c r="A1250" s="46" vm="6944">
        <f ca="1"/>
        <v>42640</v>
      </c>
      <c r="B1250" s="46" vm="6948">
        <f ca="1"/>
        <v>816.11</v>
      </c>
    </row>
    <row r="1251" spans="1:2" x14ac:dyDescent="0.3">
      <c r="A1251" s="46" vm="6949">
        <f ca="1"/>
        <v>42641</v>
      </c>
      <c r="B1251" s="46" vm="6954">
        <f ca="1"/>
        <v>828.72</v>
      </c>
    </row>
    <row r="1252" spans="1:2" x14ac:dyDescent="0.3">
      <c r="A1252" s="46" vm="6955">
        <f ca="1"/>
        <v>42642</v>
      </c>
      <c r="B1252" s="46" vm="6960">
        <f ca="1"/>
        <v>829.05</v>
      </c>
    </row>
    <row r="1253" spans="1:2" x14ac:dyDescent="0.3">
      <c r="A1253" s="46" vm="6961">
        <f ca="1"/>
        <v>42643</v>
      </c>
      <c r="B1253" s="46" vm="6966">
        <f ca="1"/>
        <v>837.31</v>
      </c>
    </row>
    <row r="1254" spans="1:2" x14ac:dyDescent="0.3">
      <c r="A1254" s="46" vm="6967">
        <f ca="1"/>
        <v>42646</v>
      </c>
      <c r="B1254" s="46" vm="6972">
        <f ca="1"/>
        <v>836.74</v>
      </c>
    </row>
    <row r="1255" spans="1:2" x14ac:dyDescent="0.3">
      <c r="A1255" s="46" vm="6973">
        <f ca="1"/>
        <v>42647</v>
      </c>
      <c r="B1255" s="46" vm="6977">
        <f ca="1"/>
        <v>834.03</v>
      </c>
    </row>
    <row r="1256" spans="1:2" x14ac:dyDescent="0.3">
      <c r="A1256" s="46" vm="6978">
        <f ca="1"/>
        <v>42648</v>
      </c>
      <c r="B1256" s="46" vm="6982">
        <f ca="1"/>
        <v>844.36</v>
      </c>
    </row>
    <row r="1257" spans="1:2" x14ac:dyDescent="0.3">
      <c r="A1257" s="46" vm="6983">
        <f ca="1"/>
        <v>42649</v>
      </c>
      <c r="B1257" s="46" vm="6987">
        <f ca="1"/>
        <v>841.66</v>
      </c>
    </row>
    <row r="1258" spans="1:2" x14ac:dyDescent="0.3">
      <c r="A1258" s="46" vm="6988">
        <f ca="1"/>
        <v>42650</v>
      </c>
      <c r="B1258" s="46" vm="6993">
        <f ca="1"/>
        <v>839.43</v>
      </c>
    </row>
    <row r="1259" spans="1:2" x14ac:dyDescent="0.3">
      <c r="A1259" s="46" vm="6994">
        <f ca="1"/>
        <v>42653</v>
      </c>
      <c r="B1259" s="46" vm="6999">
        <f ca="1"/>
        <v>841.71</v>
      </c>
    </row>
    <row r="1260" spans="1:2" x14ac:dyDescent="0.3">
      <c r="A1260" s="46" vm="7000">
        <f ca="1"/>
        <v>42654</v>
      </c>
      <c r="B1260" s="46" vm="7004">
        <f ca="1"/>
        <v>831</v>
      </c>
    </row>
    <row r="1261" spans="1:2" x14ac:dyDescent="0.3">
      <c r="A1261" s="46" vm="7005">
        <f ca="1"/>
        <v>42655</v>
      </c>
      <c r="B1261" s="46" vm="7010">
        <f ca="1"/>
        <v>834.09</v>
      </c>
    </row>
    <row r="1262" spans="1:2" x14ac:dyDescent="0.3">
      <c r="A1262" s="46" vm="7011">
        <f ca="1"/>
        <v>42656</v>
      </c>
      <c r="B1262" s="46" vm="7015">
        <f ca="1"/>
        <v>829.28</v>
      </c>
    </row>
    <row r="1263" spans="1:2" x14ac:dyDescent="0.3">
      <c r="A1263" s="46" vm="7016">
        <f ca="1"/>
        <v>42657</v>
      </c>
      <c r="B1263" s="46" vm="7020">
        <f ca="1"/>
        <v>822.96</v>
      </c>
    </row>
    <row r="1264" spans="1:2" x14ac:dyDescent="0.3">
      <c r="A1264" s="46" vm="7021">
        <f ca="1"/>
        <v>42660</v>
      </c>
      <c r="B1264" s="46" vm="7026">
        <f ca="1"/>
        <v>812.95</v>
      </c>
    </row>
    <row r="1265" spans="1:2" x14ac:dyDescent="0.3">
      <c r="A1265" s="46" vm="7027">
        <f ca="1"/>
        <v>42661</v>
      </c>
      <c r="B1265" s="46" vm="7032">
        <f ca="1"/>
        <v>817.65</v>
      </c>
    </row>
    <row r="1266" spans="1:2" x14ac:dyDescent="0.3">
      <c r="A1266" s="46" vm="7033">
        <f ca="1"/>
        <v>42662</v>
      </c>
      <c r="B1266" s="46" vm="7038">
        <f ca="1"/>
        <v>817.69</v>
      </c>
    </row>
    <row r="1267" spans="1:2" x14ac:dyDescent="0.3">
      <c r="A1267" s="46" vm="7039">
        <f ca="1"/>
        <v>42663</v>
      </c>
      <c r="B1267" s="46" vm="7043">
        <f ca="1"/>
        <v>810.32</v>
      </c>
    </row>
    <row r="1268" spans="1:2" x14ac:dyDescent="0.3">
      <c r="A1268" s="46" vm="7044">
        <f ca="1"/>
        <v>42664</v>
      </c>
      <c r="B1268" s="46" vm="7049">
        <f ca="1"/>
        <v>818.99</v>
      </c>
    </row>
    <row r="1269" spans="1:2" x14ac:dyDescent="0.3">
      <c r="A1269" s="46" vm="7050">
        <f ca="1"/>
        <v>42667</v>
      </c>
      <c r="B1269" s="46" vm="7054">
        <f ca="1"/>
        <v>838.09</v>
      </c>
    </row>
    <row r="1270" spans="1:2" x14ac:dyDescent="0.3">
      <c r="A1270" s="46" vm="7055">
        <f ca="1"/>
        <v>42668</v>
      </c>
      <c r="B1270" s="46" vm="7059">
        <f ca="1"/>
        <v>835.18</v>
      </c>
    </row>
    <row r="1271" spans="1:2" x14ac:dyDescent="0.3">
      <c r="A1271" s="46" vm="7060">
        <f ca="1"/>
        <v>42669</v>
      </c>
      <c r="B1271" s="46" vm="7065">
        <f ca="1"/>
        <v>822.59</v>
      </c>
    </row>
    <row r="1272" spans="1:2" x14ac:dyDescent="0.3">
      <c r="A1272" s="46" vm="7066">
        <f ca="1"/>
        <v>42670</v>
      </c>
      <c r="B1272" s="46" vm="7071">
        <f ca="1"/>
        <v>818.36</v>
      </c>
    </row>
    <row r="1273" spans="1:2" x14ac:dyDescent="0.3">
      <c r="A1273" s="46" vm="7072">
        <f ca="1"/>
        <v>42671</v>
      </c>
      <c r="B1273" s="46" vm="7077">
        <f ca="1"/>
        <v>776.32</v>
      </c>
    </row>
    <row r="1274" spans="1:2" x14ac:dyDescent="0.3">
      <c r="A1274" s="46" vm="7078">
        <f ca="1"/>
        <v>42674</v>
      </c>
      <c r="B1274" s="46" vm="7082">
        <f ca="1"/>
        <v>789.82</v>
      </c>
    </row>
    <row r="1275" spans="1:2" x14ac:dyDescent="0.3">
      <c r="A1275" s="46" vm="7083">
        <f ca="1"/>
        <v>42675</v>
      </c>
      <c r="B1275" s="46" vm="7088">
        <f ca="1"/>
        <v>785.41</v>
      </c>
    </row>
    <row r="1276" spans="1:2" x14ac:dyDescent="0.3">
      <c r="A1276" s="46" vm="7089">
        <f ca="1"/>
        <v>42676</v>
      </c>
      <c r="B1276" s="46" vm="7094">
        <f ca="1"/>
        <v>765.56</v>
      </c>
    </row>
    <row r="1277" spans="1:2" x14ac:dyDescent="0.3">
      <c r="A1277" s="46" vm="7095">
        <f ca="1"/>
        <v>42677</v>
      </c>
      <c r="B1277" s="46" vm="7100">
        <f ca="1"/>
        <v>767.03</v>
      </c>
    </row>
    <row r="1278" spans="1:2" x14ac:dyDescent="0.3">
      <c r="A1278" s="46" vm="7101">
        <f ca="1"/>
        <v>42678</v>
      </c>
      <c r="B1278" s="46" vm="7106">
        <f ca="1"/>
        <v>755.05</v>
      </c>
    </row>
    <row r="1279" spans="1:2" x14ac:dyDescent="0.3">
      <c r="A1279" s="46" vm="7107">
        <f ca="1"/>
        <v>42681</v>
      </c>
      <c r="B1279" s="46" vm="7111">
        <f ca="1"/>
        <v>784.93</v>
      </c>
    </row>
    <row r="1280" spans="1:2" x14ac:dyDescent="0.3">
      <c r="A1280" s="46" vm="7112">
        <f ca="1"/>
        <v>42682</v>
      </c>
      <c r="B1280" s="46" vm="7116">
        <f ca="1"/>
        <v>787.75</v>
      </c>
    </row>
    <row r="1281" spans="1:2" x14ac:dyDescent="0.3">
      <c r="A1281" s="46" vm="7117">
        <f ca="1"/>
        <v>42683</v>
      </c>
      <c r="B1281" s="46" vm="7122">
        <f ca="1"/>
        <v>771.88</v>
      </c>
    </row>
    <row r="1282" spans="1:2" x14ac:dyDescent="0.3">
      <c r="A1282" s="46" vm="7123">
        <f ca="1"/>
        <v>42684</v>
      </c>
      <c r="B1282" s="46" vm="7128">
        <f ca="1"/>
        <v>742.38</v>
      </c>
    </row>
    <row r="1283" spans="1:2" x14ac:dyDescent="0.3">
      <c r="A1283" s="46" vm="7129">
        <f ca="1"/>
        <v>42685</v>
      </c>
      <c r="B1283" s="46" vm="7134">
        <f ca="1"/>
        <v>739.01</v>
      </c>
    </row>
    <row r="1284" spans="1:2" x14ac:dyDescent="0.3">
      <c r="A1284" s="46" vm="7135">
        <f ca="1"/>
        <v>42688</v>
      </c>
      <c r="B1284" s="46" vm="7138">
        <f ca="1"/>
        <v>719.07</v>
      </c>
    </row>
    <row r="1285" spans="1:2" x14ac:dyDescent="0.3">
      <c r="A1285" s="46" vm="7139">
        <f ca="1"/>
        <v>42689</v>
      </c>
      <c r="B1285" s="46" vm="7144">
        <f ca="1"/>
        <v>743.24</v>
      </c>
    </row>
    <row r="1286" spans="1:2" x14ac:dyDescent="0.3">
      <c r="A1286" s="46" vm="7145">
        <f ca="1"/>
        <v>42690</v>
      </c>
      <c r="B1286" s="46" vm="7149">
        <f ca="1"/>
        <v>746.49</v>
      </c>
    </row>
    <row r="1287" spans="1:2" x14ac:dyDescent="0.3">
      <c r="A1287" s="46" vm="7150">
        <f ca="1"/>
        <v>42691</v>
      </c>
      <c r="B1287" s="46" vm="7155">
        <f ca="1"/>
        <v>756.4</v>
      </c>
    </row>
    <row r="1288" spans="1:2" x14ac:dyDescent="0.3">
      <c r="A1288" s="46" vm="7156">
        <f ca="1"/>
        <v>42692</v>
      </c>
      <c r="B1288" s="46" vm="7161">
        <f ca="1"/>
        <v>760.16</v>
      </c>
    </row>
    <row r="1289" spans="1:2" x14ac:dyDescent="0.3">
      <c r="A1289" s="46" vm="7162">
        <f ca="1"/>
        <v>42695</v>
      </c>
      <c r="B1289" s="46" vm="6301">
        <f ca="1"/>
        <v>780</v>
      </c>
    </row>
    <row r="1290" spans="1:2" x14ac:dyDescent="0.3">
      <c r="A1290" s="46" vm="7167">
        <f ca="1"/>
        <v>42696</v>
      </c>
      <c r="B1290" s="46" vm="7171">
        <f ca="1"/>
        <v>785.33</v>
      </c>
    </row>
    <row r="1291" spans="1:2" x14ac:dyDescent="0.3">
      <c r="A1291" s="46" vm="7172">
        <f ca="1"/>
        <v>42697</v>
      </c>
      <c r="B1291" s="46" vm="7177">
        <f ca="1"/>
        <v>780.12</v>
      </c>
    </row>
    <row r="1292" spans="1:2" x14ac:dyDescent="0.3">
      <c r="A1292" s="46" vm="7178">
        <f ca="1"/>
        <v>42699</v>
      </c>
      <c r="B1292" s="46" vm="7183">
        <f ca="1"/>
        <v>780.37</v>
      </c>
    </row>
    <row r="1293" spans="1:2" x14ac:dyDescent="0.3">
      <c r="A1293" s="46" vm="7184">
        <f ca="1"/>
        <v>42702</v>
      </c>
      <c r="B1293" s="46" vm="7189">
        <f ca="1"/>
        <v>766.77</v>
      </c>
    </row>
    <row r="1294" spans="1:2" x14ac:dyDescent="0.3">
      <c r="A1294" s="46" vm="7190">
        <f ca="1"/>
        <v>42703</v>
      </c>
      <c r="B1294" s="46" vm="7195">
        <f ca="1"/>
        <v>762.52</v>
      </c>
    </row>
    <row r="1295" spans="1:2" x14ac:dyDescent="0.3">
      <c r="A1295" s="46" vm="7196">
        <f ca="1"/>
        <v>42704</v>
      </c>
      <c r="B1295" s="46" vm="6177">
        <f ca="1"/>
        <v>750.57</v>
      </c>
    </row>
    <row r="1296" spans="1:2" x14ac:dyDescent="0.3">
      <c r="A1296" s="46" vm="7201">
        <f ca="1"/>
        <v>42705</v>
      </c>
      <c r="B1296" s="46" vm="7206">
        <f ca="1"/>
        <v>743.65</v>
      </c>
    </row>
    <row r="1297" spans="1:2" x14ac:dyDescent="0.3">
      <c r="A1297" s="46" vm="7207">
        <f ca="1"/>
        <v>42706</v>
      </c>
      <c r="B1297" s="46" vm="7210">
        <f ca="1"/>
        <v>740.34</v>
      </c>
    </row>
    <row r="1298" spans="1:2" x14ac:dyDescent="0.3">
      <c r="A1298" s="46" vm="7211">
        <f ca="1"/>
        <v>42709</v>
      </c>
      <c r="B1298" s="46" vm="7214">
        <f ca="1"/>
        <v>759.36</v>
      </c>
    </row>
    <row r="1299" spans="1:2" x14ac:dyDescent="0.3">
      <c r="A1299" s="46" vm="7215">
        <f ca="1"/>
        <v>42710</v>
      </c>
      <c r="B1299" s="46" vm="7220">
        <f ca="1"/>
        <v>764.72</v>
      </c>
    </row>
    <row r="1300" spans="1:2" x14ac:dyDescent="0.3">
      <c r="A1300" s="46" vm="7221">
        <f ca="1"/>
        <v>42711</v>
      </c>
      <c r="B1300" s="46" vm="7226">
        <f ca="1"/>
        <v>770.42</v>
      </c>
    </row>
    <row r="1301" spans="1:2" x14ac:dyDescent="0.3">
      <c r="A1301" s="46" vm="7227">
        <f ca="1"/>
        <v>42712</v>
      </c>
      <c r="B1301" s="46" vm="7232">
        <f ca="1"/>
        <v>767.33</v>
      </c>
    </row>
    <row r="1302" spans="1:2" x14ac:dyDescent="0.3">
      <c r="A1302" s="46" vm="7233">
        <f ca="1"/>
        <v>42713</v>
      </c>
      <c r="B1302" s="46" vm="7238">
        <f ca="1"/>
        <v>768.66</v>
      </c>
    </row>
    <row r="1303" spans="1:2" x14ac:dyDescent="0.3">
      <c r="A1303" s="46" vm="7239">
        <f ca="1"/>
        <v>42716</v>
      </c>
      <c r="B1303" s="46" vm="6266">
        <f ca="1"/>
        <v>760.12</v>
      </c>
    </row>
    <row r="1304" spans="1:2" x14ac:dyDescent="0.3">
      <c r="A1304" s="46" vm="7244">
        <f ca="1"/>
        <v>42717</v>
      </c>
      <c r="B1304" s="46" vm="7249">
        <f ca="1"/>
        <v>774.34</v>
      </c>
    </row>
    <row r="1305" spans="1:2" x14ac:dyDescent="0.3">
      <c r="A1305" s="46" vm="7250">
        <f ca="1"/>
        <v>42718</v>
      </c>
      <c r="B1305" s="46" vm="7255">
        <f ca="1"/>
        <v>768.82</v>
      </c>
    </row>
    <row r="1306" spans="1:2" x14ac:dyDescent="0.3">
      <c r="A1306" s="46" vm="7256">
        <f ca="1"/>
        <v>42719</v>
      </c>
      <c r="B1306" s="46" vm="7261">
        <f ca="1"/>
        <v>761</v>
      </c>
    </row>
    <row r="1307" spans="1:2" x14ac:dyDescent="0.3">
      <c r="A1307" s="46" vm="7262">
        <f ca="1"/>
        <v>42720</v>
      </c>
      <c r="B1307" s="46" vm="7267">
        <f ca="1"/>
        <v>757.77</v>
      </c>
    </row>
    <row r="1308" spans="1:2" x14ac:dyDescent="0.3">
      <c r="A1308" s="46" vm="7268">
        <f ca="1"/>
        <v>42723</v>
      </c>
      <c r="B1308" s="46" vm="7272">
        <f ca="1"/>
        <v>766</v>
      </c>
    </row>
    <row r="1309" spans="1:2" x14ac:dyDescent="0.3">
      <c r="A1309" s="46" vm="7273">
        <f ca="1"/>
        <v>42724</v>
      </c>
      <c r="B1309" s="46" vm="7278">
        <f ca="1"/>
        <v>771.22</v>
      </c>
    </row>
    <row r="1310" spans="1:2" x14ac:dyDescent="0.3">
      <c r="A1310" s="46" vm="7279">
        <f ca="1"/>
        <v>42725</v>
      </c>
      <c r="B1310" s="46" vm="7284">
        <f ca="1"/>
        <v>770.6</v>
      </c>
    </row>
    <row r="1311" spans="1:2" x14ac:dyDescent="0.3">
      <c r="A1311" s="46" vm="7285">
        <f ca="1"/>
        <v>42726</v>
      </c>
      <c r="B1311" s="46" vm="7290">
        <f ca="1"/>
        <v>766.34</v>
      </c>
    </row>
    <row r="1312" spans="1:2" x14ac:dyDescent="0.3">
      <c r="A1312" s="46" vm="7291">
        <f ca="1"/>
        <v>42727</v>
      </c>
      <c r="B1312" s="46" vm="7296">
        <f ca="1"/>
        <v>760.59</v>
      </c>
    </row>
    <row r="1313" spans="1:2" x14ac:dyDescent="0.3">
      <c r="A1313" s="46" vm="7297">
        <f ca="1"/>
        <v>42731</v>
      </c>
      <c r="B1313" s="46" vm="7302">
        <f ca="1"/>
        <v>771.4</v>
      </c>
    </row>
    <row r="1314" spans="1:2" x14ac:dyDescent="0.3">
      <c r="A1314" s="46" vm="7303">
        <f ca="1"/>
        <v>42732</v>
      </c>
      <c r="B1314" s="46" vm="7308">
        <f ca="1"/>
        <v>772.13</v>
      </c>
    </row>
    <row r="1315" spans="1:2" x14ac:dyDescent="0.3">
      <c r="A1315" s="46" vm="7309">
        <f ca="1"/>
        <v>42733</v>
      </c>
      <c r="B1315" s="46" vm="7314">
        <f ca="1"/>
        <v>765.15</v>
      </c>
    </row>
    <row r="1316" spans="1:2" x14ac:dyDescent="0.3">
      <c r="A1316" s="46" vm="7315">
        <f ca="1"/>
        <v>42734</v>
      </c>
      <c r="B1316" s="46" vm="7320">
        <f ca="1"/>
        <v>749.87</v>
      </c>
    </row>
    <row r="1317" spans="1:2" x14ac:dyDescent="0.3">
      <c r="A1317" s="46" vm="7321">
        <f ca="1"/>
        <v>42738</v>
      </c>
      <c r="B1317" s="46" vm="7324">
        <f ca="1"/>
        <v>753.67</v>
      </c>
    </row>
    <row r="1318" spans="1:2" x14ac:dyDescent="0.3">
      <c r="A1318" s="46" vm="7325">
        <f ca="1"/>
        <v>42739</v>
      </c>
      <c r="B1318" s="46" vm="7330">
        <f ca="1"/>
        <v>757.18</v>
      </c>
    </row>
    <row r="1319" spans="1:2" x14ac:dyDescent="0.3">
      <c r="A1319" s="46" vm="7331">
        <f ca="1"/>
        <v>42740</v>
      </c>
      <c r="B1319" s="46" vm="7336">
        <f ca="1"/>
        <v>780.45</v>
      </c>
    </row>
    <row r="1320" spans="1:2" x14ac:dyDescent="0.3">
      <c r="A1320" s="46" vm="7337">
        <f ca="1"/>
        <v>42741</v>
      </c>
      <c r="B1320" s="46" vm="7342">
        <f ca="1"/>
        <v>795.99</v>
      </c>
    </row>
    <row r="1321" spans="1:2" x14ac:dyDescent="0.3">
      <c r="A1321" s="46" vm="7343">
        <f ca="1"/>
        <v>42744</v>
      </c>
      <c r="B1321" s="46" vm="7346">
        <f ca="1"/>
        <v>796.92</v>
      </c>
    </row>
    <row r="1322" spans="1:2" x14ac:dyDescent="0.3">
      <c r="A1322" s="46" vm="7347">
        <f ca="1"/>
        <v>42745</v>
      </c>
      <c r="B1322" s="46" vm="7352">
        <f ca="1"/>
        <v>795.9</v>
      </c>
    </row>
    <row r="1323" spans="1:2" x14ac:dyDescent="0.3">
      <c r="A1323" s="46" vm="7353">
        <f ca="1"/>
        <v>42746</v>
      </c>
      <c r="B1323" s="46" vm="7358">
        <f ca="1"/>
        <v>799.02</v>
      </c>
    </row>
    <row r="1324" spans="1:2" x14ac:dyDescent="0.3">
      <c r="A1324" s="46" vm="7359">
        <f ca="1"/>
        <v>42747</v>
      </c>
      <c r="B1324" s="46" vm="7362">
        <f ca="1"/>
        <v>813.64</v>
      </c>
    </row>
    <row r="1325" spans="1:2" x14ac:dyDescent="0.3">
      <c r="A1325" s="46" vm="7363">
        <f ca="1"/>
        <v>42748</v>
      </c>
      <c r="B1325" s="46" vm="7368">
        <f ca="1"/>
        <v>817.14</v>
      </c>
    </row>
    <row r="1326" spans="1:2" x14ac:dyDescent="0.3">
      <c r="A1326" s="46" vm="7369">
        <f ca="1"/>
        <v>42752</v>
      </c>
      <c r="B1326" s="46" vm="7374">
        <f ca="1"/>
        <v>809.72</v>
      </c>
    </row>
    <row r="1327" spans="1:2" x14ac:dyDescent="0.3">
      <c r="A1327" s="46" vm="7375">
        <f ca="1"/>
        <v>42753</v>
      </c>
      <c r="B1327" s="46" vm="6750">
        <f ca="1"/>
        <v>807.48</v>
      </c>
    </row>
    <row r="1328" spans="1:2" x14ac:dyDescent="0.3">
      <c r="A1328" s="46" vm="7379">
        <f ca="1"/>
        <v>42754</v>
      </c>
      <c r="B1328" s="46" vm="7382">
        <f ca="1"/>
        <v>809.04</v>
      </c>
    </row>
    <row r="1329" spans="1:2" x14ac:dyDescent="0.3">
      <c r="A1329" s="46" vm="7383">
        <f ca="1"/>
        <v>42755</v>
      </c>
      <c r="B1329" s="46" vm="7388">
        <f ca="1"/>
        <v>808.33</v>
      </c>
    </row>
    <row r="1330" spans="1:2" x14ac:dyDescent="0.3">
      <c r="A1330" s="46" vm="7389">
        <f ca="1"/>
        <v>42758</v>
      </c>
      <c r="B1330" s="46" vm="7394">
        <f ca="1"/>
        <v>817.88</v>
      </c>
    </row>
    <row r="1331" spans="1:2" x14ac:dyDescent="0.3">
      <c r="A1331" s="46" vm="7395">
        <f ca="1"/>
        <v>42759</v>
      </c>
      <c r="B1331" s="46" vm="7400">
        <f ca="1"/>
        <v>822.44</v>
      </c>
    </row>
    <row r="1332" spans="1:2" x14ac:dyDescent="0.3">
      <c r="A1332" s="46" vm="7401">
        <f ca="1"/>
        <v>42760</v>
      </c>
      <c r="B1332" s="46" vm="7406">
        <f ca="1"/>
        <v>836.52</v>
      </c>
    </row>
    <row r="1333" spans="1:2" x14ac:dyDescent="0.3">
      <c r="A1333" s="46" vm="7407">
        <f ca="1"/>
        <v>42761</v>
      </c>
      <c r="B1333" s="46" vm="7412">
        <f ca="1"/>
        <v>839.15</v>
      </c>
    </row>
    <row r="1334" spans="1:2" x14ac:dyDescent="0.3">
      <c r="A1334" s="46" vm="7413">
        <f ca="1"/>
        <v>42762</v>
      </c>
      <c r="B1334" s="46" vm="7418">
        <f ca="1"/>
        <v>835.77</v>
      </c>
    </row>
    <row r="1335" spans="1:2" x14ac:dyDescent="0.3">
      <c r="A1335" s="46" vm="7419">
        <f ca="1"/>
        <v>42765</v>
      </c>
      <c r="B1335" s="46" vm="7424">
        <f ca="1"/>
        <v>830.38</v>
      </c>
    </row>
    <row r="1336" spans="1:2" x14ac:dyDescent="0.3">
      <c r="A1336" s="46" vm="7425">
        <f ca="1"/>
        <v>42766</v>
      </c>
      <c r="B1336" s="46" vm="7429">
        <f ca="1"/>
        <v>823.48</v>
      </c>
    </row>
    <row r="1337" spans="1:2" x14ac:dyDescent="0.3">
      <c r="A1337" s="46" vm="7430">
        <f ca="1"/>
        <v>42767</v>
      </c>
      <c r="B1337" s="46" vm="7435">
        <f ca="1"/>
        <v>832.35</v>
      </c>
    </row>
    <row r="1338" spans="1:2" x14ac:dyDescent="0.3">
      <c r="A1338" s="46" vm="7436">
        <f ca="1"/>
        <v>42768</v>
      </c>
      <c r="B1338" s="46" vm="7441">
        <f ca="1"/>
        <v>839.95</v>
      </c>
    </row>
    <row r="1339" spans="1:2" x14ac:dyDescent="0.3">
      <c r="A1339" s="46" vm="7442">
        <f ca="1"/>
        <v>42769</v>
      </c>
      <c r="B1339" s="46" vm="7446">
        <f ca="1"/>
        <v>810.2</v>
      </c>
    </row>
    <row r="1340" spans="1:2" x14ac:dyDescent="0.3">
      <c r="A1340" s="46" vm="7447">
        <f ca="1"/>
        <v>42772</v>
      </c>
      <c r="B1340" s="46" vm="7452">
        <f ca="1"/>
        <v>807.64</v>
      </c>
    </row>
    <row r="1341" spans="1:2" x14ac:dyDescent="0.3">
      <c r="A1341" s="46" vm="7453">
        <f ca="1"/>
        <v>42773</v>
      </c>
      <c r="B1341" s="46" vm="7271">
        <f ca="1"/>
        <v>812.5</v>
      </c>
    </row>
    <row r="1342" spans="1:2" x14ac:dyDescent="0.3">
      <c r="A1342" s="46" vm="7456">
        <f ca="1"/>
        <v>42774</v>
      </c>
      <c r="B1342" s="46" vm="7460">
        <f ca="1"/>
        <v>819.71</v>
      </c>
    </row>
    <row r="1343" spans="1:2" x14ac:dyDescent="0.3">
      <c r="A1343" s="46" vm="7461">
        <f ca="1"/>
        <v>42775</v>
      </c>
      <c r="B1343" s="46" vm="7466">
        <f ca="1"/>
        <v>821.36</v>
      </c>
    </row>
    <row r="1344" spans="1:2" x14ac:dyDescent="0.3">
      <c r="A1344" s="46" vm="7467">
        <f ca="1"/>
        <v>42776</v>
      </c>
      <c r="B1344" s="46" vm="7373">
        <f ca="1"/>
        <v>827.46</v>
      </c>
    </row>
    <row r="1345" spans="1:2" x14ac:dyDescent="0.3">
      <c r="A1345" s="46" vm="7472">
        <f ca="1"/>
        <v>42779</v>
      </c>
      <c r="B1345" s="46" vm="7477">
        <f ca="1"/>
        <v>836.53</v>
      </c>
    </row>
    <row r="1346" spans="1:2" x14ac:dyDescent="0.3">
      <c r="A1346" s="46" vm="7478">
        <f ca="1"/>
        <v>42780</v>
      </c>
      <c r="B1346" s="46" vm="7483">
        <f ca="1"/>
        <v>836.39</v>
      </c>
    </row>
    <row r="1347" spans="1:2" x14ac:dyDescent="0.3">
      <c r="A1347" s="46" vm="7484">
        <f ca="1"/>
        <v>42781</v>
      </c>
      <c r="B1347" s="46" vm="7488">
        <f ca="1"/>
        <v>842.7</v>
      </c>
    </row>
    <row r="1348" spans="1:2" x14ac:dyDescent="0.3">
      <c r="A1348" s="46" vm="7489">
        <f ca="1"/>
        <v>42782</v>
      </c>
      <c r="B1348" s="46" vm="7494">
        <f ca="1"/>
        <v>844.14</v>
      </c>
    </row>
    <row r="1349" spans="1:2" x14ac:dyDescent="0.3">
      <c r="A1349" s="46" vm="7495">
        <f ca="1"/>
        <v>42783</v>
      </c>
      <c r="B1349" s="46" vm="7500">
        <f ca="1"/>
        <v>845.07</v>
      </c>
    </row>
    <row r="1350" spans="1:2" x14ac:dyDescent="0.3">
      <c r="A1350" s="46" vm="7501">
        <f ca="1"/>
        <v>42787</v>
      </c>
      <c r="B1350" s="46" vm="7506">
        <f ca="1"/>
        <v>856.44</v>
      </c>
    </row>
    <row r="1351" spans="1:2" x14ac:dyDescent="0.3">
      <c r="A1351" s="46" vm="7507">
        <f ca="1"/>
        <v>42788</v>
      </c>
      <c r="B1351" s="46" vm="7512">
        <f ca="1"/>
        <v>855.61</v>
      </c>
    </row>
    <row r="1352" spans="1:2" x14ac:dyDescent="0.3">
      <c r="A1352" s="46" vm="7513">
        <f ca="1"/>
        <v>42789</v>
      </c>
      <c r="B1352" s="46" vm="7518">
        <f ca="1"/>
        <v>852.19</v>
      </c>
    </row>
    <row r="1353" spans="1:2" x14ac:dyDescent="0.3">
      <c r="A1353" s="46" vm="7519">
        <f ca="1"/>
        <v>42790</v>
      </c>
      <c r="B1353" s="46" vm="7523">
        <f ca="1"/>
        <v>845.24</v>
      </c>
    </row>
    <row r="1354" spans="1:2" x14ac:dyDescent="0.3">
      <c r="A1354" s="46" vm="7524">
        <f ca="1"/>
        <v>42793</v>
      </c>
      <c r="B1354" s="46" vm="7529">
        <f ca="1"/>
        <v>848.64</v>
      </c>
    </row>
    <row r="1355" spans="1:2" x14ac:dyDescent="0.3">
      <c r="A1355" s="46" vm="7530">
        <f ca="1"/>
        <v>42794</v>
      </c>
      <c r="B1355" s="46" vm="7535">
        <f ca="1"/>
        <v>845.04</v>
      </c>
    </row>
    <row r="1356" spans="1:2" x14ac:dyDescent="0.3">
      <c r="A1356" s="46" vm="7536">
        <f ca="1"/>
        <v>42795</v>
      </c>
      <c r="B1356" s="46" vm="7540">
        <f ca="1"/>
        <v>853.08</v>
      </c>
    </row>
    <row r="1357" spans="1:2" x14ac:dyDescent="0.3">
      <c r="A1357" s="46" vm="7541">
        <f ca="1"/>
        <v>42796</v>
      </c>
      <c r="B1357" s="46" vm="7546">
        <f ca="1"/>
        <v>848.91</v>
      </c>
    </row>
    <row r="1358" spans="1:2" x14ac:dyDescent="0.3">
      <c r="A1358" s="46" vm="7547">
        <f ca="1"/>
        <v>42797</v>
      </c>
      <c r="B1358" s="46" vm="7552">
        <f ca="1"/>
        <v>849.88</v>
      </c>
    </row>
    <row r="1359" spans="1:2" x14ac:dyDescent="0.3">
      <c r="A1359" s="46" vm="7553">
        <f ca="1"/>
        <v>42800</v>
      </c>
      <c r="B1359" s="46" vm="7557">
        <f ca="1"/>
        <v>846.61</v>
      </c>
    </row>
    <row r="1360" spans="1:2" x14ac:dyDescent="0.3">
      <c r="A1360" s="46" vm="7558">
        <f ca="1"/>
        <v>42801</v>
      </c>
      <c r="B1360" s="46" vm="7562">
        <f ca="1"/>
        <v>846.02</v>
      </c>
    </row>
    <row r="1361" spans="1:2" x14ac:dyDescent="0.3">
      <c r="A1361" s="46" vm="7563">
        <f ca="1"/>
        <v>42802</v>
      </c>
      <c r="B1361" s="46" vm="7568">
        <f ca="1"/>
        <v>850.5</v>
      </c>
    </row>
    <row r="1362" spans="1:2" x14ac:dyDescent="0.3">
      <c r="A1362" s="46" vm="7569">
        <f ca="1"/>
        <v>42803</v>
      </c>
      <c r="B1362" s="46" vm="7574">
        <f ca="1"/>
        <v>853</v>
      </c>
    </row>
    <row r="1363" spans="1:2" x14ac:dyDescent="0.3">
      <c r="A1363" s="46" vm="7575">
        <f ca="1"/>
        <v>42804</v>
      </c>
      <c r="B1363" s="46" vm="7580">
        <f ca="1"/>
        <v>852.46</v>
      </c>
    </row>
    <row r="1364" spans="1:2" x14ac:dyDescent="0.3">
      <c r="A1364" s="46" vm="7581">
        <f ca="1"/>
        <v>42807</v>
      </c>
      <c r="B1364" s="46" vm="7585">
        <f ca="1"/>
        <v>854.59</v>
      </c>
    </row>
    <row r="1365" spans="1:2" x14ac:dyDescent="0.3">
      <c r="A1365" s="46" vm="7586">
        <f ca="1"/>
        <v>42808</v>
      </c>
      <c r="B1365" s="46" vm="7590">
        <f ca="1"/>
        <v>852.53</v>
      </c>
    </row>
    <row r="1366" spans="1:2" x14ac:dyDescent="0.3">
      <c r="A1366" s="46" vm="7591">
        <f ca="1"/>
        <v>42809</v>
      </c>
      <c r="B1366" s="46" vm="7596">
        <f ca="1"/>
        <v>852.97</v>
      </c>
    </row>
    <row r="1367" spans="1:2" x14ac:dyDescent="0.3">
      <c r="A1367" s="46" vm="7597">
        <f ca="1"/>
        <v>42810</v>
      </c>
      <c r="B1367" s="46" vm="7602">
        <f ca="1"/>
        <v>853.42</v>
      </c>
    </row>
    <row r="1368" spans="1:2" x14ac:dyDescent="0.3">
      <c r="A1368" s="46" vm="7603">
        <f ca="1"/>
        <v>42811</v>
      </c>
      <c r="B1368" s="46" vm="7608">
        <f ca="1"/>
        <v>852.31</v>
      </c>
    </row>
    <row r="1369" spans="1:2" x14ac:dyDescent="0.3">
      <c r="A1369" s="46" vm="7609">
        <f ca="1"/>
        <v>42814</v>
      </c>
      <c r="B1369" s="46" vm="7614">
        <f ca="1"/>
        <v>856.97</v>
      </c>
    </row>
    <row r="1370" spans="1:2" x14ac:dyDescent="0.3">
      <c r="A1370" s="46" vm="7615">
        <f ca="1"/>
        <v>42815</v>
      </c>
      <c r="B1370" s="46" vm="7620">
        <f ca="1"/>
        <v>843.2</v>
      </c>
    </row>
    <row r="1371" spans="1:2" x14ac:dyDescent="0.3">
      <c r="A1371" s="46" vm="7621">
        <f ca="1"/>
        <v>42816</v>
      </c>
      <c r="B1371" s="46" vm="7626">
        <f ca="1"/>
        <v>848.06</v>
      </c>
    </row>
    <row r="1372" spans="1:2" x14ac:dyDescent="0.3">
      <c r="A1372" s="46" vm="7627">
        <f ca="1"/>
        <v>42817</v>
      </c>
      <c r="B1372" s="46" vm="7632">
        <f ca="1"/>
        <v>847.38</v>
      </c>
    </row>
    <row r="1373" spans="1:2" x14ac:dyDescent="0.3">
      <c r="A1373" s="46" vm="7633">
        <f ca="1"/>
        <v>42818</v>
      </c>
      <c r="B1373" s="46" vm="7637">
        <f ca="1"/>
        <v>845.61</v>
      </c>
    </row>
    <row r="1374" spans="1:2" x14ac:dyDescent="0.3">
      <c r="A1374" s="46" vm="7638">
        <f ca="1"/>
        <v>42821</v>
      </c>
      <c r="B1374" s="46" vm="7643">
        <f ca="1"/>
        <v>846.82</v>
      </c>
    </row>
    <row r="1375" spans="1:2" x14ac:dyDescent="0.3">
      <c r="A1375" s="46" vm="7644">
        <f ca="1"/>
        <v>42822</v>
      </c>
      <c r="B1375" s="46" vm="7649">
        <f ca="1"/>
        <v>856</v>
      </c>
    </row>
    <row r="1376" spans="1:2" x14ac:dyDescent="0.3">
      <c r="A1376" s="46" vm="7650">
        <f ca="1"/>
        <v>42823</v>
      </c>
      <c r="B1376" s="46" vm="7655">
        <f ca="1"/>
        <v>874.32</v>
      </c>
    </row>
    <row r="1377" spans="1:2" x14ac:dyDescent="0.3">
      <c r="A1377" s="46" vm="7656">
        <f ca="1"/>
        <v>42824</v>
      </c>
      <c r="B1377" s="46" vm="7661">
        <f ca="1"/>
        <v>876.34</v>
      </c>
    </row>
    <row r="1378" spans="1:2" x14ac:dyDescent="0.3">
      <c r="A1378" s="46" vm="7662">
        <f ca="1"/>
        <v>42825</v>
      </c>
      <c r="B1378" s="46" vm="7667">
        <f ca="1"/>
        <v>886.54</v>
      </c>
    </row>
    <row r="1379" spans="1:2" x14ac:dyDescent="0.3">
      <c r="A1379" s="46" vm="7668">
        <f ca="1"/>
        <v>42828</v>
      </c>
      <c r="B1379" s="46" vm="7671">
        <f ca="1"/>
        <v>891.51</v>
      </c>
    </row>
    <row r="1380" spans="1:2" x14ac:dyDescent="0.3">
      <c r="A1380" s="46" vm="7672">
        <f ca="1"/>
        <v>42829</v>
      </c>
      <c r="B1380" s="46" vm="7677">
        <f ca="1"/>
        <v>906.83</v>
      </c>
    </row>
    <row r="1381" spans="1:2" x14ac:dyDescent="0.3">
      <c r="A1381" s="46" vm="7678">
        <f ca="1"/>
        <v>42830</v>
      </c>
      <c r="B1381" s="46" vm="7682">
        <f ca="1"/>
        <v>909.28</v>
      </c>
    </row>
    <row r="1382" spans="1:2" x14ac:dyDescent="0.3">
      <c r="A1382" s="46" vm="7683">
        <f ca="1"/>
        <v>42831</v>
      </c>
      <c r="B1382" s="46" vm="7688">
        <f ca="1"/>
        <v>898.28</v>
      </c>
    </row>
    <row r="1383" spans="1:2" x14ac:dyDescent="0.3">
      <c r="A1383" s="46" vm="7689">
        <f ca="1"/>
        <v>42832</v>
      </c>
      <c r="B1383" s="46" vm="7694">
        <f ca="1"/>
        <v>894.88</v>
      </c>
    </row>
    <row r="1384" spans="1:2" x14ac:dyDescent="0.3">
      <c r="A1384" s="46" vm="7695">
        <f ca="1"/>
        <v>42835</v>
      </c>
      <c r="B1384" s="46" vm="7700">
        <f ca="1"/>
        <v>907.04</v>
      </c>
    </row>
    <row r="1385" spans="1:2" x14ac:dyDescent="0.3">
      <c r="A1385" s="46" vm="7701">
        <f ca="1"/>
        <v>42836</v>
      </c>
      <c r="B1385" s="46" vm="7705">
        <f ca="1"/>
        <v>902.36</v>
      </c>
    </row>
    <row r="1386" spans="1:2" x14ac:dyDescent="0.3">
      <c r="A1386" s="46" vm="7706">
        <f ca="1"/>
        <v>42837</v>
      </c>
      <c r="B1386" s="46" vm="7711">
        <f ca="1"/>
        <v>896.23</v>
      </c>
    </row>
    <row r="1387" spans="1:2" x14ac:dyDescent="0.3">
      <c r="A1387" s="46" vm="7712">
        <f ca="1"/>
        <v>42838</v>
      </c>
      <c r="B1387" s="46" vm="7717">
        <f ca="1"/>
        <v>884.67</v>
      </c>
    </row>
    <row r="1388" spans="1:2" x14ac:dyDescent="0.3">
      <c r="A1388" s="46" vm="7718">
        <f ca="1"/>
        <v>42842</v>
      </c>
      <c r="B1388" s="46" vm="7723">
        <f ca="1"/>
        <v>901.99</v>
      </c>
    </row>
    <row r="1389" spans="1:2" x14ac:dyDescent="0.3">
      <c r="A1389" s="46" vm="7724">
        <f ca="1"/>
        <v>42843</v>
      </c>
      <c r="B1389" s="46" vm="7728">
        <f ca="1"/>
        <v>903.78</v>
      </c>
    </row>
    <row r="1390" spans="1:2" x14ac:dyDescent="0.3">
      <c r="A1390" s="46" vm="7729">
        <f ca="1"/>
        <v>42844</v>
      </c>
      <c r="B1390" s="46" vm="7734">
        <f ca="1"/>
        <v>899.2</v>
      </c>
    </row>
    <row r="1391" spans="1:2" x14ac:dyDescent="0.3">
      <c r="A1391" s="46" vm="7735">
        <f ca="1"/>
        <v>42845</v>
      </c>
      <c r="B1391" s="46" vm="7740">
        <f ca="1"/>
        <v>902.06</v>
      </c>
    </row>
    <row r="1392" spans="1:2" x14ac:dyDescent="0.3">
      <c r="A1392" s="46" vm="7741">
        <f ca="1"/>
        <v>42846</v>
      </c>
      <c r="B1392" s="46" vm="7745">
        <f ca="1"/>
        <v>898.53</v>
      </c>
    </row>
    <row r="1393" spans="1:2" x14ac:dyDescent="0.3">
      <c r="A1393" s="46" vm="7746">
        <f ca="1"/>
        <v>42849</v>
      </c>
      <c r="B1393" s="46" vm="7750">
        <f ca="1"/>
        <v>907.41</v>
      </c>
    </row>
    <row r="1394" spans="1:2" x14ac:dyDescent="0.3">
      <c r="A1394" s="46" vm="7751">
        <f ca="1"/>
        <v>42850</v>
      </c>
      <c r="B1394" s="46" vm="7756">
        <f ca="1"/>
        <v>907.62</v>
      </c>
    </row>
    <row r="1395" spans="1:2" x14ac:dyDescent="0.3">
      <c r="A1395" s="46" vm="7757">
        <f ca="1"/>
        <v>42851</v>
      </c>
      <c r="B1395" s="46" vm="7762">
        <f ca="1"/>
        <v>909.29</v>
      </c>
    </row>
    <row r="1396" spans="1:2" x14ac:dyDescent="0.3">
      <c r="A1396" s="46" vm="7763">
        <f ca="1"/>
        <v>42852</v>
      </c>
      <c r="B1396" s="46" vm="7767">
        <f ca="1"/>
        <v>918.38</v>
      </c>
    </row>
    <row r="1397" spans="1:2" x14ac:dyDescent="0.3">
      <c r="A1397" s="46" vm="7768">
        <f ca="1"/>
        <v>42853</v>
      </c>
      <c r="B1397" s="46" vm="7773">
        <f ca="1"/>
        <v>924.99</v>
      </c>
    </row>
    <row r="1398" spans="1:2" x14ac:dyDescent="0.3">
      <c r="A1398" s="46" vm="7774">
        <f ca="1"/>
        <v>42856</v>
      </c>
      <c r="B1398" s="46" vm="7779">
        <f ca="1"/>
        <v>948.23</v>
      </c>
    </row>
    <row r="1399" spans="1:2" x14ac:dyDescent="0.3">
      <c r="A1399" s="46" vm="7780">
        <f ca="1"/>
        <v>42857</v>
      </c>
      <c r="B1399" s="46" vm="7785">
        <f ca="1"/>
        <v>946.94</v>
      </c>
    </row>
    <row r="1400" spans="1:2" x14ac:dyDescent="0.3">
      <c r="A1400" s="46" vm="7786">
        <f ca="1"/>
        <v>42858</v>
      </c>
      <c r="B1400" s="46" vm="7789">
        <f ca="1"/>
        <v>941.03</v>
      </c>
    </row>
    <row r="1401" spans="1:2" x14ac:dyDescent="0.3">
      <c r="A1401" s="46" vm="7790">
        <f ca="1"/>
        <v>42859</v>
      </c>
      <c r="B1401" s="46" vm="7795">
        <f ca="1"/>
        <v>937.53</v>
      </c>
    </row>
    <row r="1402" spans="1:2" x14ac:dyDescent="0.3">
      <c r="A1402" s="46" vm="7796">
        <f ca="1"/>
        <v>42860</v>
      </c>
      <c r="B1402" s="46" vm="7801">
        <f ca="1"/>
        <v>934.15</v>
      </c>
    </row>
    <row r="1403" spans="1:2" x14ac:dyDescent="0.3">
      <c r="A1403" s="46" vm="7802">
        <f ca="1"/>
        <v>42863</v>
      </c>
      <c r="B1403" s="46" vm="7806">
        <f ca="1"/>
        <v>949.04</v>
      </c>
    </row>
    <row r="1404" spans="1:2" x14ac:dyDescent="0.3">
      <c r="A1404" s="46" vm="7807">
        <f ca="1"/>
        <v>42864</v>
      </c>
      <c r="B1404" s="46" vm="7812">
        <f ca="1"/>
        <v>952.82</v>
      </c>
    </row>
    <row r="1405" spans="1:2" x14ac:dyDescent="0.3">
      <c r="A1405" s="46" vm="7813">
        <f ca="1"/>
        <v>42865</v>
      </c>
      <c r="B1405" s="46" vm="7818">
        <f ca="1"/>
        <v>948.95</v>
      </c>
    </row>
    <row r="1406" spans="1:2" x14ac:dyDescent="0.3">
      <c r="A1406" s="46" vm="7819">
        <f ca="1"/>
        <v>42866</v>
      </c>
      <c r="B1406" s="46" vm="7824">
        <f ca="1"/>
        <v>947.62</v>
      </c>
    </row>
    <row r="1407" spans="1:2" x14ac:dyDescent="0.3">
      <c r="A1407" s="46" vm="7825">
        <f ca="1"/>
        <v>42867</v>
      </c>
      <c r="B1407" s="46" vm="7830">
        <f ca="1"/>
        <v>961.35</v>
      </c>
    </row>
    <row r="1408" spans="1:2" x14ac:dyDescent="0.3">
      <c r="A1408" s="46" vm="7831">
        <f ca="1"/>
        <v>42870</v>
      </c>
      <c r="B1408" s="46" vm="7836">
        <f ca="1"/>
        <v>957.97</v>
      </c>
    </row>
    <row r="1409" spans="1:2" x14ac:dyDescent="0.3">
      <c r="A1409" s="46" vm="7837">
        <f ca="1"/>
        <v>42871</v>
      </c>
      <c r="B1409" s="46" vm="7842">
        <f ca="1"/>
        <v>966.07</v>
      </c>
    </row>
    <row r="1410" spans="1:2" x14ac:dyDescent="0.3">
      <c r="A1410" s="46" vm="7843">
        <f ca="1"/>
        <v>42872</v>
      </c>
      <c r="B1410" s="46" vm="7848">
        <f ca="1"/>
        <v>944.76</v>
      </c>
    </row>
    <row r="1411" spans="1:2" x14ac:dyDescent="0.3">
      <c r="A1411" s="46" vm="7849">
        <f ca="1"/>
        <v>42873</v>
      </c>
      <c r="B1411" s="46" vm="7854">
        <f ca="1"/>
        <v>958.49</v>
      </c>
    </row>
    <row r="1412" spans="1:2" x14ac:dyDescent="0.3">
      <c r="A1412" s="46" vm="7855">
        <f ca="1"/>
        <v>42874</v>
      </c>
      <c r="B1412" s="46" vm="7860">
        <f ca="1"/>
        <v>959.84</v>
      </c>
    </row>
    <row r="1413" spans="1:2" x14ac:dyDescent="0.3">
      <c r="A1413" s="46" vm="7861">
        <f ca="1"/>
        <v>42877</v>
      </c>
      <c r="B1413" s="46" vm="7866">
        <f ca="1"/>
        <v>970.67</v>
      </c>
    </row>
    <row r="1414" spans="1:2" x14ac:dyDescent="0.3">
      <c r="A1414" s="46" vm="7867">
        <f ca="1"/>
        <v>42878</v>
      </c>
      <c r="B1414" s="46" vm="7872">
        <f ca="1"/>
        <v>971.54</v>
      </c>
    </row>
    <row r="1415" spans="1:2" x14ac:dyDescent="0.3">
      <c r="A1415" s="46" vm="7873">
        <f ca="1"/>
        <v>42879</v>
      </c>
      <c r="B1415" s="46" vm="7877">
        <f ca="1"/>
        <v>980.35</v>
      </c>
    </row>
    <row r="1416" spans="1:2" x14ac:dyDescent="0.3">
      <c r="A1416" s="46" vm="7878">
        <f ca="1"/>
        <v>42880</v>
      </c>
      <c r="B1416" s="46" vm="7883">
        <f ca="1"/>
        <v>993.38</v>
      </c>
    </row>
    <row r="1417" spans="1:2" x14ac:dyDescent="0.3">
      <c r="A1417" s="46" vm="7884">
        <f ca="1"/>
        <v>42881</v>
      </c>
      <c r="B1417" s="46" vm="7889">
        <f ca="1"/>
        <v>995.78</v>
      </c>
    </row>
    <row r="1418" spans="1:2" x14ac:dyDescent="0.3">
      <c r="A1418" s="46" vm="7890">
        <f ca="1"/>
        <v>42885</v>
      </c>
      <c r="B1418" s="46" vm="7895">
        <f ca="1"/>
        <v>996.7</v>
      </c>
    </row>
    <row r="1419" spans="1:2" x14ac:dyDescent="0.3">
      <c r="A1419" s="46" vm="7896">
        <f ca="1"/>
        <v>42886</v>
      </c>
      <c r="B1419" s="46" vm="7901">
        <f ca="1"/>
        <v>994.62</v>
      </c>
    </row>
    <row r="1420" spans="1:2" x14ac:dyDescent="0.3">
      <c r="A1420" s="46" vm="7902">
        <f ca="1"/>
        <v>42887</v>
      </c>
      <c r="B1420" s="46" vm="7907">
        <f ca="1"/>
        <v>995.95</v>
      </c>
    </row>
    <row r="1421" spans="1:2" x14ac:dyDescent="0.3">
      <c r="A1421" s="46" vm="7908">
        <f ca="1"/>
        <v>42888</v>
      </c>
      <c r="B1421" s="46" vm="7913">
        <f ca="1"/>
        <v>1006.73</v>
      </c>
    </row>
    <row r="1422" spans="1:2" x14ac:dyDescent="0.3">
      <c r="A1422" s="46" vm="7914">
        <f ca="1"/>
        <v>42891</v>
      </c>
      <c r="B1422" s="46" vm="7919">
        <f ca="1"/>
        <v>1011.34</v>
      </c>
    </row>
    <row r="1423" spans="1:2" x14ac:dyDescent="0.3">
      <c r="A1423" s="46" vm="7920">
        <f ca="1"/>
        <v>42892</v>
      </c>
      <c r="B1423" s="46" vm="7925">
        <f ca="1"/>
        <v>1003</v>
      </c>
    </row>
    <row r="1424" spans="1:2" x14ac:dyDescent="0.3">
      <c r="A1424" s="46" vm="7926">
        <f ca="1"/>
        <v>42893</v>
      </c>
      <c r="B1424" s="46" vm="7931">
        <f ca="1"/>
        <v>1010.07</v>
      </c>
    </row>
    <row r="1425" spans="1:2" x14ac:dyDescent="0.3">
      <c r="A1425" s="46" vm="7932">
        <f ca="1"/>
        <v>42894</v>
      </c>
      <c r="B1425" s="46" vm="7937">
        <f ca="1"/>
        <v>1010.27</v>
      </c>
    </row>
    <row r="1426" spans="1:2" x14ac:dyDescent="0.3">
      <c r="A1426" s="46" vm="7938">
        <f ca="1"/>
        <v>42895</v>
      </c>
      <c r="B1426" s="46" vm="7943">
        <f ca="1"/>
        <v>978.31</v>
      </c>
    </row>
    <row r="1427" spans="1:2" x14ac:dyDescent="0.3">
      <c r="A1427" s="46" vm="7944">
        <f ca="1"/>
        <v>42898</v>
      </c>
      <c r="B1427" s="46" vm="7949">
        <f ca="1"/>
        <v>964.91</v>
      </c>
    </row>
    <row r="1428" spans="1:2" x14ac:dyDescent="0.3">
      <c r="A1428" s="46" vm="7950">
        <f ca="1"/>
        <v>42899</v>
      </c>
      <c r="B1428" s="46" vm="7955">
        <f ca="1"/>
        <v>980.79</v>
      </c>
    </row>
    <row r="1429" spans="1:2" x14ac:dyDescent="0.3">
      <c r="A1429" s="46" vm="7956">
        <f ca="1"/>
        <v>42900</v>
      </c>
      <c r="B1429" s="46" vm="7960">
        <f ca="1"/>
        <v>976.47</v>
      </c>
    </row>
    <row r="1430" spans="1:2" x14ac:dyDescent="0.3">
      <c r="A1430" s="46" vm="7961">
        <f ca="1"/>
        <v>42901</v>
      </c>
      <c r="B1430" s="46" vm="7966">
        <f ca="1"/>
        <v>964.17</v>
      </c>
    </row>
    <row r="1431" spans="1:2" x14ac:dyDescent="0.3">
      <c r="A1431" s="46" vm="7967">
        <f ca="1"/>
        <v>42902</v>
      </c>
      <c r="B1431" s="46" vm="7972">
        <f ca="1"/>
        <v>987.71</v>
      </c>
    </row>
    <row r="1432" spans="1:2" x14ac:dyDescent="0.3">
      <c r="A1432" s="46" vm="7973">
        <f ca="1"/>
        <v>42905</v>
      </c>
      <c r="B1432" s="46" vm="7978">
        <f ca="1"/>
        <v>995.17</v>
      </c>
    </row>
    <row r="1433" spans="1:2" x14ac:dyDescent="0.3">
      <c r="A1433" s="46" vm="7979">
        <f ca="1"/>
        <v>42906</v>
      </c>
      <c r="B1433" s="46" vm="7984">
        <f ca="1"/>
        <v>992.59</v>
      </c>
    </row>
    <row r="1434" spans="1:2" x14ac:dyDescent="0.3">
      <c r="A1434" s="46" vm="7985">
        <f ca="1"/>
        <v>42907</v>
      </c>
      <c r="B1434" s="46" vm="7990">
        <f ca="1"/>
        <v>1002.23</v>
      </c>
    </row>
    <row r="1435" spans="1:2" x14ac:dyDescent="0.3">
      <c r="A1435" s="46" vm="7991">
        <f ca="1"/>
        <v>42908</v>
      </c>
      <c r="B1435" s="46" vm="7995">
        <f ca="1"/>
        <v>1001.3</v>
      </c>
    </row>
    <row r="1436" spans="1:2" x14ac:dyDescent="0.3">
      <c r="A1436" s="46" vm="7996">
        <f ca="1"/>
        <v>42909</v>
      </c>
      <c r="B1436" s="46" vm="8001">
        <f ca="1"/>
        <v>1003.74</v>
      </c>
    </row>
    <row r="1437" spans="1:2" x14ac:dyDescent="0.3">
      <c r="A1437" s="46" vm="8002">
        <f ca="1"/>
        <v>42912</v>
      </c>
      <c r="B1437" s="46" vm="8007">
        <f ca="1"/>
        <v>993.98</v>
      </c>
    </row>
    <row r="1438" spans="1:2" x14ac:dyDescent="0.3">
      <c r="A1438" s="46" vm="8008">
        <f ca="1"/>
        <v>42913</v>
      </c>
      <c r="B1438" s="46" vm="8012">
        <f ca="1"/>
        <v>976.78</v>
      </c>
    </row>
    <row r="1439" spans="1:2" x14ac:dyDescent="0.3">
      <c r="A1439" s="46" vm="8013">
        <f ca="1"/>
        <v>42914</v>
      </c>
      <c r="B1439" s="46" vm="8018">
        <f ca="1"/>
        <v>990.33</v>
      </c>
    </row>
    <row r="1440" spans="1:2" x14ac:dyDescent="0.3">
      <c r="A1440" s="46" vm="8019">
        <f ca="1"/>
        <v>42915</v>
      </c>
      <c r="B1440" s="46" vm="8024">
        <f ca="1"/>
        <v>975.93</v>
      </c>
    </row>
    <row r="1441" spans="1:2" x14ac:dyDescent="0.3">
      <c r="A1441" s="46" vm="8025">
        <f ca="1"/>
        <v>42916</v>
      </c>
      <c r="B1441" s="46" vm="8030">
        <f ca="1"/>
        <v>968</v>
      </c>
    </row>
    <row r="1442" spans="1:2" x14ac:dyDescent="0.3">
      <c r="A1442" s="46" vm="8031">
        <f ca="1"/>
        <v>42919</v>
      </c>
      <c r="B1442" s="46" vm="8036">
        <f ca="1"/>
        <v>953.66</v>
      </c>
    </row>
    <row r="1443" spans="1:2" x14ac:dyDescent="0.3">
      <c r="A1443" s="46" vm="8037">
        <f ca="1"/>
        <v>42921</v>
      </c>
      <c r="B1443" s="46" vm="8042">
        <f ca="1"/>
        <v>971.4</v>
      </c>
    </row>
    <row r="1444" spans="1:2" x14ac:dyDescent="0.3">
      <c r="A1444" s="46" vm="8043">
        <f ca="1"/>
        <v>42922</v>
      </c>
      <c r="B1444" s="46" vm="8048">
        <f ca="1"/>
        <v>965.14</v>
      </c>
    </row>
    <row r="1445" spans="1:2" x14ac:dyDescent="0.3">
      <c r="A1445" s="46" vm="8049">
        <f ca="1"/>
        <v>42923</v>
      </c>
      <c r="B1445" s="46" vm="8053">
        <f ca="1"/>
        <v>978.76</v>
      </c>
    </row>
    <row r="1446" spans="1:2" x14ac:dyDescent="0.3">
      <c r="A1446" s="46" vm="8054">
        <f ca="1"/>
        <v>42926</v>
      </c>
      <c r="B1446" s="46" vm="8059">
        <f ca="1"/>
        <v>996.47</v>
      </c>
    </row>
    <row r="1447" spans="1:2" x14ac:dyDescent="0.3">
      <c r="A1447" s="46" vm="8060">
        <f ca="1"/>
        <v>42927</v>
      </c>
      <c r="B1447" s="46" vm="8065">
        <f ca="1"/>
        <v>994.13</v>
      </c>
    </row>
    <row r="1448" spans="1:2" x14ac:dyDescent="0.3">
      <c r="A1448" s="46" vm="8066">
        <f ca="1"/>
        <v>42928</v>
      </c>
      <c r="B1448" s="46" vm="8071">
        <f ca="1"/>
        <v>1006.51</v>
      </c>
    </row>
    <row r="1449" spans="1:2" x14ac:dyDescent="0.3">
      <c r="A1449" s="46" vm="8072">
        <f ca="1"/>
        <v>42929</v>
      </c>
      <c r="B1449" s="46" vm="8077">
        <f ca="1"/>
        <v>1000.63</v>
      </c>
    </row>
    <row r="1450" spans="1:2" x14ac:dyDescent="0.3">
      <c r="A1450" s="46" vm="8078">
        <f ca="1"/>
        <v>42930</v>
      </c>
      <c r="B1450" s="46" vm="8083">
        <f ca="1"/>
        <v>1001.81</v>
      </c>
    </row>
    <row r="1451" spans="1:2" x14ac:dyDescent="0.3">
      <c r="A1451" s="46" vm="8084">
        <f ca="1"/>
        <v>42933</v>
      </c>
      <c r="B1451" s="46" vm="8089">
        <f ca="1"/>
        <v>1010.04</v>
      </c>
    </row>
    <row r="1452" spans="1:2" x14ac:dyDescent="0.3">
      <c r="A1452" s="46" vm="8090">
        <f ca="1"/>
        <v>42934</v>
      </c>
      <c r="B1452" s="46" vm="8095">
        <f ca="1"/>
        <v>1024.45</v>
      </c>
    </row>
    <row r="1453" spans="1:2" x14ac:dyDescent="0.3">
      <c r="A1453" s="46" vm="8096">
        <f ca="1"/>
        <v>42935</v>
      </c>
      <c r="B1453" s="46" vm="8101">
        <f ca="1"/>
        <v>1026.8699999999999</v>
      </c>
    </row>
    <row r="1454" spans="1:2" x14ac:dyDescent="0.3">
      <c r="A1454" s="46" vm="8102">
        <f ca="1"/>
        <v>42936</v>
      </c>
      <c r="B1454" s="46" vm="8107">
        <f ca="1"/>
        <v>1028.7</v>
      </c>
    </row>
    <row r="1455" spans="1:2" x14ac:dyDescent="0.3">
      <c r="A1455" s="46" vm="8108">
        <f ca="1"/>
        <v>42937</v>
      </c>
      <c r="B1455" s="46" vm="8113">
        <f ca="1"/>
        <v>1025.67</v>
      </c>
    </row>
    <row r="1456" spans="1:2" x14ac:dyDescent="0.3">
      <c r="A1456" s="46" vm="8114">
        <f ca="1"/>
        <v>42940</v>
      </c>
      <c r="B1456" s="46" vm="8118">
        <f ca="1"/>
        <v>1038.95</v>
      </c>
    </row>
    <row r="1457" spans="1:2" x14ac:dyDescent="0.3">
      <c r="A1457" s="46" vm="8119">
        <f ca="1"/>
        <v>42941</v>
      </c>
      <c r="B1457" s="46" vm="8124">
        <f ca="1"/>
        <v>1039.8699999999999</v>
      </c>
    </row>
    <row r="1458" spans="1:2" x14ac:dyDescent="0.3">
      <c r="A1458" s="46" vm="8125">
        <f ca="1"/>
        <v>42942</v>
      </c>
      <c r="B1458" s="46" vm="8130">
        <f ca="1"/>
        <v>1052.8</v>
      </c>
    </row>
    <row r="1459" spans="1:2" x14ac:dyDescent="0.3">
      <c r="A1459" s="46" vm="8131">
        <f ca="1"/>
        <v>42943</v>
      </c>
      <c r="B1459" s="46" vm="8136">
        <f ca="1"/>
        <v>1046</v>
      </c>
    </row>
    <row r="1460" spans="1:2" x14ac:dyDescent="0.3">
      <c r="A1460" s="46" vm="8137">
        <f ca="1"/>
        <v>42944</v>
      </c>
      <c r="B1460" s="46" vm="8140">
        <f ca="1"/>
        <v>1020.04</v>
      </c>
    </row>
    <row r="1461" spans="1:2" x14ac:dyDescent="0.3">
      <c r="A1461" s="46" vm="8141">
        <f ca="1"/>
        <v>42947</v>
      </c>
      <c r="B1461" s="46" vm="8145">
        <f ca="1"/>
        <v>987.78</v>
      </c>
    </row>
    <row r="1462" spans="1:2" x14ac:dyDescent="0.3">
      <c r="A1462" s="46" vm="8146">
        <f ca="1"/>
        <v>42948</v>
      </c>
      <c r="B1462" s="46" vm="8150">
        <f ca="1"/>
        <v>996.19</v>
      </c>
    </row>
    <row r="1463" spans="1:2" x14ac:dyDescent="0.3">
      <c r="A1463" s="46" vm="8151">
        <f ca="1"/>
        <v>42949</v>
      </c>
      <c r="B1463" s="46" vm="8155">
        <f ca="1"/>
        <v>995.89</v>
      </c>
    </row>
    <row r="1464" spans="1:2" x14ac:dyDescent="0.3">
      <c r="A1464" s="46" vm="8156">
        <f ca="1"/>
        <v>42950</v>
      </c>
      <c r="B1464" s="46" vm="8161">
        <f ca="1"/>
        <v>986.92</v>
      </c>
    </row>
    <row r="1465" spans="1:2" x14ac:dyDescent="0.3">
      <c r="A1465" s="46" vm="8162">
        <f ca="1"/>
        <v>42951</v>
      </c>
      <c r="B1465" s="46" vm="8167">
        <f ca="1"/>
        <v>987.58</v>
      </c>
    </row>
    <row r="1466" spans="1:2" x14ac:dyDescent="0.3">
      <c r="A1466" s="46" vm="8168">
        <f ca="1"/>
        <v>42954</v>
      </c>
      <c r="B1466" s="46" vm="8172">
        <f ca="1"/>
        <v>992.27</v>
      </c>
    </row>
    <row r="1467" spans="1:2" x14ac:dyDescent="0.3">
      <c r="A1467" s="46" vm="8173">
        <f ca="1"/>
        <v>42955</v>
      </c>
      <c r="B1467" s="46" vm="8177">
        <f ca="1"/>
        <v>989.84</v>
      </c>
    </row>
    <row r="1468" spans="1:2" x14ac:dyDescent="0.3">
      <c r="A1468" s="46" vm="8178">
        <f ca="1"/>
        <v>42956</v>
      </c>
      <c r="B1468" s="46" vm="8182">
        <f ca="1"/>
        <v>982.01</v>
      </c>
    </row>
    <row r="1469" spans="1:2" x14ac:dyDescent="0.3">
      <c r="A1469" s="46" vm="8183">
        <f ca="1"/>
        <v>42957</v>
      </c>
      <c r="B1469" s="46" vm="8188">
        <f ca="1"/>
        <v>956.92</v>
      </c>
    </row>
    <row r="1470" spans="1:2" x14ac:dyDescent="0.3">
      <c r="A1470" s="46" vm="8189">
        <f ca="1"/>
        <v>42958</v>
      </c>
      <c r="B1470" s="46" vm="8194">
        <f ca="1"/>
        <v>967.99</v>
      </c>
    </row>
    <row r="1471" spans="1:2" x14ac:dyDescent="0.3">
      <c r="A1471" s="46" vm="8195">
        <f ca="1"/>
        <v>42961</v>
      </c>
      <c r="B1471" s="46" vm="8199">
        <f ca="1"/>
        <v>983.3</v>
      </c>
    </row>
    <row r="1472" spans="1:2" x14ac:dyDescent="0.3">
      <c r="A1472" s="46" vm="8200">
        <f ca="1"/>
        <v>42962</v>
      </c>
      <c r="B1472" s="46" vm="8205">
        <f ca="1"/>
        <v>982.74</v>
      </c>
    </row>
    <row r="1473" spans="1:2" x14ac:dyDescent="0.3">
      <c r="A1473" s="46" vm="8206">
        <f ca="1"/>
        <v>42963</v>
      </c>
      <c r="B1473" s="46" vm="8211">
        <f ca="1"/>
        <v>978.18</v>
      </c>
    </row>
    <row r="1474" spans="1:2" x14ac:dyDescent="0.3">
      <c r="A1474" s="46" vm="8212">
        <f ca="1"/>
        <v>42964</v>
      </c>
      <c r="B1474" s="46" vm="8217">
        <f ca="1"/>
        <v>960.57</v>
      </c>
    </row>
    <row r="1475" spans="1:2" x14ac:dyDescent="0.3">
      <c r="A1475" s="46" vm="8218">
        <f ca="1"/>
        <v>42965</v>
      </c>
      <c r="B1475" s="46" vm="8223">
        <f ca="1"/>
        <v>958.47</v>
      </c>
    </row>
    <row r="1476" spans="1:2" x14ac:dyDescent="0.3">
      <c r="A1476" s="46" vm="8224">
        <f ca="1"/>
        <v>42968</v>
      </c>
      <c r="B1476" s="46" vm="8229">
        <f ca="1"/>
        <v>953.29</v>
      </c>
    </row>
    <row r="1477" spans="1:2" x14ac:dyDescent="0.3">
      <c r="A1477" s="46" vm="8230">
        <f ca="1"/>
        <v>42969</v>
      </c>
      <c r="B1477" s="46" vm="8235">
        <f ca="1"/>
        <v>966.9</v>
      </c>
    </row>
    <row r="1478" spans="1:2" x14ac:dyDescent="0.3">
      <c r="A1478" s="46" vm="8236">
        <f ca="1"/>
        <v>42970</v>
      </c>
      <c r="B1478" s="46" vm="8241">
        <f ca="1"/>
        <v>958</v>
      </c>
    </row>
    <row r="1479" spans="1:2" x14ac:dyDescent="0.3">
      <c r="A1479" s="46" vm="8242">
        <f ca="1"/>
        <v>42971</v>
      </c>
      <c r="B1479" s="46" vm="8247">
        <f ca="1"/>
        <v>952.45</v>
      </c>
    </row>
    <row r="1480" spans="1:2" x14ac:dyDescent="0.3">
      <c r="A1480" s="46" vm="8248">
        <f ca="1"/>
        <v>42972</v>
      </c>
      <c r="B1480" s="46" vm="8253">
        <f ca="1"/>
        <v>945.26</v>
      </c>
    </row>
    <row r="1481" spans="1:2" x14ac:dyDescent="0.3">
      <c r="A1481" s="46" vm="8254">
        <f ca="1"/>
        <v>42975</v>
      </c>
      <c r="B1481" s="46" vm="8259">
        <f ca="1"/>
        <v>946.02</v>
      </c>
    </row>
    <row r="1482" spans="1:2" x14ac:dyDescent="0.3">
      <c r="A1482" s="46" vm="8260">
        <f ca="1"/>
        <v>42976</v>
      </c>
      <c r="B1482" s="46" vm="8265">
        <f ca="1"/>
        <v>954.06</v>
      </c>
    </row>
    <row r="1483" spans="1:2" x14ac:dyDescent="0.3">
      <c r="A1483" s="46" vm="8266">
        <f ca="1"/>
        <v>42977</v>
      </c>
      <c r="B1483" s="46" vm="8270">
        <f ca="1"/>
        <v>967.59</v>
      </c>
    </row>
    <row r="1484" spans="1:2" x14ac:dyDescent="0.3">
      <c r="A1484" s="46" vm="8271">
        <f ca="1"/>
        <v>42978</v>
      </c>
      <c r="B1484" s="46" vm="8275">
        <f ca="1"/>
        <v>980.6</v>
      </c>
    </row>
    <row r="1485" spans="1:2" x14ac:dyDescent="0.3">
      <c r="A1485" s="46" vm="8276">
        <f ca="1"/>
        <v>42979</v>
      </c>
      <c r="B1485" s="46" vm="8281">
        <f ca="1"/>
        <v>978.25</v>
      </c>
    </row>
    <row r="1486" spans="1:2" x14ac:dyDescent="0.3">
      <c r="A1486" s="46" vm="8282">
        <f ca="1"/>
        <v>42983</v>
      </c>
      <c r="B1486" s="46" vm="8285">
        <f ca="1"/>
        <v>965.27</v>
      </c>
    </row>
    <row r="1487" spans="1:2" x14ac:dyDescent="0.3">
      <c r="A1487" s="46" vm="8286">
        <f ca="1"/>
        <v>42984</v>
      </c>
      <c r="B1487" s="46" vm="8290">
        <f ca="1"/>
        <v>967.8</v>
      </c>
    </row>
    <row r="1488" spans="1:2" x14ac:dyDescent="0.3">
      <c r="A1488" s="46" vm="8291">
        <f ca="1"/>
        <v>42985</v>
      </c>
      <c r="B1488" s="46" vm="8296">
        <f ca="1"/>
        <v>979.47</v>
      </c>
    </row>
    <row r="1489" spans="1:2" x14ac:dyDescent="0.3">
      <c r="A1489" s="46" vm="8297">
        <f ca="1"/>
        <v>42986</v>
      </c>
      <c r="B1489" s="46" vm="8302">
        <f ca="1"/>
        <v>965.9</v>
      </c>
    </row>
    <row r="1490" spans="1:2" x14ac:dyDescent="0.3">
      <c r="A1490" s="46" vm="8303">
        <f ca="1"/>
        <v>42989</v>
      </c>
      <c r="B1490" s="46" vm="8308">
        <f ca="1"/>
        <v>977.96</v>
      </c>
    </row>
    <row r="1491" spans="1:2" x14ac:dyDescent="0.3">
      <c r="A1491" s="46" vm="8309">
        <f ca="1"/>
        <v>42990</v>
      </c>
      <c r="B1491" s="46" vm="8313">
        <f ca="1"/>
        <v>982.58</v>
      </c>
    </row>
    <row r="1492" spans="1:2" x14ac:dyDescent="0.3">
      <c r="A1492" s="46" vm="8314">
        <f ca="1"/>
        <v>42991</v>
      </c>
      <c r="B1492" s="46" vm="8319">
        <f ca="1"/>
        <v>999.6</v>
      </c>
    </row>
    <row r="1493" spans="1:2" x14ac:dyDescent="0.3">
      <c r="A1493" s="46" vm="8320">
        <f ca="1"/>
        <v>42992</v>
      </c>
      <c r="B1493" s="46" vm="8325">
        <f ca="1"/>
        <v>992.21</v>
      </c>
    </row>
    <row r="1494" spans="1:2" x14ac:dyDescent="0.3">
      <c r="A1494" s="46" vm="8326">
        <f ca="1"/>
        <v>42993</v>
      </c>
      <c r="B1494" s="46" vm="8331">
        <f ca="1"/>
        <v>986.79</v>
      </c>
    </row>
    <row r="1495" spans="1:2" x14ac:dyDescent="0.3">
      <c r="A1495" s="46" vm="8332">
        <f ca="1"/>
        <v>42996</v>
      </c>
      <c r="B1495" s="46" vm="8337">
        <f ca="1"/>
        <v>974.19</v>
      </c>
    </row>
    <row r="1496" spans="1:2" x14ac:dyDescent="0.3">
      <c r="A1496" s="46" vm="8338">
        <f ca="1"/>
        <v>42997</v>
      </c>
      <c r="B1496" s="46" vm="8343">
        <f ca="1"/>
        <v>969.86</v>
      </c>
    </row>
    <row r="1497" spans="1:2" x14ac:dyDescent="0.3">
      <c r="A1497" s="46" vm="8344">
        <f ca="1"/>
        <v>42998</v>
      </c>
      <c r="B1497" s="46" vm="8349">
        <f ca="1"/>
        <v>973.21</v>
      </c>
    </row>
    <row r="1498" spans="1:2" x14ac:dyDescent="0.3">
      <c r="A1498" s="46" vm="8350">
        <f ca="1"/>
        <v>42999</v>
      </c>
      <c r="B1498" s="46" vm="8355">
        <f ca="1"/>
        <v>964.65</v>
      </c>
    </row>
    <row r="1499" spans="1:2" x14ac:dyDescent="0.3">
      <c r="A1499" s="46" vm="8356">
        <f ca="1"/>
        <v>43000</v>
      </c>
      <c r="B1499" s="46" vm="8359">
        <f ca="1"/>
        <v>955.1</v>
      </c>
    </row>
    <row r="1500" spans="1:2" x14ac:dyDescent="0.3">
      <c r="A1500" s="46" vm="8360">
        <f ca="1"/>
        <v>43003</v>
      </c>
      <c r="B1500" s="46" vm="8365">
        <f ca="1"/>
        <v>939.79</v>
      </c>
    </row>
    <row r="1501" spans="1:2" x14ac:dyDescent="0.3">
      <c r="A1501" s="46" vm="8366">
        <f ca="1"/>
        <v>43004</v>
      </c>
      <c r="B1501" s="46" vm="8371">
        <f ca="1"/>
        <v>938.6</v>
      </c>
    </row>
    <row r="1502" spans="1:2" x14ac:dyDescent="0.3">
      <c r="A1502" s="46" vm="8372">
        <f ca="1"/>
        <v>43005</v>
      </c>
      <c r="B1502" s="46" vm="8377">
        <f ca="1"/>
        <v>950.87</v>
      </c>
    </row>
    <row r="1503" spans="1:2" x14ac:dyDescent="0.3">
      <c r="A1503" s="46" vm="8378">
        <f ca="1"/>
        <v>43006</v>
      </c>
      <c r="B1503" s="46" vm="8383">
        <f ca="1"/>
        <v>956.4</v>
      </c>
    </row>
    <row r="1504" spans="1:2" x14ac:dyDescent="0.3">
      <c r="A1504" s="46" vm="8384">
        <f ca="1"/>
        <v>43007</v>
      </c>
      <c r="B1504" s="46" vm="7830">
        <f ca="1"/>
        <v>961.35</v>
      </c>
    </row>
    <row r="1505" spans="1:2" x14ac:dyDescent="0.3">
      <c r="A1505" s="46" vm="8389">
        <f ca="1"/>
        <v>43010</v>
      </c>
      <c r="B1505" s="46" vm="8393">
        <f ca="1"/>
        <v>959.19</v>
      </c>
    </row>
    <row r="1506" spans="1:2" x14ac:dyDescent="0.3">
      <c r="A1506" s="46" vm="8394">
        <f ca="1"/>
        <v>43011</v>
      </c>
      <c r="B1506" s="46" vm="8399">
        <f ca="1"/>
        <v>957.1</v>
      </c>
    </row>
    <row r="1507" spans="1:2" x14ac:dyDescent="0.3">
      <c r="A1507" s="46" vm="8400">
        <f ca="1"/>
        <v>43012</v>
      </c>
      <c r="B1507" s="46" vm="8405">
        <f ca="1"/>
        <v>965.45</v>
      </c>
    </row>
    <row r="1508" spans="1:2" x14ac:dyDescent="0.3">
      <c r="A1508" s="46" vm="8406">
        <f ca="1"/>
        <v>43013</v>
      </c>
      <c r="B1508" s="46" vm="8411">
        <f ca="1"/>
        <v>980.85</v>
      </c>
    </row>
    <row r="1509" spans="1:2" x14ac:dyDescent="0.3">
      <c r="A1509" s="46" vm="8412">
        <f ca="1"/>
        <v>43014</v>
      </c>
      <c r="B1509" s="46" vm="8417">
        <f ca="1"/>
        <v>989.58</v>
      </c>
    </row>
    <row r="1510" spans="1:2" x14ac:dyDescent="0.3">
      <c r="A1510" s="46" vm="8418">
        <f ca="1"/>
        <v>43017</v>
      </c>
      <c r="B1510" s="46" vm="8422">
        <f ca="1"/>
        <v>990.99</v>
      </c>
    </row>
    <row r="1511" spans="1:2" x14ac:dyDescent="0.3">
      <c r="A1511" s="46" vm="8423">
        <f ca="1"/>
        <v>43018</v>
      </c>
      <c r="B1511" s="46" vm="8428">
        <f ca="1"/>
        <v>987.2</v>
      </c>
    </row>
    <row r="1512" spans="1:2" x14ac:dyDescent="0.3">
      <c r="A1512" s="46" vm="8429">
        <f ca="1"/>
        <v>43019</v>
      </c>
      <c r="B1512" s="46" vm="8434">
        <f ca="1"/>
        <v>995</v>
      </c>
    </row>
    <row r="1513" spans="1:2" x14ac:dyDescent="0.3">
      <c r="A1513" s="46" vm="8435">
        <f ca="1"/>
        <v>43020</v>
      </c>
      <c r="B1513" s="46" vm="8439">
        <f ca="1"/>
        <v>1000.93</v>
      </c>
    </row>
    <row r="1514" spans="1:2" x14ac:dyDescent="0.3">
      <c r="A1514" s="46" vm="8440">
        <f ca="1"/>
        <v>43021</v>
      </c>
      <c r="B1514" s="46" vm="8445">
        <f ca="1"/>
        <v>1002.94</v>
      </c>
    </row>
    <row r="1515" spans="1:2" x14ac:dyDescent="0.3">
      <c r="A1515" s="46" vm="8446">
        <f ca="1"/>
        <v>43024</v>
      </c>
      <c r="B1515" s="46" vm="8451">
        <f ca="1"/>
        <v>1006.34</v>
      </c>
    </row>
    <row r="1516" spans="1:2" x14ac:dyDescent="0.3">
      <c r="A1516" s="46" vm="8452">
        <f ca="1"/>
        <v>43025</v>
      </c>
      <c r="B1516" s="46" vm="8456">
        <f ca="1"/>
        <v>1009.13</v>
      </c>
    </row>
    <row r="1517" spans="1:2" x14ac:dyDescent="0.3">
      <c r="A1517" s="46" vm="8457">
        <f ca="1"/>
        <v>43026</v>
      </c>
      <c r="B1517" s="46" vm="8461">
        <f ca="1"/>
        <v>997</v>
      </c>
    </row>
    <row r="1518" spans="1:2" x14ac:dyDescent="0.3">
      <c r="A1518" s="46" vm="8462">
        <f ca="1"/>
        <v>43027</v>
      </c>
      <c r="B1518" s="46" vm="8467">
        <f ca="1"/>
        <v>986.61</v>
      </c>
    </row>
    <row r="1519" spans="1:2" x14ac:dyDescent="0.3">
      <c r="A1519" s="46" vm="8468">
        <f ca="1"/>
        <v>43028</v>
      </c>
      <c r="B1519" s="46" vm="8474">
        <f ca="1"/>
        <v>982.91</v>
      </c>
    </row>
    <row r="1520" spans="1:2" x14ac:dyDescent="0.3">
      <c r="A1520" s="46" vm="8475">
        <f ca="1"/>
        <v>43031</v>
      </c>
      <c r="B1520" s="46" vm="8481">
        <f ca="1"/>
        <v>966.3</v>
      </c>
    </row>
    <row r="1521" spans="1:2" x14ac:dyDescent="0.3">
      <c r="A1521" s="46" vm="8482">
        <f ca="1"/>
        <v>43032</v>
      </c>
      <c r="B1521" s="46" vm="8488">
        <f ca="1"/>
        <v>975.9</v>
      </c>
    </row>
    <row r="1522" spans="1:2" x14ac:dyDescent="0.3">
      <c r="A1522" s="46" vm="8489">
        <f ca="1"/>
        <v>43033</v>
      </c>
      <c r="B1522" s="46" vm="8495">
        <f ca="1"/>
        <v>972.91</v>
      </c>
    </row>
    <row r="1523" spans="1:2" x14ac:dyDescent="0.3">
      <c r="A1523" s="46" vm="8496">
        <f ca="1"/>
        <v>43034</v>
      </c>
      <c r="B1523" s="46" vm="8501">
        <f ca="1"/>
        <v>972.43</v>
      </c>
    </row>
    <row r="1524" spans="1:2" x14ac:dyDescent="0.3">
      <c r="A1524" s="46" vm="8502">
        <f ca="1"/>
        <v>43035</v>
      </c>
      <c r="B1524" s="46" vm="8507">
        <f ca="1"/>
        <v>1100.95</v>
      </c>
    </row>
    <row r="1525" spans="1:2" x14ac:dyDescent="0.3">
      <c r="A1525" s="46" vm="8508">
        <f ca="1"/>
        <v>43038</v>
      </c>
      <c r="B1525" s="46" vm="8513">
        <f ca="1"/>
        <v>1110.8499999999999</v>
      </c>
    </row>
    <row r="1526" spans="1:2" x14ac:dyDescent="0.3">
      <c r="A1526" s="46" vm="8514">
        <f ca="1"/>
        <v>43039</v>
      </c>
      <c r="B1526" s="46" vm="8520">
        <f ca="1"/>
        <v>1105.28</v>
      </c>
    </row>
    <row r="1527" spans="1:2" x14ac:dyDescent="0.3">
      <c r="A1527" s="46" vm="8521">
        <f ca="1"/>
        <v>43040</v>
      </c>
      <c r="B1527" s="46" vm="8527">
        <f ca="1"/>
        <v>1103.68</v>
      </c>
    </row>
    <row r="1528" spans="1:2" x14ac:dyDescent="0.3">
      <c r="A1528" s="46" vm="8528">
        <f ca="1"/>
        <v>43041</v>
      </c>
      <c r="B1528" s="46" vm="8533">
        <f ca="1"/>
        <v>1094.22</v>
      </c>
    </row>
    <row r="1529" spans="1:2" x14ac:dyDescent="0.3">
      <c r="A1529" s="46" vm="8534">
        <f ca="1"/>
        <v>43042</v>
      </c>
      <c r="B1529" s="46" vm="8539">
        <f ca="1"/>
        <v>1111.5999999999999</v>
      </c>
    </row>
    <row r="1530" spans="1:2" x14ac:dyDescent="0.3">
      <c r="A1530" s="46" vm="8540">
        <f ca="1"/>
        <v>43045</v>
      </c>
      <c r="B1530" s="46" vm="8546">
        <f ca="1"/>
        <v>1120.6600000000001</v>
      </c>
    </row>
    <row r="1531" spans="1:2" x14ac:dyDescent="0.3">
      <c r="A1531" s="46" vm="8547">
        <f ca="1"/>
        <v>43046</v>
      </c>
      <c r="B1531" s="46" vm="8553">
        <f ca="1"/>
        <v>1123.17</v>
      </c>
    </row>
    <row r="1532" spans="1:2" x14ac:dyDescent="0.3">
      <c r="A1532" s="46" vm="8554">
        <f ca="1"/>
        <v>43047</v>
      </c>
      <c r="B1532" s="46" vm="8559">
        <f ca="1"/>
        <v>1132.8800000000001</v>
      </c>
    </row>
    <row r="1533" spans="1:2" x14ac:dyDescent="0.3">
      <c r="A1533" s="46" vm="8560">
        <f ca="1"/>
        <v>43048</v>
      </c>
      <c r="B1533" s="46" vm="8565">
        <f ca="1"/>
        <v>1129.1300000000001</v>
      </c>
    </row>
    <row r="1534" spans="1:2" x14ac:dyDescent="0.3">
      <c r="A1534" s="46" vm="8566">
        <f ca="1"/>
        <v>43049</v>
      </c>
      <c r="B1534" s="46" vm="8572">
        <f ca="1"/>
        <v>1125.3499999999999</v>
      </c>
    </row>
    <row r="1535" spans="1:2" x14ac:dyDescent="0.3">
      <c r="A1535" s="46" vm="8573">
        <f ca="1"/>
        <v>43052</v>
      </c>
      <c r="B1535" s="46" vm="8578">
        <f ca="1"/>
        <v>1129.17</v>
      </c>
    </row>
    <row r="1536" spans="1:2" x14ac:dyDescent="0.3">
      <c r="A1536" s="46" vm="8579">
        <f ca="1"/>
        <v>43053</v>
      </c>
      <c r="B1536" s="46" vm="8583">
        <f ca="1"/>
        <v>1136.8399999999999</v>
      </c>
    </row>
    <row r="1537" spans="1:2" x14ac:dyDescent="0.3">
      <c r="A1537" s="46" vm="8584">
        <f ca="1"/>
        <v>43054</v>
      </c>
      <c r="B1537" s="46" vm="8590">
        <f ca="1"/>
        <v>1126.69</v>
      </c>
    </row>
    <row r="1538" spans="1:2" x14ac:dyDescent="0.3">
      <c r="A1538" s="46" vm="8591">
        <f ca="1"/>
        <v>43055</v>
      </c>
      <c r="B1538" s="46" vm="8597">
        <f ca="1"/>
        <v>1137.29</v>
      </c>
    </row>
    <row r="1539" spans="1:2" x14ac:dyDescent="0.3">
      <c r="A1539" s="46" vm="8598">
        <f ca="1"/>
        <v>43056</v>
      </c>
      <c r="B1539" s="46" vm="8603">
        <f ca="1"/>
        <v>1129.8800000000001</v>
      </c>
    </row>
    <row r="1540" spans="1:2" x14ac:dyDescent="0.3">
      <c r="A1540" s="46" vm="8604">
        <f ca="1"/>
        <v>43059</v>
      </c>
      <c r="B1540" s="46" vm="8609">
        <f ca="1"/>
        <v>1126.31</v>
      </c>
    </row>
    <row r="1541" spans="1:2" x14ac:dyDescent="0.3">
      <c r="A1541" s="46" vm="8610">
        <f ca="1"/>
        <v>43060</v>
      </c>
      <c r="B1541" s="46" vm="8616">
        <f ca="1"/>
        <v>1139.49</v>
      </c>
    </row>
    <row r="1542" spans="1:2" x14ac:dyDescent="0.3">
      <c r="A1542" s="46" vm="8617">
        <f ca="1"/>
        <v>43061</v>
      </c>
      <c r="B1542" s="46" vm="8623">
        <f ca="1"/>
        <v>1156.1600000000001</v>
      </c>
    </row>
    <row r="1543" spans="1:2" x14ac:dyDescent="0.3">
      <c r="A1543" s="46" vm="8624">
        <f ca="1"/>
        <v>43063</v>
      </c>
      <c r="B1543" s="46" vm="8628">
        <f ca="1"/>
        <v>1186</v>
      </c>
    </row>
    <row r="1544" spans="1:2" x14ac:dyDescent="0.3">
      <c r="A1544" s="46" vm="8629">
        <f ca="1"/>
        <v>43066</v>
      </c>
      <c r="B1544" s="46" vm="8635">
        <f ca="1"/>
        <v>1195.83</v>
      </c>
    </row>
    <row r="1545" spans="1:2" x14ac:dyDescent="0.3">
      <c r="A1545" s="46" vm="8636">
        <f ca="1"/>
        <v>43067</v>
      </c>
      <c r="B1545" s="46" vm="8642">
        <f ca="1"/>
        <v>1193.5999999999999</v>
      </c>
    </row>
    <row r="1546" spans="1:2" x14ac:dyDescent="0.3">
      <c r="A1546" s="46" vm="8643">
        <f ca="1"/>
        <v>43068</v>
      </c>
      <c r="B1546" s="46" vm="8648">
        <f ca="1"/>
        <v>1161.27</v>
      </c>
    </row>
    <row r="1547" spans="1:2" x14ac:dyDescent="0.3">
      <c r="A1547" s="46" vm="8649">
        <f ca="1"/>
        <v>43069</v>
      </c>
      <c r="B1547" s="46" vm="8654">
        <f ca="1"/>
        <v>1176.75</v>
      </c>
    </row>
    <row r="1548" spans="1:2" x14ac:dyDescent="0.3">
      <c r="A1548" s="46" vm="8655">
        <f ca="1"/>
        <v>43070</v>
      </c>
      <c r="B1548" s="46" vm="8661">
        <f ca="1"/>
        <v>1162.3499999999999</v>
      </c>
    </row>
    <row r="1549" spans="1:2" x14ac:dyDescent="0.3">
      <c r="A1549" s="46" vm="8662">
        <f ca="1"/>
        <v>43073</v>
      </c>
      <c r="B1549" s="46" vm="8668">
        <f ca="1"/>
        <v>1133.95</v>
      </c>
    </row>
    <row r="1550" spans="1:2" x14ac:dyDescent="0.3">
      <c r="A1550" s="46" vm="8669">
        <f ca="1"/>
        <v>43074</v>
      </c>
      <c r="B1550" s="46" vm="8674">
        <f ca="1"/>
        <v>1141.57</v>
      </c>
    </row>
    <row r="1551" spans="1:2" x14ac:dyDescent="0.3">
      <c r="A1551" s="46" vm="8675">
        <f ca="1"/>
        <v>43075</v>
      </c>
      <c r="B1551" s="46" vm="8681">
        <f ca="1"/>
        <v>1152.3499999999999</v>
      </c>
    </row>
    <row r="1552" spans="1:2" x14ac:dyDescent="0.3">
      <c r="A1552" s="46" vm="8682">
        <f ca="1"/>
        <v>43076</v>
      </c>
      <c r="B1552" s="46" vm="8688">
        <f ca="1"/>
        <v>1159.79</v>
      </c>
    </row>
    <row r="1553" spans="1:2" x14ac:dyDescent="0.3">
      <c r="A1553" s="46" vm="8689">
        <f ca="1"/>
        <v>43077</v>
      </c>
      <c r="B1553" s="46" vm="8694">
        <f ca="1"/>
        <v>1162</v>
      </c>
    </row>
    <row r="1554" spans="1:2" x14ac:dyDescent="0.3">
      <c r="A1554" s="46" vm="8695">
        <f ca="1"/>
        <v>43080</v>
      </c>
      <c r="B1554" s="46" vm="8701">
        <f ca="1"/>
        <v>1168.92</v>
      </c>
    </row>
    <row r="1555" spans="1:2" x14ac:dyDescent="0.3">
      <c r="A1555" s="46" vm="8702">
        <f ca="1"/>
        <v>43081</v>
      </c>
      <c r="B1555" s="46" vm="8707">
        <f ca="1"/>
        <v>1165.08</v>
      </c>
    </row>
    <row r="1556" spans="1:2" x14ac:dyDescent="0.3">
      <c r="A1556" s="46" vm="8708">
        <f ca="1"/>
        <v>43082</v>
      </c>
      <c r="B1556" s="46" vm="8714">
        <f ca="1"/>
        <v>1164.1300000000001</v>
      </c>
    </row>
    <row r="1557" spans="1:2" x14ac:dyDescent="0.3">
      <c r="A1557" s="46" vm="8715">
        <f ca="1"/>
        <v>43083</v>
      </c>
      <c r="B1557" s="46" vm="8721">
        <f ca="1"/>
        <v>1174.26</v>
      </c>
    </row>
    <row r="1558" spans="1:2" x14ac:dyDescent="0.3">
      <c r="A1558" s="46" vm="8722">
        <f ca="1"/>
        <v>43084</v>
      </c>
      <c r="B1558" s="46" vm="8728">
        <f ca="1"/>
        <v>1179.1400000000001</v>
      </c>
    </row>
    <row r="1559" spans="1:2" x14ac:dyDescent="0.3">
      <c r="A1559" s="46" vm="8729">
        <f ca="1"/>
        <v>43087</v>
      </c>
      <c r="B1559" s="46" vm="8734">
        <f ca="1"/>
        <v>1190.58</v>
      </c>
    </row>
    <row r="1560" spans="1:2" x14ac:dyDescent="0.3">
      <c r="A1560" s="46" vm="8735">
        <f ca="1"/>
        <v>43088</v>
      </c>
      <c r="B1560" s="46" vm="8741">
        <f ca="1"/>
        <v>1187.3800000000001</v>
      </c>
    </row>
    <row r="1561" spans="1:2" x14ac:dyDescent="0.3">
      <c r="A1561" s="46" vm="8742">
        <f ca="1"/>
        <v>43089</v>
      </c>
      <c r="B1561" s="46" vm="8748">
        <f ca="1"/>
        <v>1177.6199999999999</v>
      </c>
    </row>
    <row r="1562" spans="1:2" x14ac:dyDescent="0.3">
      <c r="A1562" s="46" vm="8749">
        <f ca="1"/>
        <v>43090</v>
      </c>
      <c r="B1562" s="46" vm="8754">
        <f ca="1"/>
        <v>1174.76</v>
      </c>
    </row>
    <row r="1563" spans="1:2" x14ac:dyDescent="0.3">
      <c r="A1563" s="46" vm="8755">
        <f ca="1"/>
        <v>43091</v>
      </c>
      <c r="B1563" s="46" vm="8761">
        <f ca="1"/>
        <v>1168.3599999999999</v>
      </c>
    </row>
    <row r="1564" spans="1:2" x14ac:dyDescent="0.3">
      <c r="A1564" s="46" vm="8762">
        <f ca="1"/>
        <v>43095</v>
      </c>
      <c r="B1564" s="46" vm="8767">
        <f ca="1"/>
        <v>1176.76</v>
      </c>
    </row>
    <row r="1565" spans="1:2" x14ac:dyDescent="0.3">
      <c r="A1565" s="46" vm="8768">
        <f ca="1"/>
        <v>43096</v>
      </c>
      <c r="B1565" s="46" vm="8773">
        <f ca="1"/>
        <v>1182.26</v>
      </c>
    </row>
    <row r="1566" spans="1:2" x14ac:dyDescent="0.3">
      <c r="A1566" s="46" vm="8774">
        <f ca="1"/>
        <v>43097</v>
      </c>
      <c r="B1566" s="46" vm="8779">
        <f ca="1"/>
        <v>1186.0999999999999</v>
      </c>
    </row>
    <row r="1567" spans="1:2" x14ac:dyDescent="0.3">
      <c r="A1567" s="46" vm="8780">
        <f ca="1"/>
        <v>43098</v>
      </c>
      <c r="B1567" s="46" vm="8785">
        <f ca="1"/>
        <v>1169.47</v>
      </c>
    </row>
    <row r="1568" spans="1:2" x14ac:dyDescent="0.3">
      <c r="A1568" s="46" vm="8786">
        <f ca="1"/>
        <v>43102</v>
      </c>
      <c r="B1568" s="46" vm="8792">
        <f ca="1"/>
        <v>1189.01</v>
      </c>
    </row>
    <row r="1569" spans="1:2" x14ac:dyDescent="0.3">
      <c r="A1569" s="46" vm="8793">
        <f ca="1"/>
        <v>43103</v>
      </c>
      <c r="B1569" s="46" vm="8798">
        <f ca="1"/>
        <v>1204.2</v>
      </c>
    </row>
    <row r="1570" spans="1:2" x14ac:dyDescent="0.3">
      <c r="A1570" s="46" vm="8799">
        <f ca="1"/>
        <v>43104</v>
      </c>
      <c r="B1570" s="46" vm="8804">
        <f ca="1"/>
        <v>1209.5899999999999</v>
      </c>
    </row>
    <row r="1571" spans="1:2" x14ac:dyDescent="0.3">
      <c r="A1571" s="46" vm="8805">
        <f ca="1"/>
        <v>43105</v>
      </c>
      <c r="B1571" s="46" vm="8809">
        <f ca="1"/>
        <v>1229.1400000000001</v>
      </c>
    </row>
    <row r="1572" spans="1:2" x14ac:dyDescent="0.3">
      <c r="A1572" s="46" vm="8810">
        <f ca="1"/>
        <v>43108</v>
      </c>
      <c r="B1572" s="46" vm="8816">
        <f ca="1"/>
        <v>1246.8699999999999</v>
      </c>
    </row>
    <row r="1573" spans="1:2" x14ac:dyDescent="0.3">
      <c r="A1573" s="46" vm="8817">
        <f ca="1"/>
        <v>43109</v>
      </c>
      <c r="B1573" s="46" vm="8823">
        <f ca="1"/>
        <v>1252.7</v>
      </c>
    </row>
    <row r="1574" spans="1:2" x14ac:dyDescent="0.3">
      <c r="A1574" s="46" vm="8824">
        <f ca="1"/>
        <v>43110</v>
      </c>
      <c r="B1574" s="46" vm="8829">
        <f ca="1"/>
        <v>1254.33</v>
      </c>
    </row>
    <row r="1575" spans="1:2" x14ac:dyDescent="0.3">
      <c r="A1575" s="46" vm="8830">
        <f ca="1"/>
        <v>43111</v>
      </c>
      <c r="B1575" s="46" vm="8836">
        <f ca="1"/>
        <v>1276.68</v>
      </c>
    </row>
    <row r="1576" spans="1:2" x14ac:dyDescent="0.3">
      <c r="A1576" s="46" vm="8837">
        <f ca="1"/>
        <v>43112</v>
      </c>
      <c r="B1576" s="46" vm="8843">
        <f ca="1"/>
        <v>1305.2</v>
      </c>
    </row>
    <row r="1577" spans="1:2" x14ac:dyDescent="0.3">
      <c r="A1577" s="46" vm="8844">
        <f ca="1"/>
        <v>43116</v>
      </c>
      <c r="B1577" s="46" vm="8849">
        <f ca="1"/>
        <v>1304.8599999999999</v>
      </c>
    </row>
    <row r="1578" spans="1:2" x14ac:dyDescent="0.3">
      <c r="A1578" s="46" vm="8850">
        <f ca="1"/>
        <v>43117</v>
      </c>
      <c r="B1578" s="46" vm="8856">
        <f ca="1"/>
        <v>1295</v>
      </c>
    </row>
    <row r="1579" spans="1:2" x14ac:dyDescent="0.3">
      <c r="A1579" s="46" vm="8857">
        <f ca="1"/>
        <v>43118</v>
      </c>
      <c r="B1579" s="46" vm="8862">
        <f ca="1"/>
        <v>1293.32</v>
      </c>
    </row>
    <row r="1580" spans="1:2" x14ac:dyDescent="0.3">
      <c r="A1580" s="46" vm="8863">
        <f ca="1"/>
        <v>43119</v>
      </c>
      <c r="B1580" s="46" vm="8869">
        <f ca="1"/>
        <v>1294.58</v>
      </c>
    </row>
    <row r="1581" spans="1:2" x14ac:dyDescent="0.3">
      <c r="A1581" s="46" vm="8870">
        <f ca="1"/>
        <v>43122</v>
      </c>
      <c r="B1581" s="46" vm="8876">
        <f ca="1"/>
        <v>1327.31</v>
      </c>
    </row>
    <row r="1582" spans="1:2" x14ac:dyDescent="0.3">
      <c r="A1582" s="46" vm="8877">
        <f ca="1"/>
        <v>43123</v>
      </c>
      <c r="B1582" s="46" vm="8882">
        <f ca="1"/>
        <v>1362.54</v>
      </c>
    </row>
    <row r="1583" spans="1:2" x14ac:dyDescent="0.3">
      <c r="A1583" s="46" vm="8883">
        <f ca="1"/>
        <v>43124</v>
      </c>
      <c r="B1583" s="46" vm="8889">
        <f ca="1"/>
        <v>1357.51</v>
      </c>
    </row>
    <row r="1584" spans="1:2" x14ac:dyDescent="0.3">
      <c r="A1584" s="46" vm="8890">
        <f ca="1"/>
        <v>43125</v>
      </c>
      <c r="B1584" s="46" vm="8896">
        <f ca="1"/>
        <v>1377.95</v>
      </c>
    </row>
    <row r="1585" spans="1:2" x14ac:dyDescent="0.3">
      <c r="A1585" s="46" vm="8897">
        <f ca="1"/>
        <v>43126</v>
      </c>
      <c r="B1585" s="46" vm="8901">
        <f ca="1"/>
        <v>1402.05</v>
      </c>
    </row>
    <row r="1586" spans="1:2" x14ac:dyDescent="0.3">
      <c r="A1586" s="46" vm="8902">
        <f ca="1"/>
        <v>43129</v>
      </c>
      <c r="B1586" s="46" vm="8906">
        <f ca="1"/>
        <v>1417.68</v>
      </c>
    </row>
    <row r="1587" spans="1:2" x14ac:dyDescent="0.3">
      <c r="A1587" s="46" vm="8907">
        <f ca="1"/>
        <v>43130</v>
      </c>
      <c r="B1587" s="46" vm="8912">
        <f ca="1"/>
        <v>1437.82</v>
      </c>
    </row>
    <row r="1588" spans="1:2" x14ac:dyDescent="0.3">
      <c r="A1588" s="46" vm="8913">
        <f ca="1"/>
        <v>43131</v>
      </c>
      <c r="B1588" s="46" vm="8919">
        <f ca="1"/>
        <v>1450.89</v>
      </c>
    </row>
    <row r="1589" spans="1:2" x14ac:dyDescent="0.3">
      <c r="A1589" s="46" vm="8920">
        <f ca="1"/>
        <v>43132</v>
      </c>
      <c r="B1589" s="46" vm="8924">
        <f ca="1"/>
        <v>1390</v>
      </c>
    </row>
    <row r="1590" spans="1:2" x14ac:dyDescent="0.3">
      <c r="A1590" s="46" vm="8925">
        <f ca="1"/>
        <v>43133</v>
      </c>
      <c r="B1590" s="46" vm="8931">
        <f ca="1"/>
        <v>1429.95</v>
      </c>
    </row>
    <row r="1591" spans="1:2" x14ac:dyDescent="0.3">
      <c r="A1591" s="46" vm="8932">
        <f ca="1"/>
        <v>43136</v>
      </c>
      <c r="B1591" s="46" vm="8924">
        <f ca="1"/>
        <v>1390</v>
      </c>
    </row>
    <row r="1592" spans="1:2" x14ac:dyDescent="0.3">
      <c r="A1592" s="46" vm="8937">
        <f ca="1"/>
        <v>43137</v>
      </c>
      <c r="B1592" s="46" vm="8943">
        <f ca="1"/>
        <v>1442.84</v>
      </c>
    </row>
    <row r="1593" spans="1:2" x14ac:dyDescent="0.3">
      <c r="A1593" s="46" vm="8944">
        <f ca="1"/>
        <v>43138</v>
      </c>
      <c r="B1593" s="46" vm="8948">
        <f ca="1"/>
        <v>1416.78</v>
      </c>
    </row>
    <row r="1594" spans="1:2" x14ac:dyDescent="0.3">
      <c r="A1594" s="46" vm="8949">
        <f ca="1"/>
        <v>43139</v>
      </c>
      <c r="B1594" s="46" vm="8955">
        <f ca="1"/>
        <v>1350.5</v>
      </c>
    </row>
    <row r="1595" spans="1:2" x14ac:dyDescent="0.3">
      <c r="A1595" s="46" vm="8956">
        <f ca="1"/>
        <v>43140</v>
      </c>
      <c r="B1595" s="46" vm="8961">
        <f ca="1"/>
        <v>1339.6</v>
      </c>
    </row>
    <row r="1596" spans="1:2" x14ac:dyDescent="0.3">
      <c r="A1596" s="46" vm="8962">
        <f ca="1"/>
        <v>43143</v>
      </c>
      <c r="B1596" s="46" vm="8968">
        <f ca="1"/>
        <v>1386.23</v>
      </c>
    </row>
    <row r="1597" spans="1:2" x14ac:dyDescent="0.3">
      <c r="A1597" s="46" vm="8969">
        <f ca="1"/>
        <v>43144</v>
      </c>
      <c r="B1597" s="46" vm="8974">
        <f ca="1"/>
        <v>1414.51</v>
      </c>
    </row>
    <row r="1598" spans="1:2" x14ac:dyDescent="0.3">
      <c r="A1598" s="46" vm="8975">
        <f ca="1"/>
        <v>43145</v>
      </c>
      <c r="B1598" s="46" vm="8981">
        <f ca="1"/>
        <v>1451.05</v>
      </c>
    </row>
    <row r="1599" spans="1:2" x14ac:dyDescent="0.3">
      <c r="A1599" s="46" vm="8982">
        <f ca="1"/>
        <v>43146</v>
      </c>
      <c r="B1599" s="46" vm="8988">
        <f ca="1"/>
        <v>1461.76</v>
      </c>
    </row>
    <row r="1600" spans="1:2" x14ac:dyDescent="0.3">
      <c r="A1600" s="46" vm="8989">
        <f ca="1"/>
        <v>43147</v>
      </c>
      <c r="B1600" s="46" vm="8994">
        <f ca="1"/>
        <v>1448.69</v>
      </c>
    </row>
    <row r="1601" spans="1:2" x14ac:dyDescent="0.3">
      <c r="A1601" s="46" vm="8995">
        <f ca="1"/>
        <v>43151</v>
      </c>
      <c r="B1601" s="46" vm="9000">
        <f ca="1"/>
        <v>1468.35</v>
      </c>
    </row>
    <row r="1602" spans="1:2" x14ac:dyDescent="0.3">
      <c r="A1602" s="46" vm="9001">
        <f ca="1"/>
        <v>43152</v>
      </c>
      <c r="B1602" s="46" vm="9007">
        <f ca="1"/>
        <v>1482.92</v>
      </c>
    </row>
    <row r="1603" spans="1:2" x14ac:dyDescent="0.3">
      <c r="A1603" s="46" vm="9008">
        <f ca="1"/>
        <v>43153</v>
      </c>
      <c r="B1603" s="46" vm="9014">
        <f ca="1"/>
        <v>1485.34</v>
      </c>
    </row>
    <row r="1604" spans="1:2" x14ac:dyDescent="0.3">
      <c r="A1604" s="46" vm="9015">
        <f ca="1"/>
        <v>43154</v>
      </c>
      <c r="B1604" s="46" vm="9021">
        <f ca="1"/>
        <v>1500</v>
      </c>
    </row>
    <row r="1605" spans="1:2" x14ac:dyDescent="0.3">
      <c r="A1605" s="46" vm="9022">
        <f ca="1"/>
        <v>43157</v>
      </c>
      <c r="B1605" s="46" vm="9027">
        <f ca="1"/>
        <v>1521.95</v>
      </c>
    </row>
    <row r="1606" spans="1:2" x14ac:dyDescent="0.3">
      <c r="A1606" s="46" vm="9028">
        <f ca="1"/>
        <v>43158</v>
      </c>
      <c r="B1606" s="46" vm="9033">
        <f ca="1"/>
        <v>1511.98</v>
      </c>
    </row>
    <row r="1607" spans="1:2" x14ac:dyDescent="0.3">
      <c r="A1607" s="46" vm="9034">
        <f ca="1"/>
        <v>43159</v>
      </c>
      <c r="B1607" s="46" vm="9040">
        <f ca="1"/>
        <v>1512.45</v>
      </c>
    </row>
    <row r="1608" spans="1:2" x14ac:dyDescent="0.3">
      <c r="A1608" s="46" vm="9041">
        <f ca="1"/>
        <v>43160</v>
      </c>
      <c r="B1608" s="46" vm="9047">
        <f ca="1"/>
        <v>1493.45</v>
      </c>
    </row>
    <row r="1609" spans="1:2" x14ac:dyDescent="0.3">
      <c r="A1609" s="46" vm="9048">
        <f ca="1"/>
        <v>43161</v>
      </c>
      <c r="B1609" s="46" vm="9054">
        <f ca="1"/>
        <v>1500.25</v>
      </c>
    </row>
    <row r="1610" spans="1:2" x14ac:dyDescent="0.3">
      <c r="A1610" s="46" vm="9055">
        <f ca="1"/>
        <v>43164</v>
      </c>
      <c r="B1610" s="46" vm="9061">
        <f ca="1"/>
        <v>1523.61</v>
      </c>
    </row>
    <row r="1611" spans="1:2" x14ac:dyDescent="0.3">
      <c r="A1611" s="46" vm="9062">
        <f ca="1"/>
        <v>43165</v>
      </c>
      <c r="B1611" s="46" vm="9068">
        <f ca="1"/>
        <v>1537.64</v>
      </c>
    </row>
    <row r="1612" spans="1:2" x14ac:dyDescent="0.3">
      <c r="A1612" s="46" vm="9069">
        <f ca="1"/>
        <v>43166</v>
      </c>
      <c r="B1612" s="46" vm="9073">
        <f ca="1"/>
        <v>1545</v>
      </c>
    </row>
    <row r="1613" spans="1:2" x14ac:dyDescent="0.3">
      <c r="A1613" s="46" vm="9074">
        <f ca="1"/>
        <v>43167</v>
      </c>
      <c r="B1613" s="46" vm="9080">
        <f ca="1"/>
        <v>1551.86</v>
      </c>
    </row>
    <row r="1614" spans="1:2" x14ac:dyDescent="0.3">
      <c r="A1614" s="46" vm="9081">
        <f ca="1"/>
        <v>43168</v>
      </c>
      <c r="B1614" s="46" vm="9087">
        <f ca="1"/>
        <v>1578.89</v>
      </c>
    </row>
    <row r="1615" spans="1:2" x14ac:dyDescent="0.3">
      <c r="A1615" s="46" vm="9088">
        <f ca="1"/>
        <v>43171</v>
      </c>
      <c r="B1615" s="46" vm="9094">
        <f ca="1"/>
        <v>1598.39</v>
      </c>
    </row>
    <row r="1616" spans="1:2" x14ac:dyDescent="0.3">
      <c r="A1616" s="46" vm="9095">
        <f ca="1"/>
        <v>43172</v>
      </c>
      <c r="B1616" s="46" vm="9100">
        <f ca="1"/>
        <v>1588.18</v>
      </c>
    </row>
    <row r="1617" spans="1:2" x14ac:dyDescent="0.3">
      <c r="A1617" s="46" vm="9101">
        <f ca="1"/>
        <v>43173</v>
      </c>
      <c r="B1617" s="46" vm="9106">
        <f ca="1"/>
        <v>1591</v>
      </c>
    </row>
    <row r="1618" spans="1:2" x14ac:dyDescent="0.3">
      <c r="A1618" s="46" vm="9107">
        <f ca="1"/>
        <v>43174</v>
      </c>
      <c r="B1618" s="46" vm="9111">
        <f ca="1"/>
        <v>1582.32</v>
      </c>
    </row>
    <row r="1619" spans="1:2" x14ac:dyDescent="0.3">
      <c r="A1619" s="46" vm="9112">
        <f ca="1"/>
        <v>43175</v>
      </c>
      <c r="B1619" s="46" vm="9115">
        <f ca="1"/>
        <v>1571.68</v>
      </c>
    </row>
    <row r="1620" spans="1:2" x14ac:dyDescent="0.3">
      <c r="A1620" s="46" vm="9116">
        <f ca="1"/>
        <v>43178</v>
      </c>
      <c r="B1620" s="46" vm="9122">
        <f ca="1"/>
        <v>1544.93</v>
      </c>
    </row>
    <row r="1621" spans="1:2" x14ac:dyDescent="0.3">
      <c r="A1621" s="46" vm="9123">
        <f ca="1"/>
        <v>43179</v>
      </c>
      <c r="B1621" s="46" vm="9129">
        <f ca="1"/>
        <v>1586.51</v>
      </c>
    </row>
    <row r="1622" spans="1:2" x14ac:dyDescent="0.3">
      <c r="A1622" s="46" vm="9130">
        <f ca="1"/>
        <v>43180</v>
      </c>
      <c r="B1622" s="46" vm="9136">
        <f ca="1"/>
        <v>1581.86</v>
      </c>
    </row>
    <row r="1623" spans="1:2" x14ac:dyDescent="0.3">
      <c r="A1623" s="46" vm="9137">
        <f ca="1"/>
        <v>43181</v>
      </c>
      <c r="B1623" s="46" vm="9143">
        <f ca="1"/>
        <v>1544.92</v>
      </c>
    </row>
    <row r="1624" spans="1:2" x14ac:dyDescent="0.3">
      <c r="A1624" s="46" vm="9144">
        <f ca="1"/>
        <v>43182</v>
      </c>
      <c r="B1624" s="46" vm="9149">
        <f ca="1"/>
        <v>1495.56</v>
      </c>
    </row>
    <row r="1625" spans="1:2" x14ac:dyDescent="0.3">
      <c r="A1625" s="46" vm="9150">
        <f ca="1"/>
        <v>43185</v>
      </c>
      <c r="B1625" s="46" vm="9156">
        <f ca="1"/>
        <v>1555.86</v>
      </c>
    </row>
    <row r="1626" spans="1:2" x14ac:dyDescent="0.3">
      <c r="A1626" s="46" vm="9157">
        <f ca="1"/>
        <v>43186</v>
      </c>
      <c r="B1626" s="46" vm="9163">
        <f ca="1"/>
        <v>1497.05</v>
      </c>
    </row>
    <row r="1627" spans="1:2" x14ac:dyDescent="0.3">
      <c r="A1627" s="46" vm="9164">
        <f ca="1"/>
        <v>43187</v>
      </c>
      <c r="B1627" s="46" vm="9170">
        <f ca="1"/>
        <v>1431.42</v>
      </c>
    </row>
    <row r="1628" spans="1:2" x14ac:dyDescent="0.3">
      <c r="A1628" s="46" vm="9171">
        <f ca="1"/>
        <v>43188</v>
      </c>
      <c r="B1628" s="46" vm="9177">
        <f ca="1"/>
        <v>1447.34</v>
      </c>
    </row>
    <row r="1629" spans="1:2" x14ac:dyDescent="0.3">
      <c r="A1629" s="46" vm="9178">
        <f ca="1"/>
        <v>43192</v>
      </c>
      <c r="B1629" s="46" vm="9184">
        <f ca="1"/>
        <v>1371.99</v>
      </c>
    </row>
    <row r="1630" spans="1:2" x14ac:dyDescent="0.3">
      <c r="A1630" s="46" vm="9185">
        <f ca="1"/>
        <v>43193</v>
      </c>
      <c r="B1630" s="46" vm="9192">
        <f ca="1"/>
        <v>1392.05</v>
      </c>
    </row>
    <row r="1631" spans="1:2" x14ac:dyDescent="0.3">
      <c r="A1631" s="46" vm="9193">
        <f ca="1"/>
        <v>43194</v>
      </c>
      <c r="B1631" s="46" vm="9198">
        <f ca="1"/>
        <v>1410.57</v>
      </c>
    </row>
    <row r="1632" spans="1:2" x14ac:dyDescent="0.3">
      <c r="A1632" s="46" vm="9199">
        <f ca="1"/>
        <v>43195</v>
      </c>
      <c r="B1632" s="46" vm="9206">
        <f ca="1"/>
        <v>1451.75</v>
      </c>
    </row>
    <row r="1633" spans="1:2" x14ac:dyDescent="0.3">
      <c r="A1633" s="46" vm="9207">
        <f ca="1"/>
        <v>43196</v>
      </c>
      <c r="B1633" s="46" vm="9213">
        <f ca="1"/>
        <v>1405.23</v>
      </c>
    </row>
    <row r="1634" spans="1:2" x14ac:dyDescent="0.3">
      <c r="A1634" s="46" vm="9214">
        <f ca="1"/>
        <v>43199</v>
      </c>
      <c r="B1634" s="46" vm="9220">
        <f ca="1"/>
        <v>1406.08</v>
      </c>
    </row>
    <row r="1635" spans="1:2" x14ac:dyDescent="0.3">
      <c r="A1635" s="46" vm="9221">
        <f ca="1"/>
        <v>43200</v>
      </c>
      <c r="B1635" s="46" vm="9227">
        <f ca="1"/>
        <v>1436.22</v>
      </c>
    </row>
    <row r="1636" spans="1:2" x14ac:dyDescent="0.3">
      <c r="A1636" s="46" vm="9228">
        <f ca="1"/>
        <v>43201</v>
      </c>
      <c r="B1636" s="46" vm="9233">
        <f ca="1"/>
        <v>1427.05</v>
      </c>
    </row>
    <row r="1637" spans="1:2" x14ac:dyDescent="0.3">
      <c r="A1637" s="46" vm="9234">
        <f ca="1"/>
        <v>43202</v>
      </c>
      <c r="B1637" s="46" vm="9240">
        <f ca="1"/>
        <v>1448.5</v>
      </c>
    </row>
    <row r="1638" spans="1:2" x14ac:dyDescent="0.3">
      <c r="A1638" s="46" vm="9241">
        <f ca="1"/>
        <v>43203</v>
      </c>
      <c r="B1638" s="46" vm="9248">
        <f ca="1"/>
        <v>1430.79</v>
      </c>
    </row>
    <row r="1639" spans="1:2" x14ac:dyDescent="0.3">
      <c r="A1639" s="46" vm="9249">
        <f ca="1"/>
        <v>43206</v>
      </c>
      <c r="B1639" s="46" vm="9254">
        <f ca="1"/>
        <v>1441.5</v>
      </c>
    </row>
    <row r="1640" spans="1:2" x14ac:dyDescent="0.3">
      <c r="A1640" s="46" vm="9255">
        <f ca="1"/>
        <v>43207</v>
      </c>
      <c r="B1640" s="46" vm="9260">
        <f ca="1"/>
        <v>1503.83</v>
      </c>
    </row>
    <row r="1641" spans="1:2" x14ac:dyDescent="0.3">
      <c r="A1641" s="46" vm="9261">
        <f ca="1"/>
        <v>43208</v>
      </c>
      <c r="B1641" s="46" vm="9268">
        <f ca="1"/>
        <v>1527.84</v>
      </c>
    </row>
    <row r="1642" spans="1:2" x14ac:dyDescent="0.3">
      <c r="A1642" s="46" vm="9269">
        <f ca="1"/>
        <v>43209</v>
      </c>
      <c r="B1642" s="46" vm="9273">
        <f ca="1"/>
        <v>1556.91</v>
      </c>
    </row>
    <row r="1643" spans="1:2" x14ac:dyDescent="0.3">
      <c r="A1643" s="46" vm="9274">
        <f ca="1"/>
        <v>43210</v>
      </c>
      <c r="B1643" s="46" vm="9280">
        <f ca="1"/>
        <v>1527.49</v>
      </c>
    </row>
    <row r="1644" spans="1:2" x14ac:dyDescent="0.3">
      <c r="A1644" s="46" vm="9281">
        <f ca="1"/>
        <v>43213</v>
      </c>
      <c r="B1644" s="46" vm="9285">
        <f ca="1"/>
        <v>1517.86</v>
      </c>
    </row>
    <row r="1645" spans="1:2" x14ac:dyDescent="0.3">
      <c r="A1645" s="46" vm="9286">
        <f ca="1"/>
        <v>43214</v>
      </c>
      <c r="B1645" s="46" vm="9291">
        <f ca="1"/>
        <v>1460.09</v>
      </c>
    </row>
    <row r="1646" spans="1:2" x14ac:dyDescent="0.3">
      <c r="A1646" s="46" vm="9292">
        <f ca="1"/>
        <v>43215</v>
      </c>
      <c r="B1646" s="46" vm="9298">
        <f ca="1"/>
        <v>1460.17</v>
      </c>
    </row>
    <row r="1647" spans="1:2" x14ac:dyDescent="0.3">
      <c r="A1647" s="46" vm="9299">
        <f ca="1"/>
        <v>43216</v>
      </c>
      <c r="B1647" s="46" vm="9305">
        <f ca="1"/>
        <v>1517.96</v>
      </c>
    </row>
    <row r="1648" spans="1:2" x14ac:dyDescent="0.3">
      <c r="A1648" s="46" vm="9306">
        <f ca="1"/>
        <v>43217</v>
      </c>
      <c r="B1648" s="46" vm="9312">
        <f ca="1"/>
        <v>1572.62</v>
      </c>
    </row>
    <row r="1649" spans="1:2" x14ac:dyDescent="0.3">
      <c r="A1649" s="46" vm="9313">
        <f ca="1"/>
        <v>43220</v>
      </c>
      <c r="B1649" s="46" vm="9319">
        <f ca="1"/>
        <v>1566.13</v>
      </c>
    </row>
    <row r="1650" spans="1:2" x14ac:dyDescent="0.3">
      <c r="A1650" s="46" vm="9320">
        <f ca="1"/>
        <v>43221</v>
      </c>
      <c r="B1650" s="46" vm="9326">
        <f ca="1"/>
        <v>1582.26</v>
      </c>
    </row>
    <row r="1651" spans="1:2" x14ac:dyDescent="0.3">
      <c r="A1651" s="46" vm="9327">
        <f ca="1"/>
        <v>43222</v>
      </c>
      <c r="B1651" s="46" vm="9331">
        <f ca="1"/>
        <v>1569.68</v>
      </c>
    </row>
    <row r="1652" spans="1:2" x14ac:dyDescent="0.3">
      <c r="A1652" s="46" vm="9332">
        <f ca="1"/>
        <v>43223</v>
      </c>
      <c r="B1652" s="46" vm="9339">
        <f ca="1"/>
        <v>1572.075</v>
      </c>
    </row>
    <row r="1653" spans="1:2" x14ac:dyDescent="0.3">
      <c r="A1653" s="46" vm="9340">
        <f ca="1"/>
        <v>43224</v>
      </c>
      <c r="B1653" s="46" vm="9347">
        <f ca="1"/>
        <v>1580.95</v>
      </c>
    </row>
    <row r="1654" spans="1:2" x14ac:dyDescent="0.3">
      <c r="A1654" s="46" vm="9348">
        <f ca="1"/>
        <v>43227</v>
      </c>
      <c r="B1654" s="46" vm="9354">
        <f ca="1"/>
        <v>1600.14</v>
      </c>
    </row>
    <row r="1655" spans="1:2" x14ac:dyDescent="0.3">
      <c r="A1655" s="46" vm="9355">
        <f ca="1"/>
        <v>43228</v>
      </c>
      <c r="B1655" s="46" vm="9361">
        <f ca="1"/>
        <v>1592.39</v>
      </c>
    </row>
    <row r="1656" spans="1:2" x14ac:dyDescent="0.3">
      <c r="A1656" s="46" vm="9362">
        <f ca="1"/>
        <v>43229</v>
      </c>
      <c r="B1656" s="46" vm="9368">
        <f ca="1"/>
        <v>1608</v>
      </c>
    </row>
    <row r="1657" spans="1:2" x14ac:dyDescent="0.3">
      <c r="A1657" s="46" vm="9369">
        <f ca="1"/>
        <v>43230</v>
      </c>
      <c r="B1657" s="46" vm="9374">
        <f ca="1"/>
        <v>1609.08</v>
      </c>
    </row>
    <row r="1658" spans="1:2" x14ac:dyDescent="0.3">
      <c r="A1658" s="46" vm="9375">
        <f ca="1"/>
        <v>43231</v>
      </c>
      <c r="B1658" s="46" vm="9381">
        <f ca="1"/>
        <v>1602.91</v>
      </c>
    </row>
    <row r="1659" spans="1:2" x14ac:dyDescent="0.3">
      <c r="A1659" s="46" vm="9382">
        <f ca="1"/>
        <v>43234</v>
      </c>
      <c r="B1659" s="46" vm="9389">
        <f ca="1"/>
        <v>1601.54</v>
      </c>
    </row>
    <row r="1660" spans="1:2" x14ac:dyDescent="0.3">
      <c r="A1660" s="46" vm="9390">
        <f ca="1"/>
        <v>43235</v>
      </c>
      <c r="B1660" s="46" vm="9395">
        <f ca="1"/>
        <v>1576.12</v>
      </c>
    </row>
    <row r="1661" spans="1:2" x14ac:dyDescent="0.3">
      <c r="A1661" s="46" vm="9396">
        <f ca="1"/>
        <v>43236</v>
      </c>
      <c r="B1661" s="46" vm="9402">
        <f ca="1"/>
        <v>1587.28</v>
      </c>
    </row>
    <row r="1662" spans="1:2" x14ac:dyDescent="0.3">
      <c r="A1662" s="46" vm="9403">
        <f ca="1"/>
        <v>43237</v>
      </c>
      <c r="B1662" s="46" vm="9409">
        <f ca="1"/>
        <v>1581.76</v>
      </c>
    </row>
    <row r="1663" spans="1:2" x14ac:dyDescent="0.3">
      <c r="A1663" s="46" vm="9410">
        <f ca="1"/>
        <v>43238</v>
      </c>
      <c r="B1663" s="46" vm="9417">
        <f ca="1"/>
        <v>1574.37</v>
      </c>
    </row>
    <row r="1664" spans="1:2" x14ac:dyDescent="0.3">
      <c r="A1664" s="46" vm="9418">
        <f ca="1"/>
        <v>43241</v>
      </c>
      <c r="B1664" s="46" vm="9424">
        <f ca="1"/>
        <v>1585.46</v>
      </c>
    </row>
    <row r="1665" spans="1:2" x14ac:dyDescent="0.3">
      <c r="A1665" s="46" vm="9425">
        <f ca="1"/>
        <v>43242</v>
      </c>
      <c r="B1665" s="46" vm="9431">
        <f ca="1"/>
        <v>1581.4</v>
      </c>
    </row>
    <row r="1666" spans="1:2" x14ac:dyDescent="0.3">
      <c r="A1666" s="46" vm="9432">
        <f ca="1"/>
        <v>43243</v>
      </c>
      <c r="B1666" s="46" vm="9439">
        <f ca="1"/>
        <v>1601.86</v>
      </c>
    </row>
    <row r="1667" spans="1:2" x14ac:dyDescent="0.3">
      <c r="A1667" s="46" vm="9440">
        <f ca="1"/>
        <v>43244</v>
      </c>
      <c r="B1667" s="46" vm="9446">
        <f ca="1"/>
        <v>1603.07</v>
      </c>
    </row>
    <row r="1668" spans="1:2" x14ac:dyDescent="0.3">
      <c r="A1668" s="46" vm="9447">
        <f ca="1"/>
        <v>43245</v>
      </c>
      <c r="B1668" s="46" vm="9454">
        <f ca="1"/>
        <v>1610.15</v>
      </c>
    </row>
    <row r="1669" spans="1:2" x14ac:dyDescent="0.3">
      <c r="A1669" s="46" vm="9455">
        <f ca="1"/>
        <v>43249</v>
      </c>
      <c r="B1669" s="46" vm="9461">
        <f ca="1"/>
        <v>1612.87</v>
      </c>
    </row>
    <row r="1670" spans="1:2" x14ac:dyDescent="0.3">
      <c r="A1670" s="46" vm="9462">
        <f ca="1"/>
        <v>43250</v>
      </c>
      <c r="B1670" s="46" vm="9468">
        <f ca="1"/>
        <v>1624.89</v>
      </c>
    </row>
    <row r="1671" spans="1:2" x14ac:dyDescent="0.3">
      <c r="A1671" s="46" vm="9469">
        <f ca="1"/>
        <v>43251</v>
      </c>
      <c r="B1671" s="46" vm="9476">
        <f ca="1"/>
        <v>1629.62</v>
      </c>
    </row>
    <row r="1672" spans="1:2" x14ac:dyDescent="0.3">
      <c r="A1672" s="46" vm="9477">
        <f ca="1"/>
        <v>43252</v>
      </c>
      <c r="B1672" s="46" vm="9483">
        <f ca="1"/>
        <v>1641.54</v>
      </c>
    </row>
    <row r="1673" spans="1:2" x14ac:dyDescent="0.3">
      <c r="A1673" s="46" vm="9484">
        <f ca="1"/>
        <v>43255</v>
      </c>
      <c r="B1673" s="46" vm="9490">
        <f ca="1"/>
        <v>1665.27</v>
      </c>
    </row>
    <row r="1674" spans="1:2" x14ac:dyDescent="0.3">
      <c r="A1674" s="46" vm="9491">
        <f ca="1"/>
        <v>43256</v>
      </c>
      <c r="B1674" s="46" vm="9498">
        <f ca="1"/>
        <v>1696.35</v>
      </c>
    </row>
    <row r="1675" spans="1:2" x14ac:dyDescent="0.3">
      <c r="A1675" s="46" vm="9499">
        <f ca="1"/>
        <v>43257</v>
      </c>
      <c r="B1675" s="46" vm="9506">
        <f ca="1"/>
        <v>1695.75</v>
      </c>
    </row>
    <row r="1676" spans="1:2" x14ac:dyDescent="0.3">
      <c r="A1676" s="46" vm="9507">
        <f ca="1"/>
        <v>43258</v>
      </c>
      <c r="B1676" s="46" vm="9513">
        <f ca="1"/>
        <v>1689.3</v>
      </c>
    </row>
    <row r="1677" spans="1:2" x14ac:dyDescent="0.3">
      <c r="A1677" s="46" vm="9514">
        <f ca="1"/>
        <v>43259</v>
      </c>
      <c r="B1677" s="46" vm="9519">
        <f ca="1"/>
        <v>1683.99</v>
      </c>
    </row>
    <row r="1678" spans="1:2" x14ac:dyDescent="0.3">
      <c r="A1678" s="46" vm="9520">
        <f ca="1"/>
        <v>43262</v>
      </c>
      <c r="B1678" s="46" vm="9527">
        <f ca="1"/>
        <v>1689.12</v>
      </c>
    </row>
    <row r="1679" spans="1:2" x14ac:dyDescent="0.3">
      <c r="A1679" s="46" vm="9528">
        <f ca="1"/>
        <v>43263</v>
      </c>
      <c r="B1679" s="46" vm="9533">
        <f ca="1"/>
        <v>1698.75</v>
      </c>
    </row>
    <row r="1680" spans="1:2" x14ac:dyDescent="0.3">
      <c r="A1680" s="46" vm="9534">
        <f ca="1"/>
        <v>43264</v>
      </c>
      <c r="B1680" s="46" vm="9539">
        <f ca="1"/>
        <v>1704.86</v>
      </c>
    </row>
    <row r="1681" spans="1:2" x14ac:dyDescent="0.3">
      <c r="A1681" s="46" vm="9540">
        <f ca="1"/>
        <v>43265</v>
      </c>
      <c r="B1681" s="46" vm="9547">
        <f ca="1"/>
        <v>1723.86</v>
      </c>
    </row>
    <row r="1682" spans="1:2" x14ac:dyDescent="0.3">
      <c r="A1682" s="46" vm="9548">
        <f ca="1"/>
        <v>43266</v>
      </c>
      <c r="B1682" s="46" vm="9554">
        <f ca="1"/>
        <v>1715.97</v>
      </c>
    </row>
    <row r="1683" spans="1:2" x14ac:dyDescent="0.3">
      <c r="A1683" s="46" vm="9555">
        <f ca="1"/>
        <v>43269</v>
      </c>
      <c r="B1683" s="46" vm="9561">
        <f ca="1"/>
        <v>1723.79</v>
      </c>
    </row>
    <row r="1684" spans="1:2" x14ac:dyDescent="0.3">
      <c r="A1684" s="46" vm="9562">
        <f ca="1"/>
        <v>43270</v>
      </c>
      <c r="B1684" s="46" vm="9568">
        <f ca="1"/>
        <v>1734.78</v>
      </c>
    </row>
    <row r="1685" spans="1:2" x14ac:dyDescent="0.3">
      <c r="A1685" s="46" vm="9569">
        <f ca="1"/>
        <v>43271</v>
      </c>
      <c r="B1685" s="46" vm="9576">
        <f ca="1"/>
        <v>1750.08</v>
      </c>
    </row>
    <row r="1686" spans="1:2" x14ac:dyDescent="0.3">
      <c r="A1686" s="46" vm="9577">
        <f ca="1"/>
        <v>43272</v>
      </c>
      <c r="B1686" s="46" vm="9584">
        <f ca="1"/>
        <v>1730.22</v>
      </c>
    </row>
    <row r="1687" spans="1:2" x14ac:dyDescent="0.3">
      <c r="A1687" s="46" vm="9585">
        <f ca="1"/>
        <v>43273</v>
      </c>
      <c r="B1687" s="46" vm="9592">
        <f ca="1"/>
        <v>1715.67</v>
      </c>
    </row>
    <row r="1688" spans="1:2" x14ac:dyDescent="0.3">
      <c r="A1688" s="46" vm="9593">
        <f ca="1"/>
        <v>43276</v>
      </c>
      <c r="B1688" s="46" vm="9599">
        <f ca="1"/>
        <v>1663.15</v>
      </c>
    </row>
    <row r="1689" spans="1:2" x14ac:dyDescent="0.3">
      <c r="A1689" s="46" vm="9600">
        <f ca="1"/>
        <v>43277</v>
      </c>
      <c r="B1689" s="46" vm="9607">
        <f ca="1"/>
        <v>1691.09</v>
      </c>
    </row>
    <row r="1690" spans="1:2" x14ac:dyDescent="0.3">
      <c r="A1690" s="46" vm="9608">
        <f ca="1"/>
        <v>43278</v>
      </c>
      <c r="B1690" s="46" vm="9614">
        <f ca="1"/>
        <v>1660.51</v>
      </c>
    </row>
    <row r="1691" spans="1:2" x14ac:dyDescent="0.3">
      <c r="A1691" s="46" vm="9615">
        <f ca="1"/>
        <v>43279</v>
      </c>
      <c r="B1691" s="46" vm="9621">
        <f ca="1"/>
        <v>1701.45</v>
      </c>
    </row>
    <row r="1692" spans="1:2" x14ac:dyDescent="0.3">
      <c r="A1692" s="46" vm="9622">
        <f ca="1"/>
        <v>43280</v>
      </c>
      <c r="B1692" s="46" vm="9628">
        <f ca="1"/>
        <v>1699.8</v>
      </c>
    </row>
    <row r="1693" spans="1:2" x14ac:dyDescent="0.3">
      <c r="A1693" s="46" vm="9629">
        <f ca="1"/>
        <v>43283</v>
      </c>
      <c r="B1693" s="46" vm="9636">
        <f ca="1"/>
        <v>1713.78</v>
      </c>
    </row>
    <row r="1694" spans="1:2" x14ac:dyDescent="0.3">
      <c r="A1694" s="46" vm="9637">
        <f ca="1"/>
        <v>43284</v>
      </c>
      <c r="B1694" s="46" vm="9642">
        <f ca="1"/>
        <v>1693.96</v>
      </c>
    </row>
    <row r="1695" spans="1:2" x14ac:dyDescent="0.3">
      <c r="A1695" s="46" vm="9643">
        <f ca="1"/>
        <v>43286</v>
      </c>
      <c r="B1695" s="46" vm="9649">
        <f ca="1"/>
        <v>1699.73</v>
      </c>
    </row>
    <row r="1696" spans="1:2" x14ac:dyDescent="0.3">
      <c r="A1696" s="46" vm="9650">
        <f ca="1"/>
        <v>43287</v>
      </c>
      <c r="B1696" s="46" vm="9657">
        <f ca="1"/>
        <v>1710.63</v>
      </c>
    </row>
    <row r="1697" spans="1:2" x14ac:dyDescent="0.3">
      <c r="A1697" s="46" vm="9658">
        <f ca="1"/>
        <v>43290</v>
      </c>
      <c r="B1697" s="46" vm="9664">
        <f ca="1"/>
        <v>1739.02</v>
      </c>
    </row>
    <row r="1698" spans="1:2" x14ac:dyDescent="0.3">
      <c r="A1698" s="46" vm="9665">
        <f ca="1"/>
        <v>43291</v>
      </c>
      <c r="B1698" s="46" vm="9672">
        <f ca="1"/>
        <v>1743.07</v>
      </c>
    </row>
    <row r="1699" spans="1:2" x14ac:dyDescent="0.3">
      <c r="A1699" s="46" vm="9673">
        <f ca="1"/>
        <v>43292</v>
      </c>
      <c r="B1699" s="46" vm="9677">
        <f ca="1"/>
        <v>1755</v>
      </c>
    </row>
    <row r="1700" spans="1:2" x14ac:dyDescent="0.3">
      <c r="A1700" s="46" vm="9678">
        <f ca="1"/>
        <v>43293</v>
      </c>
      <c r="B1700" s="46" vm="9684">
        <f ca="1"/>
        <v>1796.62</v>
      </c>
    </row>
    <row r="1701" spans="1:2" x14ac:dyDescent="0.3">
      <c r="A1701" s="46" vm="9685">
        <f ca="1"/>
        <v>43294</v>
      </c>
      <c r="B1701" s="46" vm="9691">
        <f ca="1"/>
        <v>1813.03</v>
      </c>
    </row>
    <row r="1702" spans="1:2" x14ac:dyDescent="0.3">
      <c r="A1702" s="46" vm="9692">
        <f ca="1"/>
        <v>43297</v>
      </c>
      <c r="B1702" s="46" vm="9698">
        <f ca="1"/>
        <v>1822.49</v>
      </c>
    </row>
    <row r="1703" spans="1:2" x14ac:dyDescent="0.3">
      <c r="A1703" s="46" vm="9699">
        <f ca="1"/>
        <v>43298</v>
      </c>
      <c r="B1703" s="46" vm="9704">
        <f ca="1"/>
        <v>1843.93</v>
      </c>
    </row>
    <row r="1704" spans="1:2" x14ac:dyDescent="0.3">
      <c r="A1704" s="46" vm="9705">
        <f ca="1"/>
        <v>43299</v>
      </c>
      <c r="B1704" s="46" vm="9711">
        <f ca="1"/>
        <v>1842.92</v>
      </c>
    </row>
    <row r="1705" spans="1:2" x14ac:dyDescent="0.3">
      <c r="A1705" s="46" vm="9712">
        <f ca="1"/>
        <v>43300</v>
      </c>
      <c r="B1705" s="46" vm="9718">
        <f ca="1"/>
        <v>1812.97</v>
      </c>
    </row>
    <row r="1706" spans="1:2" x14ac:dyDescent="0.3">
      <c r="A1706" s="46" vm="9719">
        <f ca="1"/>
        <v>43301</v>
      </c>
      <c r="B1706" s="46" vm="9725">
        <f ca="1"/>
        <v>1813.7</v>
      </c>
    </row>
    <row r="1707" spans="1:2" x14ac:dyDescent="0.3">
      <c r="A1707" s="46" vm="9726">
        <f ca="1"/>
        <v>43304</v>
      </c>
      <c r="B1707" s="46" vm="9732">
        <f ca="1"/>
        <v>1802</v>
      </c>
    </row>
    <row r="1708" spans="1:2" x14ac:dyDescent="0.3">
      <c r="A1708" s="46" vm="9733">
        <f ca="1"/>
        <v>43305</v>
      </c>
      <c r="B1708" s="46" vm="9738">
        <f ca="1"/>
        <v>1829.24</v>
      </c>
    </row>
    <row r="1709" spans="1:2" x14ac:dyDescent="0.3">
      <c r="A1709" s="46" vm="9739">
        <f ca="1"/>
        <v>43306</v>
      </c>
      <c r="B1709" s="46" vm="9745">
        <f ca="1"/>
        <v>1863.61</v>
      </c>
    </row>
    <row r="1710" spans="1:2" x14ac:dyDescent="0.3">
      <c r="A1710" s="46" vm="9746">
        <f ca="1"/>
        <v>43307</v>
      </c>
      <c r="B1710" s="46" vm="9753">
        <f ca="1"/>
        <v>1808</v>
      </c>
    </row>
    <row r="1711" spans="1:2" x14ac:dyDescent="0.3">
      <c r="A1711" s="46" vm="9754">
        <f ca="1"/>
        <v>43308</v>
      </c>
      <c r="B1711" s="46" vm="9761">
        <f ca="1"/>
        <v>1817.27</v>
      </c>
    </row>
    <row r="1712" spans="1:2" x14ac:dyDescent="0.3">
      <c r="A1712" s="46" vm="9762">
        <f ca="1"/>
        <v>43311</v>
      </c>
      <c r="B1712" s="46" vm="9768">
        <f ca="1"/>
        <v>1779.22</v>
      </c>
    </row>
    <row r="1713" spans="1:2" x14ac:dyDescent="0.3">
      <c r="A1713" s="46" vm="9769">
        <f ca="1"/>
        <v>43312</v>
      </c>
      <c r="B1713" s="46" vm="9775">
        <f ca="1"/>
        <v>1777.44</v>
      </c>
    </row>
    <row r="1714" spans="1:2" x14ac:dyDescent="0.3">
      <c r="A1714" s="46" vm="9776">
        <f ca="1"/>
        <v>43313</v>
      </c>
      <c r="B1714" s="46" vm="9783">
        <f ca="1"/>
        <v>1797.17</v>
      </c>
    </row>
    <row r="1715" spans="1:2" x14ac:dyDescent="0.3">
      <c r="A1715" s="46" vm="9784">
        <f ca="1"/>
        <v>43314</v>
      </c>
      <c r="B1715" s="46" vm="9791">
        <f ca="1"/>
        <v>1834.33</v>
      </c>
    </row>
    <row r="1716" spans="1:2" x14ac:dyDescent="0.3">
      <c r="A1716" s="46" vm="9792">
        <f ca="1"/>
        <v>43315</v>
      </c>
      <c r="B1716" s="46" vm="9799">
        <f ca="1"/>
        <v>1823.29</v>
      </c>
    </row>
    <row r="1717" spans="1:2" x14ac:dyDescent="0.3">
      <c r="A1717" s="46" vm="9800">
        <f ca="1"/>
        <v>43318</v>
      </c>
      <c r="B1717" s="46" vm="9807">
        <f ca="1"/>
        <v>1847.75</v>
      </c>
    </row>
    <row r="1718" spans="1:2" x14ac:dyDescent="0.3">
      <c r="A1718" s="46" vm="9808">
        <f ca="1"/>
        <v>43319</v>
      </c>
      <c r="B1718" s="46" vm="9814">
        <f ca="1"/>
        <v>1862.48</v>
      </c>
    </row>
    <row r="1719" spans="1:2" x14ac:dyDescent="0.3">
      <c r="A1719" s="46" vm="9815">
        <f ca="1"/>
        <v>43320</v>
      </c>
      <c r="B1719" s="46" vm="9822">
        <f ca="1"/>
        <v>1886.52</v>
      </c>
    </row>
    <row r="1720" spans="1:2" x14ac:dyDescent="0.3">
      <c r="A1720" s="46" vm="9823">
        <f ca="1"/>
        <v>43321</v>
      </c>
      <c r="B1720" s="46" vm="9828">
        <f ca="1"/>
        <v>1898.52</v>
      </c>
    </row>
    <row r="1721" spans="1:2" x14ac:dyDescent="0.3">
      <c r="A1721" s="46" vm="9829">
        <f ca="1"/>
        <v>43322</v>
      </c>
      <c r="B1721" s="46" vm="9836">
        <f ca="1"/>
        <v>1886.3</v>
      </c>
    </row>
    <row r="1722" spans="1:2" x14ac:dyDescent="0.3">
      <c r="A1722" s="46" vm="9837">
        <f ca="1"/>
        <v>43325</v>
      </c>
      <c r="B1722" s="46" vm="9841">
        <f ca="1"/>
        <v>1896.2</v>
      </c>
    </row>
    <row r="1723" spans="1:2" x14ac:dyDescent="0.3">
      <c r="A1723" s="46" vm="9842">
        <f ca="1"/>
        <v>43326</v>
      </c>
      <c r="B1723" s="46" vm="9846">
        <f ca="1"/>
        <v>1919.65</v>
      </c>
    </row>
    <row r="1724" spans="1:2" x14ac:dyDescent="0.3">
      <c r="A1724" s="46" vm="9847">
        <f ca="1"/>
        <v>43327</v>
      </c>
      <c r="B1724" s="46" vm="9855">
        <f ca="1"/>
        <v>1882.62</v>
      </c>
    </row>
    <row r="1725" spans="1:2" x14ac:dyDescent="0.3">
      <c r="A1725" s="46" vm="9856">
        <f ca="1"/>
        <v>43328</v>
      </c>
      <c r="B1725" s="46" vm="9822">
        <f ca="1"/>
        <v>1886.52</v>
      </c>
    </row>
    <row r="1726" spans="1:2" x14ac:dyDescent="0.3">
      <c r="A1726" s="46" vm="9863">
        <f ca="1"/>
        <v>43329</v>
      </c>
      <c r="B1726" s="46" vm="9869">
        <f ca="1"/>
        <v>1882.22</v>
      </c>
    </row>
    <row r="1727" spans="1:2" x14ac:dyDescent="0.3">
      <c r="A1727" s="46" vm="9870">
        <f ca="1"/>
        <v>43332</v>
      </c>
      <c r="B1727" s="46" vm="9874">
        <f ca="1"/>
        <v>1876.71</v>
      </c>
    </row>
    <row r="1728" spans="1:2" x14ac:dyDescent="0.3">
      <c r="A1728" s="46" vm="9875">
        <f ca="1"/>
        <v>43333</v>
      </c>
      <c r="B1728" s="46" vm="9882">
        <f ca="1"/>
        <v>1883.42</v>
      </c>
    </row>
    <row r="1729" spans="1:2" x14ac:dyDescent="0.3">
      <c r="A1729" s="46" vm="9883">
        <f ca="1"/>
        <v>43334</v>
      </c>
      <c r="B1729" s="46" vm="9890">
        <f ca="1"/>
        <v>1904.9</v>
      </c>
    </row>
    <row r="1730" spans="1:2" x14ac:dyDescent="0.3">
      <c r="A1730" s="46" vm="9891">
        <f ca="1"/>
        <v>43335</v>
      </c>
      <c r="B1730" s="46" vm="9897">
        <f ca="1"/>
        <v>1902.9</v>
      </c>
    </row>
    <row r="1731" spans="1:2" x14ac:dyDescent="0.3">
      <c r="A1731" s="46" vm="9898">
        <f ca="1"/>
        <v>43336</v>
      </c>
      <c r="B1731" s="46" vm="9905">
        <f ca="1"/>
        <v>1905.39</v>
      </c>
    </row>
    <row r="1732" spans="1:2" x14ac:dyDescent="0.3">
      <c r="A1732" s="46" vm="9906">
        <f ca="1"/>
        <v>43339</v>
      </c>
      <c r="B1732" s="46" vm="9914">
        <f ca="1"/>
        <v>1927.68</v>
      </c>
    </row>
    <row r="1733" spans="1:2" x14ac:dyDescent="0.3">
      <c r="A1733" s="46" vm="9915">
        <f ca="1"/>
        <v>43340</v>
      </c>
      <c r="B1733" s="46" vm="9921">
        <f ca="1"/>
        <v>1932.82</v>
      </c>
    </row>
    <row r="1734" spans="1:2" x14ac:dyDescent="0.3">
      <c r="A1734" s="46" vm="9922">
        <f ca="1"/>
        <v>43341</v>
      </c>
      <c r="B1734" s="46" vm="9930">
        <f ca="1"/>
        <v>1998.1</v>
      </c>
    </row>
    <row r="1735" spans="1:2" x14ac:dyDescent="0.3">
      <c r="A1735" s="46" vm="9931">
        <f ca="1"/>
        <v>43342</v>
      </c>
      <c r="B1735" s="46" vm="9938">
        <f ca="1"/>
        <v>2002.38</v>
      </c>
    </row>
    <row r="1736" spans="1:2" x14ac:dyDescent="0.3">
      <c r="A1736" s="46" vm="9939">
        <f ca="1"/>
        <v>43343</v>
      </c>
      <c r="B1736" s="46" vm="9947">
        <f ca="1"/>
        <v>2012.71</v>
      </c>
    </row>
    <row r="1737" spans="1:2" x14ac:dyDescent="0.3">
      <c r="A1737" s="46" vm="9948">
        <f ca="1"/>
        <v>43347</v>
      </c>
      <c r="B1737" s="46" vm="9954">
        <f ca="1"/>
        <v>2039.51</v>
      </c>
    </row>
    <row r="1738" spans="1:2" x14ac:dyDescent="0.3">
      <c r="A1738" s="46" vm="9955">
        <f ca="1"/>
        <v>43348</v>
      </c>
      <c r="B1738" s="46" vm="9960">
        <f ca="1"/>
        <v>1994.82</v>
      </c>
    </row>
    <row r="1739" spans="1:2" x14ac:dyDescent="0.3">
      <c r="A1739" s="46" vm="9961">
        <f ca="1"/>
        <v>43349</v>
      </c>
      <c r="B1739" s="46" vm="9968">
        <f ca="1"/>
        <v>1958.31</v>
      </c>
    </row>
    <row r="1740" spans="1:2" x14ac:dyDescent="0.3">
      <c r="A1740" s="46" vm="9969">
        <f ca="1"/>
        <v>43350</v>
      </c>
      <c r="B1740" s="46" vm="9975">
        <f ca="1"/>
        <v>1952.07</v>
      </c>
    </row>
    <row r="1741" spans="1:2" x14ac:dyDescent="0.3">
      <c r="A1741" s="46" vm="9976">
        <f ca="1"/>
        <v>43353</v>
      </c>
      <c r="B1741" s="46" vm="9982">
        <f ca="1"/>
        <v>1939.01</v>
      </c>
    </row>
    <row r="1742" spans="1:2" x14ac:dyDescent="0.3">
      <c r="A1742" s="46" vm="9983">
        <f ca="1"/>
        <v>43354</v>
      </c>
      <c r="B1742" s="46" vm="9989">
        <f ca="1"/>
        <v>1987.15</v>
      </c>
    </row>
    <row r="1743" spans="1:2" x14ac:dyDescent="0.3">
      <c r="A1743" s="46" vm="9990">
        <f ca="1"/>
        <v>43355</v>
      </c>
      <c r="B1743" s="46" vm="9997">
        <f ca="1"/>
        <v>1990</v>
      </c>
    </row>
    <row r="1744" spans="1:2" x14ac:dyDescent="0.3">
      <c r="A1744" s="46" vm="9998">
        <f ca="1"/>
        <v>43356</v>
      </c>
      <c r="B1744" s="46" vm="10004">
        <f ca="1"/>
        <v>1989.87</v>
      </c>
    </row>
    <row r="1745" spans="1:2" x14ac:dyDescent="0.3">
      <c r="A1745" s="46" vm="10005">
        <f ca="1"/>
        <v>43357</v>
      </c>
      <c r="B1745" s="46" vm="10013">
        <f ca="1"/>
        <v>1970.19</v>
      </c>
    </row>
    <row r="1746" spans="1:2" x14ac:dyDescent="0.3">
      <c r="A1746" s="46" vm="10014">
        <f ca="1"/>
        <v>43360</v>
      </c>
      <c r="B1746" s="46" vm="10022">
        <f ca="1"/>
        <v>1908.03</v>
      </c>
    </row>
    <row r="1747" spans="1:2" x14ac:dyDescent="0.3">
      <c r="A1747" s="46" vm="10023">
        <f ca="1"/>
        <v>43361</v>
      </c>
      <c r="B1747" s="46" vm="10029">
        <f ca="1"/>
        <v>1941.05</v>
      </c>
    </row>
    <row r="1748" spans="1:2" x14ac:dyDescent="0.3">
      <c r="A1748" s="46" vm="10030">
        <f ca="1"/>
        <v>43362</v>
      </c>
      <c r="B1748" s="46" vm="10038">
        <f ca="1"/>
        <v>1926.42</v>
      </c>
    </row>
    <row r="1749" spans="1:2" x14ac:dyDescent="0.3">
      <c r="A1749" s="46" vm="10039">
        <f ca="1"/>
        <v>43363</v>
      </c>
      <c r="B1749" s="46" vm="10044">
        <f ca="1"/>
        <v>1944.3</v>
      </c>
    </row>
    <row r="1750" spans="1:2" x14ac:dyDescent="0.3">
      <c r="A1750" s="46" vm="10045">
        <f ca="1"/>
        <v>43364</v>
      </c>
      <c r="B1750" s="46" vm="10052">
        <f ca="1"/>
        <v>1915.01</v>
      </c>
    </row>
    <row r="1751" spans="1:2" x14ac:dyDescent="0.3">
      <c r="A1751" s="46" vm="10053">
        <f ca="1"/>
        <v>43367</v>
      </c>
      <c r="B1751" s="46" vm="10058">
        <f ca="1"/>
        <v>1934.36</v>
      </c>
    </row>
    <row r="1752" spans="1:2" x14ac:dyDescent="0.3">
      <c r="A1752" s="46" vm="10059">
        <f ca="1"/>
        <v>43368</v>
      </c>
      <c r="B1752" s="46" vm="10066">
        <f ca="1"/>
        <v>1974.55</v>
      </c>
    </row>
    <row r="1753" spans="1:2" x14ac:dyDescent="0.3">
      <c r="A1753" s="46" vm="10067">
        <f ca="1"/>
        <v>43369</v>
      </c>
      <c r="B1753" s="46" vm="10074">
        <f ca="1"/>
        <v>1974.85</v>
      </c>
    </row>
    <row r="1754" spans="1:2" x14ac:dyDescent="0.3">
      <c r="A1754" s="46" vm="10075">
        <f ca="1"/>
        <v>43370</v>
      </c>
      <c r="B1754" s="46" vm="10082">
        <f ca="1"/>
        <v>2012.98</v>
      </c>
    </row>
    <row r="1755" spans="1:2" x14ac:dyDescent="0.3">
      <c r="A1755" s="46" vm="10083">
        <f ca="1"/>
        <v>43371</v>
      </c>
      <c r="B1755" s="46" vm="10090">
        <f ca="1"/>
        <v>2003</v>
      </c>
    </row>
    <row r="1756" spans="1:2" x14ac:dyDescent="0.3">
      <c r="A1756" s="46" vm="10091">
        <f ca="1"/>
        <v>43374</v>
      </c>
      <c r="B1756" s="46" vm="10097">
        <f ca="1"/>
        <v>2004.36</v>
      </c>
    </row>
    <row r="1757" spans="1:2" x14ac:dyDescent="0.3">
      <c r="A1757" s="46" vm="10098">
        <f ca="1"/>
        <v>43375</v>
      </c>
      <c r="B1757" s="46" vm="10104">
        <f ca="1"/>
        <v>1971.31</v>
      </c>
    </row>
    <row r="1758" spans="1:2" x14ac:dyDescent="0.3">
      <c r="A1758" s="46" vm="10105">
        <f ca="1"/>
        <v>43376</v>
      </c>
      <c r="B1758" s="46" vm="10111">
        <f ca="1"/>
        <v>1952.76</v>
      </c>
    </row>
    <row r="1759" spans="1:2" x14ac:dyDescent="0.3">
      <c r="A1759" s="46" vm="10112">
        <f ca="1"/>
        <v>43377</v>
      </c>
      <c r="B1759" s="46" vm="10119">
        <f ca="1"/>
        <v>1909.42</v>
      </c>
    </row>
    <row r="1760" spans="1:2" x14ac:dyDescent="0.3">
      <c r="A1760" s="46" vm="10120">
        <f ca="1"/>
        <v>43378</v>
      </c>
      <c r="B1760" s="46" vm="10126">
        <f ca="1"/>
        <v>1889.65</v>
      </c>
    </row>
    <row r="1761" spans="1:2" x14ac:dyDescent="0.3">
      <c r="A1761" s="46" vm="10127">
        <f ca="1"/>
        <v>43381</v>
      </c>
      <c r="B1761" s="46" vm="10133">
        <f ca="1"/>
        <v>1864.42</v>
      </c>
    </row>
    <row r="1762" spans="1:2" x14ac:dyDescent="0.3">
      <c r="A1762" s="46" vm="10134">
        <f ca="1"/>
        <v>43382</v>
      </c>
      <c r="B1762" s="46" vm="10142">
        <f ca="1"/>
        <v>1870.32</v>
      </c>
    </row>
    <row r="1763" spans="1:2" x14ac:dyDescent="0.3">
      <c r="A1763" s="46" vm="10143">
        <f ca="1"/>
        <v>43383</v>
      </c>
      <c r="B1763" s="46" vm="10150">
        <f ca="1"/>
        <v>1755.25</v>
      </c>
    </row>
    <row r="1764" spans="1:2" x14ac:dyDescent="0.3">
      <c r="A1764" s="46" vm="10151">
        <f ca="1"/>
        <v>43384</v>
      </c>
      <c r="B1764" s="46" vm="10158">
        <f ca="1"/>
        <v>1719.36</v>
      </c>
    </row>
    <row r="1765" spans="1:2" x14ac:dyDescent="0.3">
      <c r="A1765" s="46" vm="10159">
        <f ca="1"/>
        <v>43385</v>
      </c>
      <c r="B1765" s="46" vm="10166">
        <f ca="1"/>
        <v>1788.61</v>
      </c>
    </row>
    <row r="1766" spans="1:2" x14ac:dyDescent="0.3">
      <c r="A1766" s="46" vm="10167">
        <f ca="1"/>
        <v>43388</v>
      </c>
      <c r="B1766" s="46" vm="10173">
        <f ca="1"/>
        <v>1760.95</v>
      </c>
    </row>
    <row r="1767" spans="1:2" x14ac:dyDescent="0.3">
      <c r="A1767" s="46" vm="10174">
        <f ca="1"/>
        <v>43389</v>
      </c>
      <c r="B1767" s="46" vm="10181">
        <f ca="1"/>
        <v>1819.96</v>
      </c>
    </row>
    <row r="1768" spans="1:2" x14ac:dyDescent="0.3">
      <c r="A1768" s="46" vm="10182">
        <f ca="1"/>
        <v>43390</v>
      </c>
      <c r="B1768" s="46" vm="10188">
        <f ca="1"/>
        <v>1831.73</v>
      </c>
    </row>
    <row r="1769" spans="1:2" x14ac:dyDescent="0.3">
      <c r="A1769" s="46" vm="10189">
        <f ca="1"/>
        <v>43391</v>
      </c>
      <c r="B1769" s="46" vm="10195">
        <f ca="1"/>
        <v>1770.72</v>
      </c>
    </row>
    <row r="1770" spans="1:2" x14ac:dyDescent="0.3">
      <c r="A1770" s="46" vm="10196">
        <f ca="1"/>
        <v>43392</v>
      </c>
      <c r="B1770" s="46" vm="10204">
        <f ca="1"/>
        <v>1764.03</v>
      </c>
    </row>
    <row r="1771" spans="1:2" x14ac:dyDescent="0.3">
      <c r="A1771" s="46" vm="10205">
        <f ca="1"/>
        <v>43395</v>
      </c>
      <c r="B1771" s="46" vm="10213">
        <f ca="1"/>
        <v>1789.3</v>
      </c>
    </row>
    <row r="1772" spans="1:2" x14ac:dyDescent="0.3">
      <c r="A1772" s="46" vm="10214">
        <f ca="1"/>
        <v>43396</v>
      </c>
      <c r="B1772" s="46" vm="10221">
        <f ca="1"/>
        <v>1768.7</v>
      </c>
    </row>
    <row r="1773" spans="1:2" x14ac:dyDescent="0.3">
      <c r="A1773" s="46" vm="10222">
        <f ca="1"/>
        <v>43397</v>
      </c>
      <c r="B1773" s="46" vm="10230">
        <f ca="1"/>
        <v>1664.2</v>
      </c>
    </row>
    <row r="1774" spans="1:2" x14ac:dyDescent="0.3">
      <c r="A1774" s="46" vm="10231">
        <f ca="1"/>
        <v>43398</v>
      </c>
      <c r="B1774" s="46" vm="10237">
        <f ca="1"/>
        <v>1782.17</v>
      </c>
    </row>
    <row r="1775" spans="1:2" x14ac:dyDescent="0.3">
      <c r="A1775" s="46" vm="10238">
        <f ca="1"/>
        <v>43399</v>
      </c>
      <c r="B1775" s="46" vm="10245">
        <f ca="1"/>
        <v>1642.81</v>
      </c>
    </row>
    <row r="1776" spans="1:2" x14ac:dyDescent="0.3">
      <c r="A1776" s="46" vm="10246">
        <f ca="1"/>
        <v>43402</v>
      </c>
      <c r="B1776" s="46" vm="10254">
        <f ca="1"/>
        <v>1538.88</v>
      </c>
    </row>
    <row r="1777" spans="1:2" x14ac:dyDescent="0.3">
      <c r="A1777" s="46" vm="10255">
        <f ca="1"/>
        <v>43403</v>
      </c>
      <c r="B1777" s="46" vm="10262">
        <f ca="1"/>
        <v>1530.42</v>
      </c>
    </row>
    <row r="1778" spans="1:2" x14ac:dyDescent="0.3">
      <c r="A1778" s="46" vm="10263">
        <f ca="1"/>
        <v>43404</v>
      </c>
      <c r="B1778" s="46" vm="10268">
        <f ca="1"/>
        <v>1598.01</v>
      </c>
    </row>
    <row r="1779" spans="1:2" x14ac:dyDescent="0.3">
      <c r="A1779" s="46" vm="10269">
        <f ca="1"/>
        <v>43405</v>
      </c>
      <c r="B1779" s="46" vm="10275">
        <f ca="1"/>
        <v>1665.53</v>
      </c>
    </row>
    <row r="1780" spans="1:2" x14ac:dyDescent="0.3">
      <c r="A1780" s="46" vm="10276">
        <f ca="1"/>
        <v>43406</v>
      </c>
      <c r="B1780" s="46" vm="10275">
        <f ca="1"/>
        <v>1665.53</v>
      </c>
    </row>
    <row r="1781" spans="1:2" x14ac:dyDescent="0.3">
      <c r="A1781" s="46" vm="10283">
        <f ca="1"/>
        <v>43409</v>
      </c>
      <c r="B1781" s="46" vm="10291">
        <f ca="1"/>
        <v>1627.8</v>
      </c>
    </row>
    <row r="1782" spans="1:2" x14ac:dyDescent="0.3">
      <c r="A1782" s="46" vm="10292">
        <f ca="1"/>
        <v>43410</v>
      </c>
      <c r="B1782" s="46" vm="10245">
        <f ca="1"/>
        <v>1642.81</v>
      </c>
    </row>
    <row r="1783" spans="1:2" x14ac:dyDescent="0.3">
      <c r="A1783" s="46" vm="10298">
        <f ca="1"/>
        <v>43411</v>
      </c>
      <c r="B1783" s="46" vm="10303">
        <f ca="1"/>
        <v>1755.49</v>
      </c>
    </row>
    <row r="1784" spans="1:2" x14ac:dyDescent="0.3">
      <c r="A1784" s="46" vm="10304">
        <f ca="1"/>
        <v>43412</v>
      </c>
      <c r="B1784" s="46" vm="10310">
        <f ca="1"/>
        <v>1754.91</v>
      </c>
    </row>
    <row r="1785" spans="1:2" x14ac:dyDescent="0.3">
      <c r="A1785" s="46" vm="10311">
        <f ca="1"/>
        <v>43413</v>
      </c>
      <c r="B1785" s="46" vm="10316">
        <f ca="1"/>
        <v>1712.43</v>
      </c>
    </row>
    <row r="1786" spans="1:2" x14ac:dyDescent="0.3">
      <c r="A1786" s="46" vm="10317">
        <f ca="1"/>
        <v>43416</v>
      </c>
      <c r="B1786" s="46" vm="10321">
        <f ca="1"/>
        <v>1636.85</v>
      </c>
    </row>
    <row r="1787" spans="1:2" x14ac:dyDescent="0.3">
      <c r="A1787" s="46" vm="10322">
        <f ca="1"/>
        <v>43417</v>
      </c>
      <c r="B1787" s="46" vm="10329">
        <f ca="1"/>
        <v>1631.17</v>
      </c>
    </row>
    <row r="1788" spans="1:2" x14ac:dyDescent="0.3">
      <c r="A1788" s="46" vm="10330">
        <f ca="1"/>
        <v>43418</v>
      </c>
      <c r="B1788" s="46" vm="10337">
        <f ca="1"/>
        <v>1599.01</v>
      </c>
    </row>
    <row r="1789" spans="1:2" x14ac:dyDescent="0.3">
      <c r="A1789" s="46" vm="10338">
        <f ca="1"/>
        <v>43419</v>
      </c>
      <c r="B1789" s="46" vm="10344">
        <f ca="1"/>
        <v>1619.44</v>
      </c>
    </row>
    <row r="1790" spans="1:2" x14ac:dyDescent="0.3">
      <c r="A1790" s="46" vm="10345">
        <f ca="1"/>
        <v>43420</v>
      </c>
      <c r="B1790" s="46" vm="10350">
        <f ca="1"/>
        <v>1593.41</v>
      </c>
    </row>
    <row r="1791" spans="1:2" x14ac:dyDescent="0.3">
      <c r="A1791" s="46" vm="10351">
        <f ca="1"/>
        <v>43423</v>
      </c>
      <c r="B1791" s="46" vm="10359">
        <f ca="1"/>
        <v>1512.29</v>
      </c>
    </row>
    <row r="1792" spans="1:2" x14ac:dyDescent="0.3">
      <c r="A1792" s="46" vm="10360">
        <f ca="1"/>
        <v>43424</v>
      </c>
      <c r="B1792" s="46" vm="10368">
        <f ca="1"/>
        <v>1495.46</v>
      </c>
    </row>
    <row r="1793" spans="1:2" x14ac:dyDescent="0.3">
      <c r="A1793" s="46" vm="10369">
        <f ca="1"/>
        <v>43425</v>
      </c>
      <c r="B1793" s="46" vm="10377">
        <f ca="1"/>
        <v>1516.73</v>
      </c>
    </row>
    <row r="1794" spans="1:2" x14ac:dyDescent="0.3">
      <c r="A1794" s="46" vm="10378">
        <f ca="1"/>
        <v>43427</v>
      </c>
      <c r="B1794" s="46" vm="10384">
        <f ca="1"/>
        <v>1502.06</v>
      </c>
    </row>
    <row r="1795" spans="1:2" x14ac:dyDescent="0.3">
      <c r="A1795" s="46" vm="10385">
        <f ca="1"/>
        <v>43430</v>
      </c>
      <c r="B1795" s="46" vm="10391">
        <f ca="1"/>
        <v>1581.33</v>
      </c>
    </row>
    <row r="1796" spans="1:2" x14ac:dyDescent="0.3">
      <c r="A1796" s="46" vm="10392">
        <f ca="1"/>
        <v>43431</v>
      </c>
      <c r="B1796" s="46" vm="10399">
        <f ca="1"/>
        <v>1581.42</v>
      </c>
    </row>
    <row r="1797" spans="1:2" x14ac:dyDescent="0.3">
      <c r="A1797" s="46" vm="10400">
        <f ca="1"/>
        <v>43432</v>
      </c>
      <c r="B1797" s="46" vm="10406">
        <f ca="1"/>
        <v>1677.75</v>
      </c>
    </row>
    <row r="1798" spans="1:2" x14ac:dyDescent="0.3">
      <c r="A1798" s="46" vm="10407">
        <f ca="1"/>
        <v>43433</v>
      </c>
      <c r="B1798" s="46" vm="10414">
        <f ca="1"/>
        <v>1673.57</v>
      </c>
    </row>
    <row r="1799" spans="1:2" x14ac:dyDescent="0.3">
      <c r="A1799" s="46" vm="10415">
        <f ca="1"/>
        <v>43434</v>
      </c>
      <c r="B1799" s="46" vm="10423">
        <f ca="1"/>
        <v>1690.17</v>
      </c>
    </row>
    <row r="1800" spans="1:2" x14ac:dyDescent="0.3">
      <c r="A1800" s="46" vm="10424">
        <f ca="1"/>
        <v>43437</v>
      </c>
      <c r="B1800" s="46" vm="10430">
        <f ca="1"/>
        <v>1772.36</v>
      </c>
    </row>
    <row r="1801" spans="1:2" x14ac:dyDescent="0.3">
      <c r="A1801" s="46" vm="10431">
        <f ca="1"/>
        <v>43438</v>
      </c>
      <c r="B1801" s="46" vm="10438">
        <f ca="1"/>
        <v>1668.4</v>
      </c>
    </row>
    <row r="1802" spans="1:2" x14ac:dyDescent="0.3">
      <c r="A1802" s="46" vm="10439">
        <f ca="1"/>
        <v>43440</v>
      </c>
      <c r="B1802" s="46" vm="10446">
        <f ca="1"/>
        <v>1699.19</v>
      </c>
    </row>
    <row r="1803" spans="1:2" x14ac:dyDescent="0.3">
      <c r="A1803" s="46" vm="10447">
        <f ca="1"/>
        <v>43441</v>
      </c>
      <c r="B1803" s="46" vm="10453">
        <f ca="1"/>
        <v>1629.13</v>
      </c>
    </row>
    <row r="1804" spans="1:2" x14ac:dyDescent="0.3">
      <c r="A1804" s="46" vm="10454">
        <f ca="1"/>
        <v>43444</v>
      </c>
      <c r="B1804" s="46" vm="10460">
        <f ca="1"/>
        <v>1641.03</v>
      </c>
    </row>
    <row r="1805" spans="1:2" x14ac:dyDescent="0.3">
      <c r="A1805" s="46" vm="10461">
        <f ca="1"/>
        <v>43445</v>
      </c>
      <c r="B1805" s="46" vm="10467">
        <f ca="1"/>
        <v>1643.24</v>
      </c>
    </row>
    <row r="1806" spans="1:2" x14ac:dyDescent="0.3">
      <c r="A1806" s="46" vm="10468">
        <f ca="1"/>
        <v>43446</v>
      </c>
      <c r="B1806" s="46" vm="10476">
        <f ca="1"/>
        <v>1663.54</v>
      </c>
    </row>
    <row r="1807" spans="1:2" x14ac:dyDescent="0.3">
      <c r="A1807" s="46" vm="10477">
        <f ca="1"/>
        <v>43447</v>
      </c>
      <c r="B1807" s="46" vm="10483">
        <f ca="1"/>
        <v>1658.38</v>
      </c>
    </row>
    <row r="1808" spans="1:2" x14ac:dyDescent="0.3">
      <c r="A1808" s="46" vm="10484">
        <f ca="1"/>
        <v>43448</v>
      </c>
      <c r="B1808" s="46" vm="10489">
        <f ca="1"/>
        <v>1591.91</v>
      </c>
    </row>
    <row r="1809" spans="1:2" x14ac:dyDescent="0.3">
      <c r="A1809" s="46" vm="10490">
        <f ca="1"/>
        <v>43451</v>
      </c>
      <c r="B1809" s="46" vm="10497">
        <f ca="1"/>
        <v>1520.91</v>
      </c>
    </row>
    <row r="1810" spans="1:2" x14ac:dyDescent="0.3">
      <c r="A1810" s="46" vm="10498">
        <f ca="1"/>
        <v>43452</v>
      </c>
      <c r="B1810" s="46" vm="10504">
        <f ca="1"/>
        <v>1551.48</v>
      </c>
    </row>
    <row r="1811" spans="1:2" x14ac:dyDescent="0.3">
      <c r="A1811" s="46" vm="10505">
        <f ca="1"/>
        <v>43453</v>
      </c>
      <c r="B1811" s="46" vm="10511">
        <f ca="1"/>
        <v>1495.08</v>
      </c>
    </row>
    <row r="1812" spans="1:2" x14ac:dyDescent="0.3">
      <c r="A1812" s="46" vm="10512">
        <f ca="1"/>
        <v>43454</v>
      </c>
      <c r="B1812" s="46" vm="10520">
        <f ca="1"/>
        <v>1460.83</v>
      </c>
    </row>
    <row r="1813" spans="1:2" x14ac:dyDescent="0.3">
      <c r="A1813" s="46" vm="10521">
        <f ca="1"/>
        <v>43455</v>
      </c>
      <c r="B1813" s="46" vm="10528">
        <f ca="1"/>
        <v>1377.45</v>
      </c>
    </row>
    <row r="1814" spans="1:2" x14ac:dyDescent="0.3">
      <c r="A1814" s="46" vm="10529">
        <f ca="1"/>
        <v>43458</v>
      </c>
      <c r="B1814" s="46" vm="10535">
        <f ca="1"/>
        <v>1343.96</v>
      </c>
    </row>
    <row r="1815" spans="1:2" x14ac:dyDescent="0.3">
      <c r="A1815" s="46" vm="10536">
        <f ca="1"/>
        <v>43460</v>
      </c>
      <c r="B1815" s="46" vm="10542">
        <f ca="1"/>
        <v>1470.9</v>
      </c>
    </row>
    <row r="1816" spans="1:2" x14ac:dyDescent="0.3">
      <c r="A1816" s="46" vm="10543">
        <f ca="1"/>
        <v>43461</v>
      </c>
      <c r="B1816" s="46" vm="10550">
        <f ca="1"/>
        <v>1461.64</v>
      </c>
    </row>
    <row r="1817" spans="1:2" x14ac:dyDescent="0.3">
      <c r="A1817" s="46" vm="10551">
        <f ca="1"/>
        <v>43462</v>
      </c>
      <c r="B1817" s="46" vm="10557">
        <f ca="1"/>
        <v>1478.02</v>
      </c>
    </row>
    <row r="1818" spans="1:2" x14ac:dyDescent="0.3">
      <c r="A1818" s="46" vm="10558">
        <f ca="1"/>
        <v>43465</v>
      </c>
      <c r="B1818" s="46" vm="10564">
        <f ca="1"/>
        <v>1501.97</v>
      </c>
    </row>
    <row r="1819" spans="1:2" x14ac:dyDescent="0.3">
      <c r="A1819" s="46" vm="10565">
        <f ca="1"/>
        <v>43467</v>
      </c>
      <c r="B1819" s="46" vm="10572">
        <f ca="1"/>
        <v>1539.13</v>
      </c>
    </row>
    <row r="1820" spans="1:2" x14ac:dyDescent="0.3">
      <c r="A1820" s="46" vm="10573">
        <f ca="1"/>
        <v>43468</v>
      </c>
      <c r="B1820" s="46" vm="10577">
        <f ca="1"/>
        <v>1500.28</v>
      </c>
    </row>
    <row r="1821" spans="1:2" x14ac:dyDescent="0.3">
      <c r="A1821" s="46" vm="10578">
        <f ca="1"/>
        <v>43469</v>
      </c>
      <c r="B1821" s="46" vm="10585">
        <f ca="1"/>
        <v>1575.39</v>
      </c>
    </row>
    <row r="1822" spans="1:2" x14ac:dyDescent="0.3">
      <c r="A1822" s="46" vm="10586">
        <f ca="1"/>
        <v>43472</v>
      </c>
      <c r="B1822" s="46" vm="10594">
        <f ca="1"/>
        <v>1629.51</v>
      </c>
    </row>
    <row r="1823" spans="1:2" x14ac:dyDescent="0.3">
      <c r="A1823" s="46" vm="10595">
        <f ca="1"/>
        <v>43473</v>
      </c>
      <c r="B1823" s="46" vm="10602">
        <f ca="1"/>
        <v>1656.58</v>
      </c>
    </row>
    <row r="1824" spans="1:2" x14ac:dyDescent="0.3">
      <c r="A1824" s="46" vm="10603">
        <f ca="1"/>
        <v>43474</v>
      </c>
      <c r="B1824" s="46" vm="10609">
        <f ca="1"/>
        <v>1659.42</v>
      </c>
    </row>
    <row r="1825" spans="1:2" x14ac:dyDescent="0.3">
      <c r="A1825" s="46" vm="10610">
        <f ca="1"/>
        <v>43475</v>
      </c>
      <c r="B1825" s="46" vm="10616">
        <f ca="1"/>
        <v>1656.22</v>
      </c>
    </row>
    <row r="1826" spans="1:2" x14ac:dyDescent="0.3">
      <c r="A1826" s="46" vm="10617">
        <f ca="1"/>
        <v>43476</v>
      </c>
      <c r="B1826" s="46" vm="10622">
        <f ca="1"/>
        <v>1640.56</v>
      </c>
    </row>
    <row r="1827" spans="1:2" x14ac:dyDescent="0.3">
      <c r="A1827" s="46" vm="10623">
        <f ca="1"/>
        <v>43479</v>
      </c>
      <c r="B1827" s="46" vm="10630">
        <f ca="1"/>
        <v>1617.21</v>
      </c>
    </row>
    <row r="1828" spans="1:2" x14ac:dyDescent="0.3">
      <c r="A1828" s="46" vm="10631">
        <f ca="1"/>
        <v>43480</v>
      </c>
      <c r="B1828" s="46" vm="10637">
        <f ca="1"/>
        <v>1674.56</v>
      </c>
    </row>
    <row r="1829" spans="1:2" x14ac:dyDescent="0.3">
      <c r="A1829" s="46" vm="10638">
        <f ca="1"/>
        <v>43481</v>
      </c>
      <c r="B1829" s="46" vm="10644">
        <f ca="1"/>
        <v>1683.78</v>
      </c>
    </row>
    <row r="1830" spans="1:2" x14ac:dyDescent="0.3">
      <c r="A1830" s="46" vm="10645">
        <f ca="1"/>
        <v>43482</v>
      </c>
      <c r="B1830" s="46" vm="10650">
        <f ca="1"/>
        <v>1693.22</v>
      </c>
    </row>
    <row r="1831" spans="1:2" x14ac:dyDescent="0.3">
      <c r="A1831" s="46" vm="10651">
        <f ca="1"/>
        <v>43483</v>
      </c>
      <c r="B1831" s="46" vm="10656">
        <f ca="1"/>
        <v>1696.2</v>
      </c>
    </row>
    <row r="1832" spans="1:2" x14ac:dyDescent="0.3">
      <c r="A1832" s="46" vm="10657">
        <f ca="1"/>
        <v>43487</v>
      </c>
      <c r="B1832" s="46" vm="10664">
        <f ca="1"/>
        <v>1632.17</v>
      </c>
    </row>
    <row r="1833" spans="1:2" x14ac:dyDescent="0.3">
      <c r="A1833" s="46" vm="10665">
        <f ca="1"/>
        <v>43488</v>
      </c>
      <c r="B1833" s="46" vm="10673">
        <f ca="1"/>
        <v>1640.02</v>
      </c>
    </row>
    <row r="1834" spans="1:2" x14ac:dyDescent="0.3">
      <c r="A1834" s="46" vm="10674">
        <f ca="1"/>
        <v>43489</v>
      </c>
      <c r="B1834" s="46" vm="10681">
        <f ca="1"/>
        <v>1654.93</v>
      </c>
    </row>
    <row r="1835" spans="1:2" x14ac:dyDescent="0.3">
      <c r="A1835" s="46" vm="10682">
        <f ca="1"/>
        <v>43490</v>
      </c>
      <c r="B1835" s="46" vm="10689">
        <f ca="1"/>
        <v>1670.57</v>
      </c>
    </row>
    <row r="1836" spans="1:2" x14ac:dyDescent="0.3">
      <c r="A1836" s="46" vm="10690">
        <f ca="1"/>
        <v>43493</v>
      </c>
      <c r="B1836" s="46" vm="10697">
        <f ca="1"/>
        <v>1637.89</v>
      </c>
    </row>
    <row r="1837" spans="1:2" x14ac:dyDescent="0.3">
      <c r="A1837" s="46" vm="10698">
        <f ca="1"/>
        <v>43494</v>
      </c>
      <c r="B1837" s="46" vm="10706">
        <f ca="1"/>
        <v>1593.88</v>
      </c>
    </row>
    <row r="1838" spans="1:2" x14ac:dyDescent="0.3">
      <c r="A1838" s="46" vm="10707">
        <f ca="1"/>
        <v>43495</v>
      </c>
      <c r="B1838" s="46" vm="10714">
        <f ca="1"/>
        <v>1670.43</v>
      </c>
    </row>
    <row r="1839" spans="1:2" x14ac:dyDescent="0.3">
      <c r="A1839" s="46" vm="10715">
        <f ca="1"/>
        <v>43496</v>
      </c>
      <c r="B1839" s="46" vm="10722">
        <f ca="1"/>
        <v>1718.73</v>
      </c>
    </row>
    <row r="1840" spans="1:2" x14ac:dyDescent="0.3">
      <c r="A1840" s="46" vm="10723">
        <f ca="1"/>
        <v>43497</v>
      </c>
      <c r="B1840" s="46" vm="10730">
        <f ca="1"/>
        <v>1626.23</v>
      </c>
    </row>
    <row r="1841" spans="1:2" x14ac:dyDescent="0.3">
      <c r="A1841" s="46" vm="10731">
        <f ca="1"/>
        <v>43500</v>
      </c>
      <c r="B1841" s="46" vm="10736">
        <f ca="1"/>
        <v>1633.31</v>
      </c>
    </row>
    <row r="1842" spans="1:2" x14ac:dyDescent="0.3">
      <c r="A1842" s="46" vm="10737">
        <f ca="1"/>
        <v>43501</v>
      </c>
      <c r="B1842" s="46" vm="10744">
        <f ca="1"/>
        <v>1658.81</v>
      </c>
    </row>
    <row r="1843" spans="1:2" x14ac:dyDescent="0.3">
      <c r="A1843" s="46" vm="10745">
        <f ca="1"/>
        <v>43502</v>
      </c>
      <c r="B1843" s="46" vm="10751">
        <f ca="1"/>
        <v>1640.26</v>
      </c>
    </row>
    <row r="1844" spans="1:2" x14ac:dyDescent="0.3">
      <c r="A1844" s="46" vm="10752">
        <f ca="1"/>
        <v>43503</v>
      </c>
      <c r="B1844" s="46" vm="10758">
        <f ca="1"/>
        <v>1614.37</v>
      </c>
    </row>
    <row r="1845" spans="1:2" x14ac:dyDescent="0.3">
      <c r="A1845" s="46" vm="10759">
        <f ca="1"/>
        <v>43504</v>
      </c>
      <c r="B1845" s="46" vm="10765">
        <f ca="1"/>
        <v>1588.22</v>
      </c>
    </row>
    <row r="1846" spans="1:2" x14ac:dyDescent="0.3">
      <c r="A1846" s="46" vm="10766">
        <f ca="1"/>
        <v>43507</v>
      </c>
      <c r="B1846" s="46" vm="9106">
        <f ca="1"/>
        <v>1591</v>
      </c>
    </row>
    <row r="1847" spans="1:2" x14ac:dyDescent="0.3">
      <c r="A1847" s="46" vm="10772">
        <f ca="1"/>
        <v>43508</v>
      </c>
      <c r="B1847" s="46" vm="10778">
        <f ca="1"/>
        <v>1638.01</v>
      </c>
    </row>
    <row r="1848" spans="1:2" x14ac:dyDescent="0.3">
      <c r="A1848" s="46" vm="10779">
        <f ca="1"/>
        <v>43509</v>
      </c>
      <c r="B1848" s="46" vm="10784">
        <f ca="1"/>
        <v>1640</v>
      </c>
    </row>
    <row r="1849" spans="1:2" x14ac:dyDescent="0.3">
      <c r="A1849" s="46" vm="10785">
        <f ca="1"/>
        <v>43510</v>
      </c>
      <c r="B1849" s="46" vm="10792">
        <f ca="1"/>
        <v>1622.65</v>
      </c>
    </row>
    <row r="1850" spans="1:2" x14ac:dyDescent="0.3">
      <c r="A1850" s="46" vm="10793">
        <f ca="1"/>
        <v>43511</v>
      </c>
      <c r="B1850" s="46" vm="10799">
        <f ca="1"/>
        <v>1607.95</v>
      </c>
    </row>
    <row r="1851" spans="1:2" x14ac:dyDescent="0.3">
      <c r="A1851" s="46" vm="10800">
        <f ca="1"/>
        <v>43515</v>
      </c>
      <c r="B1851" s="46" vm="10807">
        <f ca="1"/>
        <v>1627.58</v>
      </c>
    </row>
    <row r="1852" spans="1:2" x14ac:dyDescent="0.3">
      <c r="A1852" s="46" vm="10808">
        <f ca="1"/>
        <v>43516</v>
      </c>
      <c r="B1852" s="46" vm="10814">
        <f ca="1"/>
        <v>1622.1</v>
      </c>
    </row>
    <row r="1853" spans="1:2" x14ac:dyDescent="0.3">
      <c r="A1853" s="46" vm="10815">
        <f ca="1"/>
        <v>43517</v>
      </c>
      <c r="B1853" s="46" vm="10344">
        <f ca="1"/>
        <v>1619.44</v>
      </c>
    </row>
    <row r="1854" spans="1:2" x14ac:dyDescent="0.3">
      <c r="A1854" s="46" vm="10821">
        <f ca="1"/>
        <v>43518</v>
      </c>
      <c r="B1854" s="46" vm="10827">
        <f ca="1"/>
        <v>1631.56</v>
      </c>
    </row>
    <row r="1855" spans="1:2" x14ac:dyDescent="0.3">
      <c r="A1855" s="46" vm="10828">
        <f ca="1"/>
        <v>43521</v>
      </c>
      <c r="B1855" s="46" vm="10836">
        <f ca="1"/>
        <v>1633</v>
      </c>
    </row>
    <row r="1856" spans="1:2" x14ac:dyDescent="0.3">
      <c r="A1856" s="46" vm="10837">
        <f ca="1"/>
        <v>43522</v>
      </c>
      <c r="B1856" s="46" vm="10845">
        <f ca="1"/>
        <v>1636.4</v>
      </c>
    </row>
    <row r="1857" spans="1:2" x14ac:dyDescent="0.3">
      <c r="A1857" s="46" vm="10846">
        <f ca="1"/>
        <v>43523</v>
      </c>
      <c r="B1857" s="46" vm="10852">
        <f ca="1"/>
        <v>1641.09</v>
      </c>
    </row>
    <row r="1858" spans="1:2" x14ac:dyDescent="0.3">
      <c r="A1858" s="46" vm="10853">
        <f ca="1"/>
        <v>43524</v>
      </c>
      <c r="B1858" s="46" vm="10860">
        <f ca="1"/>
        <v>1639.83</v>
      </c>
    </row>
    <row r="1859" spans="1:2" x14ac:dyDescent="0.3">
      <c r="A1859" s="46" vm="10861">
        <f ca="1"/>
        <v>43525</v>
      </c>
      <c r="B1859" s="46" vm="10868">
        <f ca="1"/>
        <v>1671.73</v>
      </c>
    </row>
    <row r="1860" spans="1:2" x14ac:dyDescent="0.3">
      <c r="A1860" s="46" vm="10869">
        <f ca="1"/>
        <v>43528</v>
      </c>
      <c r="B1860" s="46" vm="10877">
        <f ca="1"/>
        <v>1696.17</v>
      </c>
    </row>
    <row r="1861" spans="1:2" x14ac:dyDescent="0.3">
      <c r="A1861" s="46" vm="10878">
        <f ca="1"/>
        <v>43529</v>
      </c>
      <c r="B1861" s="46" vm="10886">
        <f ca="1"/>
        <v>1692.43</v>
      </c>
    </row>
    <row r="1862" spans="1:2" x14ac:dyDescent="0.3">
      <c r="A1862" s="46" vm="10887">
        <f ca="1"/>
        <v>43530</v>
      </c>
      <c r="B1862" s="46" vm="10893">
        <f ca="1"/>
        <v>1668.95</v>
      </c>
    </row>
    <row r="1863" spans="1:2" x14ac:dyDescent="0.3">
      <c r="A1863" s="46" vm="10894">
        <f ca="1"/>
        <v>43531</v>
      </c>
      <c r="B1863" s="46" vm="10900">
        <f ca="1"/>
        <v>1625.95</v>
      </c>
    </row>
    <row r="1864" spans="1:2" x14ac:dyDescent="0.3">
      <c r="A1864" s="46" vm="10901">
        <f ca="1"/>
        <v>43532</v>
      </c>
      <c r="B1864" s="46" vm="10908">
        <f ca="1"/>
        <v>1620.8</v>
      </c>
    </row>
    <row r="1865" spans="1:2" x14ac:dyDescent="0.3">
      <c r="A1865" s="46" vm="10909">
        <f ca="1"/>
        <v>43535</v>
      </c>
      <c r="B1865" s="46" vm="10913">
        <f ca="1"/>
        <v>1670.62</v>
      </c>
    </row>
    <row r="1866" spans="1:2" x14ac:dyDescent="0.3">
      <c r="A1866" s="46" vm="10914">
        <f ca="1"/>
        <v>43536</v>
      </c>
      <c r="B1866" s="46" vm="10921">
        <f ca="1"/>
        <v>1673.1</v>
      </c>
    </row>
    <row r="1867" spans="1:2" x14ac:dyDescent="0.3">
      <c r="A1867" s="46" vm="10922">
        <f ca="1"/>
        <v>43537</v>
      </c>
      <c r="B1867" s="46" vm="10927">
        <f ca="1"/>
        <v>1690.81</v>
      </c>
    </row>
    <row r="1868" spans="1:2" x14ac:dyDescent="0.3">
      <c r="A1868" s="46" vm="10928">
        <f ca="1"/>
        <v>43538</v>
      </c>
      <c r="B1868" s="46" vm="10934">
        <f ca="1"/>
        <v>1686.22</v>
      </c>
    </row>
    <row r="1869" spans="1:2" x14ac:dyDescent="0.3">
      <c r="A1869" s="46" vm="10935">
        <f ca="1"/>
        <v>43539</v>
      </c>
      <c r="B1869" s="46" vm="10942">
        <f ca="1"/>
        <v>1712.36</v>
      </c>
    </row>
    <row r="1870" spans="1:2" x14ac:dyDescent="0.3">
      <c r="A1870" s="46" vm="10943">
        <f ca="1"/>
        <v>43542</v>
      </c>
      <c r="B1870" s="46" vm="10950">
        <f ca="1"/>
        <v>1742.15</v>
      </c>
    </row>
    <row r="1871" spans="1:2" x14ac:dyDescent="0.3">
      <c r="A1871" s="46" vm="10951">
        <f ca="1"/>
        <v>43543</v>
      </c>
      <c r="B1871" s="46" vm="10959">
        <f ca="1"/>
        <v>1761.85</v>
      </c>
    </row>
    <row r="1872" spans="1:2" x14ac:dyDescent="0.3">
      <c r="A1872" s="46" vm="10960">
        <f ca="1"/>
        <v>43544</v>
      </c>
      <c r="B1872" s="46" vm="10965">
        <f ca="1"/>
        <v>1797.27</v>
      </c>
    </row>
    <row r="1873" spans="1:2" x14ac:dyDescent="0.3">
      <c r="A1873" s="46" vm="10966">
        <f ca="1"/>
        <v>43545</v>
      </c>
      <c r="B1873" s="46" vm="10973">
        <f ca="1"/>
        <v>1819.26</v>
      </c>
    </row>
    <row r="1874" spans="1:2" x14ac:dyDescent="0.3">
      <c r="A1874" s="46" vm="10974">
        <f ca="1"/>
        <v>43546</v>
      </c>
      <c r="B1874" s="46" vm="10982">
        <f ca="1"/>
        <v>1764.77</v>
      </c>
    </row>
    <row r="1875" spans="1:2" x14ac:dyDescent="0.3">
      <c r="A1875" s="46" vm="10983">
        <f ca="1"/>
        <v>43549</v>
      </c>
      <c r="B1875" s="46" vm="10989">
        <f ca="1"/>
        <v>1774.26</v>
      </c>
    </row>
    <row r="1876" spans="1:2" x14ac:dyDescent="0.3">
      <c r="A1876" s="46" vm="10990">
        <f ca="1"/>
        <v>43550</v>
      </c>
      <c r="B1876" s="46" vm="10994">
        <f ca="1"/>
        <v>1783.76</v>
      </c>
    </row>
    <row r="1877" spans="1:2" x14ac:dyDescent="0.3">
      <c r="A1877" s="46" vm="10995">
        <f ca="1"/>
        <v>43551</v>
      </c>
      <c r="B1877" s="46" vm="11002">
        <f ca="1"/>
        <v>1765.7</v>
      </c>
    </row>
    <row r="1878" spans="1:2" x14ac:dyDescent="0.3">
      <c r="A1878" s="46" vm="11003">
        <f ca="1"/>
        <v>43552</v>
      </c>
      <c r="B1878" s="46" vm="11010">
        <f ca="1"/>
        <v>1773.42</v>
      </c>
    </row>
    <row r="1879" spans="1:2" x14ac:dyDescent="0.3">
      <c r="A1879" s="46" vm="11011">
        <f ca="1"/>
        <v>43553</v>
      </c>
      <c r="B1879" s="46" vm="11016">
        <f ca="1"/>
        <v>1780.75</v>
      </c>
    </row>
    <row r="1880" spans="1:2" x14ac:dyDescent="0.3">
      <c r="A1880" s="46" vm="11017">
        <f ca="1"/>
        <v>43556</v>
      </c>
      <c r="B1880" s="46" vm="11024">
        <f ca="1"/>
        <v>1814.19</v>
      </c>
    </row>
    <row r="1881" spans="1:2" x14ac:dyDescent="0.3">
      <c r="A1881" s="46" vm="11025">
        <f ca="1"/>
        <v>43557</v>
      </c>
      <c r="B1881" s="46" vm="11033">
        <f ca="1"/>
        <v>1813.98</v>
      </c>
    </row>
    <row r="1882" spans="1:2" x14ac:dyDescent="0.3">
      <c r="A1882" s="46" vm="11034">
        <f ca="1"/>
        <v>43558</v>
      </c>
      <c r="B1882" s="46" vm="11041">
        <f ca="1"/>
        <v>1820.7</v>
      </c>
    </row>
    <row r="1883" spans="1:2" x14ac:dyDescent="0.3">
      <c r="A1883" s="46" vm="11042">
        <f ca="1"/>
        <v>43559</v>
      </c>
      <c r="B1883" s="46" vm="11049">
        <f ca="1"/>
        <v>1818.86</v>
      </c>
    </row>
    <row r="1884" spans="1:2" x14ac:dyDescent="0.3">
      <c r="A1884" s="46" vm="11050">
        <f ca="1"/>
        <v>43560</v>
      </c>
      <c r="B1884" s="46" vm="11056">
        <f ca="1"/>
        <v>1837.28</v>
      </c>
    </row>
    <row r="1885" spans="1:2" x14ac:dyDescent="0.3">
      <c r="A1885" s="46" vm="11057">
        <f ca="1"/>
        <v>43563</v>
      </c>
      <c r="B1885" s="46" vm="11064">
        <f ca="1"/>
        <v>1849.86</v>
      </c>
    </row>
    <row r="1886" spans="1:2" x14ac:dyDescent="0.3">
      <c r="A1886" s="46" vm="11065">
        <f ca="1"/>
        <v>43564</v>
      </c>
      <c r="B1886" s="46" vm="11070">
        <f ca="1"/>
        <v>1835.84</v>
      </c>
    </row>
    <row r="1887" spans="1:2" x14ac:dyDescent="0.3">
      <c r="A1887" s="46" vm="11071">
        <f ca="1"/>
        <v>43565</v>
      </c>
      <c r="B1887" s="46" vm="11079">
        <f ca="1"/>
        <v>1847.33</v>
      </c>
    </row>
    <row r="1888" spans="1:2" x14ac:dyDescent="0.3">
      <c r="A1888" s="46" vm="11080">
        <f ca="1"/>
        <v>43566</v>
      </c>
      <c r="B1888" s="46" vm="11086">
        <f ca="1"/>
        <v>1844.07</v>
      </c>
    </row>
    <row r="1889" spans="1:2" x14ac:dyDescent="0.3">
      <c r="A1889" s="46" vm="11087">
        <f ca="1"/>
        <v>43567</v>
      </c>
      <c r="B1889" s="46" vm="11094">
        <f ca="1"/>
        <v>1843.06</v>
      </c>
    </row>
    <row r="1890" spans="1:2" x14ac:dyDescent="0.3">
      <c r="A1890" s="46" vm="11095">
        <f ca="1"/>
        <v>43570</v>
      </c>
      <c r="B1890" s="46" vm="11102">
        <f ca="1"/>
        <v>1844.87</v>
      </c>
    </row>
    <row r="1891" spans="1:2" x14ac:dyDescent="0.3">
      <c r="A1891" s="46" vm="11103">
        <f ca="1"/>
        <v>43571</v>
      </c>
      <c r="B1891" s="46" vm="11109">
        <f ca="1"/>
        <v>1863.04</v>
      </c>
    </row>
    <row r="1892" spans="1:2" x14ac:dyDescent="0.3">
      <c r="A1892" s="46" vm="11110">
        <f ca="1"/>
        <v>43572</v>
      </c>
      <c r="B1892" s="46" vm="11118">
        <f ca="1"/>
        <v>1864.82</v>
      </c>
    </row>
    <row r="1893" spans="1:2" x14ac:dyDescent="0.3">
      <c r="A1893" s="46" vm="11119">
        <f ca="1"/>
        <v>43573</v>
      </c>
      <c r="B1893" s="46" vm="11125">
        <f ca="1"/>
        <v>1861.69</v>
      </c>
    </row>
    <row r="1894" spans="1:2" x14ac:dyDescent="0.3">
      <c r="A1894" s="46" vm="11126">
        <f ca="1"/>
        <v>43577</v>
      </c>
      <c r="B1894" s="46" vm="11133">
        <f ca="1"/>
        <v>1887.31</v>
      </c>
    </row>
    <row r="1895" spans="1:2" x14ac:dyDescent="0.3">
      <c r="A1895" s="46" vm="11134">
        <f ca="1"/>
        <v>43578</v>
      </c>
      <c r="B1895" s="46" vm="11140">
        <f ca="1"/>
        <v>1923.77</v>
      </c>
    </row>
    <row r="1896" spans="1:2" x14ac:dyDescent="0.3">
      <c r="A1896" s="46" vm="11141">
        <f ca="1"/>
        <v>43579</v>
      </c>
      <c r="B1896" s="46" vm="11148">
        <f ca="1"/>
        <v>1901.75</v>
      </c>
    </row>
    <row r="1897" spans="1:2" x14ac:dyDescent="0.3">
      <c r="A1897" s="46" vm="11149">
        <f ca="1"/>
        <v>43580</v>
      </c>
      <c r="B1897" s="46" vm="11156">
        <f ca="1"/>
        <v>1902.25</v>
      </c>
    </row>
    <row r="1898" spans="1:2" x14ac:dyDescent="0.3">
      <c r="A1898" s="46" vm="11157">
        <f ca="1"/>
        <v>43581</v>
      </c>
      <c r="B1898" s="46" vm="11163">
        <f ca="1"/>
        <v>1950.63</v>
      </c>
    </row>
    <row r="1899" spans="1:2" x14ac:dyDescent="0.3">
      <c r="A1899" s="46" vm="11164">
        <f ca="1"/>
        <v>43584</v>
      </c>
      <c r="B1899" s="46" vm="11171">
        <f ca="1"/>
        <v>1938.43</v>
      </c>
    </row>
    <row r="1900" spans="1:2" x14ac:dyDescent="0.3">
      <c r="A1900" s="46" vm="11172">
        <f ca="1"/>
        <v>43585</v>
      </c>
      <c r="B1900" s="46" vm="11179">
        <f ca="1"/>
        <v>1926.52</v>
      </c>
    </row>
    <row r="1901" spans="1:2" x14ac:dyDescent="0.3">
      <c r="A1901" s="46" vm="11180">
        <f ca="1"/>
        <v>43586</v>
      </c>
      <c r="B1901" s="46" vm="11184">
        <f ca="1"/>
        <v>1911.52</v>
      </c>
    </row>
    <row r="1902" spans="1:2" x14ac:dyDescent="0.3">
      <c r="A1902" s="46" vm="11185">
        <f ca="1"/>
        <v>43587</v>
      </c>
      <c r="B1902" s="46" vm="11192">
        <f ca="1"/>
        <v>1900.82</v>
      </c>
    </row>
    <row r="1903" spans="1:2" x14ac:dyDescent="0.3">
      <c r="A1903" s="46" vm="11193">
        <f ca="1"/>
        <v>43588</v>
      </c>
      <c r="B1903" s="46" vm="11201">
        <f ca="1"/>
        <v>1962.46</v>
      </c>
    </row>
    <row r="1904" spans="1:2" x14ac:dyDescent="0.3">
      <c r="A1904" s="46" vm="11202">
        <f ca="1"/>
        <v>43591</v>
      </c>
      <c r="B1904" s="46" vm="11209">
        <f ca="1"/>
        <v>1950.55</v>
      </c>
    </row>
    <row r="1905" spans="1:2" x14ac:dyDescent="0.3">
      <c r="A1905" s="46" vm="11210">
        <f ca="1"/>
        <v>43592</v>
      </c>
      <c r="B1905" s="46" vm="11217">
        <f ca="1"/>
        <v>1921</v>
      </c>
    </row>
    <row r="1906" spans="1:2" x14ac:dyDescent="0.3">
      <c r="A1906" s="46" vm="11218">
        <f ca="1"/>
        <v>43593</v>
      </c>
      <c r="B1906" s="46" vm="11226">
        <f ca="1"/>
        <v>1917.77</v>
      </c>
    </row>
    <row r="1907" spans="1:2" x14ac:dyDescent="0.3">
      <c r="A1907" s="46" vm="11227">
        <f ca="1"/>
        <v>43594</v>
      </c>
      <c r="B1907" s="46" vm="11232">
        <f ca="1"/>
        <v>1899.87</v>
      </c>
    </row>
    <row r="1908" spans="1:2" x14ac:dyDescent="0.3">
      <c r="A1908" s="46" vm="11233">
        <f ca="1"/>
        <v>43595</v>
      </c>
      <c r="B1908" s="46" vm="11239">
        <f ca="1"/>
        <v>1889.98</v>
      </c>
    </row>
    <row r="1909" spans="1:2" x14ac:dyDescent="0.3">
      <c r="A1909" s="46" vm="11240">
        <f ca="1"/>
        <v>43598</v>
      </c>
      <c r="B1909" s="46" vm="11246">
        <f ca="1"/>
        <v>1822.68</v>
      </c>
    </row>
    <row r="1910" spans="1:2" x14ac:dyDescent="0.3">
      <c r="A1910" s="46" vm="11247">
        <f ca="1"/>
        <v>43599</v>
      </c>
      <c r="B1910" s="46" vm="11253">
        <f ca="1"/>
        <v>1840.12</v>
      </c>
    </row>
    <row r="1911" spans="1:2" x14ac:dyDescent="0.3">
      <c r="A1911" s="46" vm="11254">
        <f ca="1"/>
        <v>43600</v>
      </c>
      <c r="B1911" s="46" vm="11261">
        <f ca="1"/>
        <v>1871.15</v>
      </c>
    </row>
    <row r="1912" spans="1:2" x14ac:dyDescent="0.3">
      <c r="A1912" s="46" vm="11262">
        <f ca="1"/>
        <v>43601</v>
      </c>
      <c r="B1912" s="46" vm="11267">
        <f ca="1"/>
        <v>1907.57</v>
      </c>
    </row>
    <row r="1913" spans="1:2" x14ac:dyDescent="0.3">
      <c r="A1913" s="46" vm="11268">
        <f ca="1"/>
        <v>43602</v>
      </c>
      <c r="B1913" s="46" vm="11274">
        <f ca="1"/>
        <v>1869</v>
      </c>
    </row>
    <row r="1914" spans="1:2" x14ac:dyDescent="0.3">
      <c r="A1914" s="46" vm="11275">
        <f ca="1"/>
        <v>43605</v>
      </c>
      <c r="B1914" s="46" vm="11280">
        <f ca="1"/>
        <v>1858.97</v>
      </c>
    </row>
    <row r="1915" spans="1:2" x14ac:dyDescent="0.3">
      <c r="A1915" s="46" vm="11281">
        <f ca="1"/>
        <v>43606</v>
      </c>
      <c r="B1915" s="46" vm="11288">
        <f ca="1"/>
        <v>1857.52</v>
      </c>
    </row>
    <row r="1916" spans="1:2" x14ac:dyDescent="0.3">
      <c r="A1916" s="46" vm="11289">
        <f ca="1"/>
        <v>43607</v>
      </c>
      <c r="B1916" s="46" vm="11295">
        <f ca="1"/>
        <v>1859.68</v>
      </c>
    </row>
    <row r="1917" spans="1:2" x14ac:dyDescent="0.3">
      <c r="A1917" s="46" vm="11296">
        <f ca="1"/>
        <v>43608</v>
      </c>
      <c r="B1917" s="46" vm="11302">
        <f ca="1"/>
        <v>1815.48</v>
      </c>
    </row>
    <row r="1918" spans="1:2" x14ac:dyDescent="0.3">
      <c r="A1918" s="46" vm="11303">
        <f ca="1"/>
        <v>43609</v>
      </c>
      <c r="B1918" s="46" vm="11309">
        <f ca="1"/>
        <v>1823.28</v>
      </c>
    </row>
    <row r="1919" spans="1:2" x14ac:dyDescent="0.3">
      <c r="A1919" s="46" vm="11310">
        <f ca="1"/>
        <v>43613</v>
      </c>
      <c r="B1919" s="46" vm="11316">
        <f ca="1"/>
        <v>1836.43</v>
      </c>
    </row>
    <row r="1920" spans="1:2" x14ac:dyDescent="0.3">
      <c r="A1920" s="46" vm="11317">
        <f ca="1"/>
        <v>43614</v>
      </c>
      <c r="B1920" s="46" vm="11325">
        <f ca="1"/>
        <v>1819.19</v>
      </c>
    </row>
    <row r="1921" spans="1:2" x14ac:dyDescent="0.3">
      <c r="A1921" s="46" vm="11326">
        <f ca="1"/>
        <v>43615</v>
      </c>
      <c r="B1921" s="46" vm="11331">
        <f ca="1"/>
        <v>1816.32</v>
      </c>
    </row>
    <row r="1922" spans="1:2" x14ac:dyDescent="0.3">
      <c r="A1922" s="46" vm="11332">
        <f ca="1"/>
        <v>43616</v>
      </c>
      <c r="B1922" s="46" vm="11338">
        <f ca="1"/>
        <v>1775.07</v>
      </c>
    </row>
    <row r="1923" spans="1:2" x14ac:dyDescent="0.3">
      <c r="A1923" s="46" vm="11339">
        <f ca="1"/>
        <v>43619</v>
      </c>
      <c r="B1923" s="46" vm="11346">
        <f ca="1"/>
        <v>1692.69</v>
      </c>
    </row>
    <row r="1924" spans="1:2" x14ac:dyDescent="0.3">
      <c r="A1924" s="46" vm="11347">
        <f ca="1"/>
        <v>43620</v>
      </c>
      <c r="B1924" s="46" vm="11352">
        <f ca="1"/>
        <v>1729.56</v>
      </c>
    </row>
    <row r="1925" spans="1:2" x14ac:dyDescent="0.3">
      <c r="A1925" s="46" vm="11353">
        <f ca="1"/>
        <v>43621</v>
      </c>
      <c r="B1925" s="46" vm="11358">
        <f ca="1"/>
        <v>1738.5</v>
      </c>
    </row>
    <row r="1926" spans="1:2" x14ac:dyDescent="0.3">
      <c r="A1926" s="46" vm="11359">
        <f ca="1"/>
        <v>43622</v>
      </c>
      <c r="B1926" s="46" vm="11366">
        <f ca="1"/>
        <v>1754.36</v>
      </c>
    </row>
    <row r="1927" spans="1:2" x14ac:dyDescent="0.3">
      <c r="A1927" s="46" vm="11367">
        <f ca="1"/>
        <v>43623</v>
      </c>
      <c r="B1927" s="46" vm="11374">
        <f ca="1"/>
        <v>1804.03</v>
      </c>
    </row>
    <row r="1928" spans="1:2" x14ac:dyDescent="0.3">
      <c r="A1928" s="46" vm="11375">
        <f ca="1"/>
        <v>43626</v>
      </c>
      <c r="B1928" s="46" vm="11382">
        <f ca="1"/>
        <v>1860.63</v>
      </c>
    </row>
    <row r="1929" spans="1:2" x14ac:dyDescent="0.3">
      <c r="A1929" s="46" vm="11383">
        <f ca="1"/>
        <v>43627</v>
      </c>
      <c r="B1929" s="46" vm="11389">
        <f ca="1"/>
        <v>1863.7</v>
      </c>
    </row>
    <row r="1930" spans="1:2" x14ac:dyDescent="0.3">
      <c r="A1930" s="46" vm="11390">
        <f ca="1"/>
        <v>43628</v>
      </c>
      <c r="B1930" s="46" vm="11397">
        <f ca="1"/>
        <v>1855.32</v>
      </c>
    </row>
    <row r="1931" spans="1:2" x14ac:dyDescent="0.3">
      <c r="A1931" s="46" vm="11398">
        <f ca="1"/>
        <v>43629</v>
      </c>
      <c r="B1931" s="46" vm="11404">
        <f ca="1"/>
        <v>1870.3</v>
      </c>
    </row>
    <row r="1932" spans="1:2" x14ac:dyDescent="0.3">
      <c r="A1932" s="46" vm="11405">
        <f ca="1"/>
        <v>43630</v>
      </c>
      <c r="B1932" s="46" vm="11411">
        <f ca="1"/>
        <v>1869.67</v>
      </c>
    </row>
    <row r="1933" spans="1:2" x14ac:dyDescent="0.3">
      <c r="A1933" s="46" vm="11412">
        <f ca="1"/>
        <v>43633</v>
      </c>
      <c r="B1933" s="46" vm="11418">
        <f ca="1"/>
        <v>1886.03</v>
      </c>
    </row>
    <row r="1934" spans="1:2" x14ac:dyDescent="0.3">
      <c r="A1934" s="46" vm="11419">
        <f ca="1"/>
        <v>43634</v>
      </c>
      <c r="B1934" s="46" vm="11424">
        <f ca="1"/>
        <v>1901.37</v>
      </c>
    </row>
    <row r="1935" spans="1:2" x14ac:dyDescent="0.3">
      <c r="A1935" s="46" vm="11425">
        <f ca="1"/>
        <v>43635</v>
      </c>
      <c r="B1935" s="46" vm="11432">
        <f ca="1"/>
        <v>1908.79</v>
      </c>
    </row>
    <row r="1936" spans="1:2" x14ac:dyDescent="0.3">
      <c r="A1936" s="46" vm="11433">
        <f ca="1"/>
        <v>43636</v>
      </c>
      <c r="B1936" s="46" vm="11441">
        <f ca="1"/>
        <v>1918.19</v>
      </c>
    </row>
    <row r="1937" spans="1:2" x14ac:dyDescent="0.3">
      <c r="A1937" s="46" vm="11442">
        <f ca="1"/>
        <v>43637</v>
      </c>
      <c r="B1937" s="46" vm="11449">
        <f ca="1"/>
        <v>1911.3</v>
      </c>
    </row>
    <row r="1938" spans="1:2" x14ac:dyDescent="0.3">
      <c r="A1938" s="46" vm="11450">
        <f ca="1"/>
        <v>43640</v>
      </c>
      <c r="B1938" s="46" vm="11456">
        <f ca="1"/>
        <v>1913.9</v>
      </c>
    </row>
    <row r="1939" spans="1:2" x14ac:dyDescent="0.3">
      <c r="A1939" s="46" vm="11457">
        <f ca="1"/>
        <v>43641</v>
      </c>
      <c r="B1939" s="46" vm="11464">
        <f ca="1"/>
        <v>1878.27</v>
      </c>
    </row>
    <row r="1940" spans="1:2" x14ac:dyDescent="0.3">
      <c r="A1940" s="46" vm="11465">
        <f ca="1"/>
        <v>43642</v>
      </c>
      <c r="B1940" s="46" vm="11472">
        <f ca="1"/>
        <v>1897.83</v>
      </c>
    </row>
    <row r="1941" spans="1:2" x14ac:dyDescent="0.3">
      <c r="A1941" s="46" vm="11473">
        <f ca="1"/>
        <v>43643</v>
      </c>
      <c r="B1941" s="46" vm="11480">
        <f ca="1"/>
        <v>1904.28</v>
      </c>
    </row>
    <row r="1942" spans="1:2" x14ac:dyDescent="0.3">
      <c r="A1942" s="46" vm="11481">
        <f ca="1"/>
        <v>43644</v>
      </c>
      <c r="B1942" s="46" vm="11488">
        <f ca="1"/>
        <v>1893.63</v>
      </c>
    </row>
    <row r="1943" spans="1:2" x14ac:dyDescent="0.3">
      <c r="A1943" s="46" vm="11489">
        <f ca="1"/>
        <v>43647</v>
      </c>
      <c r="B1943" s="46" vm="11495">
        <f ca="1"/>
        <v>1922.19</v>
      </c>
    </row>
    <row r="1944" spans="1:2" x14ac:dyDescent="0.3">
      <c r="A1944" s="46" vm="11496">
        <f ca="1"/>
        <v>43648</v>
      </c>
      <c r="B1944" s="46" vm="11503">
        <f ca="1"/>
        <v>1934.31</v>
      </c>
    </row>
    <row r="1945" spans="1:2" x14ac:dyDescent="0.3">
      <c r="A1945" s="46" vm="11504">
        <f ca="1"/>
        <v>43649</v>
      </c>
      <c r="B1945" s="46" vm="11513">
        <f ca="1"/>
        <v>1939</v>
      </c>
    </row>
    <row r="1946" spans="1:2" x14ac:dyDescent="0.3">
      <c r="A1946" s="46" vm="11514">
        <f ca="1"/>
        <v>43651</v>
      </c>
      <c r="B1946" s="46" vm="11522">
        <f ca="1"/>
        <v>1942.91</v>
      </c>
    </row>
    <row r="1947" spans="1:2" x14ac:dyDescent="0.3">
      <c r="A1947" s="46" vm="11523">
        <f ca="1"/>
        <v>43654</v>
      </c>
      <c r="B1947" s="46" vm="11530">
        <f ca="1"/>
        <v>1952.32</v>
      </c>
    </row>
    <row r="1948" spans="1:2" x14ac:dyDescent="0.3">
      <c r="A1948" s="46" vm="11531">
        <f ca="1"/>
        <v>43655</v>
      </c>
      <c r="B1948" s="46" vm="11539">
        <f ca="1"/>
        <v>1988.3</v>
      </c>
    </row>
    <row r="1949" spans="1:2" x14ac:dyDescent="0.3">
      <c r="A1949" s="46" vm="11540">
        <f ca="1"/>
        <v>43656</v>
      </c>
      <c r="B1949" s="46" vm="11547">
        <f ca="1"/>
        <v>2017.41</v>
      </c>
    </row>
    <row r="1950" spans="1:2" x14ac:dyDescent="0.3">
      <c r="A1950" s="46" vm="11548">
        <f ca="1"/>
        <v>43657</v>
      </c>
      <c r="B1950" s="46" vm="11555">
        <f ca="1"/>
        <v>2001.07</v>
      </c>
    </row>
    <row r="1951" spans="1:2" x14ac:dyDescent="0.3">
      <c r="A1951" s="46" vm="11556">
        <f ca="1"/>
        <v>43658</v>
      </c>
      <c r="B1951" s="46" vm="11561">
        <f ca="1"/>
        <v>2011</v>
      </c>
    </row>
    <row r="1952" spans="1:2" x14ac:dyDescent="0.3">
      <c r="A1952" s="46" vm="11562">
        <f ca="1"/>
        <v>43661</v>
      </c>
      <c r="B1952" s="46" vm="11568">
        <f ca="1"/>
        <v>2020.99</v>
      </c>
    </row>
    <row r="1953" spans="1:2" x14ac:dyDescent="0.3">
      <c r="A1953" s="46" vm="11569">
        <f ca="1"/>
        <v>43662</v>
      </c>
      <c r="B1953" s="46" vm="11576">
        <f ca="1"/>
        <v>2009.9</v>
      </c>
    </row>
    <row r="1954" spans="1:2" x14ac:dyDescent="0.3">
      <c r="A1954" s="46" vm="11577">
        <f ca="1"/>
        <v>43663</v>
      </c>
      <c r="B1954" s="46" vm="11584">
        <f ca="1"/>
        <v>1992.03</v>
      </c>
    </row>
    <row r="1955" spans="1:2" x14ac:dyDescent="0.3">
      <c r="A1955" s="46" vm="11585">
        <f ca="1"/>
        <v>43664</v>
      </c>
      <c r="B1955" s="46" vm="11592">
        <f ca="1"/>
        <v>1977.9</v>
      </c>
    </row>
    <row r="1956" spans="1:2" x14ac:dyDescent="0.3">
      <c r="A1956" s="46" vm="11593">
        <f ca="1"/>
        <v>43665</v>
      </c>
      <c r="B1956" s="46" vm="11599">
        <f ca="1"/>
        <v>1964.52</v>
      </c>
    </row>
    <row r="1957" spans="1:2" x14ac:dyDescent="0.3">
      <c r="A1957" s="46" vm="11600">
        <f ca="1"/>
        <v>43668</v>
      </c>
      <c r="B1957" s="46" vm="11607">
        <f ca="1"/>
        <v>1985.63</v>
      </c>
    </row>
    <row r="1958" spans="1:2" x14ac:dyDescent="0.3">
      <c r="A1958" s="46" vm="11608">
        <f ca="1"/>
        <v>43669</v>
      </c>
      <c r="B1958" s="46" vm="11615">
        <f ca="1"/>
        <v>1994.49</v>
      </c>
    </row>
    <row r="1959" spans="1:2" x14ac:dyDescent="0.3">
      <c r="A1959" s="46" vm="11616">
        <f ca="1"/>
        <v>43670</v>
      </c>
      <c r="B1959" s="46" vm="11624">
        <f ca="1"/>
        <v>2000.81</v>
      </c>
    </row>
    <row r="1960" spans="1:2" x14ac:dyDescent="0.3">
      <c r="A1960" s="46" vm="11625">
        <f ca="1"/>
        <v>43671</v>
      </c>
      <c r="B1960" s="46" vm="11633">
        <f ca="1"/>
        <v>1973.82</v>
      </c>
    </row>
    <row r="1961" spans="1:2" x14ac:dyDescent="0.3">
      <c r="A1961" s="46" vm="11634">
        <f ca="1"/>
        <v>43672</v>
      </c>
      <c r="B1961" s="46" vm="11641">
        <f ca="1"/>
        <v>1943.05</v>
      </c>
    </row>
    <row r="1962" spans="1:2" x14ac:dyDescent="0.3">
      <c r="A1962" s="46" vm="11642">
        <f ca="1"/>
        <v>43675</v>
      </c>
      <c r="B1962" s="46" vm="11649">
        <f ca="1"/>
        <v>1912.45</v>
      </c>
    </row>
    <row r="1963" spans="1:2" x14ac:dyDescent="0.3">
      <c r="A1963" s="46" vm="11650">
        <f ca="1"/>
        <v>43676</v>
      </c>
      <c r="B1963" s="46" vm="11655">
        <f ca="1"/>
        <v>1898.53</v>
      </c>
    </row>
    <row r="1964" spans="1:2" x14ac:dyDescent="0.3">
      <c r="A1964" s="46" vm="11656">
        <f ca="1"/>
        <v>43677</v>
      </c>
      <c r="B1964" s="46" vm="11662">
        <f ca="1"/>
        <v>1866.78</v>
      </c>
    </row>
    <row r="1965" spans="1:2" x14ac:dyDescent="0.3">
      <c r="A1965" s="46" vm="11663">
        <f ca="1"/>
        <v>43678</v>
      </c>
      <c r="B1965" s="46" vm="11397">
        <f ca="1"/>
        <v>1855.32</v>
      </c>
    </row>
    <row r="1966" spans="1:2" x14ac:dyDescent="0.3">
      <c r="A1966" s="46" vm="11669">
        <f ca="1"/>
        <v>43679</v>
      </c>
      <c r="B1966" s="46" vm="11676">
        <f ca="1"/>
        <v>1823.24</v>
      </c>
    </row>
    <row r="1967" spans="1:2" x14ac:dyDescent="0.3">
      <c r="A1967" s="46" vm="11677">
        <f ca="1"/>
        <v>43682</v>
      </c>
      <c r="B1967" s="46" vm="11683">
        <f ca="1"/>
        <v>1765.13</v>
      </c>
    </row>
    <row r="1968" spans="1:2" x14ac:dyDescent="0.3">
      <c r="A1968" s="46" vm="11684">
        <f ca="1"/>
        <v>43683</v>
      </c>
      <c r="B1968" s="46" vm="11691">
        <f ca="1"/>
        <v>1787.83</v>
      </c>
    </row>
    <row r="1969" spans="1:2" x14ac:dyDescent="0.3">
      <c r="A1969" s="46" vm="11692">
        <f ca="1"/>
        <v>43684</v>
      </c>
      <c r="B1969" s="46" vm="11701">
        <f ca="1"/>
        <v>1793.4</v>
      </c>
    </row>
    <row r="1970" spans="1:2" x14ac:dyDescent="0.3">
      <c r="A1970" s="46" vm="11702">
        <f ca="1"/>
        <v>43685</v>
      </c>
      <c r="B1970" s="46" vm="11709">
        <f ca="1"/>
        <v>1832.89</v>
      </c>
    </row>
    <row r="1971" spans="1:2" x14ac:dyDescent="0.3">
      <c r="A1971" s="46" vm="11710">
        <f ca="1"/>
        <v>43686</v>
      </c>
      <c r="B1971" s="46" vm="11716">
        <f ca="1"/>
        <v>1807.58</v>
      </c>
    </row>
    <row r="1972" spans="1:2" x14ac:dyDescent="0.3">
      <c r="A1972" s="46" vm="11717">
        <f ca="1"/>
        <v>43689</v>
      </c>
      <c r="B1972" s="46" vm="11721">
        <f ca="1"/>
        <v>1784.92</v>
      </c>
    </row>
    <row r="1973" spans="1:2" x14ac:dyDescent="0.3">
      <c r="A1973" s="46" vm="11722">
        <f ca="1"/>
        <v>43690</v>
      </c>
      <c r="B1973" s="46" vm="11728">
        <f ca="1"/>
        <v>1824.34</v>
      </c>
    </row>
    <row r="1974" spans="1:2" x14ac:dyDescent="0.3">
      <c r="A1974" s="46" vm="11729">
        <f ca="1"/>
        <v>43691</v>
      </c>
      <c r="B1974" s="46" vm="11736">
        <f ca="1"/>
        <v>1762.96</v>
      </c>
    </row>
    <row r="1975" spans="1:2" x14ac:dyDescent="0.3">
      <c r="A1975" s="46" vm="11737">
        <f ca="1"/>
        <v>43692</v>
      </c>
      <c r="B1975" s="46" vm="11743">
        <f ca="1"/>
        <v>1776.12</v>
      </c>
    </row>
    <row r="1976" spans="1:2" x14ac:dyDescent="0.3">
      <c r="A1976" s="46" vm="11744">
        <f ca="1"/>
        <v>43693</v>
      </c>
      <c r="B1976" s="46" vm="11752">
        <f ca="1"/>
        <v>1792.57</v>
      </c>
    </row>
    <row r="1977" spans="1:2" x14ac:dyDescent="0.3">
      <c r="A1977" s="46" vm="11753">
        <f ca="1"/>
        <v>43696</v>
      </c>
      <c r="B1977" s="46" vm="11760">
        <f ca="1"/>
        <v>1816.12</v>
      </c>
    </row>
    <row r="1978" spans="1:2" x14ac:dyDescent="0.3">
      <c r="A1978" s="46" vm="11761">
        <f ca="1"/>
        <v>43697</v>
      </c>
      <c r="B1978" s="46" vm="11769">
        <f ca="1"/>
        <v>1801.38</v>
      </c>
    </row>
    <row r="1979" spans="1:2" x14ac:dyDescent="0.3">
      <c r="A1979" s="46" vm="11770">
        <f ca="1"/>
        <v>43698</v>
      </c>
      <c r="B1979" s="46" vm="11777">
        <f ca="1"/>
        <v>1823.54</v>
      </c>
    </row>
    <row r="1980" spans="1:2" x14ac:dyDescent="0.3">
      <c r="A1980" s="46" vm="11778">
        <f ca="1"/>
        <v>43699</v>
      </c>
      <c r="B1980" s="46" vm="11785">
        <f ca="1"/>
        <v>1805.6</v>
      </c>
    </row>
    <row r="1981" spans="1:2" x14ac:dyDescent="0.3">
      <c r="A1981" s="46" vm="11786">
        <f ca="1"/>
        <v>43700</v>
      </c>
      <c r="B1981" s="46" vm="11792">
        <f ca="1"/>
        <v>1749.62</v>
      </c>
    </row>
    <row r="1982" spans="1:2" x14ac:dyDescent="0.3">
      <c r="A1982" s="46" vm="11793">
        <f ca="1"/>
        <v>43703</v>
      </c>
      <c r="B1982" s="46" vm="11798">
        <f ca="1"/>
        <v>1768.87</v>
      </c>
    </row>
    <row r="1983" spans="1:2" x14ac:dyDescent="0.3">
      <c r="A1983" s="46" vm="11799">
        <f ca="1"/>
        <v>43704</v>
      </c>
      <c r="B1983" s="46" vm="11803">
        <f ca="1"/>
        <v>1761.83</v>
      </c>
    </row>
    <row r="1984" spans="1:2" x14ac:dyDescent="0.3">
      <c r="A1984" s="46" vm="11804">
        <f ca="1"/>
        <v>43705</v>
      </c>
      <c r="B1984" s="46" vm="11812">
        <f ca="1"/>
        <v>1764.25</v>
      </c>
    </row>
    <row r="1985" spans="1:2" x14ac:dyDescent="0.3">
      <c r="A1985" s="46" vm="11813">
        <f ca="1"/>
        <v>43706</v>
      </c>
      <c r="B1985" s="46" vm="11820">
        <f ca="1"/>
        <v>1786.4</v>
      </c>
    </row>
    <row r="1986" spans="1:2" x14ac:dyDescent="0.3">
      <c r="A1986" s="46" vm="11821">
        <f ca="1"/>
        <v>43707</v>
      </c>
      <c r="B1986" s="46" vm="11827">
        <f ca="1"/>
        <v>1776.29</v>
      </c>
    </row>
    <row r="1987" spans="1:2" x14ac:dyDescent="0.3">
      <c r="A1987" s="46" vm="11828">
        <f ca="1"/>
        <v>43711</v>
      </c>
      <c r="B1987" s="46" vm="11835">
        <f ca="1"/>
        <v>1789.84</v>
      </c>
    </row>
    <row r="1988" spans="1:2" x14ac:dyDescent="0.3">
      <c r="A1988" s="46" vm="11836">
        <f ca="1"/>
        <v>43712</v>
      </c>
      <c r="B1988" s="46" vm="11841">
        <f ca="1"/>
        <v>1800.62</v>
      </c>
    </row>
    <row r="1989" spans="1:2" x14ac:dyDescent="0.3">
      <c r="A1989" s="46" vm="11842">
        <f ca="1"/>
        <v>43713</v>
      </c>
      <c r="B1989" s="46" vm="11848">
        <f ca="1"/>
        <v>1840.72</v>
      </c>
    </row>
    <row r="1990" spans="1:2" x14ac:dyDescent="0.3">
      <c r="A1990" s="46" vm="11849">
        <f ca="1"/>
        <v>43714</v>
      </c>
      <c r="B1990" s="46" vm="11856">
        <f ca="1"/>
        <v>1833.51</v>
      </c>
    </row>
    <row r="1991" spans="1:2" x14ac:dyDescent="0.3">
      <c r="A1991" s="46" vm="11857">
        <f ca="1"/>
        <v>43717</v>
      </c>
      <c r="B1991" s="46" vm="11863">
        <f ca="1"/>
        <v>1831.35</v>
      </c>
    </row>
    <row r="1992" spans="1:2" x14ac:dyDescent="0.3">
      <c r="A1992" s="46" vm="11864">
        <f ca="1"/>
        <v>43718</v>
      </c>
      <c r="B1992" s="46" vm="11870">
        <f ca="1"/>
        <v>1820.55</v>
      </c>
    </row>
    <row r="1993" spans="1:2" x14ac:dyDescent="0.3">
      <c r="A1993" s="46" vm="11871">
        <f ca="1"/>
        <v>43719</v>
      </c>
      <c r="B1993" s="46" vm="11877">
        <f ca="1"/>
        <v>1822.99</v>
      </c>
    </row>
    <row r="1994" spans="1:2" x14ac:dyDescent="0.3">
      <c r="A1994" s="46" vm="11878">
        <f ca="1"/>
        <v>43720</v>
      </c>
      <c r="B1994" s="46" vm="11884">
        <f ca="1"/>
        <v>1843.55</v>
      </c>
    </row>
    <row r="1995" spans="1:2" x14ac:dyDescent="0.3">
      <c r="A1995" s="46" vm="11885">
        <f ca="1"/>
        <v>43721</v>
      </c>
      <c r="B1995" s="46" vm="11892">
        <f ca="1"/>
        <v>1839.34</v>
      </c>
    </row>
    <row r="1996" spans="1:2" x14ac:dyDescent="0.3">
      <c r="A1996" s="46" vm="11893">
        <f ca="1"/>
        <v>43724</v>
      </c>
      <c r="B1996" s="46" vm="11900">
        <f ca="1"/>
        <v>1807.84</v>
      </c>
    </row>
    <row r="1997" spans="1:2" x14ac:dyDescent="0.3">
      <c r="A1997" s="46" vm="11901">
        <f ca="1"/>
        <v>43725</v>
      </c>
      <c r="B1997" s="46" vm="11906">
        <f ca="1"/>
        <v>1822.55</v>
      </c>
    </row>
    <row r="1998" spans="1:2" x14ac:dyDescent="0.3">
      <c r="A1998" s="46" vm="11907">
        <f ca="1"/>
        <v>43726</v>
      </c>
      <c r="B1998" s="46" vm="11914">
        <f ca="1"/>
        <v>1817.46</v>
      </c>
    </row>
    <row r="1999" spans="1:2" x14ac:dyDescent="0.3">
      <c r="A1999" s="46" vm="11915">
        <f ca="1"/>
        <v>43727</v>
      </c>
      <c r="B1999" s="46" vm="11921">
        <f ca="1"/>
        <v>1821.5</v>
      </c>
    </row>
    <row r="2000" spans="1:2" x14ac:dyDescent="0.3">
      <c r="A2000" s="46" vm="11922">
        <f ca="1"/>
        <v>43728</v>
      </c>
      <c r="B2000" s="46" vm="11929">
        <f ca="1"/>
        <v>1794.16</v>
      </c>
    </row>
    <row r="2001" spans="1:2" x14ac:dyDescent="0.3">
      <c r="A2001" s="46" vm="11930">
        <f ca="1"/>
        <v>43731</v>
      </c>
      <c r="B2001" s="46" vm="11937">
        <f ca="1"/>
        <v>1785.3</v>
      </c>
    </row>
    <row r="2002" spans="1:2" x14ac:dyDescent="0.3">
      <c r="A2002" s="46" vm="11938">
        <f ca="1"/>
        <v>43732</v>
      </c>
      <c r="B2002" s="46" vm="11943">
        <f ca="1"/>
        <v>1741.61</v>
      </c>
    </row>
    <row r="2003" spans="1:2" x14ac:dyDescent="0.3">
      <c r="A2003" s="46" vm="11944">
        <f ca="1"/>
        <v>43733</v>
      </c>
      <c r="B2003" s="46" vm="11951">
        <f ca="1"/>
        <v>1768.33</v>
      </c>
    </row>
    <row r="2004" spans="1:2" x14ac:dyDescent="0.3">
      <c r="A2004" s="46" vm="11952">
        <f ca="1"/>
        <v>43734</v>
      </c>
      <c r="B2004" s="46" vm="11959">
        <f ca="1"/>
        <v>1739.84</v>
      </c>
    </row>
    <row r="2005" spans="1:2" x14ac:dyDescent="0.3">
      <c r="A2005" s="46" vm="11960">
        <f ca="1"/>
        <v>43735</v>
      </c>
      <c r="B2005" s="46" vm="11967">
        <f ca="1"/>
        <v>1725.45</v>
      </c>
    </row>
    <row r="2006" spans="1:2" x14ac:dyDescent="0.3">
      <c r="A2006" s="46" vm="11968">
        <f ca="1"/>
        <v>43738</v>
      </c>
      <c r="B2006" s="46" vm="11974">
        <f ca="1"/>
        <v>1735.91</v>
      </c>
    </row>
    <row r="2007" spans="1:2" x14ac:dyDescent="0.3">
      <c r="A2007" s="46" vm="11975">
        <f ca="1"/>
        <v>43739</v>
      </c>
      <c r="B2007" s="46" vm="11983">
        <f ca="1"/>
        <v>1735.65</v>
      </c>
    </row>
    <row r="2008" spans="1:2" x14ac:dyDescent="0.3">
      <c r="A2008" s="46" vm="11984">
        <f ca="1"/>
        <v>43740</v>
      </c>
      <c r="B2008" s="46" vm="11991">
        <f ca="1"/>
        <v>1713.23</v>
      </c>
    </row>
    <row r="2009" spans="1:2" x14ac:dyDescent="0.3">
      <c r="A2009" s="46" vm="11992">
        <f ca="1"/>
        <v>43741</v>
      </c>
      <c r="B2009" s="46" vm="12000">
        <f ca="1"/>
        <v>1724.42</v>
      </c>
    </row>
    <row r="2010" spans="1:2" x14ac:dyDescent="0.3">
      <c r="A2010" s="46" vm="12001">
        <f ca="1"/>
        <v>43742</v>
      </c>
      <c r="B2010" s="46" vm="12006">
        <f ca="1"/>
        <v>1739.65</v>
      </c>
    </row>
    <row r="2011" spans="1:2" x14ac:dyDescent="0.3">
      <c r="A2011" s="46" vm="12007">
        <f ca="1"/>
        <v>43745</v>
      </c>
      <c r="B2011" s="46" vm="12014">
        <f ca="1"/>
        <v>1732.66</v>
      </c>
    </row>
    <row r="2012" spans="1:2" x14ac:dyDescent="0.3">
      <c r="A2012" s="46" vm="12015">
        <f ca="1"/>
        <v>43746</v>
      </c>
      <c r="B2012" s="46" vm="12021">
        <f ca="1"/>
        <v>1705.51</v>
      </c>
    </row>
    <row r="2013" spans="1:2" x14ac:dyDescent="0.3">
      <c r="A2013" s="46" vm="12022">
        <f ca="1"/>
        <v>43747</v>
      </c>
      <c r="B2013" s="46" vm="12029">
        <f ca="1"/>
        <v>1721.99</v>
      </c>
    </row>
    <row r="2014" spans="1:2" x14ac:dyDescent="0.3">
      <c r="A2014" s="46" vm="12030">
        <f ca="1"/>
        <v>43748</v>
      </c>
      <c r="B2014" s="46" vm="12034">
        <f ca="1"/>
        <v>1720.26</v>
      </c>
    </row>
    <row r="2015" spans="1:2" x14ac:dyDescent="0.3">
      <c r="A2015" s="46" vm="12035">
        <f ca="1"/>
        <v>43749</v>
      </c>
      <c r="B2015" s="46" vm="12041">
        <f ca="1"/>
        <v>1731.92</v>
      </c>
    </row>
    <row r="2016" spans="1:2" x14ac:dyDescent="0.3">
      <c r="A2016" s="46" vm="12042">
        <f ca="1"/>
        <v>43752</v>
      </c>
      <c r="B2016" s="46" vm="12049">
        <f ca="1"/>
        <v>1736.43</v>
      </c>
    </row>
    <row r="2017" spans="1:2" x14ac:dyDescent="0.3">
      <c r="A2017" s="46" vm="12050">
        <f ca="1"/>
        <v>43753</v>
      </c>
      <c r="B2017" s="46" vm="12057">
        <f ca="1"/>
        <v>1767.38</v>
      </c>
    </row>
    <row r="2018" spans="1:2" x14ac:dyDescent="0.3">
      <c r="A2018" s="46" vm="12058">
        <f ca="1"/>
        <v>43754</v>
      </c>
      <c r="B2018" s="46" vm="12065">
        <f ca="1"/>
        <v>1777.43</v>
      </c>
    </row>
    <row r="2019" spans="1:2" x14ac:dyDescent="0.3">
      <c r="A2019" s="46" vm="12066">
        <f ca="1"/>
        <v>43755</v>
      </c>
      <c r="B2019" s="46" vm="12071">
        <f ca="1"/>
        <v>1787.48</v>
      </c>
    </row>
    <row r="2020" spans="1:2" x14ac:dyDescent="0.3">
      <c r="A2020" s="46" vm="12072">
        <f ca="1"/>
        <v>43756</v>
      </c>
      <c r="B2020" s="46" vm="12077">
        <f ca="1"/>
        <v>1757.51</v>
      </c>
    </row>
    <row r="2021" spans="1:2" x14ac:dyDescent="0.3">
      <c r="A2021" s="46" vm="12078">
        <f ca="1"/>
        <v>43759</v>
      </c>
      <c r="B2021" s="46" vm="12086">
        <f ca="1"/>
        <v>1785.66</v>
      </c>
    </row>
    <row r="2022" spans="1:2" x14ac:dyDescent="0.3">
      <c r="A2022" s="46" vm="12087">
        <f ca="1"/>
        <v>43760</v>
      </c>
      <c r="B2022" s="46" vm="12091">
        <f ca="1"/>
        <v>1765.73</v>
      </c>
    </row>
    <row r="2023" spans="1:2" x14ac:dyDescent="0.3">
      <c r="A2023" s="46" vm="12092">
        <f ca="1"/>
        <v>43761</v>
      </c>
      <c r="B2023" s="46" vm="12100">
        <f ca="1"/>
        <v>1762.17</v>
      </c>
    </row>
    <row r="2024" spans="1:2" x14ac:dyDescent="0.3">
      <c r="A2024" s="46" vm="12101">
        <f ca="1"/>
        <v>43762</v>
      </c>
      <c r="B2024" s="46" vm="12108">
        <f ca="1"/>
        <v>1780.78</v>
      </c>
    </row>
    <row r="2025" spans="1:2" x14ac:dyDescent="0.3">
      <c r="A2025" s="46" vm="12109">
        <f ca="1"/>
        <v>43763</v>
      </c>
      <c r="B2025" s="46" vm="12114">
        <f ca="1"/>
        <v>1761.33</v>
      </c>
    </row>
    <row r="2026" spans="1:2" x14ac:dyDescent="0.3">
      <c r="A2026" s="46" vm="12115">
        <f ca="1"/>
        <v>43766</v>
      </c>
      <c r="B2026" s="46" vm="12122">
        <f ca="1"/>
        <v>1777.08</v>
      </c>
    </row>
    <row r="2027" spans="1:2" x14ac:dyDescent="0.3">
      <c r="A2027" s="46" vm="12123">
        <f ca="1"/>
        <v>43767</v>
      </c>
      <c r="B2027" s="46" vm="12132">
        <f ca="1"/>
        <v>1762.71</v>
      </c>
    </row>
    <row r="2028" spans="1:2" x14ac:dyDescent="0.3">
      <c r="A2028" s="46" vm="12133">
        <f ca="1"/>
        <v>43768</v>
      </c>
      <c r="B2028" s="46" vm="12140">
        <f ca="1"/>
        <v>1779.99</v>
      </c>
    </row>
    <row r="2029" spans="1:2" x14ac:dyDescent="0.3">
      <c r="A2029" s="46" vm="12141">
        <f ca="1"/>
        <v>43769</v>
      </c>
      <c r="B2029" s="46" vm="12147">
        <f ca="1"/>
        <v>1776.66</v>
      </c>
    </row>
    <row r="2030" spans="1:2" x14ac:dyDescent="0.3">
      <c r="A2030" s="46" vm="12148">
        <f ca="1"/>
        <v>43770</v>
      </c>
      <c r="B2030" s="46" vm="12155">
        <f ca="1"/>
        <v>1791.44</v>
      </c>
    </row>
    <row r="2031" spans="1:2" x14ac:dyDescent="0.3">
      <c r="A2031" s="46" vm="12156">
        <f ca="1"/>
        <v>43773</v>
      </c>
      <c r="B2031" s="46" vm="12165">
        <f ca="1"/>
        <v>1804.66</v>
      </c>
    </row>
    <row r="2032" spans="1:2" x14ac:dyDescent="0.3">
      <c r="A2032" s="46" vm="12166">
        <f ca="1"/>
        <v>43774</v>
      </c>
      <c r="B2032" s="46" vm="12173">
        <f ca="1"/>
        <v>1801.71</v>
      </c>
    </row>
    <row r="2033" spans="1:2" x14ac:dyDescent="0.3">
      <c r="A2033" s="46" vm="12174">
        <f ca="1"/>
        <v>43775</v>
      </c>
      <c r="B2033" s="46" vm="12181">
        <f ca="1"/>
        <v>1795.77</v>
      </c>
    </row>
    <row r="2034" spans="1:2" x14ac:dyDescent="0.3">
      <c r="A2034" s="46" vm="12182">
        <f ca="1"/>
        <v>43776</v>
      </c>
      <c r="B2034" s="46" vm="12189">
        <f ca="1"/>
        <v>1788.2</v>
      </c>
    </row>
    <row r="2035" spans="1:2" x14ac:dyDescent="0.3">
      <c r="A2035" s="46" vm="12190">
        <f ca="1"/>
        <v>43777</v>
      </c>
      <c r="B2035" s="46" vm="12199">
        <f ca="1"/>
        <v>1785.88</v>
      </c>
    </row>
    <row r="2036" spans="1:2" x14ac:dyDescent="0.3">
      <c r="A2036" s="46" vm="12200">
        <f ca="1"/>
        <v>43780</v>
      </c>
      <c r="B2036" s="46" vm="12208">
        <f ca="1"/>
        <v>1771.65</v>
      </c>
    </row>
    <row r="2037" spans="1:2" x14ac:dyDescent="0.3">
      <c r="A2037" s="46" vm="12209">
        <f ca="1"/>
        <v>43781</v>
      </c>
      <c r="B2037" s="46" vm="12214">
        <f ca="1"/>
        <v>1778</v>
      </c>
    </row>
    <row r="2038" spans="1:2" x14ac:dyDescent="0.3">
      <c r="A2038" s="46" vm="12215">
        <f ca="1"/>
        <v>43782</v>
      </c>
      <c r="B2038" s="46" vm="12222">
        <f ca="1"/>
        <v>1753.11</v>
      </c>
    </row>
    <row r="2039" spans="1:2" x14ac:dyDescent="0.3">
      <c r="A2039" s="46" vm="12223">
        <f ca="1"/>
        <v>43783</v>
      </c>
      <c r="B2039" s="46" vm="12231">
        <f ca="1"/>
        <v>1754.6</v>
      </c>
    </row>
    <row r="2040" spans="1:2" x14ac:dyDescent="0.3">
      <c r="A2040" s="46" vm="12232">
        <f ca="1"/>
        <v>43784</v>
      </c>
      <c r="B2040" s="46" vm="12237">
        <f ca="1"/>
        <v>1739.49</v>
      </c>
    </row>
    <row r="2041" spans="1:2" x14ac:dyDescent="0.3">
      <c r="A2041" s="46" vm="12238">
        <f ca="1"/>
        <v>43787</v>
      </c>
      <c r="B2041" s="46" vm="12247">
        <f ca="1"/>
        <v>1752.53</v>
      </c>
    </row>
    <row r="2042" spans="1:2" x14ac:dyDescent="0.3">
      <c r="A2042" s="46" vm="12248">
        <f ca="1"/>
        <v>43788</v>
      </c>
      <c r="B2042" s="46" vm="12255">
        <f ca="1"/>
        <v>1752.79</v>
      </c>
    </row>
    <row r="2043" spans="1:2" x14ac:dyDescent="0.3">
      <c r="A2043" s="46" vm="12256">
        <f ca="1"/>
        <v>43789</v>
      </c>
      <c r="B2043" s="46" vm="12264">
        <f ca="1"/>
        <v>1745.53</v>
      </c>
    </row>
    <row r="2044" spans="1:2" x14ac:dyDescent="0.3">
      <c r="A2044" s="46" vm="12265">
        <f ca="1"/>
        <v>43790</v>
      </c>
      <c r="B2044" s="46" vm="12273">
        <f ca="1"/>
        <v>1734.71</v>
      </c>
    </row>
    <row r="2045" spans="1:2" x14ac:dyDescent="0.3">
      <c r="A2045" s="46" vm="12274">
        <f ca="1"/>
        <v>43791</v>
      </c>
      <c r="B2045" s="46" vm="12280">
        <f ca="1"/>
        <v>1745.72</v>
      </c>
    </row>
    <row r="2046" spans="1:2" x14ac:dyDescent="0.3">
      <c r="A2046" s="46" vm="12281">
        <f ca="1"/>
        <v>43794</v>
      </c>
      <c r="B2046" s="46" vm="12289">
        <f ca="1"/>
        <v>1773.84</v>
      </c>
    </row>
    <row r="2047" spans="1:2" x14ac:dyDescent="0.3">
      <c r="A2047" s="46" vm="12290">
        <f ca="1"/>
        <v>43795</v>
      </c>
      <c r="B2047" s="46" vm="12298">
        <f ca="1"/>
        <v>1796.94</v>
      </c>
    </row>
    <row r="2048" spans="1:2" x14ac:dyDescent="0.3">
      <c r="A2048" s="46" vm="12299">
        <f ca="1"/>
        <v>43796</v>
      </c>
      <c r="B2048" s="46" vm="12306">
        <f ca="1"/>
        <v>1818.51</v>
      </c>
    </row>
    <row r="2049" spans="1:2" x14ac:dyDescent="0.3">
      <c r="A2049" s="46" vm="12307">
        <f ca="1"/>
        <v>43798</v>
      </c>
      <c r="B2049" s="46" vm="12315">
        <f ca="1"/>
        <v>1800.8</v>
      </c>
    </row>
    <row r="2050" spans="1:2" x14ac:dyDescent="0.3">
      <c r="A2050" s="46" vm="12316">
        <f ca="1"/>
        <v>43801</v>
      </c>
      <c r="B2050" s="46" vm="12325">
        <f ca="1"/>
        <v>1781.6</v>
      </c>
    </row>
    <row r="2051" spans="1:2" x14ac:dyDescent="0.3">
      <c r="A2051" s="46" vm="12326">
        <f ca="1"/>
        <v>43802</v>
      </c>
      <c r="B2051" s="46" vm="12332">
        <f ca="1"/>
        <v>1769.96</v>
      </c>
    </row>
    <row r="2052" spans="1:2" x14ac:dyDescent="0.3">
      <c r="A2052" s="46" vm="12333">
        <f ca="1"/>
        <v>43803</v>
      </c>
      <c r="B2052" s="46" vm="12338">
        <f ca="1"/>
        <v>1760.69</v>
      </c>
    </row>
    <row r="2053" spans="1:2" x14ac:dyDescent="0.3">
      <c r="A2053" s="46" vm="12339">
        <f ca="1"/>
        <v>43804</v>
      </c>
      <c r="B2053" s="46" vm="12346">
        <f ca="1"/>
        <v>1740.48</v>
      </c>
    </row>
    <row r="2054" spans="1:2" x14ac:dyDescent="0.3">
      <c r="A2054" s="46" vm="12347">
        <f ca="1"/>
        <v>43805</v>
      </c>
      <c r="B2054" s="46" vm="12354">
        <f ca="1"/>
        <v>1751.6</v>
      </c>
    </row>
    <row r="2055" spans="1:2" x14ac:dyDescent="0.3">
      <c r="A2055" s="46" vm="12355">
        <f ca="1"/>
        <v>43808</v>
      </c>
      <c r="B2055" s="46" vm="12360">
        <f ca="1"/>
        <v>1749.51</v>
      </c>
    </row>
    <row r="2056" spans="1:2" x14ac:dyDescent="0.3">
      <c r="A2056" s="46" vm="12361">
        <f ca="1"/>
        <v>43809</v>
      </c>
      <c r="B2056" s="46" vm="12368">
        <f ca="1"/>
        <v>1739.21</v>
      </c>
    </row>
    <row r="2057" spans="1:2" x14ac:dyDescent="0.3">
      <c r="A2057" s="46" vm="12369">
        <f ca="1"/>
        <v>43810</v>
      </c>
      <c r="B2057" s="46" vm="12376">
        <f ca="1"/>
        <v>1748.72</v>
      </c>
    </row>
    <row r="2058" spans="1:2" x14ac:dyDescent="0.3">
      <c r="A2058" s="46" vm="12377">
        <f ca="1"/>
        <v>43811</v>
      </c>
      <c r="B2058" s="46" vm="12385">
        <f ca="1"/>
        <v>1760.33</v>
      </c>
    </row>
    <row r="2059" spans="1:2" x14ac:dyDescent="0.3">
      <c r="A2059" s="46" vm="12386">
        <f ca="1"/>
        <v>43812</v>
      </c>
      <c r="B2059" s="46" vm="12393">
        <f ca="1"/>
        <v>1760.94</v>
      </c>
    </row>
    <row r="2060" spans="1:2" x14ac:dyDescent="0.3">
      <c r="A2060" s="46" vm="12394">
        <f ca="1"/>
        <v>43815</v>
      </c>
      <c r="B2060" s="46" vm="12402">
        <f ca="1"/>
        <v>1769.21</v>
      </c>
    </row>
    <row r="2061" spans="1:2" x14ac:dyDescent="0.3">
      <c r="A2061" s="46" vm="12403">
        <f ca="1"/>
        <v>43816</v>
      </c>
      <c r="B2061" s="46" vm="12410">
        <f ca="1"/>
        <v>1790.66</v>
      </c>
    </row>
    <row r="2062" spans="1:2" x14ac:dyDescent="0.3">
      <c r="A2062" s="46" vm="12411">
        <f ca="1"/>
        <v>43817</v>
      </c>
      <c r="B2062" s="46" vm="12419">
        <f ca="1"/>
        <v>1784.03</v>
      </c>
    </row>
    <row r="2063" spans="1:2" x14ac:dyDescent="0.3">
      <c r="A2063" s="46" vm="12420">
        <f ca="1"/>
        <v>43818</v>
      </c>
      <c r="B2063" s="46" vm="12426">
        <f ca="1"/>
        <v>1792.28</v>
      </c>
    </row>
    <row r="2064" spans="1:2" x14ac:dyDescent="0.3">
      <c r="A2064" s="46" vm="12427">
        <f ca="1"/>
        <v>43819</v>
      </c>
      <c r="B2064" s="46" vm="12435">
        <f ca="1"/>
        <v>1786.5</v>
      </c>
    </row>
    <row r="2065" spans="1:2" x14ac:dyDescent="0.3">
      <c r="A2065" s="46" vm="12436">
        <f ca="1"/>
        <v>43822</v>
      </c>
      <c r="B2065" s="46" vm="12443">
        <f ca="1"/>
        <v>1793</v>
      </c>
    </row>
    <row r="2066" spans="1:2" x14ac:dyDescent="0.3">
      <c r="A2066" s="46" vm="12444">
        <f ca="1"/>
        <v>43823</v>
      </c>
      <c r="B2066" s="46" vm="12451">
        <f ca="1"/>
        <v>1789.21</v>
      </c>
    </row>
    <row r="2067" spans="1:2" x14ac:dyDescent="0.3">
      <c r="A2067" s="46" vm="12452">
        <f ca="1"/>
        <v>43825</v>
      </c>
      <c r="B2067" s="46" vm="12460">
        <f ca="1"/>
        <v>1868.77</v>
      </c>
    </row>
    <row r="2068" spans="1:2" x14ac:dyDescent="0.3">
      <c r="A2068" s="46" vm="12461">
        <f ca="1"/>
        <v>43826</v>
      </c>
      <c r="B2068" s="46" vm="12469">
        <f ca="1"/>
        <v>1869.8</v>
      </c>
    </row>
    <row r="2069" spans="1:2" x14ac:dyDescent="0.3">
      <c r="A2069" s="46" vm="12470">
        <f ca="1"/>
        <v>43829</v>
      </c>
      <c r="B2069" s="46" vm="12478">
        <f ca="1"/>
        <v>1846.89</v>
      </c>
    </row>
    <row r="2070" spans="1:2" x14ac:dyDescent="0.3">
      <c r="A2070" s="46" vm="12479">
        <f ca="1"/>
        <v>43830</v>
      </c>
      <c r="B2070" s="46" vm="12486">
        <f ca="1"/>
        <v>1847.84</v>
      </c>
    </row>
    <row r="2071" spans="1:2" x14ac:dyDescent="0.3">
      <c r="A2071" s="46" vm="12487">
        <f ca="1"/>
        <v>43832</v>
      </c>
      <c r="B2071" s="46" vm="12492">
        <f ca="1"/>
        <v>1898.01</v>
      </c>
    </row>
    <row r="2072" spans="1:2" x14ac:dyDescent="0.3">
      <c r="A2072" s="46" vm="12493">
        <f ca="1"/>
        <v>43833</v>
      </c>
      <c r="B2072" s="46" vm="12501">
        <f ca="1"/>
        <v>1874.97</v>
      </c>
    </row>
    <row r="2073" spans="1:2" x14ac:dyDescent="0.3">
      <c r="A2073" s="46" vm="12502">
        <f ca="1"/>
        <v>43836</v>
      </c>
      <c r="B2073" s="46" vm="12510">
        <f ca="1"/>
        <v>1902.88</v>
      </c>
    </row>
    <row r="2074" spans="1:2" x14ac:dyDescent="0.3">
      <c r="A2074" s="46" vm="12511">
        <f ca="1"/>
        <v>43837</v>
      </c>
      <c r="B2074" s="46" vm="12518">
        <f ca="1"/>
        <v>1906.86</v>
      </c>
    </row>
    <row r="2075" spans="1:2" x14ac:dyDescent="0.3">
      <c r="A2075" s="46" vm="12519">
        <f ca="1"/>
        <v>43838</v>
      </c>
      <c r="B2075" s="46" vm="12527">
        <f ca="1"/>
        <v>1891.97</v>
      </c>
    </row>
    <row r="2076" spans="1:2" x14ac:dyDescent="0.3">
      <c r="A2076" s="46" vm="12528">
        <f ca="1"/>
        <v>43839</v>
      </c>
      <c r="B2076" s="46" vm="12536">
        <f ca="1"/>
        <v>1901.05</v>
      </c>
    </row>
    <row r="2077" spans="1:2" x14ac:dyDescent="0.3">
      <c r="A2077" s="46" vm="12537">
        <f ca="1"/>
        <v>43840</v>
      </c>
      <c r="B2077" s="46" vm="12544">
        <f ca="1"/>
        <v>1883.16</v>
      </c>
    </row>
    <row r="2078" spans="1:2" x14ac:dyDescent="0.3">
      <c r="A2078" s="46" vm="12545">
        <f ca="1"/>
        <v>43843</v>
      </c>
      <c r="B2078" s="46" vm="12552">
        <f ca="1"/>
        <v>1891.3</v>
      </c>
    </row>
    <row r="2079" spans="1:2" x14ac:dyDescent="0.3">
      <c r="A2079" s="46" vm="12553">
        <f ca="1"/>
        <v>43844</v>
      </c>
      <c r="B2079" s="46" vm="12562">
        <f ca="1"/>
        <v>1869.44</v>
      </c>
    </row>
    <row r="2080" spans="1:2" x14ac:dyDescent="0.3">
      <c r="A2080" s="46" vm="12563">
        <f ca="1"/>
        <v>43845</v>
      </c>
      <c r="B2080" s="46" vm="12571">
        <f ca="1"/>
        <v>1862.02</v>
      </c>
    </row>
    <row r="2081" spans="1:2" x14ac:dyDescent="0.3">
      <c r="A2081" s="46" vm="12572">
        <f ca="1"/>
        <v>43846</v>
      </c>
      <c r="B2081" s="46" vm="12580">
        <f ca="1"/>
        <v>1877.94</v>
      </c>
    </row>
    <row r="2082" spans="1:2" x14ac:dyDescent="0.3">
      <c r="A2082" s="46" vm="12581">
        <f ca="1"/>
        <v>43847</v>
      </c>
      <c r="B2082" s="46" vm="12587">
        <f ca="1"/>
        <v>1864.72</v>
      </c>
    </row>
    <row r="2083" spans="1:2" x14ac:dyDescent="0.3">
      <c r="A2083" s="46" vm="12588">
        <f ca="1"/>
        <v>43851</v>
      </c>
      <c r="B2083" s="46" vm="12595">
        <f ca="1"/>
        <v>1892</v>
      </c>
    </row>
    <row r="2084" spans="1:2" x14ac:dyDescent="0.3">
      <c r="A2084" s="46" vm="12596">
        <f ca="1"/>
        <v>43852</v>
      </c>
      <c r="B2084" s="46" vm="12604">
        <f ca="1"/>
        <v>1887.46</v>
      </c>
    </row>
    <row r="2085" spans="1:2" x14ac:dyDescent="0.3">
      <c r="A2085" s="46" vm="12605">
        <f ca="1"/>
        <v>43853</v>
      </c>
      <c r="B2085" s="46" vm="12613">
        <f ca="1"/>
        <v>1884.58</v>
      </c>
    </row>
    <row r="2086" spans="1:2" x14ac:dyDescent="0.3">
      <c r="A2086" s="46" vm="12614">
        <f ca="1"/>
        <v>43854</v>
      </c>
      <c r="B2086" s="46" vm="12621">
        <f ca="1"/>
        <v>1861.64</v>
      </c>
    </row>
    <row r="2087" spans="1:2" x14ac:dyDescent="0.3">
      <c r="A2087" s="46" vm="12622">
        <f ca="1"/>
        <v>43857</v>
      </c>
      <c r="B2087" s="46" vm="12630">
        <f ca="1"/>
        <v>1828.34</v>
      </c>
    </row>
    <row r="2088" spans="1:2" x14ac:dyDescent="0.3">
      <c r="A2088" s="46" vm="12631">
        <f ca="1"/>
        <v>43858</v>
      </c>
      <c r="B2088" s="46" vm="12639">
        <f ca="1"/>
        <v>1853.25</v>
      </c>
    </row>
    <row r="2089" spans="1:2" x14ac:dyDescent="0.3">
      <c r="A2089" s="46" vm="12640">
        <f ca="1"/>
        <v>43859</v>
      </c>
      <c r="B2089" s="46" vm="12647">
        <f ca="1"/>
        <v>1858</v>
      </c>
    </row>
    <row r="2090" spans="1:2" x14ac:dyDescent="0.3">
      <c r="A2090" s="46" vm="12648">
        <f ca="1"/>
        <v>43860</v>
      </c>
      <c r="B2090" s="46" vm="12657">
        <f ca="1"/>
        <v>1870.68</v>
      </c>
    </row>
    <row r="2091" spans="1:2" x14ac:dyDescent="0.3">
      <c r="A2091" s="46" vm="12658">
        <f ca="1"/>
        <v>43861</v>
      </c>
      <c r="B2091" s="46" vm="12666">
        <f ca="1"/>
        <v>2008.72</v>
      </c>
    </row>
    <row r="2092" spans="1:2" x14ac:dyDescent="0.3">
      <c r="A2092" s="46" vm="12667">
        <f ca="1"/>
        <v>43864</v>
      </c>
      <c r="B2092" s="46" vm="12674">
        <f ca="1"/>
        <v>2004.2</v>
      </c>
    </row>
    <row r="2093" spans="1:2" x14ac:dyDescent="0.3">
      <c r="A2093" s="46" vm="12675">
        <f ca="1"/>
        <v>43865</v>
      </c>
      <c r="B2093" s="46" vm="12684">
        <f ca="1"/>
        <v>2049.67</v>
      </c>
    </row>
    <row r="2094" spans="1:2" x14ac:dyDescent="0.3">
      <c r="A2094" s="46" vm="12685">
        <f ca="1"/>
        <v>43866</v>
      </c>
      <c r="B2094" s="46" vm="12693">
        <f ca="1"/>
        <v>2039.87</v>
      </c>
    </row>
    <row r="2095" spans="1:2" x14ac:dyDescent="0.3">
      <c r="A2095" s="46" vm="12694">
        <f ca="1"/>
        <v>43867</v>
      </c>
      <c r="B2095" s="46" vm="12700">
        <f ca="1"/>
        <v>2050.23</v>
      </c>
    </row>
    <row r="2096" spans="1:2" x14ac:dyDescent="0.3">
      <c r="A2096" s="46" vm="12701">
        <f ca="1"/>
        <v>43868</v>
      </c>
      <c r="B2096" s="46" vm="12707">
        <f ca="1"/>
        <v>2079.2800000000002</v>
      </c>
    </row>
    <row r="2097" spans="1:2" x14ac:dyDescent="0.3">
      <c r="A2097" s="46" vm="12708">
        <f ca="1"/>
        <v>43871</v>
      </c>
      <c r="B2097" s="46" vm="12716">
        <f ca="1"/>
        <v>2133.91</v>
      </c>
    </row>
    <row r="2098" spans="1:2" x14ac:dyDescent="0.3">
      <c r="A2098" s="46" vm="12717">
        <f ca="1"/>
        <v>43872</v>
      </c>
      <c r="B2098" s="46" vm="12723">
        <f ca="1"/>
        <v>2150.8000000000002</v>
      </c>
    </row>
    <row r="2099" spans="1:2" x14ac:dyDescent="0.3">
      <c r="A2099" s="46" vm="12724">
        <f ca="1"/>
        <v>43873</v>
      </c>
      <c r="B2099" s="46" vm="12733">
        <f ca="1"/>
        <v>2160</v>
      </c>
    </row>
    <row r="2100" spans="1:2" x14ac:dyDescent="0.3">
      <c r="A2100" s="46" vm="12734">
        <f ca="1"/>
        <v>43874</v>
      </c>
      <c r="B2100" s="46" vm="12742">
        <f ca="1"/>
        <v>2149.87</v>
      </c>
    </row>
    <row r="2101" spans="1:2" x14ac:dyDescent="0.3">
      <c r="A2101" s="46" vm="12743">
        <f ca="1"/>
        <v>43875</v>
      </c>
      <c r="B2101" s="46" vm="12752">
        <f ca="1"/>
        <v>2134.87</v>
      </c>
    </row>
    <row r="2102" spans="1:2" x14ac:dyDescent="0.3">
      <c r="A2102" s="46" vm="12753">
        <f ca="1"/>
        <v>43879</v>
      </c>
      <c r="B2102" s="46" vm="12760">
        <f ca="1"/>
        <v>2155.67</v>
      </c>
    </row>
    <row r="2103" spans="1:2" x14ac:dyDescent="0.3">
      <c r="A2103" s="46" vm="12761">
        <f ca="1"/>
        <v>43880</v>
      </c>
      <c r="B2103" s="46" vm="12769">
        <f ca="1"/>
        <v>2170.2199999999998</v>
      </c>
    </row>
    <row r="2104" spans="1:2" x14ac:dyDescent="0.3">
      <c r="A2104" s="46" vm="12770">
        <f ca="1"/>
        <v>43881</v>
      </c>
      <c r="B2104" s="46" vm="12778">
        <f ca="1"/>
        <v>2153.1</v>
      </c>
    </row>
    <row r="2105" spans="1:2" x14ac:dyDescent="0.3">
      <c r="A2105" s="46" vm="12779">
        <f ca="1"/>
        <v>43882</v>
      </c>
      <c r="B2105" s="46" vm="12787">
        <f ca="1"/>
        <v>2095.9699999999998</v>
      </c>
    </row>
    <row r="2106" spans="1:2" x14ac:dyDescent="0.3">
      <c r="A2106" s="46" vm="12788">
        <f ca="1"/>
        <v>43885</v>
      </c>
      <c r="B2106" s="46" vm="12795">
        <f ca="1"/>
        <v>2009.29</v>
      </c>
    </row>
    <row r="2107" spans="1:2" x14ac:dyDescent="0.3">
      <c r="A2107" s="46" vm="12796">
        <f ca="1"/>
        <v>43886</v>
      </c>
      <c r="B2107" s="46" vm="12803">
        <f ca="1"/>
        <v>1972.74</v>
      </c>
    </row>
    <row r="2108" spans="1:2" x14ac:dyDescent="0.3">
      <c r="A2108" s="46" vm="12804">
        <f ca="1"/>
        <v>43887</v>
      </c>
      <c r="B2108" s="46" vm="12811">
        <f ca="1"/>
        <v>1979.59</v>
      </c>
    </row>
    <row r="2109" spans="1:2" x14ac:dyDescent="0.3">
      <c r="A2109" s="46" vm="12812">
        <f ca="1"/>
        <v>43888</v>
      </c>
      <c r="B2109" s="46" vm="12819">
        <f ca="1"/>
        <v>1884.3</v>
      </c>
    </row>
    <row r="2110" spans="1:2" x14ac:dyDescent="0.3">
      <c r="A2110" s="46" vm="12820">
        <f ca="1"/>
        <v>43889</v>
      </c>
      <c r="B2110" s="46" vm="12828">
        <f ca="1"/>
        <v>1883.75</v>
      </c>
    </row>
    <row r="2111" spans="1:2" x14ac:dyDescent="0.3">
      <c r="A2111" s="46" vm="12829">
        <f ca="1"/>
        <v>43892</v>
      </c>
      <c r="B2111" s="46" vm="12835">
        <f ca="1"/>
        <v>1953.95</v>
      </c>
    </row>
    <row r="2112" spans="1:2" x14ac:dyDescent="0.3">
      <c r="A2112" s="46" vm="12836">
        <f ca="1"/>
        <v>43893</v>
      </c>
      <c r="B2112" s="46" vm="12843">
        <f ca="1"/>
        <v>1908.99</v>
      </c>
    </row>
    <row r="2113" spans="1:2" x14ac:dyDescent="0.3">
      <c r="A2113" s="46" vm="12844">
        <f ca="1"/>
        <v>43894</v>
      </c>
      <c r="B2113" s="46" vm="12853">
        <f ca="1"/>
        <v>1975.83</v>
      </c>
    </row>
    <row r="2114" spans="1:2" x14ac:dyDescent="0.3">
      <c r="A2114" s="46" vm="12854">
        <f ca="1"/>
        <v>43895</v>
      </c>
      <c r="B2114" s="46" vm="12862">
        <f ca="1"/>
        <v>1924.03</v>
      </c>
    </row>
    <row r="2115" spans="1:2" x14ac:dyDescent="0.3">
      <c r="A2115" s="46" vm="12863">
        <f ca="1"/>
        <v>43896</v>
      </c>
      <c r="B2115" s="46" vm="12868">
        <f ca="1"/>
        <v>1901.09</v>
      </c>
    </row>
    <row r="2116" spans="1:2" x14ac:dyDescent="0.3">
      <c r="A2116" s="46" vm="12869">
        <f ca="1"/>
        <v>43899</v>
      </c>
      <c r="B2116" s="46" vm="12875">
        <f ca="1"/>
        <v>1800.61</v>
      </c>
    </row>
    <row r="2117" spans="1:2" x14ac:dyDescent="0.3">
      <c r="A2117" s="46" vm="12876">
        <f ca="1"/>
        <v>43900</v>
      </c>
      <c r="B2117" s="46" vm="12884">
        <f ca="1"/>
        <v>1891.82</v>
      </c>
    </row>
    <row r="2118" spans="1:2" x14ac:dyDescent="0.3">
      <c r="A2118" s="46" vm="12885">
        <f ca="1"/>
        <v>43901</v>
      </c>
      <c r="B2118" s="46" vm="12892">
        <f ca="1"/>
        <v>1820.86</v>
      </c>
    </row>
    <row r="2119" spans="1:2" x14ac:dyDescent="0.3">
      <c r="A2119" s="46" vm="12893">
        <f ca="1"/>
        <v>43902</v>
      </c>
      <c r="B2119" s="46" vm="12901">
        <f ca="1"/>
        <v>1676.61</v>
      </c>
    </row>
    <row r="2120" spans="1:2" x14ac:dyDescent="0.3">
      <c r="A2120" s="46" vm="12902">
        <f ca="1"/>
        <v>43903</v>
      </c>
      <c r="B2120" s="46" vm="12909">
        <f ca="1"/>
        <v>1785</v>
      </c>
    </row>
    <row r="2121" spans="1:2" x14ac:dyDescent="0.3">
      <c r="A2121" s="46" vm="12910">
        <f ca="1"/>
        <v>43906</v>
      </c>
      <c r="B2121" s="46" vm="12919">
        <f ca="1"/>
        <v>1689.15</v>
      </c>
    </row>
    <row r="2122" spans="1:2" x14ac:dyDescent="0.3">
      <c r="A2122" s="46" vm="12920">
        <f ca="1"/>
        <v>43907</v>
      </c>
      <c r="B2122" s="46" vm="11900">
        <f ca="1"/>
        <v>1807.84</v>
      </c>
    </row>
    <row r="2123" spans="1:2" x14ac:dyDescent="0.3">
      <c r="A2123" s="46" vm="12928">
        <f ca="1"/>
        <v>43908</v>
      </c>
      <c r="B2123" s="46" vm="12933">
        <f ca="1"/>
        <v>1830</v>
      </c>
    </row>
    <row r="2124" spans="1:2" x14ac:dyDescent="0.3">
      <c r="A2124" s="46" vm="12934">
        <f ca="1"/>
        <v>43909</v>
      </c>
      <c r="B2124" s="46" vm="12942">
        <f ca="1"/>
        <v>1880.93</v>
      </c>
    </row>
    <row r="2125" spans="1:2" x14ac:dyDescent="0.3">
      <c r="A2125" s="46" vm="12943">
        <f ca="1"/>
        <v>43910</v>
      </c>
      <c r="B2125" s="46" vm="12949">
        <f ca="1"/>
        <v>1846.09</v>
      </c>
    </row>
    <row r="2126" spans="1:2" x14ac:dyDescent="0.3">
      <c r="A2126" s="46" vm="12950">
        <f ca="1"/>
        <v>43913</v>
      </c>
      <c r="B2126" s="46" vm="12956">
        <f ca="1"/>
        <v>1902.83</v>
      </c>
    </row>
    <row r="2127" spans="1:2" x14ac:dyDescent="0.3">
      <c r="A2127" s="46" vm="12957">
        <f ca="1"/>
        <v>43914</v>
      </c>
      <c r="B2127" s="46" vm="12965">
        <f ca="1"/>
        <v>1940.1</v>
      </c>
    </row>
    <row r="2128" spans="1:2" x14ac:dyDescent="0.3">
      <c r="A2128" s="46" vm="12966">
        <f ca="1"/>
        <v>43915</v>
      </c>
      <c r="B2128" s="46" vm="12972">
        <f ca="1"/>
        <v>1885.84</v>
      </c>
    </row>
    <row r="2129" spans="1:2" x14ac:dyDescent="0.3">
      <c r="A2129" s="46" vm="12973">
        <f ca="1"/>
        <v>43916</v>
      </c>
      <c r="B2129" s="46" vm="12980">
        <f ca="1"/>
        <v>1955.49</v>
      </c>
    </row>
    <row r="2130" spans="1:2" x14ac:dyDescent="0.3">
      <c r="A2130" s="46" vm="12981">
        <f ca="1"/>
        <v>43917</v>
      </c>
      <c r="B2130" s="46" vm="12988">
        <f ca="1"/>
        <v>1900.1</v>
      </c>
    </row>
    <row r="2131" spans="1:2" x14ac:dyDescent="0.3">
      <c r="A2131" s="46" vm="12989">
        <f ca="1"/>
        <v>43920</v>
      </c>
      <c r="B2131" s="46" vm="12996">
        <f ca="1"/>
        <v>1963.95</v>
      </c>
    </row>
    <row r="2132" spans="1:2" x14ac:dyDescent="0.3">
      <c r="A2132" s="46" vm="12997">
        <f ca="1"/>
        <v>43921</v>
      </c>
      <c r="B2132" s="46" vm="13005">
        <f ca="1"/>
        <v>1949.72</v>
      </c>
    </row>
    <row r="2133" spans="1:2" x14ac:dyDescent="0.3">
      <c r="A2133" s="46" vm="13006">
        <f ca="1"/>
        <v>43922</v>
      </c>
      <c r="B2133" s="46" vm="13012">
        <f ca="1"/>
        <v>1907.7</v>
      </c>
    </row>
    <row r="2134" spans="1:2" x14ac:dyDescent="0.3">
      <c r="A2134" s="46" vm="13013">
        <f ca="1"/>
        <v>43923</v>
      </c>
      <c r="B2134" s="46" vm="13020">
        <f ca="1"/>
        <v>1918.83</v>
      </c>
    </row>
    <row r="2135" spans="1:2" x14ac:dyDescent="0.3">
      <c r="A2135" s="46" vm="13021">
        <f ca="1"/>
        <v>43924</v>
      </c>
      <c r="B2135" s="46" vm="13028">
        <f ca="1"/>
        <v>1906.59</v>
      </c>
    </row>
    <row r="2136" spans="1:2" x14ac:dyDescent="0.3">
      <c r="A2136" s="46" vm="13029">
        <f ca="1"/>
        <v>43927</v>
      </c>
      <c r="B2136" s="46" vm="13035">
        <f ca="1"/>
        <v>1997.59</v>
      </c>
    </row>
    <row r="2137" spans="1:2" x14ac:dyDescent="0.3">
      <c r="A2137" s="46" vm="13036">
        <f ca="1"/>
        <v>43928</v>
      </c>
      <c r="B2137" s="46" vm="13042">
        <f ca="1"/>
        <v>2011.6</v>
      </c>
    </row>
    <row r="2138" spans="1:2" x14ac:dyDescent="0.3">
      <c r="A2138" s="46" vm="13043">
        <f ca="1"/>
        <v>43929</v>
      </c>
      <c r="B2138" s="46" vm="13051">
        <f ca="1"/>
        <v>2043</v>
      </c>
    </row>
    <row r="2139" spans="1:2" x14ac:dyDescent="0.3">
      <c r="A2139" s="46" vm="13052">
        <f ca="1"/>
        <v>43930</v>
      </c>
      <c r="B2139" s="46" vm="13058">
        <f ca="1"/>
        <v>2042.76</v>
      </c>
    </row>
    <row r="2140" spans="1:2" x14ac:dyDescent="0.3">
      <c r="A2140" s="46" vm="13059">
        <f ca="1"/>
        <v>43934</v>
      </c>
      <c r="B2140" s="46" vm="13065">
        <f ca="1"/>
        <v>2168.87</v>
      </c>
    </row>
    <row r="2141" spans="1:2" x14ac:dyDescent="0.3">
      <c r="A2141" s="46" vm="13066">
        <f ca="1"/>
        <v>43935</v>
      </c>
      <c r="B2141" s="46" vm="13074">
        <f ca="1"/>
        <v>2283.3200000000002</v>
      </c>
    </row>
    <row r="2142" spans="1:2" x14ac:dyDescent="0.3">
      <c r="A2142" s="46" vm="13075">
        <f ca="1"/>
        <v>43936</v>
      </c>
      <c r="B2142" s="46" vm="13083">
        <f ca="1"/>
        <v>2307.6799999999998</v>
      </c>
    </row>
    <row r="2143" spans="1:2" x14ac:dyDescent="0.3">
      <c r="A2143" s="46" vm="13084">
        <f ca="1"/>
        <v>43937</v>
      </c>
      <c r="B2143" s="46" vm="13093">
        <f ca="1"/>
        <v>2408.19</v>
      </c>
    </row>
    <row r="2144" spans="1:2" x14ac:dyDescent="0.3">
      <c r="A2144" s="46" vm="13094">
        <f ca="1"/>
        <v>43938</v>
      </c>
      <c r="B2144" s="46" vm="13100">
        <f ca="1"/>
        <v>2375</v>
      </c>
    </row>
    <row r="2145" spans="1:2" x14ac:dyDescent="0.3">
      <c r="A2145" s="46" vm="13101">
        <f ca="1"/>
        <v>43941</v>
      </c>
      <c r="B2145" s="46" vm="13109">
        <f ca="1"/>
        <v>2393.61</v>
      </c>
    </row>
    <row r="2146" spans="1:2" x14ac:dyDescent="0.3">
      <c r="A2146" s="46" vm="13110">
        <f ca="1"/>
        <v>43942</v>
      </c>
      <c r="B2146" s="46" vm="13118">
        <f ca="1"/>
        <v>2328.12</v>
      </c>
    </row>
    <row r="2147" spans="1:2" x14ac:dyDescent="0.3">
      <c r="A2147" s="46" vm="13119">
        <f ca="1"/>
        <v>43943</v>
      </c>
      <c r="B2147" s="46" vm="13127">
        <f ca="1"/>
        <v>2363.4899999999998</v>
      </c>
    </row>
    <row r="2148" spans="1:2" x14ac:dyDescent="0.3">
      <c r="A2148" s="46" vm="13128">
        <f ca="1"/>
        <v>43944</v>
      </c>
      <c r="B2148" s="46" vm="13137">
        <f ca="1"/>
        <v>2399.4499999999998</v>
      </c>
    </row>
    <row r="2149" spans="1:2" x14ac:dyDescent="0.3">
      <c r="A2149" s="46" vm="13138">
        <f ca="1"/>
        <v>43945</v>
      </c>
      <c r="B2149" s="46" vm="13146">
        <f ca="1"/>
        <v>2410.2199999999998</v>
      </c>
    </row>
    <row r="2150" spans="1:2" x14ac:dyDescent="0.3">
      <c r="A2150" s="46" vm="13147">
        <f ca="1"/>
        <v>43948</v>
      </c>
      <c r="B2150" s="46" vm="13154">
        <f ca="1"/>
        <v>2376</v>
      </c>
    </row>
    <row r="2151" spans="1:2" x14ac:dyDescent="0.3">
      <c r="A2151" s="46" vm="13155">
        <f ca="1"/>
        <v>43949</v>
      </c>
      <c r="B2151" s="46" vm="13162">
        <f ca="1"/>
        <v>2314.08</v>
      </c>
    </row>
    <row r="2152" spans="1:2" x14ac:dyDescent="0.3">
      <c r="A2152" s="46" vm="13163">
        <f ca="1"/>
        <v>43950</v>
      </c>
      <c r="B2152" s="46" vm="13171">
        <f ca="1"/>
        <v>2372.71</v>
      </c>
    </row>
    <row r="2153" spans="1:2" x14ac:dyDescent="0.3">
      <c r="A2153" s="46" vm="13172">
        <f ca="1"/>
        <v>43951</v>
      </c>
      <c r="B2153" s="46" vm="13180">
        <f ca="1"/>
        <v>2474</v>
      </c>
    </row>
    <row r="2154" spans="1:2" x14ac:dyDescent="0.3">
      <c r="A2154" s="46" vm="13181">
        <f ca="1"/>
        <v>43952</v>
      </c>
      <c r="B2154" s="46" vm="13188">
        <f ca="1"/>
        <v>2286.04</v>
      </c>
    </row>
    <row r="2155" spans="1:2" x14ac:dyDescent="0.3">
      <c r="A2155" s="46" vm="13189">
        <f ca="1"/>
        <v>43955</v>
      </c>
      <c r="B2155" s="46" vm="13196">
        <f ca="1"/>
        <v>2315.9899999999998</v>
      </c>
    </row>
    <row r="2156" spans="1:2" x14ac:dyDescent="0.3">
      <c r="A2156" s="46" vm="13197">
        <f ca="1"/>
        <v>43956</v>
      </c>
      <c r="B2156" s="46" vm="13205">
        <f ca="1"/>
        <v>2317.8000000000002</v>
      </c>
    </row>
    <row r="2157" spans="1:2" x14ac:dyDescent="0.3">
      <c r="A2157" s="46" vm="13206">
        <f ca="1"/>
        <v>43957</v>
      </c>
      <c r="B2157" s="46" vm="13212">
        <f ca="1"/>
        <v>2351.2600000000002</v>
      </c>
    </row>
    <row r="2158" spans="1:2" x14ac:dyDescent="0.3">
      <c r="A2158" s="46" vm="13213">
        <f ca="1"/>
        <v>43958</v>
      </c>
      <c r="B2158" s="46" vm="13220">
        <f ca="1"/>
        <v>2367.61</v>
      </c>
    </row>
    <row r="2159" spans="1:2" x14ac:dyDescent="0.3">
      <c r="A2159" s="46" vm="13221">
        <f ca="1"/>
        <v>43959</v>
      </c>
      <c r="B2159" s="46" vm="13227">
        <f ca="1"/>
        <v>2379.61</v>
      </c>
    </row>
    <row r="2160" spans="1:2" x14ac:dyDescent="0.3">
      <c r="A2160" s="46" vm="13228">
        <f ca="1"/>
        <v>43962</v>
      </c>
      <c r="B2160" s="46" vm="13236">
        <f ca="1"/>
        <v>2409</v>
      </c>
    </row>
    <row r="2161" spans="1:2" x14ac:dyDescent="0.3">
      <c r="A2161" s="46" vm="13237">
        <f ca="1"/>
        <v>43963</v>
      </c>
      <c r="B2161" s="46" vm="13246">
        <f ca="1"/>
        <v>2356.9499999999998</v>
      </c>
    </row>
    <row r="2162" spans="1:2" x14ac:dyDescent="0.3">
      <c r="A2162" s="46" vm="13247">
        <f ca="1"/>
        <v>43964</v>
      </c>
      <c r="B2162" s="46" vm="13255">
        <f ca="1"/>
        <v>2367.92</v>
      </c>
    </row>
    <row r="2163" spans="1:2" x14ac:dyDescent="0.3">
      <c r="A2163" s="46" vm="13256">
        <f ca="1"/>
        <v>43965</v>
      </c>
      <c r="B2163" s="46" vm="13263">
        <f ca="1"/>
        <v>2388.85</v>
      </c>
    </row>
    <row r="2164" spans="1:2" x14ac:dyDescent="0.3">
      <c r="A2164" s="46" vm="13264">
        <f ca="1"/>
        <v>43966</v>
      </c>
      <c r="B2164" s="46" vm="13269">
        <f ca="1"/>
        <v>2409.7800000000002</v>
      </c>
    </row>
    <row r="2165" spans="1:2" x14ac:dyDescent="0.3">
      <c r="A2165" s="46" vm="13270">
        <f ca="1"/>
        <v>43969</v>
      </c>
      <c r="B2165" s="46" vm="13279">
        <f ca="1"/>
        <v>2426.2600000000002</v>
      </c>
    </row>
    <row r="2166" spans="1:2" x14ac:dyDescent="0.3">
      <c r="A2166" s="46" vm="13280">
        <f ca="1"/>
        <v>43970</v>
      </c>
      <c r="B2166" s="46" vm="13288">
        <f ca="1"/>
        <v>2449.33</v>
      </c>
    </row>
    <row r="2167" spans="1:2" x14ac:dyDescent="0.3">
      <c r="A2167" s="46" vm="13289">
        <f ca="1"/>
        <v>43971</v>
      </c>
      <c r="B2167" s="46" vm="13298">
        <f ca="1"/>
        <v>2497.94</v>
      </c>
    </row>
    <row r="2168" spans="1:2" x14ac:dyDescent="0.3">
      <c r="A2168" s="46" vm="13299">
        <f ca="1"/>
        <v>43972</v>
      </c>
      <c r="B2168" s="46" vm="13308">
        <f ca="1"/>
        <v>2446.7399999999998</v>
      </c>
    </row>
    <row r="2169" spans="1:2" x14ac:dyDescent="0.3">
      <c r="A2169" s="46" vm="13309">
        <f ca="1"/>
        <v>43973</v>
      </c>
      <c r="B2169" s="46" vm="13316">
        <f ca="1"/>
        <v>2436.88</v>
      </c>
    </row>
    <row r="2170" spans="1:2" x14ac:dyDescent="0.3">
      <c r="A2170" s="46" vm="13317">
        <f ca="1"/>
        <v>43977</v>
      </c>
      <c r="B2170" s="46" vm="13323">
        <f ca="1"/>
        <v>2421.86</v>
      </c>
    </row>
    <row r="2171" spans="1:2" x14ac:dyDescent="0.3">
      <c r="A2171" s="46" vm="13324">
        <f ca="1"/>
        <v>43978</v>
      </c>
      <c r="B2171" s="46" vm="13332">
        <f ca="1"/>
        <v>2410.39</v>
      </c>
    </row>
    <row r="2172" spans="1:2" x14ac:dyDescent="0.3">
      <c r="A2172" s="46" vm="13333">
        <f ca="1"/>
        <v>43979</v>
      </c>
      <c r="B2172" s="46" vm="13342">
        <f ca="1"/>
        <v>2401.1</v>
      </c>
    </row>
    <row r="2173" spans="1:2" x14ac:dyDescent="0.3">
      <c r="A2173" s="46" vm="13343">
        <f ca="1"/>
        <v>43980</v>
      </c>
      <c r="B2173" s="46" vm="13351">
        <f ca="1"/>
        <v>2442.37</v>
      </c>
    </row>
    <row r="2174" spans="1:2" x14ac:dyDescent="0.3">
      <c r="A2174" s="46" vm="13352">
        <f ca="1"/>
        <v>43983</v>
      </c>
      <c r="B2174" s="46" vm="13360">
        <f ca="1"/>
        <v>2471.04</v>
      </c>
    </row>
    <row r="2175" spans="1:2" x14ac:dyDescent="0.3">
      <c r="A2175" s="46" vm="13361">
        <f ca="1"/>
        <v>43984</v>
      </c>
      <c r="B2175" s="46" vm="13368">
        <f ca="1"/>
        <v>2472.41</v>
      </c>
    </row>
    <row r="2176" spans="1:2" x14ac:dyDescent="0.3">
      <c r="A2176" s="46" vm="13369">
        <f ca="1"/>
        <v>43985</v>
      </c>
      <c r="B2176" s="46" vm="13377">
        <f ca="1"/>
        <v>2478.4</v>
      </c>
    </row>
    <row r="2177" spans="1:2" x14ac:dyDescent="0.3">
      <c r="A2177" s="46" vm="13378">
        <f ca="1"/>
        <v>43986</v>
      </c>
      <c r="B2177" s="46" vm="13385">
        <f ca="1"/>
        <v>2460.6</v>
      </c>
    </row>
    <row r="2178" spans="1:2" x14ac:dyDescent="0.3">
      <c r="A2178" s="46" vm="13386">
        <f ca="1"/>
        <v>43987</v>
      </c>
      <c r="B2178" s="46" vm="13391">
        <f ca="1"/>
        <v>2483</v>
      </c>
    </row>
    <row r="2179" spans="1:2" x14ac:dyDescent="0.3">
      <c r="A2179" s="46" vm="13392">
        <f ca="1"/>
        <v>43990</v>
      </c>
      <c r="B2179" s="46" vm="13400">
        <f ca="1"/>
        <v>2524.06</v>
      </c>
    </row>
    <row r="2180" spans="1:2" x14ac:dyDescent="0.3">
      <c r="A2180" s="46" vm="13401">
        <f ca="1"/>
        <v>43991</v>
      </c>
      <c r="B2180" s="46" vm="13409">
        <f ca="1"/>
        <v>2600.86</v>
      </c>
    </row>
    <row r="2181" spans="1:2" x14ac:dyDescent="0.3">
      <c r="A2181" s="46" vm="13410">
        <f ca="1"/>
        <v>43992</v>
      </c>
      <c r="B2181" s="46" vm="13419">
        <f ca="1"/>
        <v>2647.45</v>
      </c>
    </row>
    <row r="2182" spans="1:2" x14ac:dyDescent="0.3">
      <c r="A2182" s="46" vm="13420">
        <f ca="1"/>
        <v>43993</v>
      </c>
      <c r="B2182" s="46" vm="13428">
        <f ca="1"/>
        <v>2557.96</v>
      </c>
    </row>
    <row r="2183" spans="1:2" x14ac:dyDescent="0.3">
      <c r="A2183" s="46" vm="13429">
        <f ca="1"/>
        <v>43994</v>
      </c>
      <c r="B2183" s="46" vm="13437">
        <f ca="1"/>
        <v>2545.02</v>
      </c>
    </row>
    <row r="2184" spans="1:2" x14ac:dyDescent="0.3">
      <c r="A2184" s="46" vm="13438">
        <f ca="1"/>
        <v>43997</v>
      </c>
      <c r="B2184" s="46" vm="13447">
        <f ca="1"/>
        <v>2572.6799999999998</v>
      </c>
    </row>
    <row r="2185" spans="1:2" x14ac:dyDescent="0.3">
      <c r="A2185" s="46" vm="13448">
        <f ca="1"/>
        <v>43998</v>
      </c>
      <c r="B2185" s="46" vm="13455">
        <f ca="1"/>
        <v>2615.27</v>
      </c>
    </row>
    <row r="2186" spans="1:2" x14ac:dyDescent="0.3">
      <c r="A2186" s="46" vm="13456">
        <f ca="1"/>
        <v>43999</v>
      </c>
      <c r="B2186" s="46" vm="13463">
        <f ca="1"/>
        <v>2640.98</v>
      </c>
    </row>
    <row r="2187" spans="1:2" x14ac:dyDescent="0.3">
      <c r="A2187" s="46" vm="13464">
        <f ca="1"/>
        <v>44000</v>
      </c>
      <c r="B2187" s="46" vm="13472">
        <f ca="1"/>
        <v>2653.98</v>
      </c>
    </row>
    <row r="2188" spans="1:2" x14ac:dyDescent="0.3">
      <c r="A2188" s="46" vm="13473">
        <f ca="1"/>
        <v>44001</v>
      </c>
      <c r="B2188" s="46" vm="13481">
        <f ca="1"/>
        <v>2675.01</v>
      </c>
    </row>
    <row r="2189" spans="1:2" x14ac:dyDescent="0.3">
      <c r="A2189" s="46" vm="13482">
        <f ca="1"/>
        <v>44004</v>
      </c>
      <c r="B2189" s="46" vm="13490">
        <f ca="1"/>
        <v>2713.82</v>
      </c>
    </row>
    <row r="2190" spans="1:2" x14ac:dyDescent="0.3">
      <c r="A2190" s="46" vm="13491">
        <f ca="1"/>
        <v>44005</v>
      </c>
      <c r="B2190" s="46" vm="13499">
        <f ca="1"/>
        <v>2764.41</v>
      </c>
    </row>
    <row r="2191" spans="1:2" x14ac:dyDescent="0.3">
      <c r="A2191" s="46" vm="13500">
        <f ca="1"/>
        <v>44006</v>
      </c>
      <c r="B2191" s="46" vm="13509">
        <f ca="1"/>
        <v>2734.4</v>
      </c>
    </row>
    <row r="2192" spans="1:2" x14ac:dyDescent="0.3">
      <c r="A2192" s="46" vm="13510">
        <f ca="1"/>
        <v>44007</v>
      </c>
      <c r="B2192" s="46" vm="13519">
        <f ca="1"/>
        <v>2754.58</v>
      </c>
    </row>
    <row r="2193" spans="1:2" x14ac:dyDescent="0.3">
      <c r="A2193" s="46" vm="13520">
        <f ca="1"/>
        <v>44008</v>
      </c>
      <c r="B2193" s="46" vm="13526">
        <f ca="1"/>
        <v>2692.87</v>
      </c>
    </row>
    <row r="2194" spans="1:2" x14ac:dyDescent="0.3">
      <c r="A2194" s="46" vm="13527">
        <f ca="1"/>
        <v>44011</v>
      </c>
      <c r="B2194" s="46" vm="13536">
        <f ca="1"/>
        <v>2680.38</v>
      </c>
    </row>
    <row r="2195" spans="1:2" x14ac:dyDescent="0.3">
      <c r="A2195" s="46" vm="13537">
        <f ca="1"/>
        <v>44012</v>
      </c>
      <c r="B2195" s="46" vm="13546">
        <f ca="1"/>
        <v>2758.82</v>
      </c>
    </row>
    <row r="2196" spans="1:2" x14ac:dyDescent="0.3">
      <c r="A2196" s="46" vm="13547">
        <f ca="1"/>
        <v>44013</v>
      </c>
      <c r="B2196" s="46" vm="13555">
        <f ca="1"/>
        <v>2878.7</v>
      </c>
    </row>
    <row r="2197" spans="1:2" x14ac:dyDescent="0.3">
      <c r="A2197" s="46" vm="13556">
        <f ca="1"/>
        <v>44014</v>
      </c>
      <c r="B2197" s="46" vm="13564">
        <f ca="1"/>
        <v>2890.3</v>
      </c>
    </row>
    <row r="2198" spans="1:2" x14ac:dyDescent="0.3">
      <c r="A2198" s="46" vm="13565">
        <f ca="1"/>
        <v>44018</v>
      </c>
      <c r="B2198" s="46" vm="13573">
        <f ca="1"/>
        <v>3057.04</v>
      </c>
    </row>
    <row r="2199" spans="1:2" x14ac:dyDescent="0.3">
      <c r="A2199" s="46" vm="13574">
        <f ca="1"/>
        <v>44019</v>
      </c>
      <c r="B2199" s="46" vm="13582">
        <f ca="1"/>
        <v>3000.12</v>
      </c>
    </row>
    <row r="2200" spans="1:2" x14ac:dyDescent="0.3">
      <c r="A2200" s="46" vm="13583">
        <f ca="1"/>
        <v>44020</v>
      </c>
      <c r="B2200" s="46" vm="13588">
        <f ca="1"/>
        <v>3081.11</v>
      </c>
    </row>
    <row r="2201" spans="1:2" x14ac:dyDescent="0.3">
      <c r="A2201" s="46" vm="13589">
        <f ca="1"/>
        <v>44021</v>
      </c>
      <c r="B2201" s="46" vm="13598">
        <f ca="1"/>
        <v>3182.63</v>
      </c>
    </row>
    <row r="2202" spans="1:2" x14ac:dyDescent="0.3">
      <c r="A2202" s="46" vm="13599">
        <f ca="1"/>
        <v>44022</v>
      </c>
      <c r="B2202" s="46" vm="13606">
        <f ca="1"/>
        <v>3200</v>
      </c>
    </row>
    <row r="2203" spans="1:2" x14ac:dyDescent="0.3">
      <c r="A2203" s="46" vm="13607">
        <f ca="1"/>
        <v>44025</v>
      </c>
      <c r="B2203" s="46" vm="13615">
        <f ca="1"/>
        <v>3104</v>
      </c>
    </row>
    <row r="2204" spans="1:2" x14ac:dyDescent="0.3">
      <c r="A2204" s="46" vm="13616">
        <f ca="1"/>
        <v>44026</v>
      </c>
      <c r="B2204" s="46" vm="13624">
        <f ca="1"/>
        <v>3084</v>
      </c>
    </row>
    <row r="2205" spans="1:2" x14ac:dyDescent="0.3">
      <c r="A2205" s="46" vm="13625">
        <f ca="1"/>
        <v>44027</v>
      </c>
      <c r="B2205" s="46" vm="13633">
        <f ca="1"/>
        <v>3008.87</v>
      </c>
    </row>
    <row r="2206" spans="1:2" x14ac:dyDescent="0.3">
      <c r="A2206" s="46" vm="13634">
        <f ca="1"/>
        <v>44028</v>
      </c>
      <c r="B2206" s="46" vm="13643">
        <f ca="1"/>
        <v>2999.9</v>
      </c>
    </row>
    <row r="2207" spans="1:2" x14ac:dyDescent="0.3">
      <c r="A2207" s="46" vm="13644">
        <f ca="1"/>
        <v>44029</v>
      </c>
      <c r="B2207" s="46" vm="13651">
        <f ca="1"/>
        <v>2961.97</v>
      </c>
    </row>
    <row r="2208" spans="1:2" x14ac:dyDescent="0.3">
      <c r="A2208" s="46" vm="13652">
        <f ca="1"/>
        <v>44032</v>
      </c>
      <c r="B2208" s="46" vm="13661">
        <f ca="1"/>
        <v>3196.84</v>
      </c>
    </row>
    <row r="2209" spans="1:2" x14ac:dyDescent="0.3">
      <c r="A2209" s="46" vm="13662">
        <f ca="1"/>
        <v>44033</v>
      </c>
      <c r="B2209" s="46" vm="13671">
        <f ca="1"/>
        <v>3138.29</v>
      </c>
    </row>
    <row r="2210" spans="1:2" x14ac:dyDescent="0.3">
      <c r="A2210" s="46" vm="13672">
        <f ca="1"/>
        <v>44034</v>
      </c>
      <c r="B2210" s="46" vm="13680">
        <f ca="1"/>
        <v>3099.91</v>
      </c>
    </row>
    <row r="2211" spans="1:2" x14ac:dyDescent="0.3">
      <c r="A2211" s="46" vm="13681">
        <f ca="1"/>
        <v>44035</v>
      </c>
      <c r="B2211" s="46" vm="13690">
        <f ca="1"/>
        <v>2986.55</v>
      </c>
    </row>
    <row r="2212" spans="1:2" x14ac:dyDescent="0.3">
      <c r="A2212" s="46" vm="13691">
        <f ca="1"/>
        <v>44036</v>
      </c>
      <c r="B2212" s="46" vm="13698">
        <f ca="1"/>
        <v>3008.91</v>
      </c>
    </row>
    <row r="2213" spans="1:2" x14ac:dyDescent="0.3">
      <c r="A2213" s="46" vm="13699">
        <f ca="1"/>
        <v>44039</v>
      </c>
      <c r="B2213" s="46" vm="13707">
        <f ca="1"/>
        <v>3055.21</v>
      </c>
    </row>
    <row r="2214" spans="1:2" x14ac:dyDescent="0.3">
      <c r="A2214" s="46" vm="13708">
        <f ca="1"/>
        <v>44040</v>
      </c>
      <c r="B2214" s="46" vm="13717">
        <f ca="1"/>
        <v>3000.33</v>
      </c>
    </row>
    <row r="2215" spans="1:2" x14ac:dyDescent="0.3">
      <c r="A2215" s="46" vm="13718">
        <f ca="1"/>
        <v>44041</v>
      </c>
      <c r="B2215" s="46" vm="13725">
        <f ca="1"/>
        <v>3033.53</v>
      </c>
    </row>
    <row r="2216" spans="1:2" x14ac:dyDescent="0.3">
      <c r="A2216" s="46" vm="13726">
        <f ca="1"/>
        <v>44042</v>
      </c>
      <c r="B2216" s="46" vm="13734">
        <f ca="1"/>
        <v>3051.88</v>
      </c>
    </row>
    <row r="2217" spans="1:2" x14ac:dyDescent="0.3">
      <c r="A2217" s="46" vm="13735">
        <f ca="1"/>
        <v>44043</v>
      </c>
      <c r="B2217" s="46" vm="13742">
        <f ca="1"/>
        <v>3164.68</v>
      </c>
    </row>
    <row r="2218" spans="1:2" x14ac:dyDescent="0.3">
      <c r="A2218" s="46" vm="13743">
        <f ca="1"/>
        <v>44046</v>
      </c>
      <c r="B2218" s="46" vm="13751">
        <f ca="1"/>
        <v>3111.89</v>
      </c>
    </row>
    <row r="2219" spans="1:2" x14ac:dyDescent="0.3">
      <c r="A2219" s="46" vm="13752">
        <f ca="1"/>
        <v>44047</v>
      </c>
      <c r="B2219" s="46" vm="13759">
        <f ca="1"/>
        <v>3138.83</v>
      </c>
    </row>
    <row r="2220" spans="1:2" x14ac:dyDescent="0.3">
      <c r="A2220" s="46" vm="13760">
        <f ca="1"/>
        <v>44048</v>
      </c>
      <c r="B2220" s="46" vm="13768">
        <f ca="1"/>
        <v>3205.03</v>
      </c>
    </row>
    <row r="2221" spans="1:2" x14ac:dyDescent="0.3">
      <c r="A2221" s="46" vm="13769">
        <f ca="1"/>
        <v>44049</v>
      </c>
      <c r="B2221" s="46" vm="13778">
        <f ca="1"/>
        <v>3225</v>
      </c>
    </row>
    <row r="2222" spans="1:2" x14ac:dyDescent="0.3">
      <c r="A2222" s="46" vm="13779">
        <f ca="1"/>
        <v>44050</v>
      </c>
      <c r="B2222" s="46" vm="13787">
        <f ca="1"/>
        <v>3167.46</v>
      </c>
    </row>
    <row r="2223" spans="1:2" x14ac:dyDescent="0.3">
      <c r="A2223" s="46" vm="13788">
        <f ca="1"/>
        <v>44053</v>
      </c>
      <c r="B2223" s="46" vm="13794">
        <f ca="1"/>
        <v>3148.16</v>
      </c>
    </row>
    <row r="2224" spans="1:2" x14ac:dyDescent="0.3">
      <c r="A2224" s="46" vm="13795">
        <f ca="1"/>
        <v>44054</v>
      </c>
      <c r="B2224" s="46" vm="13803">
        <f ca="1"/>
        <v>3080.67</v>
      </c>
    </row>
    <row r="2225" spans="1:2" x14ac:dyDescent="0.3">
      <c r="A2225" s="46" vm="13804">
        <f ca="1"/>
        <v>44055</v>
      </c>
      <c r="B2225" s="46" vm="13812">
        <f ca="1"/>
        <v>3162.24</v>
      </c>
    </row>
    <row r="2226" spans="1:2" x14ac:dyDescent="0.3">
      <c r="A2226" s="46" vm="13813">
        <f ca="1"/>
        <v>44056</v>
      </c>
      <c r="B2226" s="46" vm="13819">
        <f ca="1"/>
        <v>3161.02</v>
      </c>
    </row>
    <row r="2227" spans="1:2" x14ac:dyDescent="0.3">
      <c r="A2227" s="46" vm="13820">
        <f ca="1"/>
        <v>44057</v>
      </c>
      <c r="B2227" s="46" vm="13828">
        <f ca="1"/>
        <v>3148.02</v>
      </c>
    </row>
    <row r="2228" spans="1:2" x14ac:dyDescent="0.3">
      <c r="A2228" s="46" vm="13829">
        <f ca="1"/>
        <v>44060</v>
      </c>
      <c r="B2228" s="46" vm="13837">
        <f ca="1"/>
        <v>3182.41</v>
      </c>
    </row>
    <row r="2229" spans="1:2" x14ac:dyDescent="0.3">
      <c r="A2229" s="46" vm="13838">
        <f ca="1"/>
        <v>44061</v>
      </c>
      <c r="B2229" s="46" vm="13845">
        <f ca="1"/>
        <v>3312.49</v>
      </c>
    </row>
    <row r="2230" spans="1:2" x14ac:dyDescent="0.3">
      <c r="A2230" s="46" vm="13846">
        <f ca="1"/>
        <v>44062</v>
      </c>
      <c r="B2230" s="46" vm="13855">
        <f ca="1"/>
        <v>3260.48</v>
      </c>
    </row>
    <row r="2231" spans="1:2" x14ac:dyDescent="0.3">
      <c r="A2231" s="46" vm="13856">
        <f ca="1"/>
        <v>44063</v>
      </c>
      <c r="B2231" s="46" vm="13862">
        <f ca="1"/>
        <v>3297.37</v>
      </c>
    </row>
    <row r="2232" spans="1:2" x14ac:dyDescent="0.3">
      <c r="A2232" s="46" vm="13863">
        <f ca="1"/>
        <v>44064</v>
      </c>
      <c r="B2232" s="46" vm="13871">
        <f ca="1"/>
        <v>3284.72</v>
      </c>
    </row>
    <row r="2233" spans="1:2" x14ac:dyDescent="0.3">
      <c r="A2233" s="46" vm="13872">
        <f ca="1"/>
        <v>44067</v>
      </c>
      <c r="B2233" s="46" vm="13880">
        <f ca="1"/>
        <v>3307.46</v>
      </c>
    </row>
    <row r="2234" spans="1:2" x14ac:dyDescent="0.3">
      <c r="A2234" s="46" vm="13881">
        <f ca="1"/>
        <v>44068</v>
      </c>
      <c r="B2234" s="46" vm="13890">
        <f ca="1"/>
        <v>3346.49</v>
      </c>
    </row>
    <row r="2235" spans="1:2" x14ac:dyDescent="0.3">
      <c r="A2235" s="46" vm="13891">
        <f ca="1"/>
        <v>44069</v>
      </c>
      <c r="B2235" s="46" vm="13897">
        <f ca="1"/>
        <v>3441.85</v>
      </c>
    </row>
    <row r="2236" spans="1:2" x14ac:dyDescent="0.3">
      <c r="A2236" s="46" vm="13898">
        <f ca="1"/>
        <v>44070</v>
      </c>
      <c r="B2236" s="46" vm="13904">
        <f ca="1"/>
        <v>3400</v>
      </c>
    </row>
    <row r="2237" spans="1:2" x14ac:dyDescent="0.3">
      <c r="A2237" s="46" vm="13905">
        <f ca="1"/>
        <v>44071</v>
      </c>
      <c r="B2237" s="46" vm="13912">
        <f ca="1"/>
        <v>3401.8</v>
      </c>
    </row>
    <row r="2238" spans="1:2" x14ac:dyDescent="0.3">
      <c r="A2238" s="46" vm="13913">
        <f ca="1"/>
        <v>44074</v>
      </c>
      <c r="B2238" s="46" vm="13920">
        <f ca="1"/>
        <v>3450.96</v>
      </c>
    </row>
    <row r="2239" spans="1:2" x14ac:dyDescent="0.3">
      <c r="A2239" s="46" vm="13921">
        <f ca="1"/>
        <v>44075</v>
      </c>
      <c r="B2239" s="46" vm="13929">
        <f ca="1"/>
        <v>3499.12</v>
      </c>
    </row>
    <row r="2240" spans="1:2" x14ac:dyDescent="0.3">
      <c r="A2240" s="46" vm="13930">
        <f ca="1"/>
        <v>44076</v>
      </c>
      <c r="B2240" s="46" vm="13939">
        <f ca="1"/>
        <v>3531.45</v>
      </c>
    </row>
    <row r="2241" spans="1:2" x14ac:dyDescent="0.3">
      <c r="A2241" s="46" vm="13940">
        <f ca="1"/>
        <v>44077</v>
      </c>
      <c r="B2241" s="46" vm="13947">
        <f ca="1"/>
        <v>3368</v>
      </c>
    </row>
    <row r="2242" spans="1:2" x14ac:dyDescent="0.3">
      <c r="A2242" s="46" vm="13948">
        <f ca="1"/>
        <v>44078</v>
      </c>
      <c r="B2242" s="46" vm="13956">
        <f ca="1"/>
        <v>3294.62</v>
      </c>
    </row>
    <row r="2243" spans="1:2" x14ac:dyDescent="0.3">
      <c r="A2243" s="46" vm="13957">
        <f ca="1"/>
        <v>44082</v>
      </c>
      <c r="B2243" s="46" vm="13965">
        <f ca="1"/>
        <v>3149.84</v>
      </c>
    </row>
    <row r="2244" spans="1:2" x14ac:dyDescent="0.3">
      <c r="A2244" s="46" vm="13966">
        <f ca="1"/>
        <v>44083</v>
      </c>
      <c r="B2244" s="46" vm="13975">
        <f ca="1"/>
        <v>3268.61</v>
      </c>
    </row>
    <row r="2245" spans="1:2" x14ac:dyDescent="0.3">
      <c r="A2245" s="46" vm="13976">
        <f ca="1"/>
        <v>44084</v>
      </c>
      <c r="B2245" s="46" vm="13982">
        <f ca="1"/>
        <v>3175.11</v>
      </c>
    </row>
    <row r="2246" spans="1:2" x14ac:dyDescent="0.3">
      <c r="A2246" s="46" vm="13983">
        <f ca="1"/>
        <v>44085</v>
      </c>
      <c r="B2246" s="46" vm="13991">
        <f ca="1"/>
        <v>3116.22</v>
      </c>
    </row>
    <row r="2247" spans="1:2" x14ac:dyDescent="0.3">
      <c r="A2247" s="46" vm="13992">
        <f ca="1"/>
        <v>44088</v>
      </c>
      <c r="B2247" s="46" vm="13999">
        <f ca="1"/>
        <v>3102.97</v>
      </c>
    </row>
    <row r="2248" spans="1:2" x14ac:dyDescent="0.3">
      <c r="A2248" s="46" vm="14000">
        <f ca="1"/>
        <v>44089</v>
      </c>
      <c r="B2248" s="46" vm="14009">
        <f ca="1"/>
        <v>3156.13</v>
      </c>
    </row>
    <row r="2249" spans="1:2" x14ac:dyDescent="0.3">
      <c r="A2249" s="46" vm="14010">
        <f ca="1"/>
        <v>44090</v>
      </c>
      <c r="B2249" s="46" vm="14018">
        <f ca="1"/>
        <v>3078.1</v>
      </c>
    </row>
    <row r="2250" spans="1:2" x14ac:dyDescent="0.3">
      <c r="A2250" s="46" vm="14019">
        <f ca="1"/>
        <v>44091</v>
      </c>
      <c r="B2250" s="46" vm="14028">
        <f ca="1"/>
        <v>3008.73</v>
      </c>
    </row>
    <row r="2251" spans="1:2" x14ac:dyDescent="0.3">
      <c r="A2251" s="46" vm="14029">
        <f ca="1"/>
        <v>44092</v>
      </c>
      <c r="B2251" s="46" vm="14039">
        <f ca="1"/>
        <v>2954.91</v>
      </c>
    </row>
    <row r="2252" spans="1:2" x14ac:dyDescent="0.3">
      <c r="A2252" s="46" vm="14040">
        <f ca="1"/>
        <v>44095</v>
      </c>
      <c r="B2252" s="46" vm="14049">
        <f ca="1"/>
        <v>2960.47</v>
      </c>
    </row>
    <row r="2253" spans="1:2" x14ac:dyDescent="0.3">
      <c r="A2253" s="46" vm="14050">
        <f ca="1"/>
        <v>44096</v>
      </c>
      <c r="B2253" s="46" vm="14057">
        <f ca="1"/>
        <v>3128.99</v>
      </c>
    </row>
    <row r="2254" spans="1:2" x14ac:dyDescent="0.3">
      <c r="A2254" s="46" vm="14058">
        <f ca="1"/>
        <v>44097</v>
      </c>
      <c r="B2254" s="46" vm="14068">
        <f ca="1"/>
        <v>2999.86</v>
      </c>
    </row>
    <row r="2255" spans="1:2" x14ac:dyDescent="0.3">
      <c r="A2255" s="46" vm="14069">
        <f ca="1"/>
        <v>44098</v>
      </c>
      <c r="B2255" s="46" vm="14077">
        <f ca="1"/>
        <v>3019.79</v>
      </c>
    </row>
    <row r="2256" spans="1:2" x14ac:dyDescent="0.3">
      <c r="A2256" s="46" vm="14078">
        <f ca="1"/>
        <v>44099</v>
      </c>
      <c r="B2256" s="46" vm="14087">
        <f ca="1"/>
        <v>3095.13</v>
      </c>
    </row>
    <row r="2257" spans="1:2" x14ac:dyDescent="0.3">
      <c r="A2257" s="46" vm="14088">
        <f ca="1"/>
        <v>44102</v>
      </c>
      <c r="B2257" s="46" vm="14096">
        <f ca="1"/>
        <v>3174.05</v>
      </c>
    </row>
    <row r="2258" spans="1:2" x14ac:dyDescent="0.3">
      <c r="A2258" s="46" vm="14097">
        <f ca="1"/>
        <v>44103</v>
      </c>
      <c r="B2258" s="46" vm="14107">
        <f ca="1"/>
        <v>3144.88</v>
      </c>
    </row>
    <row r="2259" spans="1:2" x14ac:dyDescent="0.3">
      <c r="A2259" s="46" vm="14108">
        <f ca="1"/>
        <v>44104</v>
      </c>
      <c r="B2259" s="46" vm="14116">
        <f ca="1"/>
        <v>3148.73</v>
      </c>
    </row>
    <row r="2260" spans="1:2" x14ac:dyDescent="0.3">
      <c r="A2260" s="46" vm="14117">
        <f ca="1"/>
        <v>44105</v>
      </c>
      <c r="B2260" s="46" vm="14126">
        <f ca="1"/>
        <v>3221.26</v>
      </c>
    </row>
    <row r="2261" spans="1:2" x14ac:dyDescent="0.3">
      <c r="A2261" s="46" vm="14127">
        <f ca="1"/>
        <v>44106</v>
      </c>
      <c r="B2261" s="46" vm="14137">
        <f ca="1"/>
        <v>3125</v>
      </c>
    </row>
    <row r="2262" spans="1:2" x14ac:dyDescent="0.3">
      <c r="A2262" s="46" vm="14138">
        <f ca="1"/>
        <v>44109</v>
      </c>
      <c r="B2262" s="46" vm="14146">
        <f ca="1"/>
        <v>3199.2</v>
      </c>
    </row>
    <row r="2263" spans="1:2" x14ac:dyDescent="0.3">
      <c r="A2263" s="46" vm="14147">
        <f ca="1"/>
        <v>44110</v>
      </c>
      <c r="B2263" s="46" vm="14156">
        <f ca="1"/>
        <v>3099.96</v>
      </c>
    </row>
    <row r="2264" spans="1:2" x14ac:dyDescent="0.3">
      <c r="A2264" s="46" vm="14157">
        <f ca="1"/>
        <v>44111</v>
      </c>
      <c r="B2264" s="46" vm="14167">
        <f ca="1"/>
        <v>3195.69</v>
      </c>
    </row>
    <row r="2265" spans="1:2" x14ac:dyDescent="0.3">
      <c r="A2265" s="46" vm="14168">
        <f ca="1"/>
        <v>44112</v>
      </c>
      <c r="B2265" s="46" vm="14178">
        <f ca="1"/>
        <v>3190.55</v>
      </c>
    </row>
    <row r="2266" spans="1:2" x14ac:dyDescent="0.3">
      <c r="A2266" s="46" vm="14179">
        <f ca="1"/>
        <v>44113</v>
      </c>
      <c r="B2266" s="46" vm="14188">
        <f ca="1"/>
        <v>3286.65</v>
      </c>
    </row>
    <row r="2267" spans="1:2" x14ac:dyDescent="0.3">
      <c r="A2267" s="46" vm="14189">
        <f ca="1"/>
        <v>44116</v>
      </c>
      <c r="B2267" s="46" vm="14198">
        <f ca="1"/>
        <v>3442.93</v>
      </c>
    </row>
    <row r="2268" spans="1:2" x14ac:dyDescent="0.3">
      <c r="A2268" s="46" vm="14199">
        <f ca="1"/>
        <v>44117</v>
      </c>
      <c r="B2268" s="46" vm="14207">
        <f ca="1"/>
        <v>3443.63</v>
      </c>
    </row>
    <row r="2269" spans="1:2" x14ac:dyDescent="0.3">
      <c r="A2269" s="46" vm="14208">
        <f ca="1"/>
        <v>44118</v>
      </c>
      <c r="B2269" s="46" vm="14216">
        <f ca="1"/>
        <v>3363.71</v>
      </c>
    </row>
    <row r="2270" spans="1:2" x14ac:dyDescent="0.3">
      <c r="A2270" s="46" vm="14217">
        <f ca="1"/>
        <v>44119</v>
      </c>
      <c r="B2270" s="46" vm="14224">
        <f ca="1"/>
        <v>3338.65</v>
      </c>
    </row>
    <row r="2271" spans="1:2" x14ac:dyDescent="0.3">
      <c r="A2271" s="46" vm="14225">
        <f ca="1"/>
        <v>44120</v>
      </c>
      <c r="B2271" s="46" vm="14235">
        <f ca="1"/>
        <v>3272.71</v>
      </c>
    </row>
    <row r="2272" spans="1:2" x14ac:dyDescent="0.3">
      <c r="A2272" s="46" vm="14236">
        <f ca="1"/>
        <v>44123</v>
      </c>
      <c r="B2272" s="46" vm="14245">
        <f ca="1"/>
        <v>3207.21</v>
      </c>
    </row>
    <row r="2273" spans="1:2" x14ac:dyDescent="0.3">
      <c r="A2273" s="46" vm="14246">
        <f ca="1"/>
        <v>44124</v>
      </c>
      <c r="B2273" s="46" vm="14254">
        <f ca="1"/>
        <v>3217.01</v>
      </c>
    </row>
    <row r="2274" spans="1:2" x14ac:dyDescent="0.3">
      <c r="A2274" s="46" vm="14255">
        <f ca="1"/>
        <v>44125</v>
      </c>
      <c r="B2274" s="46" vm="14263">
        <f ca="1"/>
        <v>3184.94</v>
      </c>
    </row>
    <row r="2275" spans="1:2" x14ac:dyDescent="0.3">
      <c r="A2275" s="46" vm="14264">
        <f ca="1"/>
        <v>44126</v>
      </c>
      <c r="B2275" s="46" vm="14274">
        <f ca="1"/>
        <v>3176.4</v>
      </c>
    </row>
    <row r="2276" spans="1:2" x14ac:dyDescent="0.3">
      <c r="A2276" s="46" vm="14275">
        <f ca="1"/>
        <v>44127</v>
      </c>
      <c r="B2276" s="46" vm="14283">
        <f ca="1"/>
        <v>3204.4</v>
      </c>
    </row>
    <row r="2277" spans="1:2" x14ac:dyDescent="0.3">
      <c r="A2277" s="46" vm="14284">
        <f ca="1"/>
        <v>44130</v>
      </c>
      <c r="B2277" s="46" vm="14292">
        <f ca="1"/>
        <v>3207.04</v>
      </c>
    </row>
    <row r="2278" spans="1:2" x14ac:dyDescent="0.3">
      <c r="A2278" s="46" vm="14293">
        <f ca="1"/>
        <v>44131</v>
      </c>
      <c r="B2278" s="46" vm="14302">
        <f ca="1"/>
        <v>3286.33</v>
      </c>
    </row>
    <row r="2279" spans="1:2" x14ac:dyDescent="0.3">
      <c r="A2279" s="46" vm="14303">
        <f ca="1"/>
        <v>44132</v>
      </c>
      <c r="B2279" s="46" vm="14311">
        <f ca="1"/>
        <v>3162.78</v>
      </c>
    </row>
    <row r="2280" spans="1:2" x14ac:dyDescent="0.3">
      <c r="A2280" s="46" vm="14312">
        <f ca="1"/>
        <v>44133</v>
      </c>
      <c r="B2280" s="46" vm="14319">
        <f ca="1"/>
        <v>3211.01</v>
      </c>
    </row>
    <row r="2281" spans="1:2" x14ac:dyDescent="0.3">
      <c r="A2281" s="46" vm="14320">
        <f ca="1"/>
        <v>44134</v>
      </c>
      <c r="B2281" s="46" vm="14328">
        <f ca="1"/>
        <v>3036.15</v>
      </c>
    </row>
    <row r="2282" spans="1:2" x14ac:dyDescent="0.3">
      <c r="A2282" s="46" vm="14329">
        <f ca="1"/>
        <v>44137</v>
      </c>
      <c r="B2282" s="46" vm="14336">
        <f ca="1"/>
        <v>3004.48</v>
      </c>
    </row>
    <row r="2283" spans="1:2" x14ac:dyDescent="0.3">
      <c r="A2283" s="46" vm="14337">
        <f ca="1"/>
        <v>44138</v>
      </c>
      <c r="B2283" s="46" vm="14346">
        <f ca="1"/>
        <v>3048.41</v>
      </c>
    </row>
    <row r="2284" spans="1:2" x14ac:dyDescent="0.3">
      <c r="A2284" s="46" vm="14347">
        <f ca="1"/>
        <v>44139</v>
      </c>
      <c r="B2284" s="46" vm="14355">
        <f ca="1"/>
        <v>3241.16</v>
      </c>
    </row>
    <row r="2285" spans="1:2" x14ac:dyDescent="0.3">
      <c r="A2285" s="46" vm="14356">
        <f ca="1"/>
        <v>44140</v>
      </c>
      <c r="B2285" s="46" vm="14365">
        <f ca="1"/>
        <v>3322</v>
      </c>
    </row>
    <row r="2286" spans="1:2" x14ac:dyDescent="0.3">
      <c r="A2286" s="46" vm="14366">
        <f ca="1"/>
        <v>44141</v>
      </c>
      <c r="B2286" s="46" vm="14376">
        <f ca="1"/>
        <v>3311.37</v>
      </c>
    </row>
    <row r="2287" spans="1:2" x14ac:dyDescent="0.3">
      <c r="A2287" s="46" vm="14377">
        <f ca="1"/>
        <v>44144</v>
      </c>
      <c r="B2287" s="46" vm="14385">
        <f ca="1"/>
        <v>3143.74</v>
      </c>
    </row>
    <row r="2288" spans="1:2" x14ac:dyDescent="0.3">
      <c r="A2288" s="46" vm="14386">
        <f ca="1"/>
        <v>44145</v>
      </c>
      <c r="B2288" s="46" vm="14395">
        <f ca="1"/>
        <v>3035.02</v>
      </c>
    </row>
    <row r="2289" spans="1:2" x14ac:dyDescent="0.3">
      <c r="A2289" s="46" vm="14396">
        <f ca="1"/>
        <v>44146</v>
      </c>
      <c r="B2289" s="46" vm="14404">
        <f ca="1"/>
        <v>3137.39</v>
      </c>
    </row>
    <row r="2290" spans="1:2" x14ac:dyDescent="0.3">
      <c r="A2290" s="46" vm="14405">
        <f ca="1"/>
        <v>44147</v>
      </c>
      <c r="B2290" s="46" vm="14414">
        <f ca="1"/>
        <v>3110.28</v>
      </c>
    </row>
    <row r="2291" spans="1:2" x14ac:dyDescent="0.3">
      <c r="A2291" s="46" vm="14415">
        <f ca="1"/>
        <v>44148</v>
      </c>
      <c r="B2291" s="46" vm="14423">
        <f ca="1"/>
        <v>3128.81</v>
      </c>
    </row>
    <row r="2292" spans="1:2" x14ac:dyDescent="0.3">
      <c r="A2292" s="46" vm="14424">
        <f ca="1"/>
        <v>44151</v>
      </c>
      <c r="B2292" s="46" vm="14431">
        <f ca="1"/>
        <v>3131.06</v>
      </c>
    </row>
    <row r="2293" spans="1:2" x14ac:dyDescent="0.3">
      <c r="A2293" s="46" vm="14432">
        <f ca="1"/>
        <v>44152</v>
      </c>
      <c r="B2293" s="46" vm="14441">
        <f ca="1"/>
        <v>3135.66</v>
      </c>
    </row>
    <row r="2294" spans="1:2" x14ac:dyDescent="0.3">
      <c r="A2294" s="46" vm="14442">
        <f ca="1"/>
        <v>44153</v>
      </c>
      <c r="B2294" s="46" vm="14452">
        <f ca="1"/>
        <v>3105.46</v>
      </c>
    </row>
    <row r="2295" spans="1:2" x14ac:dyDescent="0.3">
      <c r="A2295" s="46" vm="14453">
        <f ca="1"/>
        <v>44154</v>
      </c>
      <c r="B2295" s="46" vm="14462">
        <f ca="1"/>
        <v>3117.02</v>
      </c>
    </row>
    <row r="2296" spans="1:2" x14ac:dyDescent="0.3">
      <c r="A2296" s="46" vm="14463">
        <f ca="1"/>
        <v>44155</v>
      </c>
      <c r="B2296" s="46" vm="14471">
        <f ca="1"/>
        <v>3099.4</v>
      </c>
    </row>
    <row r="2297" spans="1:2" x14ac:dyDescent="0.3">
      <c r="A2297" s="46" vm="14472">
        <f ca="1"/>
        <v>44158</v>
      </c>
      <c r="B2297" s="46" vm="14480">
        <f ca="1"/>
        <v>3098.39</v>
      </c>
    </row>
    <row r="2298" spans="1:2" x14ac:dyDescent="0.3">
      <c r="A2298" s="46" vm="14481">
        <f ca="1"/>
        <v>44159</v>
      </c>
      <c r="B2298" s="46" vm="14490">
        <f ca="1"/>
        <v>3118.06</v>
      </c>
    </row>
    <row r="2299" spans="1:2" x14ac:dyDescent="0.3">
      <c r="A2299" s="46" vm="14491">
        <f ca="1"/>
        <v>44160</v>
      </c>
      <c r="B2299" s="46" vm="14499">
        <f ca="1"/>
        <v>3185.07</v>
      </c>
    </row>
    <row r="2300" spans="1:2" x14ac:dyDescent="0.3">
      <c r="A2300" s="46" vm="14500">
        <f ca="1"/>
        <v>44162</v>
      </c>
      <c r="B2300" s="46" vm="14510">
        <f ca="1"/>
        <v>3195.34</v>
      </c>
    </row>
    <row r="2301" spans="1:2" x14ac:dyDescent="0.3">
      <c r="A2301" s="46" vm="14511">
        <f ca="1"/>
        <v>44165</v>
      </c>
      <c r="B2301" s="46" vm="14521">
        <f ca="1"/>
        <v>3168.04</v>
      </c>
    </row>
    <row r="2302" spans="1:2" x14ac:dyDescent="0.3">
      <c r="A2302" s="46" vm="14522">
        <f ca="1"/>
        <v>44166</v>
      </c>
      <c r="B2302" s="46" vm="14530">
        <f ca="1"/>
        <v>3220.08</v>
      </c>
    </row>
    <row r="2303" spans="1:2" x14ac:dyDescent="0.3">
      <c r="A2303" s="46" vm="14531">
        <f ca="1"/>
        <v>44167</v>
      </c>
      <c r="B2303" s="46" vm="14539">
        <f ca="1"/>
        <v>3203.53</v>
      </c>
    </row>
    <row r="2304" spans="1:2" x14ac:dyDescent="0.3">
      <c r="A2304" s="46" vm="14540">
        <f ca="1"/>
        <v>44168</v>
      </c>
      <c r="B2304" s="46" vm="14549">
        <f ca="1"/>
        <v>3186.73</v>
      </c>
    </row>
    <row r="2305" spans="1:2" x14ac:dyDescent="0.3">
      <c r="A2305" s="46" vm="14550">
        <f ca="1"/>
        <v>44169</v>
      </c>
      <c r="B2305" s="46" vm="14558">
        <f ca="1"/>
        <v>3162.58</v>
      </c>
    </row>
    <row r="2306" spans="1:2" x14ac:dyDescent="0.3">
      <c r="A2306" s="46" vm="14559">
        <f ca="1"/>
        <v>44172</v>
      </c>
      <c r="B2306" s="46" vm="14568">
        <f ca="1"/>
        <v>3158</v>
      </c>
    </row>
    <row r="2307" spans="1:2" x14ac:dyDescent="0.3">
      <c r="A2307" s="46" vm="14569">
        <f ca="1"/>
        <v>44173</v>
      </c>
      <c r="B2307" s="46" vm="14579">
        <f ca="1"/>
        <v>3177.29</v>
      </c>
    </row>
    <row r="2308" spans="1:2" x14ac:dyDescent="0.3">
      <c r="A2308" s="46" vm="14580">
        <f ca="1"/>
        <v>44174</v>
      </c>
      <c r="B2308" s="46" vm="14588">
        <f ca="1"/>
        <v>3104.2</v>
      </c>
    </row>
    <row r="2309" spans="1:2" x14ac:dyDescent="0.3">
      <c r="A2309" s="46" vm="14589">
        <f ca="1"/>
        <v>44175</v>
      </c>
      <c r="B2309" s="46" vm="14598">
        <f ca="1"/>
        <v>3101.49</v>
      </c>
    </row>
    <row r="2310" spans="1:2" x14ac:dyDescent="0.3">
      <c r="A2310" s="46" vm="14599">
        <f ca="1"/>
        <v>44176</v>
      </c>
      <c r="B2310" s="46" vm="14608">
        <f ca="1"/>
        <v>3116.42</v>
      </c>
    </row>
    <row r="2311" spans="1:2" x14ac:dyDescent="0.3">
      <c r="A2311" s="46" vm="14609">
        <f ca="1"/>
        <v>44179</v>
      </c>
      <c r="B2311" s="46" vm="14617">
        <f ca="1"/>
        <v>3156.97</v>
      </c>
    </row>
    <row r="2312" spans="1:2" x14ac:dyDescent="0.3">
      <c r="A2312" s="46" vm="14618">
        <f ca="1"/>
        <v>44180</v>
      </c>
      <c r="B2312" s="46" vm="14627">
        <f ca="1"/>
        <v>3165.12</v>
      </c>
    </row>
    <row r="2313" spans="1:2" x14ac:dyDescent="0.3">
      <c r="A2313" s="46" vm="14628">
        <f ca="1"/>
        <v>44181</v>
      </c>
      <c r="B2313" s="46" vm="14635">
        <f ca="1"/>
        <v>3240.96</v>
      </c>
    </row>
    <row r="2314" spans="1:2" x14ac:dyDescent="0.3">
      <c r="A2314" s="46" vm="14636">
        <f ca="1"/>
        <v>44182</v>
      </c>
      <c r="B2314" s="46" vm="14645">
        <f ca="1"/>
        <v>3236.08</v>
      </c>
    </row>
    <row r="2315" spans="1:2" x14ac:dyDescent="0.3">
      <c r="A2315" s="46" vm="14646">
        <f ca="1"/>
        <v>44183</v>
      </c>
      <c r="B2315" s="46" vm="14656">
        <f ca="1"/>
        <v>3201.65</v>
      </c>
    </row>
    <row r="2316" spans="1:2" x14ac:dyDescent="0.3">
      <c r="A2316" s="46" vm="14657">
        <f ca="1"/>
        <v>44186</v>
      </c>
      <c r="B2316" s="46" vm="14666">
        <f ca="1"/>
        <v>3206.18</v>
      </c>
    </row>
    <row r="2317" spans="1:2" x14ac:dyDescent="0.3">
      <c r="A2317" s="46" vm="14667">
        <f ca="1"/>
        <v>44187</v>
      </c>
      <c r="B2317" s="46" vm="14674">
        <f ca="1"/>
        <v>3206.52</v>
      </c>
    </row>
    <row r="2318" spans="1:2" x14ac:dyDescent="0.3">
      <c r="A2318" s="46" vm="14675">
        <f ca="1"/>
        <v>44188</v>
      </c>
      <c r="B2318" s="46" vm="14684">
        <f ca="1"/>
        <v>3185.27</v>
      </c>
    </row>
    <row r="2319" spans="1:2" x14ac:dyDescent="0.3">
      <c r="A2319" s="46" vm="14685">
        <f ca="1"/>
        <v>44189</v>
      </c>
      <c r="B2319" s="46" vm="14694">
        <f ca="1"/>
        <v>3172.69</v>
      </c>
    </row>
    <row r="2320" spans="1:2" x14ac:dyDescent="0.3">
      <c r="A2320" s="46" vm="14695">
        <f ca="1"/>
        <v>44193</v>
      </c>
      <c r="B2320" s="46" vm="14703">
        <f ca="1"/>
        <v>3283.96</v>
      </c>
    </row>
    <row r="2321" spans="1:2" x14ac:dyDescent="0.3">
      <c r="A2321" s="46" vm="14704">
        <f ca="1"/>
        <v>44194</v>
      </c>
      <c r="B2321" s="46" vm="14365">
        <f ca="1"/>
        <v>3322</v>
      </c>
    </row>
    <row r="2322" spans="1:2" x14ac:dyDescent="0.3">
      <c r="A2322" s="46" vm="14713">
        <f ca="1"/>
        <v>44195</v>
      </c>
      <c r="B2322" s="46" vm="14719">
        <f ca="1"/>
        <v>3285.85</v>
      </c>
    </row>
    <row r="2323" spans="1:2" x14ac:dyDescent="0.3">
      <c r="A2323" s="46" vm="14720">
        <f ca="1"/>
        <v>44196</v>
      </c>
      <c r="B2323" s="46" vm="14729">
        <f ca="1"/>
        <v>3256.93</v>
      </c>
    </row>
    <row r="2324" spans="1:2" x14ac:dyDescent="0.3">
      <c r="A2324" s="46" vm="21">
        <f ca="1"/>
        <v>44200</v>
      </c>
      <c r="B2324" s="46" vm="17">
        <f ca="1"/>
        <v>3186.63</v>
      </c>
    </row>
    <row r="2325" spans="1:2" x14ac:dyDescent="0.3">
      <c r="A2325" s="46" vm="22">
        <f ca="1"/>
        <v>44201</v>
      </c>
      <c r="B2325" s="46" vm="14741">
        <f ca="1"/>
        <v>3218.51</v>
      </c>
    </row>
    <row r="2326" spans="1:2" x14ac:dyDescent="0.3">
      <c r="A2326" s="46" vm="23">
        <f ca="1"/>
        <v>44202</v>
      </c>
      <c r="B2326" s="46" vm="14751">
        <f ca="1"/>
        <v>3138.38</v>
      </c>
    </row>
    <row r="2327" spans="1:2" x14ac:dyDescent="0.3">
      <c r="A2327" s="46" vm="24">
        <f ca="1"/>
        <v>44203</v>
      </c>
      <c r="B2327" s="46" vm="14760">
        <f ca="1"/>
        <v>3162.16</v>
      </c>
    </row>
    <row r="2328" spans="1:2" x14ac:dyDescent="0.3">
      <c r="A2328" s="46" vm="25">
        <f ca="1"/>
        <v>44204</v>
      </c>
      <c r="B2328" s="46" vm="14769">
        <f ca="1"/>
        <v>3182.7</v>
      </c>
    </row>
    <row r="2329" spans="1:2" x14ac:dyDescent="0.3">
      <c r="A2329" s="46" vm="26">
        <f ca="1"/>
        <v>44207</v>
      </c>
      <c r="B2329" s="46" vm="14778">
        <f ca="1"/>
        <v>3114.21</v>
      </c>
    </row>
    <row r="2330" spans="1:2" x14ac:dyDescent="0.3">
      <c r="A2330" s="46" vm="27">
        <f ca="1"/>
        <v>44208</v>
      </c>
      <c r="B2330" s="46" vm="14786">
        <f ca="1"/>
        <v>3120.83</v>
      </c>
    </row>
    <row r="2331" spans="1:2" x14ac:dyDescent="0.3">
      <c r="A2331" s="46" vm="28">
        <f ca="1"/>
        <v>44209</v>
      </c>
      <c r="B2331" s="46" vm="14795">
        <f ca="1"/>
        <v>3165.89</v>
      </c>
    </row>
    <row r="2332" spans="1:2" x14ac:dyDescent="0.3">
      <c r="A2332" s="46" vm="29">
        <f ca="1"/>
        <v>44210</v>
      </c>
      <c r="B2332" s="46" vm="14804">
        <f ca="1"/>
        <v>3127.47</v>
      </c>
    </row>
    <row r="2333" spans="1:2" x14ac:dyDescent="0.3">
      <c r="A2333" s="46" vm="30">
        <f ca="1"/>
        <v>44211</v>
      </c>
      <c r="B2333" s="46" vm="14813">
        <f ca="1"/>
        <v>3104.25</v>
      </c>
    </row>
    <row r="2334" spans="1:2" x14ac:dyDescent="0.3">
      <c r="A2334" s="46" vm="31">
        <f ca="1"/>
        <v>44215</v>
      </c>
      <c r="B2334" s="46" vm="14822">
        <f ca="1"/>
        <v>3120.76</v>
      </c>
    </row>
    <row r="2335" spans="1:2" x14ac:dyDescent="0.3">
      <c r="A2335" s="46" vm="32">
        <f ca="1"/>
        <v>44216</v>
      </c>
      <c r="B2335" s="46" vm="14831">
        <f ca="1"/>
        <v>3263.38</v>
      </c>
    </row>
    <row r="2336" spans="1:2" x14ac:dyDescent="0.3">
      <c r="A2336" s="46" vm="33">
        <f ca="1"/>
        <v>44217</v>
      </c>
      <c r="B2336" s="46" vm="14839">
        <f ca="1"/>
        <v>3306.99</v>
      </c>
    </row>
    <row r="2337" spans="1:2" x14ac:dyDescent="0.3">
      <c r="A2337" s="46" vm="34">
        <f ca="1"/>
        <v>44218</v>
      </c>
      <c r="B2337" s="46" vm="14849">
        <f ca="1"/>
        <v>3292.23</v>
      </c>
    </row>
    <row r="2338" spans="1:2" x14ac:dyDescent="0.3">
      <c r="A2338" s="46" vm="35">
        <f ca="1"/>
        <v>44221</v>
      </c>
      <c r="B2338" s="46" vm="14857">
        <f ca="1"/>
        <v>3294</v>
      </c>
    </row>
    <row r="2339" spans="1:2" x14ac:dyDescent="0.3">
      <c r="A2339" s="46" vm="36">
        <f ca="1"/>
        <v>44222</v>
      </c>
      <c r="B2339" s="46" vm="14866">
        <f ca="1"/>
        <v>3326.13</v>
      </c>
    </row>
    <row r="2340" spans="1:2" x14ac:dyDescent="0.3">
      <c r="A2340" s="46" vm="37">
        <f ca="1"/>
        <v>44223</v>
      </c>
      <c r="B2340" s="46" vm="14876">
        <f ca="1"/>
        <v>3232.58</v>
      </c>
    </row>
    <row r="2341" spans="1:2" x14ac:dyDescent="0.3">
      <c r="A2341" s="46" vm="38">
        <f ca="1"/>
        <v>44224</v>
      </c>
      <c r="B2341" s="46" vm="14883">
        <f ca="1"/>
        <v>3237.62</v>
      </c>
    </row>
    <row r="2342" spans="1:2" x14ac:dyDescent="0.3">
      <c r="A2342" s="46" vm="39">
        <f ca="1"/>
        <v>44225</v>
      </c>
      <c r="B2342" s="46" vm="14892">
        <f ca="1"/>
        <v>3206.2</v>
      </c>
    </row>
    <row r="2343" spans="1:2" x14ac:dyDescent="0.3">
      <c r="A2343" s="46" vm="40">
        <f ca="1"/>
        <v>44228</v>
      </c>
      <c r="B2343" s="46" vm="14901">
        <f ca="1"/>
        <v>3342.88</v>
      </c>
    </row>
    <row r="2344" spans="1:2" x14ac:dyDescent="0.3">
      <c r="A2344" s="46" vm="41">
        <f ca="1"/>
        <v>44229</v>
      </c>
      <c r="B2344" s="46" vm="14909">
        <f ca="1"/>
        <v>3380</v>
      </c>
    </row>
    <row r="2345" spans="1:2" x14ac:dyDescent="0.3">
      <c r="A2345" s="46" vm="42">
        <f ca="1"/>
        <v>44230</v>
      </c>
      <c r="B2345" s="46" vm="14917">
        <f ca="1"/>
        <v>3312.53</v>
      </c>
    </row>
    <row r="2346" spans="1:2" x14ac:dyDescent="0.3">
      <c r="A2346" s="46" vm="43">
        <f ca="1"/>
        <v>44231</v>
      </c>
      <c r="B2346" s="46" vm="14925">
        <f ca="1"/>
        <v>3331</v>
      </c>
    </row>
    <row r="2347" spans="1:2" x14ac:dyDescent="0.3">
      <c r="A2347" s="46" vm="44">
        <f ca="1"/>
        <v>44232</v>
      </c>
      <c r="B2347" s="46" vm="14934">
        <f ca="1"/>
        <v>3352.15</v>
      </c>
    </row>
    <row r="2348" spans="1:2" x14ac:dyDescent="0.3">
      <c r="A2348" s="46" vm="45">
        <f ca="1"/>
        <v>44235</v>
      </c>
      <c r="B2348" s="46" vm="14944">
        <f ca="1"/>
        <v>3322.94</v>
      </c>
    </row>
    <row r="2349" spans="1:2" x14ac:dyDescent="0.3">
      <c r="A2349" s="46" vm="46">
        <f ca="1"/>
        <v>44236</v>
      </c>
      <c r="B2349" s="46" vm="14951">
        <f ca="1"/>
        <v>3305</v>
      </c>
    </row>
    <row r="2350" spans="1:2" x14ac:dyDescent="0.3">
      <c r="A2350" s="46" vm="47">
        <f ca="1"/>
        <v>44237</v>
      </c>
      <c r="B2350" s="46" vm="14959">
        <f ca="1"/>
        <v>3286.58</v>
      </c>
    </row>
    <row r="2351" spans="1:2" x14ac:dyDescent="0.3">
      <c r="A2351" s="46" vm="48">
        <f ca="1"/>
        <v>44238</v>
      </c>
      <c r="B2351" s="46" vm="14968">
        <f ca="1"/>
        <v>3262.13</v>
      </c>
    </row>
    <row r="2352" spans="1:2" x14ac:dyDescent="0.3">
      <c r="A2352" s="46" vm="49">
        <f ca="1"/>
        <v>44239</v>
      </c>
      <c r="B2352" s="46" vm="14977">
        <f ca="1"/>
        <v>3277.71</v>
      </c>
    </row>
    <row r="2353" spans="1:2" x14ac:dyDescent="0.3">
      <c r="A2353" s="46" vm="50">
        <f ca="1"/>
        <v>44243</v>
      </c>
      <c r="B2353" s="46" vm="14985">
        <f ca="1"/>
        <v>3268.95</v>
      </c>
    </row>
    <row r="2354" spans="1:2" x14ac:dyDescent="0.3">
      <c r="A2354" s="46" vm="51">
        <f ca="1"/>
        <v>44244</v>
      </c>
      <c r="B2354" s="46" vm="14994">
        <f ca="1"/>
        <v>3308.64</v>
      </c>
    </row>
    <row r="2355" spans="1:2" x14ac:dyDescent="0.3">
      <c r="A2355" s="46" vm="52">
        <f ca="1"/>
        <v>44245</v>
      </c>
      <c r="B2355" s="46" vm="15003">
        <f ca="1"/>
        <v>3328.23</v>
      </c>
    </row>
    <row r="2356" spans="1:2" x14ac:dyDescent="0.3">
      <c r="A2356" s="46" vm="53">
        <f ca="1"/>
        <v>44246</v>
      </c>
      <c r="B2356" s="46" vm="15013">
        <f ca="1"/>
        <v>3249.9</v>
      </c>
    </row>
    <row r="2357" spans="1:2" x14ac:dyDescent="0.3">
      <c r="A2357" s="46" vm="54">
        <f ca="1"/>
        <v>44249</v>
      </c>
      <c r="B2357" s="46" vm="15019">
        <f ca="1"/>
        <v>3180.74</v>
      </c>
    </row>
    <row r="2358" spans="1:2" x14ac:dyDescent="0.3">
      <c r="A2358" s="46" vm="55">
        <f ca="1"/>
        <v>44250</v>
      </c>
      <c r="B2358" s="46" vm="15024">
        <f ca="1"/>
        <v>3194.5</v>
      </c>
    </row>
    <row r="2359" spans="1:2" x14ac:dyDescent="0.3">
      <c r="A2359" s="46" vm="56">
        <f ca="1"/>
        <v>44251</v>
      </c>
      <c r="B2359" s="46" vm="15034">
        <f ca="1"/>
        <v>3159.53</v>
      </c>
    </row>
    <row r="2360" spans="1:2" x14ac:dyDescent="0.3">
      <c r="A2360" s="46" vm="57">
        <f ca="1"/>
        <v>44252</v>
      </c>
      <c r="B2360" s="46" vm="15041">
        <f ca="1"/>
        <v>3057.16</v>
      </c>
    </row>
    <row r="2361" spans="1:2" x14ac:dyDescent="0.3">
      <c r="A2361" s="46" vm="58">
        <f ca="1"/>
        <v>44253</v>
      </c>
      <c r="B2361" s="46" vm="15050">
        <f ca="1"/>
        <v>3092.93</v>
      </c>
    </row>
    <row r="2362" spans="1:2" x14ac:dyDescent="0.3">
      <c r="A2362" s="46" vm="59">
        <f ca="1"/>
        <v>44256</v>
      </c>
      <c r="B2362" s="46" vm="15059">
        <f ca="1"/>
        <v>3146.14</v>
      </c>
    </row>
    <row r="2363" spans="1:2" x14ac:dyDescent="0.3">
      <c r="A2363" s="46" vm="60">
        <f ca="1"/>
        <v>44257</v>
      </c>
      <c r="B2363" s="46" vm="15069">
        <f ca="1"/>
        <v>3094.53</v>
      </c>
    </row>
    <row r="2364" spans="1:2" x14ac:dyDescent="0.3">
      <c r="A2364" s="46" vm="61">
        <f ca="1"/>
        <v>44258</v>
      </c>
      <c r="B2364" s="46" vm="15077">
        <f ca="1"/>
        <v>3005</v>
      </c>
    </row>
    <row r="2365" spans="1:2" x14ac:dyDescent="0.3">
      <c r="A2365" s="46" vm="62">
        <f ca="1"/>
        <v>44259</v>
      </c>
      <c r="B2365" s="46" vm="15087">
        <f ca="1"/>
        <v>2977.57</v>
      </c>
    </row>
    <row r="2366" spans="1:2" x14ac:dyDescent="0.3">
      <c r="A2366" s="46" vm="63">
        <f ca="1"/>
        <v>44260</v>
      </c>
      <c r="B2366" s="46" vm="15097">
        <f ca="1"/>
        <v>3000.46</v>
      </c>
    </row>
    <row r="2367" spans="1:2" x14ac:dyDescent="0.3">
      <c r="A2367" s="46" vm="64">
        <f ca="1"/>
        <v>44263</v>
      </c>
      <c r="B2367" s="46" vm="15105">
        <f ca="1"/>
        <v>2951.95</v>
      </c>
    </row>
    <row r="2368" spans="1:2" x14ac:dyDescent="0.3">
      <c r="A2368" s="46" vm="65">
        <f ca="1"/>
        <v>44264</v>
      </c>
      <c r="B2368" s="46" vm="15113">
        <f ca="1"/>
        <v>3062.85</v>
      </c>
    </row>
    <row r="2369" spans="1:2" x14ac:dyDescent="0.3">
      <c r="A2369" s="46" vm="20">
        <f ca="1"/>
        <v>44265</v>
      </c>
      <c r="B2369" s="46" vm="15123">
        <f ca="1"/>
        <v>3057.64</v>
      </c>
    </row>
    <row r="2370" spans="1:2" x14ac:dyDescent="0.3">
      <c r="A2370" s="46" vm="66">
        <f ca="1"/>
        <v>44266</v>
      </c>
      <c r="B2370" s="46" vm="15131">
        <f ca="1"/>
        <v>3113.59</v>
      </c>
    </row>
    <row r="2371" spans="1:2" x14ac:dyDescent="0.3">
      <c r="A2371" s="46" vm="67">
        <f ca="1"/>
        <v>44267</v>
      </c>
      <c r="B2371" s="46" vm="15141">
        <f ca="1"/>
        <v>3089.49</v>
      </c>
    </row>
    <row r="2372" spans="1:2" x14ac:dyDescent="0.3">
      <c r="A2372" s="46" vm="68">
        <f ca="1"/>
        <v>44270</v>
      </c>
      <c r="B2372" s="46" vm="15150">
        <f ca="1"/>
        <v>3081.68</v>
      </c>
    </row>
    <row r="2373" spans="1:2" x14ac:dyDescent="0.3">
      <c r="A2373" s="46" vm="69">
        <f ca="1"/>
        <v>44271</v>
      </c>
      <c r="B2373" s="46" vm="15160">
        <f ca="1"/>
        <v>3091.86</v>
      </c>
    </row>
    <row r="2374" spans="1:2" x14ac:dyDescent="0.3">
      <c r="A2374" s="46" vm="70">
        <f ca="1"/>
        <v>44272</v>
      </c>
      <c r="B2374" s="46" vm="15169">
        <f ca="1"/>
        <v>3135.73</v>
      </c>
    </row>
    <row r="2375" spans="1:2" x14ac:dyDescent="0.3">
      <c r="A2375" s="46" vm="71">
        <f ca="1"/>
        <v>44273</v>
      </c>
      <c r="B2375" s="46" vm="15179">
        <f ca="1"/>
        <v>3027.99</v>
      </c>
    </row>
    <row r="2376" spans="1:2" x14ac:dyDescent="0.3">
      <c r="A2376" s="46" vm="72">
        <f ca="1"/>
        <v>44274</v>
      </c>
      <c r="B2376" s="46" vm="15187">
        <f ca="1"/>
        <v>3074.96</v>
      </c>
    </row>
    <row r="2377" spans="1:2" x14ac:dyDescent="0.3">
      <c r="A2377" s="46" vm="73">
        <f ca="1"/>
        <v>44277</v>
      </c>
      <c r="B2377" s="46" vm="15197">
        <f ca="1"/>
        <v>3110.87</v>
      </c>
    </row>
    <row r="2378" spans="1:2" x14ac:dyDescent="0.3">
      <c r="A2378" s="46" vm="74">
        <f ca="1"/>
        <v>44278</v>
      </c>
      <c r="B2378" s="46" vm="15208">
        <f ca="1"/>
        <v>3137.5</v>
      </c>
    </row>
    <row r="2379" spans="1:2" x14ac:dyDescent="0.3">
      <c r="A2379" s="46" vm="75">
        <f ca="1"/>
        <v>44279</v>
      </c>
      <c r="B2379" s="46" vm="15218">
        <f ca="1"/>
        <v>3087.07</v>
      </c>
    </row>
    <row r="2380" spans="1:2" x14ac:dyDescent="0.3">
      <c r="A2380" s="46" vm="76">
        <f ca="1"/>
        <v>44280</v>
      </c>
      <c r="B2380" s="46" vm="15227">
        <f ca="1"/>
        <v>3046.26</v>
      </c>
    </row>
    <row r="2381" spans="1:2" x14ac:dyDescent="0.3">
      <c r="A2381" s="46" vm="77">
        <f ca="1"/>
        <v>44281</v>
      </c>
      <c r="B2381" s="46" vm="15237">
        <f ca="1"/>
        <v>3052.03</v>
      </c>
    </row>
    <row r="2382" spans="1:2" x14ac:dyDescent="0.3">
      <c r="A2382" s="46" vm="78">
        <f ca="1"/>
        <v>44284</v>
      </c>
      <c r="B2382" s="46" vm="15247">
        <f ca="1"/>
        <v>3075.73</v>
      </c>
    </row>
    <row r="2383" spans="1:2" x14ac:dyDescent="0.3">
      <c r="A2383" s="46" vm="79">
        <f ca="1"/>
        <v>44285</v>
      </c>
      <c r="B2383" s="46" vm="15257">
        <f ca="1"/>
        <v>3055.29</v>
      </c>
    </row>
    <row r="2384" spans="1:2" x14ac:dyDescent="0.3">
      <c r="A2384" s="46" vm="80">
        <f ca="1"/>
        <v>44286</v>
      </c>
      <c r="B2384" s="46" vm="15267">
        <f ca="1"/>
        <v>3094.08</v>
      </c>
    </row>
    <row r="2385" spans="1:2" x14ac:dyDescent="0.3">
      <c r="A2385" s="46" vm="81">
        <f ca="1"/>
        <v>44287</v>
      </c>
      <c r="B2385" s="46" vm="15277">
        <f ca="1"/>
        <v>3161</v>
      </c>
    </row>
    <row r="2386" spans="1:2" x14ac:dyDescent="0.3">
      <c r="A2386" s="46" vm="82">
        <f ca="1"/>
        <v>44291</v>
      </c>
      <c r="B2386" s="46" vm="15288">
        <f ca="1"/>
        <v>3226.73</v>
      </c>
    </row>
    <row r="2387" spans="1:2" x14ac:dyDescent="0.3">
      <c r="A2387" s="46" vm="83">
        <f ca="1"/>
        <v>44292</v>
      </c>
      <c r="B2387" s="46" vm="15299">
        <f ca="1"/>
        <v>3223.82</v>
      </c>
    </row>
    <row r="2388" spans="1:2" x14ac:dyDescent="0.3">
      <c r="A2388" s="46" vm="84">
        <f ca="1"/>
        <v>44293</v>
      </c>
      <c r="B2388" s="46" vm="15310">
        <f ca="1"/>
        <v>3279.39</v>
      </c>
    </row>
    <row r="2389" spans="1:2" x14ac:dyDescent="0.3">
      <c r="A2389" s="46" vm="85">
        <f ca="1"/>
        <v>44294</v>
      </c>
      <c r="B2389" s="46" vm="15321">
        <f ca="1"/>
        <v>3299.3</v>
      </c>
    </row>
    <row r="2390" spans="1:2" x14ac:dyDescent="0.3">
      <c r="A2390" s="46" vm="86">
        <f ca="1"/>
        <v>44295</v>
      </c>
      <c r="B2390" s="46" vm="15331">
        <f ca="1"/>
        <v>3372.2</v>
      </c>
    </row>
    <row r="2391" spans="1:2" x14ac:dyDescent="0.3">
      <c r="A2391" s="46" vm="87">
        <f ca="1"/>
        <v>44298</v>
      </c>
      <c r="B2391" s="46" vm="15342">
        <f ca="1"/>
        <v>3379.39</v>
      </c>
    </row>
    <row r="2392" spans="1:2" x14ac:dyDescent="0.3">
      <c r="A2392" s="46" vm="88">
        <f ca="1"/>
        <v>44299</v>
      </c>
      <c r="B2392" s="46" vm="13904">
        <f ca="1"/>
        <v>3400</v>
      </c>
    </row>
    <row r="2393" spans="1:2" x14ac:dyDescent="0.3">
      <c r="A2393" s="46" vm="89">
        <f ca="1"/>
        <v>44300</v>
      </c>
      <c r="B2393" s="46" vm="15360">
        <f ca="1"/>
        <v>3333</v>
      </c>
    </row>
    <row r="2394" spans="1:2" x14ac:dyDescent="0.3">
      <c r="A2394" s="46" vm="90">
        <f ca="1"/>
        <v>44301</v>
      </c>
      <c r="B2394" s="46" vm="15369">
        <f ca="1"/>
        <v>3379.09</v>
      </c>
    </row>
    <row r="2395" spans="1:2" x14ac:dyDescent="0.3">
      <c r="A2395" s="46" vm="91">
        <f ca="1"/>
        <v>44302</v>
      </c>
      <c r="B2395" s="46" vm="15380">
        <f ca="1"/>
        <v>3399.44</v>
      </c>
    </row>
    <row r="2396" spans="1:2" x14ac:dyDescent="0.3">
      <c r="A2396" s="46" vm="92">
        <f ca="1"/>
        <v>44305</v>
      </c>
      <c r="B2396" s="46" vm="15389">
        <f ca="1"/>
        <v>3372.01</v>
      </c>
    </row>
    <row r="2397" spans="1:2" x14ac:dyDescent="0.3">
      <c r="A2397" s="46" vm="93">
        <f ca="1"/>
        <v>44306</v>
      </c>
      <c r="B2397" s="46" vm="15400">
        <f ca="1"/>
        <v>3334.69</v>
      </c>
    </row>
    <row r="2398" spans="1:2" x14ac:dyDescent="0.3">
      <c r="A2398" s="46" vm="94">
        <f ca="1"/>
        <v>44307</v>
      </c>
      <c r="B2398" s="46" vm="15411">
        <f ca="1"/>
        <v>3362.02</v>
      </c>
    </row>
    <row r="2399" spans="1:2" x14ac:dyDescent="0.3">
      <c r="A2399" s="46" vm="95">
        <f ca="1"/>
        <v>44308</v>
      </c>
      <c r="B2399" s="46" vm="15421">
        <f ca="1"/>
        <v>3309.04</v>
      </c>
    </row>
    <row r="2400" spans="1:2" x14ac:dyDescent="0.3">
      <c r="A2400" s="46" vm="96">
        <f ca="1"/>
        <v>44309</v>
      </c>
      <c r="B2400" s="46" vm="15430">
        <f ca="1"/>
        <v>3340.88</v>
      </c>
    </row>
    <row r="2401" spans="1:2" x14ac:dyDescent="0.3">
      <c r="A2401" s="46" vm="97">
        <f ca="1"/>
        <v>44312</v>
      </c>
      <c r="B2401" s="46" vm="15439">
        <f ca="1"/>
        <v>3409</v>
      </c>
    </row>
    <row r="2402" spans="1:2" x14ac:dyDescent="0.3">
      <c r="A2402" s="46" vm="98">
        <f ca="1"/>
        <v>44313</v>
      </c>
      <c r="B2402" s="46" vm="15448">
        <f ca="1"/>
        <v>3417.43</v>
      </c>
    </row>
    <row r="2403" spans="1:2" x14ac:dyDescent="0.3">
      <c r="A2403" s="46" vm="99">
        <f ca="1"/>
        <v>44314</v>
      </c>
      <c r="B2403" s="46" vm="15459">
        <f ca="1"/>
        <v>3458.5</v>
      </c>
    </row>
    <row r="2404" spans="1:2" x14ac:dyDescent="0.3">
      <c r="A2404" s="46" vm="100">
        <f ca="1"/>
        <v>44315</v>
      </c>
      <c r="B2404" s="46" vm="15470">
        <f ca="1"/>
        <v>3471.31</v>
      </c>
    </row>
    <row r="2405" spans="1:2" x14ac:dyDescent="0.3">
      <c r="A2405" s="46" vm="101">
        <f ca="1"/>
        <v>44316</v>
      </c>
      <c r="B2405" s="46" vm="15481">
        <f ca="1"/>
        <v>3467.42</v>
      </c>
    </row>
    <row r="2406" spans="1:2" x14ac:dyDescent="0.3">
      <c r="A2406" s="46" vm="102">
        <f ca="1"/>
        <v>44319</v>
      </c>
      <c r="B2406" s="46" vm="15492">
        <f ca="1"/>
        <v>3386.49</v>
      </c>
    </row>
    <row r="2407" spans="1:2" x14ac:dyDescent="0.3">
      <c r="A2407" s="46" vm="103">
        <f ca="1"/>
        <v>44320</v>
      </c>
      <c r="B2407" s="46" vm="15503">
        <f ca="1"/>
        <v>3311.87</v>
      </c>
    </row>
    <row r="2408" spans="1:2" x14ac:dyDescent="0.3">
      <c r="A2408" s="46" vm="104">
        <f ca="1"/>
        <v>44321</v>
      </c>
      <c r="B2408" s="46" vm="15512">
        <f ca="1"/>
        <v>3270.54</v>
      </c>
    </row>
    <row r="2409" spans="1:2" x14ac:dyDescent="0.3">
      <c r="A2409" s="46" vm="105">
        <f ca="1"/>
        <v>44322</v>
      </c>
      <c r="B2409" s="46" vm="15523">
        <f ca="1"/>
        <v>3306.37</v>
      </c>
    </row>
    <row r="2410" spans="1:2" x14ac:dyDescent="0.3">
      <c r="A2410" s="46" vm="106">
        <f ca="1"/>
        <v>44323</v>
      </c>
      <c r="B2410" s="46" vm="15531">
        <f ca="1"/>
        <v>3291.61</v>
      </c>
    </row>
    <row r="2411" spans="1:2" x14ac:dyDescent="0.3">
      <c r="A2411" s="46" vm="107">
        <f ca="1"/>
        <v>44326</v>
      </c>
      <c r="B2411" s="46" vm="15539">
        <f ca="1"/>
        <v>3190.49</v>
      </c>
    </row>
    <row r="2412" spans="1:2" x14ac:dyDescent="0.3">
      <c r="A2412" s="46" vm="108">
        <f ca="1"/>
        <v>44327</v>
      </c>
      <c r="B2412" s="46" vm="15550">
        <f ca="1"/>
        <v>3223.91</v>
      </c>
    </row>
    <row r="2413" spans="1:2" x14ac:dyDescent="0.3">
      <c r="A2413" s="46" vm="109">
        <f ca="1"/>
        <v>44328</v>
      </c>
      <c r="B2413" s="46" vm="15559">
        <f ca="1"/>
        <v>3151.94</v>
      </c>
    </row>
    <row r="2414" spans="1:2" x14ac:dyDescent="0.3">
      <c r="A2414" s="46" vm="110">
        <f ca="1"/>
        <v>44329</v>
      </c>
      <c r="B2414" s="46" vm="15569">
        <f ca="1"/>
        <v>3161.47</v>
      </c>
    </row>
    <row r="2415" spans="1:2" x14ac:dyDescent="0.3">
      <c r="A2415" s="46" vm="111">
        <f ca="1"/>
        <v>44330</v>
      </c>
      <c r="B2415" s="46" vm="15579">
        <f ca="1"/>
        <v>3222.9</v>
      </c>
    </row>
    <row r="2416" spans="1:2" x14ac:dyDescent="0.3">
      <c r="A2416" s="46" vm="112">
        <f ca="1"/>
        <v>44333</v>
      </c>
      <c r="B2416" s="46" vm="15590">
        <f ca="1"/>
        <v>3270.39</v>
      </c>
    </row>
    <row r="2417" spans="1:2" x14ac:dyDescent="0.3">
      <c r="A2417" s="46" vm="113">
        <f ca="1"/>
        <v>44334</v>
      </c>
      <c r="B2417" s="46" vm="15601">
        <f ca="1"/>
        <v>3232.28</v>
      </c>
    </row>
    <row r="2418" spans="1:2" x14ac:dyDescent="0.3">
      <c r="A2418" s="46" vm="114">
        <f ca="1"/>
        <v>44335</v>
      </c>
      <c r="B2418" s="46" vm="15609">
        <f ca="1"/>
        <v>3231.8</v>
      </c>
    </row>
    <row r="2419" spans="1:2" x14ac:dyDescent="0.3">
      <c r="A2419" s="46" vm="115">
        <f ca="1"/>
        <v>44336</v>
      </c>
      <c r="B2419" s="46" vm="15619">
        <f ca="1"/>
        <v>3247.68</v>
      </c>
    </row>
    <row r="2420" spans="1:2" x14ac:dyDescent="0.3">
      <c r="A2420" s="46" vm="116">
        <f ca="1"/>
        <v>44337</v>
      </c>
      <c r="B2420" s="46" vm="15630">
        <f ca="1"/>
        <v>3203.08</v>
      </c>
    </row>
    <row r="2421" spans="1:2" x14ac:dyDescent="0.3">
      <c r="A2421" s="46" vm="117">
        <f ca="1"/>
        <v>44340</v>
      </c>
      <c r="B2421" s="46" vm="15641">
        <f ca="1"/>
        <v>3244.99</v>
      </c>
    </row>
    <row r="2422" spans="1:2" x14ac:dyDescent="0.3">
      <c r="A2422" s="46" vm="118">
        <f ca="1"/>
        <v>44341</v>
      </c>
      <c r="B2422" s="46" vm="15651">
        <f ca="1"/>
        <v>3259.05</v>
      </c>
    </row>
    <row r="2423" spans="1:2" x14ac:dyDescent="0.3">
      <c r="A2423" s="46" vm="119">
        <f ca="1"/>
        <v>44342</v>
      </c>
      <c r="B2423" s="46" vm="15661">
        <f ca="1"/>
        <v>3265.16</v>
      </c>
    </row>
    <row r="2424" spans="1:2" x14ac:dyDescent="0.3">
      <c r="A2424" s="46" vm="120">
        <f ca="1"/>
        <v>44343</v>
      </c>
      <c r="B2424" s="46" vm="15669">
        <f ca="1"/>
        <v>3230.11</v>
      </c>
    </row>
    <row r="2425" spans="1:2" x14ac:dyDescent="0.3">
      <c r="A2425" s="46" vm="121">
        <f ca="1"/>
        <v>44344</v>
      </c>
      <c r="B2425" s="46" vm="15679">
        <f ca="1"/>
        <v>3223.07</v>
      </c>
    </row>
    <row r="2426" spans="1:2" x14ac:dyDescent="0.3">
      <c r="A2426" s="46" vm="122">
        <f ca="1"/>
        <v>44348</v>
      </c>
      <c r="B2426" s="46" vm="15689">
        <f ca="1"/>
        <v>3218.65</v>
      </c>
    </row>
    <row r="2427" spans="1:2" x14ac:dyDescent="0.3">
      <c r="A2427" s="46" vm="123">
        <f ca="1"/>
        <v>44349</v>
      </c>
      <c r="B2427" s="46" vm="15700">
        <f ca="1"/>
        <v>3233.99</v>
      </c>
    </row>
    <row r="2428" spans="1:2" x14ac:dyDescent="0.3">
      <c r="A2428" s="46" vm="124">
        <f ca="1"/>
        <v>44350</v>
      </c>
      <c r="B2428" s="46" vm="15711">
        <f ca="1"/>
        <v>3187.01</v>
      </c>
    </row>
    <row r="2429" spans="1:2" x14ac:dyDescent="0.3">
      <c r="A2429" s="46" vm="125">
        <f ca="1"/>
        <v>44351</v>
      </c>
      <c r="B2429" s="46" vm="15720">
        <f ca="1"/>
        <v>3206.22</v>
      </c>
    </row>
    <row r="2430" spans="1:2" x14ac:dyDescent="0.3">
      <c r="A2430" s="46" vm="126">
        <f ca="1"/>
        <v>44354</v>
      </c>
      <c r="B2430" s="46" vm="15730">
        <f ca="1"/>
        <v>3198.01</v>
      </c>
    </row>
    <row r="2431" spans="1:2" x14ac:dyDescent="0.3">
      <c r="A2431" s="46" vm="127">
        <f ca="1"/>
        <v>44355</v>
      </c>
      <c r="B2431" s="46" vm="15737">
        <f ca="1"/>
        <v>3264.11</v>
      </c>
    </row>
    <row r="2432" spans="1:2" x14ac:dyDescent="0.3">
      <c r="A2432" s="46" vm="128">
        <f ca="1"/>
        <v>44356</v>
      </c>
      <c r="B2432" s="46" vm="15748">
        <f ca="1"/>
        <v>3281.15</v>
      </c>
    </row>
    <row r="2433" spans="1:2" x14ac:dyDescent="0.3">
      <c r="A2433" s="46" vm="129">
        <f ca="1"/>
        <v>44357</v>
      </c>
      <c r="B2433" s="46" vm="15758">
        <f ca="1"/>
        <v>3349.65</v>
      </c>
    </row>
    <row r="2434" spans="1:2" x14ac:dyDescent="0.3">
      <c r="A2434" s="46" vm="130">
        <f ca="1"/>
        <v>44358</v>
      </c>
      <c r="B2434" s="46" vm="15767">
        <f ca="1"/>
        <v>3346.83</v>
      </c>
    </row>
    <row r="2435" spans="1:2" x14ac:dyDescent="0.3">
      <c r="A2435" s="46" vm="131">
        <f ca="1"/>
        <v>44361</v>
      </c>
      <c r="B2435" s="46" vm="15777">
        <f ca="1"/>
        <v>3383.87</v>
      </c>
    </row>
    <row r="2436" spans="1:2" x14ac:dyDescent="0.3">
      <c r="A2436" s="46" vm="132">
        <f ca="1"/>
        <v>44362</v>
      </c>
      <c r="B2436" s="46" vm="15788">
        <f ca="1"/>
        <v>3383.13</v>
      </c>
    </row>
    <row r="2437" spans="1:2" x14ac:dyDescent="0.3">
      <c r="A2437" s="46" vm="133">
        <f ca="1"/>
        <v>44363</v>
      </c>
      <c r="B2437" s="46" vm="15797">
        <f ca="1"/>
        <v>3415.25</v>
      </c>
    </row>
    <row r="2438" spans="1:2" x14ac:dyDescent="0.3">
      <c r="A2438" s="46" vm="134">
        <f ca="1"/>
        <v>44364</v>
      </c>
      <c r="B2438" s="46" vm="15806">
        <f ca="1"/>
        <v>3489.24</v>
      </c>
    </row>
    <row r="2439" spans="1:2" x14ac:dyDescent="0.3">
      <c r="A2439" s="46" vm="135">
        <f ca="1"/>
        <v>44365</v>
      </c>
      <c r="B2439" s="46" vm="15815">
        <f ca="1"/>
        <v>3486.9</v>
      </c>
    </row>
    <row r="2440" spans="1:2" x14ac:dyDescent="0.3">
      <c r="A2440" s="46" vm="136">
        <f ca="1"/>
        <v>44368</v>
      </c>
      <c r="B2440" s="46" vm="15826">
        <f ca="1"/>
        <v>3453.96</v>
      </c>
    </row>
    <row r="2441" spans="1:2" x14ac:dyDescent="0.3">
      <c r="A2441" s="46" vm="137">
        <f ca="1"/>
        <v>44369</v>
      </c>
      <c r="B2441" s="46" vm="15834">
        <f ca="1"/>
        <v>3505.44</v>
      </c>
    </row>
    <row r="2442" spans="1:2" x14ac:dyDescent="0.3">
      <c r="A2442" s="46" vm="138">
        <f ca="1"/>
        <v>44370</v>
      </c>
      <c r="B2442" s="46" vm="15843">
        <f ca="1"/>
        <v>3503.82</v>
      </c>
    </row>
    <row r="2443" spans="1:2" x14ac:dyDescent="0.3">
      <c r="A2443" s="46" vm="139">
        <f ca="1"/>
        <v>44371</v>
      </c>
      <c r="B2443" s="46" vm="15853">
        <f ca="1"/>
        <v>3449.08</v>
      </c>
    </row>
    <row r="2444" spans="1:2" x14ac:dyDescent="0.3">
      <c r="A2444" s="46" vm="140">
        <f ca="1"/>
        <v>44372</v>
      </c>
      <c r="B2444" s="46" vm="15863">
        <f ca="1"/>
        <v>3401.46</v>
      </c>
    </row>
    <row r="2445" spans="1:2" x14ac:dyDescent="0.3">
      <c r="A2445" s="46" vm="141">
        <f ca="1"/>
        <v>44375</v>
      </c>
      <c r="B2445" s="46" vm="15872">
        <f ca="1"/>
        <v>3443.89</v>
      </c>
    </row>
    <row r="2446" spans="1:2" x14ac:dyDescent="0.3">
      <c r="A2446" s="46" vm="142">
        <f ca="1"/>
        <v>44376</v>
      </c>
      <c r="B2446" s="46" vm="15883">
        <f ca="1"/>
        <v>3448.14</v>
      </c>
    </row>
    <row r="2447" spans="1:2" x14ac:dyDescent="0.3">
      <c r="A2447" s="46" vm="143">
        <f ca="1"/>
        <v>44377</v>
      </c>
      <c r="B2447" s="46" vm="15894">
        <f ca="1"/>
        <v>3440.16</v>
      </c>
    </row>
    <row r="2448" spans="1:2" x14ac:dyDescent="0.3">
      <c r="A2448" s="46" vm="144">
        <f ca="1"/>
        <v>44378</v>
      </c>
      <c r="B2448" s="46" vm="15902">
        <f ca="1"/>
        <v>3432.97</v>
      </c>
    </row>
    <row r="2449" spans="1:2" x14ac:dyDescent="0.3">
      <c r="A2449" s="46" vm="145">
        <f ca="1"/>
        <v>44379</v>
      </c>
      <c r="B2449" s="46" vm="15912">
        <f ca="1"/>
        <v>3510.98</v>
      </c>
    </row>
    <row r="2450" spans="1:2" x14ac:dyDescent="0.3">
      <c r="A2450" s="46" vm="146">
        <f ca="1"/>
        <v>44383</v>
      </c>
      <c r="B2450" s="46" vm="15922">
        <f ca="1"/>
        <v>3675.74</v>
      </c>
    </row>
    <row r="2451" spans="1:2" x14ac:dyDescent="0.3">
      <c r="A2451" s="46" vm="147">
        <f ca="1"/>
        <v>44384</v>
      </c>
      <c r="B2451" s="46" vm="15933">
        <f ca="1"/>
        <v>3696.58</v>
      </c>
    </row>
    <row r="2452" spans="1:2" x14ac:dyDescent="0.3">
      <c r="A2452" s="46" vm="148">
        <f ca="1"/>
        <v>44385</v>
      </c>
      <c r="B2452" s="46" vm="15943">
        <f ca="1"/>
        <v>3731.41</v>
      </c>
    </row>
    <row r="2453" spans="1:2" x14ac:dyDescent="0.3">
      <c r="A2453" s="46" vm="149">
        <f ca="1"/>
        <v>44386</v>
      </c>
      <c r="B2453" s="46" vm="15953">
        <f ca="1"/>
        <v>3719.34</v>
      </c>
    </row>
    <row r="2454" spans="1:2" x14ac:dyDescent="0.3">
      <c r="A2454" s="46" vm="150">
        <f ca="1"/>
        <v>44389</v>
      </c>
      <c r="B2454" s="46" vm="15963">
        <f ca="1"/>
        <v>3718.55</v>
      </c>
    </row>
    <row r="2455" spans="1:2" x14ac:dyDescent="0.3">
      <c r="A2455" s="46" vm="151">
        <f ca="1"/>
        <v>44390</v>
      </c>
      <c r="B2455" s="46" vm="15973">
        <f ca="1"/>
        <v>3677.36</v>
      </c>
    </row>
    <row r="2456" spans="1:2" x14ac:dyDescent="0.3">
      <c r="A2456" s="46" vm="152">
        <f ca="1"/>
        <v>44391</v>
      </c>
      <c r="B2456" s="46" vm="15982">
        <f ca="1"/>
        <v>3681.68</v>
      </c>
    </row>
    <row r="2457" spans="1:2" x14ac:dyDescent="0.3">
      <c r="A2457" s="46" vm="153">
        <f ca="1"/>
        <v>44392</v>
      </c>
      <c r="B2457" s="46" vm="15993">
        <f ca="1"/>
        <v>3631.2</v>
      </c>
    </row>
    <row r="2458" spans="1:2" x14ac:dyDescent="0.3">
      <c r="A2458" s="46" vm="154">
        <f ca="1"/>
        <v>44393</v>
      </c>
      <c r="B2458" s="46" vm="16002">
        <f ca="1"/>
        <v>3573.63</v>
      </c>
    </row>
    <row r="2459" spans="1:2" x14ac:dyDescent="0.3">
      <c r="A2459" s="46" vm="155">
        <f ca="1"/>
        <v>44396</v>
      </c>
      <c r="B2459" s="46" vm="16012">
        <f ca="1"/>
        <v>3549.59</v>
      </c>
    </row>
    <row r="2460" spans="1:2" x14ac:dyDescent="0.3">
      <c r="A2460" s="46" vm="156">
        <f ca="1"/>
        <v>44397</v>
      </c>
      <c r="B2460" s="46" vm="16022">
        <f ca="1"/>
        <v>3573.19</v>
      </c>
    </row>
    <row r="2461" spans="1:2" x14ac:dyDescent="0.3">
      <c r="A2461" s="46" vm="157">
        <f ca="1"/>
        <v>44398</v>
      </c>
      <c r="B2461" s="46" vm="16032">
        <f ca="1"/>
        <v>3585.2</v>
      </c>
    </row>
    <row r="2462" spans="1:2" x14ac:dyDescent="0.3">
      <c r="A2462" s="46" vm="158">
        <f ca="1"/>
        <v>44399</v>
      </c>
      <c r="B2462" s="46" vm="16040">
        <f ca="1"/>
        <v>3638.03</v>
      </c>
    </row>
    <row r="2463" spans="1:2" x14ac:dyDescent="0.3">
      <c r="A2463" s="46" vm="159">
        <f ca="1"/>
        <v>44400</v>
      </c>
      <c r="B2463" s="46" vm="16049">
        <f ca="1"/>
        <v>3656.64</v>
      </c>
    </row>
    <row r="2464" spans="1:2" x14ac:dyDescent="0.3">
      <c r="A2464" s="46" vm="160">
        <f ca="1"/>
        <v>44403</v>
      </c>
      <c r="B2464" s="46" vm="16058">
        <f ca="1"/>
        <v>3699.82</v>
      </c>
    </row>
    <row r="2465" spans="1:2" x14ac:dyDescent="0.3">
      <c r="A2465" s="46" vm="161">
        <f ca="1"/>
        <v>44404</v>
      </c>
      <c r="B2465" s="46" vm="16069">
        <f ca="1"/>
        <v>3626.39</v>
      </c>
    </row>
    <row r="2466" spans="1:2" x14ac:dyDescent="0.3">
      <c r="A2466" s="46" vm="162">
        <f ca="1"/>
        <v>44405</v>
      </c>
      <c r="B2466" s="46" vm="16079">
        <f ca="1"/>
        <v>3630.32</v>
      </c>
    </row>
    <row r="2467" spans="1:2" x14ac:dyDescent="0.3">
      <c r="A2467" s="46" vm="163">
        <f ca="1"/>
        <v>44406</v>
      </c>
      <c r="B2467" s="46" vm="16089">
        <f ca="1"/>
        <v>3599.92</v>
      </c>
    </row>
    <row r="2468" spans="1:2" x14ac:dyDescent="0.3">
      <c r="A2468" s="46" vm="164">
        <f ca="1"/>
        <v>44407</v>
      </c>
      <c r="B2468" s="46" vm="16099">
        <f ca="1"/>
        <v>3327.59</v>
      </c>
    </row>
    <row r="2469" spans="1:2" x14ac:dyDescent="0.3">
      <c r="A2469" s="46" vm="165">
        <f ca="1"/>
        <v>44410</v>
      </c>
      <c r="B2469" s="46" vm="16107">
        <f ca="1"/>
        <v>3331.48</v>
      </c>
    </row>
    <row r="2470" spans="1:2" x14ac:dyDescent="0.3">
      <c r="A2470" s="46" vm="166">
        <f ca="1"/>
        <v>44411</v>
      </c>
      <c r="B2470" s="46" vm="16116">
        <f ca="1"/>
        <v>3366.24</v>
      </c>
    </row>
    <row r="2471" spans="1:2" x14ac:dyDescent="0.3">
      <c r="A2471" s="46" vm="167">
        <f ca="1"/>
        <v>44412</v>
      </c>
      <c r="B2471" s="46" vm="16126">
        <f ca="1"/>
        <v>3354.72</v>
      </c>
    </row>
    <row r="2472" spans="1:2" x14ac:dyDescent="0.3">
      <c r="A2472" s="46" vm="168">
        <f ca="1"/>
        <v>44413</v>
      </c>
      <c r="B2472" s="46" vm="16136">
        <f ca="1"/>
        <v>3375.99</v>
      </c>
    </row>
    <row r="2473" spans="1:2" x14ac:dyDescent="0.3">
      <c r="A2473" s="46" vm="169">
        <f ca="1"/>
        <v>44414</v>
      </c>
      <c r="B2473" s="46" vm="16146">
        <f ca="1"/>
        <v>3344.94</v>
      </c>
    </row>
    <row r="2474" spans="1:2" x14ac:dyDescent="0.3">
      <c r="A2474" s="46" vm="170">
        <f ca="1"/>
        <v>44417</v>
      </c>
      <c r="B2474" s="46" vm="16154">
        <f ca="1"/>
        <v>3341.87</v>
      </c>
    </row>
    <row r="2475" spans="1:2" x14ac:dyDescent="0.3">
      <c r="A2475" s="46" vm="171">
        <f ca="1"/>
        <v>44418</v>
      </c>
      <c r="B2475" s="46" vm="16162">
        <f ca="1"/>
        <v>3320.68</v>
      </c>
    </row>
    <row r="2476" spans="1:2" x14ac:dyDescent="0.3">
      <c r="A2476" s="46" vm="172">
        <f ca="1"/>
        <v>44419</v>
      </c>
      <c r="B2476" s="46" vm="16173">
        <f ca="1"/>
        <v>3292.11</v>
      </c>
    </row>
    <row r="2477" spans="1:2" x14ac:dyDescent="0.3">
      <c r="A2477" s="46" vm="173">
        <f ca="1"/>
        <v>44420</v>
      </c>
      <c r="B2477" s="46" vm="16183">
        <f ca="1"/>
        <v>3303.5</v>
      </c>
    </row>
    <row r="2478" spans="1:2" x14ac:dyDescent="0.3">
      <c r="A2478" s="46" vm="174">
        <f ca="1"/>
        <v>44421</v>
      </c>
      <c r="B2478" s="46" vm="16193">
        <f ca="1"/>
        <v>3293.97</v>
      </c>
    </row>
    <row r="2479" spans="1:2" x14ac:dyDescent="0.3">
      <c r="A2479" s="46" vm="175">
        <f ca="1"/>
        <v>44424</v>
      </c>
      <c r="B2479" s="46" vm="16204">
        <f ca="1"/>
        <v>3298.99</v>
      </c>
    </row>
    <row r="2480" spans="1:2" x14ac:dyDescent="0.3">
      <c r="A2480" s="46" vm="176">
        <f ca="1"/>
        <v>44425</v>
      </c>
      <c r="B2480" s="46" vm="16214">
        <f ca="1"/>
        <v>3241.96</v>
      </c>
    </row>
    <row r="2481" spans="1:2" x14ac:dyDescent="0.3">
      <c r="A2481" s="46" vm="177">
        <f ca="1"/>
        <v>44426</v>
      </c>
      <c r="B2481" s="46" vm="16222">
        <f ca="1"/>
        <v>3201.22</v>
      </c>
    </row>
    <row r="2482" spans="1:2" x14ac:dyDescent="0.3">
      <c r="A2482" s="46" vm="178">
        <f ca="1"/>
        <v>44427</v>
      </c>
      <c r="B2482" s="46" vm="16232">
        <f ca="1"/>
        <v>3187.75</v>
      </c>
    </row>
    <row r="2483" spans="1:2" x14ac:dyDescent="0.3">
      <c r="A2483" s="46" vm="179">
        <f ca="1"/>
        <v>44428</v>
      </c>
      <c r="B2483" s="46" vm="16242">
        <f ca="1"/>
        <v>3199.95</v>
      </c>
    </row>
    <row r="2484" spans="1:2" x14ac:dyDescent="0.3">
      <c r="A2484" s="46" vm="180">
        <f ca="1"/>
        <v>44431</v>
      </c>
      <c r="B2484" s="46" vm="16252">
        <f ca="1"/>
        <v>3265.87</v>
      </c>
    </row>
    <row r="2485" spans="1:2" x14ac:dyDescent="0.3">
      <c r="A2485" s="46" vm="181">
        <f ca="1"/>
        <v>44432</v>
      </c>
      <c r="B2485" s="46" vm="16263">
        <f ca="1"/>
        <v>3305.78</v>
      </c>
    </row>
    <row r="2486" spans="1:2" x14ac:dyDescent="0.3">
      <c r="A2486" s="46" vm="182">
        <f ca="1"/>
        <v>44433</v>
      </c>
      <c r="B2486" s="46" vm="16272">
        <f ca="1"/>
        <v>3299.18</v>
      </c>
    </row>
    <row r="2487" spans="1:2" x14ac:dyDescent="0.3">
      <c r="A2487" s="46" vm="183">
        <f ca="1"/>
        <v>44434</v>
      </c>
      <c r="B2487" s="46" vm="16282">
        <f ca="1"/>
        <v>3316</v>
      </c>
    </row>
    <row r="2488" spans="1:2" x14ac:dyDescent="0.3">
      <c r="A2488" s="46" vm="184">
        <f ca="1"/>
        <v>44435</v>
      </c>
      <c r="B2488" s="46" vm="16292">
        <f ca="1"/>
        <v>3349.63</v>
      </c>
    </row>
    <row r="2489" spans="1:2" x14ac:dyDescent="0.3">
      <c r="A2489" s="46" vm="185">
        <f ca="1"/>
        <v>44438</v>
      </c>
      <c r="B2489" s="46" vm="16302">
        <f ca="1"/>
        <v>3421.57</v>
      </c>
    </row>
    <row r="2490" spans="1:2" x14ac:dyDescent="0.3">
      <c r="A2490" s="46" vm="186">
        <f ca="1"/>
        <v>44439</v>
      </c>
      <c r="B2490" s="46" vm="16313">
        <f ca="1"/>
        <v>3470.79</v>
      </c>
    </row>
    <row r="2491" spans="1:2" x14ac:dyDescent="0.3">
      <c r="A2491" s="46" vm="187">
        <f ca="1"/>
        <v>44440</v>
      </c>
      <c r="B2491" s="46" vm="16320">
        <f ca="1"/>
        <v>3479</v>
      </c>
    </row>
    <row r="2492" spans="1:2" x14ac:dyDescent="0.3">
      <c r="A2492" s="46" vm="188">
        <f ca="1"/>
        <v>44441</v>
      </c>
      <c r="B2492" s="46" vm="16329">
        <f ca="1"/>
        <v>3463.12</v>
      </c>
    </row>
    <row r="2493" spans="1:2" x14ac:dyDescent="0.3">
      <c r="A2493" s="46" vm="189">
        <f ca="1"/>
        <v>44442</v>
      </c>
      <c r="B2493" s="46" vm="16338">
        <f ca="1"/>
        <v>3478.05</v>
      </c>
    </row>
    <row r="2494" spans="1:2" x14ac:dyDescent="0.3">
      <c r="A2494" s="46" vm="190">
        <f ca="1"/>
        <v>44446</v>
      </c>
      <c r="B2494" s="46" vm="16348">
        <f ca="1"/>
        <v>3509.29</v>
      </c>
    </row>
    <row r="2495" spans="1:2" x14ac:dyDescent="0.3">
      <c r="A2495" s="46" vm="191">
        <f ca="1"/>
        <v>44447</v>
      </c>
      <c r="B2495" s="46" vm="16358">
        <f ca="1"/>
        <v>3525.5</v>
      </c>
    </row>
    <row r="2496" spans="1:2" x14ac:dyDescent="0.3">
      <c r="A2496" s="46" vm="192">
        <f ca="1"/>
        <v>44448</v>
      </c>
      <c r="B2496" s="46" vm="16367">
        <f ca="1"/>
        <v>3484.16</v>
      </c>
    </row>
    <row r="2497" spans="1:2" x14ac:dyDescent="0.3">
      <c r="A2497" s="46" vm="193">
        <f ca="1"/>
        <v>44449</v>
      </c>
      <c r="B2497" s="46" vm="16377">
        <f ca="1"/>
        <v>3469.15</v>
      </c>
    </row>
    <row r="2498" spans="1:2" x14ac:dyDescent="0.3">
      <c r="A2498" s="46" vm="194">
        <f ca="1"/>
        <v>44452</v>
      </c>
      <c r="B2498" s="46" vm="16385">
        <f ca="1"/>
        <v>3457.17</v>
      </c>
    </row>
    <row r="2499" spans="1:2" x14ac:dyDescent="0.3">
      <c r="A2499" s="46" vm="195">
        <f ca="1"/>
        <v>44453</v>
      </c>
      <c r="B2499" s="46" vm="16393">
        <f ca="1"/>
        <v>3450</v>
      </c>
    </row>
    <row r="2500" spans="1:2" x14ac:dyDescent="0.3">
      <c r="A2500" s="46" vm="196">
        <f ca="1"/>
        <v>44454</v>
      </c>
      <c r="B2500" s="46" vm="16402">
        <f ca="1"/>
        <v>3475.79</v>
      </c>
    </row>
    <row r="2501" spans="1:2" x14ac:dyDescent="0.3">
      <c r="A2501" s="46" vm="197">
        <f ca="1"/>
        <v>44455</v>
      </c>
      <c r="B2501" s="46" vm="16411">
        <f ca="1"/>
        <v>3488.24</v>
      </c>
    </row>
    <row r="2502" spans="1:2" x14ac:dyDescent="0.3">
      <c r="A2502" s="46" vm="198">
        <f ca="1"/>
        <v>44456</v>
      </c>
      <c r="B2502" s="46" vm="16419">
        <f ca="1"/>
        <v>3462.52</v>
      </c>
    </row>
    <row r="2503" spans="1:2" x14ac:dyDescent="0.3">
      <c r="A2503" s="46" vm="199">
        <f ca="1"/>
        <v>44459</v>
      </c>
      <c r="B2503" s="46" vm="16430">
        <f ca="1"/>
        <v>3355.73</v>
      </c>
    </row>
    <row r="2504" spans="1:2" x14ac:dyDescent="0.3">
      <c r="A2504" s="46" vm="200">
        <f ca="1"/>
        <v>44460</v>
      </c>
      <c r="B2504" s="46" vm="16440">
        <f ca="1"/>
        <v>3343.63</v>
      </c>
    </row>
    <row r="2505" spans="1:2" x14ac:dyDescent="0.3">
      <c r="A2505" s="46" vm="201">
        <f ca="1"/>
        <v>44461</v>
      </c>
      <c r="B2505" s="46" vm="16450">
        <f ca="1"/>
        <v>3380.05</v>
      </c>
    </row>
    <row r="2506" spans="1:2" x14ac:dyDescent="0.3">
      <c r="A2506" s="46" vm="202">
        <f ca="1"/>
        <v>44462</v>
      </c>
      <c r="B2506" s="46" vm="16460">
        <f ca="1"/>
        <v>3416</v>
      </c>
    </row>
    <row r="2507" spans="1:2" x14ac:dyDescent="0.3">
      <c r="A2507" s="46" vm="203">
        <f ca="1"/>
        <v>44463</v>
      </c>
      <c r="B2507" s="46" vm="16470">
        <f ca="1"/>
        <v>3425.52</v>
      </c>
    </row>
    <row r="2508" spans="1:2" x14ac:dyDescent="0.3">
      <c r="A2508" s="46" vm="204">
        <f ca="1"/>
        <v>44466</v>
      </c>
      <c r="B2508" s="46" vm="16481">
        <f ca="1"/>
        <v>3405.8</v>
      </c>
    </row>
    <row r="2509" spans="1:2" x14ac:dyDescent="0.3">
      <c r="A2509" s="46" vm="205">
        <f ca="1"/>
        <v>44467</v>
      </c>
      <c r="B2509" s="46" vm="16491">
        <f ca="1"/>
        <v>3315.96</v>
      </c>
    </row>
    <row r="2510" spans="1:2" x14ac:dyDescent="0.3">
      <c r="A2510" s="46" vm="206">
        <f ca="1"/>
        <v>44468</v>
      </c>
      <c r="B2510" s="46" vm="16500">
        <f ca="1"/>
        <v>3301.12</v>
      </c>
    </row>
    <row r="2511" spans="1:2" x14ac:dyDescent="0.3">
      <c r="A2511" s="46" vm="207">
        <f ca="1"/>
        <v>44469</v>
      </c>
      <c r="B2511" s="46" vm="16510">
        <f ca="1"/>
        <v>3285.04</v>
      </c>
    </row>
    <row r="2512" spans="1:2" x14ac:dyDescent="0.3">
      <c r="A2512" s="46" vm="208">
        <f ca="1"/>
        <v>44470</v>
      </c>
      <c r="B2512" s="46" vm="16520">
        <f ca="1"/>
        <v>3283.26</v>
      </c>
    </row>
    <row r="2513" spans="1:2" x14ac:dyDescent="0.3">
      <c r="A2513" s="46" vm="209">
        <f ca="1"/>
        <v>44473</v>
      </c>
      <c r="B2513" s="46" vm="16530">
        <f ca="1"/>
        <v>3189.78</v>
      </c>
    </row>
    <row r="2514" spans="1:2" x14ac:dyDescent="0.3">
      <c r="A2514" s="46" vm="210">
        <f ca="1"/>
        <v>44474</v>
      </c>
      <c r="B2514" s="46" vm="16538">
        <f ca="1"/>
        <v>3221</v>
      </c>
    </row>
    <row r="2515" spans="1:2" x14ac:dyDescent="0.3">
      <c r="A2515" s="46" vm="211">
        <f ca="1"/>
        <v>44475</v>
      </c>
      <c r="B2515" s="46" vm="16546">
        <f ca="1"/>
        <v>3262.01</v>
      </c>
    </row>
    <row r="2516" spans="1:2" x14ac:dyDescent="0.3">
      <c r="A2516" s="46" vm="212">
        <f ca="1"/>
        <v>44476</v>
      </c>
      <c r="B2516" s="46" vm="16556">
        <f ca="1"/>
        <v>3302.43</v>
      </c>
    </row>
    <row r="2517" spans="1:2" x14ac:dyDescent="0.3">
      <c r="A2517" s="46" vm="213">
        <f ca="1"/>
        <v>44477</v>
      </c>
      <c r="B2517" s="46" vm="16566">
        <f ca="1"/>
        <v>3288.62</v>
      </c>
    </row>
    <row r="2518" spans="1:2" x14ac:dyDescent="0.3">
      <c r="A2518" s="46" vm="214">
        <f ca="1"/>
        <v>44480</v>
      </c>
      <c r="B2518" s="46" vm="16575">
        <f ca="1"/>
        <v>3246.3</v>
      </c>
    </row>
    <row r="2519" spans="1:2" x14ac:dyDescent="0.3">
      <c r="A2519" s="46" vm="215">
        <f ca="1"/>
        <v>44481</v>
      </c>
      <c r="B2519" s="46" vm="16585">
        <f ca="1"/>
        <v>3247.33</v>
      </c>
    </row>
    <row r="2520" spans="1:2" x14ac:dyDescent="0.3">
      <c r="A2520" s="46" vm="216">
        <f ca="1"/>
        <v>44482</v>
      </c>
      <c r="B2520" s="46" vm="16595">
        <f ca="1"/>
        <v>3284.28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F9DFD-4EE2-4203-A04F-0B6365E19894}">
  <sheetPr>
    <tabColor theme="4"/>
  </sheetPr>
  <dimension ref="A1:B229"/>
  <sheetViews>
    <sheetView workbookViewId="0">
      <selection activeCell="A5" sqref="A5:B229"/>
    </sheetView>
  </sheetViews>
  <sheetFormatPr defaultRowHeight="14.4" x14ac:dyDescent="0.3"/>
  <cols>
    <col min="1" max="1" width="11.109375" style="46" customWidth="1"/>
    <col min="2" max="2" width="16.109375" style="46" customWidth="1"/>
  </cols>
  <sheetData>
    <row r="1" spans="1:2" x14ac:dyDescent="0.3">
      <c r="A1" s="46" t="s">
        <v>9</v>
      </c>
      <c r="B1" s="46" t="s">
        <v>90</v>
      </c>
    </row>
    <row r="2" spans="1:2" x14ac:dyDescent="0.3">
      <c r="A2" s="46" t="s">
        <v>91</v>
      </c>
      <c r="B2" s="54">
        <f ca="1">B3-365*10</f>
        <v>40833</v>
      </c>
    </row>
    <row r="3" spans="1:2" x14ac:dyDescent="0.3">
      <c r="A3" s="46" t="s">
        <v>92</v>
      </c>
      <c r="B3" s="54">
        <f ca="1">TODAY()</f>
        <v>44483</v>
      </c>
    </row>
    <row r="5" spans="1:2" x14ac:dyDescent="0.3">
      <c r="A5" s="46" t="str" cm="1">
        <f t="array" aca="1" ref="A5:B229" ca="1">_xlfn.STOCKHISTORY(B1,$B$2,$B$3,0,1,0,1)</f>
        <v>Date</v>
      </c>
      <c r="B5" s="46" t="str">
        <f ca="1"/>
        <v>Close</v>
      </c>
    </row>
    <row r="6" spans="1:2" x14ac:dyDescent="0.3">
      <c r="A6" s="46" vm="14472">
        <f ca="1"/>
        <v>44158</v>
      </c>
      <c r="B6" s="46" t="e" vm="16597">
        <f ca="1"/>
        <v>#N/A</v>
      </c>
    </row>
    <row r="7" spans="1:2" x14ac:dyDescent="0.3">
      <c r="A7" s="46" vm="14481">
        <f ca="1"/>
        <v>44159</v>
      </c>
      <c r="B7" s="46" t="e" vm="16597">
        <f ca="1"/>
        <v>#N/A</v>
      </c>
    </row>
    <row r="8" spans="1:2" x14ac:dyDescent="0.3">
      <c r="A8" s="46" vm="14491">
        <f ca="1"/>
        <v>44160</v>
      </c>
      <c r="B8" s="46" t="e" vm="16597">
        <f ca="1"/>
        <v>#N/A</v>
      </c>
    </row>
    <row r="9" spans="1:2" x14ac:dyDescent="0.3">
      <c r="A9" s="46" vm="14500">
        <f ca="1"/>
        <v>44162</v>
      </c>
      <c r="B9" s="46" t="e" vm="16597">
        <f ca="1"/>
        <v>#N/A</v>
      </c>
    </row>
    <row r="10" spans="1:2" x14ac:dyDescent="0.3">
      <c r="A10" s="46" vm="14511">
        <f ca="1"/>
        <v>44165</v>
      </c>
      <c r="B10" s="46" t="e" vm="16597">
        <f ca="1"/>
        <v>#N/A</v>
      </c>
    </row>
    <row r="11" spans="1:2" x14ac:dyDescent="0.3">
      <c r="A11" s="46" vm="14522">
        <f ca="1"/>
        <v>44166</v>
      </c>
      <c r="B11" s="46" t="e" vm="16597">
        <f ca="1"/>
        <v>#N/A</v>
      </c>
    </row>
    <row r="12" spans="1:2" x14ac:dyDescent="0.3">
      <c r="A12" s="46" vm="14531">
        <f ca="1"/>
        <v>44167</v>
      </c>
      <c r="B12" s="46" t="e" vm="16597">
        <f ca="1"/>
        <v>#N/A</v>
      </c>
    </row>
    <row r="13" spans="1:2" x14ac:dyDescent="0.3">
      <c r="A13" s="46" vm="14540">
        <f ca="1"/>
        <v>44168</v>
      </c>
      <c r="B13" s="46" t="e" vm="16597">
        <f ca="1"/>
        <v>#N/A</v>
      </c>
    </row>
    <row r="14" spans="1:2" x14ac:dyDescent="0.3">
      <c r="A14" s="46" vm="14550">
        <f ca="1"/>
        <v>44169</v>
      </c>
      <c r="B14" s="46" t="e" vm="16597">
        <f ca="1"/>
        <v>#N/A</v>
      </c>
    </row>
    <row r="15" spans="1:2" x14ac:dyDescent="0.3">
      <c r="A15" s="46" vm="14559">
        <f ca="1"/>
        <v>44172</v>
      </c>
      <c r="B15" s="46" t="e" vm="16597">
        <f ca="1"/>
        <v>#N/A</v>
      </c>
    </row>
    <row r="16" spans="1:2" x14ac:dyDescent="0.3">
      <c r="A16" s="46" vm="14569">
        <f ca="1"/>
        <v>44173</v>
      </c>
      <c r="B16" s="46" t="e" vm="16597">
        <f ca="1"/>
        <v>#N/A</v>
      </c>
    </row>
    <row r="17" spans="1:2" x14ac:dyDescent="0.3">
      <c r="A17" s="46" vm="14580">
        <f ca="1"/>
        <v>44174</v>
      </c>
      <c r="B17" s="46" t="e" vm="16597">
        <f ca="1"/>
        <v>#N/A</v>
      </c>
    </row>
    <row r="18" spans="1:2" x14ac:dyDescent="0.3">
      <c r="A18" s="46" vm="14589">
        <f ca="1"/>
        <v>44175</v>
      </c>
      <c r="B18" s="46" t="e" vm="16597">
        <f ca="1"/>
        <v>#N/A</v>
      </c>
    </row>
    <row r="19" spans="1:2" x14ac:dyDescent="0.3">
      <c r="A19" s="46" vm="14599">
        <f ca="1"/>
        <v>44176</v>
      </c>
      <c r="B19" s="46" t="e" vm="16597">
        <f ca="1"/>
        <v>#N/A</v>
      </c>
    </row>
    <row r="20" spans="1:2" x14ac:dyDescent="0.3">
      <c r="A20" s="46" vm="14609">
        <f ca="1"/>
        <v>44179</v>
      </c>
      <c r="B20" s="46" t="e" vm="16597">
        <f ca="1"/>
        <v>#N/A</v>
      </c>
    </row>
    <row r="21" spans="1:2" x14ac:dyDescent="0.3">
      <c r="A21" s="46" vm="14618">
        <f ca="1"/>
        <v>44180</v>
      </c>
      <c r="B21" s="46" t="e" vm="16597">
        <f ca="1"/>
        <v>#N/A</v>
      </c>
    </row>
    <row r="22" spans="1:2" x14ac:dyDescent="0.3">
      <c r="A22" s="46" vm="14628">
        <f ca="1"/>
        <v>44181</v>
      </c>
      <c r="B22" s="46" t="e" vm="16597">
        <f ca="1"/>
        <v>#N/A</v>
      </c>
    </row>
    <row r="23" spans="1:2" x14ac:dyDescent="0.3">
      <c r="A23" s="46" vm="14636">
        <f ca="1"/>
        <v>44182</v>
      </c>
      <c r="B23" s="46" t="e" vm="16597">
        <f ca="1"/>
        <v>#N/A</v>
      </c>
    </row>
    <row r="24" spans="1:2" x14ac:dyDescent="0.3">
      <c r="A24" s="46" vm="14646">
        <f ca="1"/>
        <v>44183</v>
      </c>
      <c r="B24" s="46" t="e" vm="16597">
        <f ca="1"/>
        <v>#N/A</v>
      </c>
    </row>
    <row r="25" spans="1:2" x14ac:dyDescent="0.3">
      <c r="A25" s="46" vm="14657">
        <f ca="1"/>
        <v>44186</v>
      </c>
      <c r="B25" s="46" t="e" vm="16597">
        <f ca="1"/>
        <v>#N/A</v>
      </c>
    </row>
    <row r="26" spans="1:2" x14ac:dyDescent="0.3">
      <c r="A26" s="46" vm="14667">
        <f ca="1"/>
        <v>44187</v>
      </c>
      <c r="B26" s="46" t="e" vm="16597">
        <f ca="1"/>
        <v>#N/A</v>
      </c>
    </row>
    <row r="27" spans="1:2" x14ac:dyDescent="0.3">
      <c r="A27" s="46" vm="14675">
        <f ca="1"/>
        <v>44188</v>
      </c>
      <c r="B27" s="46" t="e" vm="16597">
        <f ca="1"/>
        <v>#N/A</v>
      </c>
    </row>
    <row r="28" spans="1:2" x14ac:dyDescent="0.3">
      <c r="A28" s="46" vm="14685">
        <f ca="1"/>
        <v>44189</v>
      </c>
      <c r="B28" s="46" t="e" vm="16597">
        <f ca="1"/>
        <v>#N/A</v>
      </c>
    </row>
    <row r="29" spans="1:2" x14ac:dyDescent="0.3">
      <c r="A29" s="46" vm="14695">
        <f ca="1"/>
        <v>44193</v>
      </c>
      <c r="B29" s="46" t="e" vm="16597">
        <f ca="1"/>
        <v>#N/A</v>
      </c>
    </row>
    <row r="30" spans="1:2" x14ac:dyDescent="0.3">
      <c r="A30" s="46" vm="14704">
        <f ca="1"/>
        <v>44194</v>
      </c>
      <c r="B30" s="46" t="e" vm="16597">
        <f ca="1"/>
        <v>#N/A</v>
      </c>
    </row>
    <row r="31" spans="1:2" x14ac:dyDescent="0.3">
      <c r="A31" s="46" vm="14713">
        <f ca="1"/>
        <v>44195</v>
      </c>
      <c r="B31" s="46" t="e" vm="16597">
        <f ca="1"/>
        <v>#N/A</v>
      </c>
    </row>
    <row r="32" spans="1:2" x14ac:dyDescent="0.3">
      <c r="A32" s="46" vm="14720">
        <f ca="1"/>
        <v>44196</v>
      </c>
      <c r="B32" s="46" t="e" vm="16597">
        <f ca="1"/>
        <v>#N/A</v>
      </c>
    </row>
    <row r="33" spans="1:2" x14ac:dyDescent="0.3">
      <c r="A33" s="46" vm="21">
        <f ca="1"/>
        <v>44200</v>
      </c>
      <c r="B33" s="46" t="e" vm="16597">
        <f ca="1"/>
        <v>#N/A</v>
      </c>
    </row>
    <row r="34" spans="1:2" x14ac:dyDescent="0.3">
      <c r="A34" s="46" vm="22">
        <f ca="1"/>
        <v>44201</v>
      </c>
      <c r="B34" s="46" t="e" vm="16597">
        <f ca="1"/>
        <v>#N/A</v>
      </c>
    </row>
    <row r="35" spans="1:2" x14ac:dyDescent="0.3">
      <c r="A35" s="46" vm="23">
        <f ca="1"/>
        <v>44202</v>
      </c>
      <c r="B35" s="46" t="e" vm="16597">
        <f ca="1"/>
        <v>#N/A</v>
      </c>
    </row>
    <row r="36" spans="1:2" x14ac:dyDescent="0.3">
      <c r="A36" s="46" vm="24">
        <f ca="1"/>
        <v>44203</v>
      </c>
      <c r="B36" s="46" t="e" vm="16597">
        <f ca="1"/>
        <v>#N/A</v>
      </c>
    </row>
    <row r="37" spans="1:2" x14ac:dyDescent="0.3">
      <c r="A37" s="46" vm="25">
        <f ca="1"/>
        <v>44204</v>
      </c>
      <c r="B37" s="46" t="e" vm="16597">
        <f ca="1"/>
        <v>#N/A</v>
      </c>
    </row>
    <row r="38" spans="1:2" x14ac:dyDescent="0.3">
      <c r="A38" s="46" vm="26">
        <f ca="1"/>
        <v>44207</v>
      </c>
      <c r="B38" s="46" t="e" vm="16597">
        <f ca="1"/>
        <v>#N/A</v>
      </c>
    </row>
    <row r="39" spans="1:2" x14ac:dyDescent="0.3">
      <c r="A39" s="46" vm="27">
        <f ca="1"/>
        <v>44208</v>
      </c>
      <c r="B39" s="46" t="e" vm="16597">
        <f ca="1"/>
        <v>#N/A</v>
      </c>
    </row>
    <row r="40" spans="1:2" x14ac:dyDescent="0.3">
      <c r="A40" s="46" vm="28">
        <f ca="1"/>
        <v>44209</v>
      </c>
      <c r="B40" s="46" t="e" vm="16597">
        <f ca="1"/>
        <v>#N/A</v>
      </c>
    </row>
    <row r="41" spans="1:2" x14ac:dyDescent="0.3">
      <c r="A41" s="46" vm="29">
        <f ca="1"/>
        <v>44210</v>
      </c>
      <c r="B41" s="46" t="e" vm="16597">
        <f ca="1"/>
        <v>#N/A</v>
      </c>
    </row>
    <row r="42" spans="1:2" x14ac:dyDescent="0.3">
      <c r="A42" s="46" vm="30">
        <f ca="1"/>
        <v>44211</v>
      </c>
      <c r="B42" s="46" t="e" vm="16597">
        <f ca="1"/>
        <v>#N/A</v>
      </c>
    </row>
    <row r="43" spans="1:2" x14ac:dyDescent="0.3">
      <c r="A43" s="46" vm="31">
        <f ca="1"/>
        <v>44215</v>
      </c>
      <c r="B43" s="46" t="e" vm="16597">
        <f ca="1"/>
        <v>#N/A</v>
      </c>
    </row>
    <row r="44" spans="1:2" x14ac:dyDescent="0.3">
      <c r="A44" s="46" vm="32">
        <f ca="1"/>
        <v>44216</v>
      </c>
      <c r="B44" s="46" t="e" vm="16597">
        <f ca="1"/>
        <v>#N/A</v>
      </c>
    </row>
    <row r="45" spans="1:2" x14ac:dyDescent="0.3">
      <c r="A45" s="46" vm="33">
        <f ca="1"/>
        <v>44217</v>
      </c>
      <c r="B45" s="46" t="e" vm="16597">
        <f ca="1"/>
        <v>#N/A</v>
      </c>
    </row>
    <row r="46" spans="1:2" x14ac:dyDescent="0.3">
      <c r="A46" s="46" vm="34">
        <f ca="1"/>
        <v>44218</v>
      </c>
      <c r="B46" s="46" t="e" vm="16597">
        <f ca="1"/>
        <v>#N/A</v>
      </c>
    </row>
    <row r="47" spans="1:2" x14ac:dyDescent="0.3">
      <c r="A47" s="46" vm="35">
        <f ca="1"/>
        <v>44221</v>
      </c>
      <c r="B47" s="46" t="e" vm="16597">
        <f ca="1"/>
        <v>#N/A</v>
      </c>
    </row>
    <row r="48" spans="1:2" x14ac:dyDescent="0.3">
      <c r="A48" s="46" vm="36">
        <f ca="1"/>
        <v>44222</v>
      </c>
      <c r="B48" s="46" t="e" vm="16597">
        <f ca="1"/>
        <v>#N/A</v>
      </c>
    </row>
    <row r="49" spans="1:2" x14ac:dyDescent="0.3">
      <c r="A49" s="46" vm="37">
        <f ca="1"/>
        <v>44223</v>
      </c>
      <c r="B49" s="46" t="e" vm="16597">
        <f ca="1"/>
        <v>#N/A</v>
      </c>
    </row>
    <row r="50" spans="1:2" x14ac:dyDescent="0.3">
      <c r="A50" s="46" vm="38">
        <f ca="1"/>
        <v>44224</v>
      </c>
      <c r="B50" s="46" t="e" vm="16597">
        <f ca="1"/>
        <v>#N/A</v>
      </c>
    </row>
    <row r="51" spans="1:2" x14ac:dyDescent="0.3">
      <c r="A51" s="46" vm="39">
        <f ca="1"/>
        <v>44225</v>
      </c>
      <c r="B51" s="46" t="e" vm="16597">
        <f ca="1"/>
        <v>#N/A</v>
      </c>
    </row>
    <row r="52" spans="1:2" x14ac:dyDescent="0.3">
      <c r="A52" s="46" vm="40">
        <f ca="1"/>
        <v>44228</v>
      </c>
      <c r="B52" s="46" t="e" vm="16597">
        <f ca="1"/>
        <v>#N/A</v>
      </c>
    </row>
    <row r="53" spans="1:2" x14ac:dyDescent="0.3">
      <c r="A53" s="46" vm="41">
        <f ca="1"/>
        <v>44229</v>
      </c>
      <c r="B53" s="46" t="e" vm="16597">
        <f ca="1"/>
        <v>#N/A</v>
      </c>
    </row>
    <row r="54" spans="1:2" x14ac:dyDescent="0.3">
      <c r="A54" s="46" vm="42">
        <f ca="1"/>
        <v>44230</v>
      </c>
      <c r="B54" s="46" t="e" vm="16597">
        <f ca="1"/>
        <v>#N/A</v>
      </c>
    </row>
    <row r="55" spans="1:2" x14ac:dyDescent="0.3">
      <c r="A55" s="46" vm="43">
        <f ca="1"/>
        <v>44231</v>
      </c>
      <c r="B55" s="46" t="e" vm="16597">
        <f ca="1"/>
        <v>#N/A</v>
      </c>
    </row>
    <row r="56" spans="1:2" x14ac:dyDescent="0.3">
      <c r="A56" s="46" vm="44">
        <f ca="1"/>
        <v>44232</v>
      </c>
      <c r="B56" s="46" t="e" vm="16597">
        <f ca="1"/>
        <v>#N/A</v>
      </c>
    </row>
    <row r="57" spans="1:2" x14ac:dyDescent="0.3">
      <c r="A57" s="46" vm="45">
        <f ca="1"/>
        <v>44235</v>
      </c>
      <c r="B57" s="46" t="e" vm="16597">
        <f ca="1"/>
        <v>#N/A</v>
      </c>
    </row>
    <row r="58" spans="1:2" x14ac:dyDescent="0.3">
      <c r="A58" s="46" vm="46">
        <f ca="1"/>
        <v>44236</v>
      </c>
      <c r="B58" s="46" t="e" vm="16597">
        <f ca="1"/>
        <v>#N/A</v>
      </c>
    </row>
    <row r="59" spans="1:2" x14ac:dyDescent="0.3">
      <c r="A59" s="46" vm="47">
        <f ca="1"/>
        <v>44237</v>
      </c>
      <c r="B59" s="46" t="e" vm="16597">
        <f ca="1"/>
        <v>#N/A</v>
      </c>
    </row>
    <row r="60" spans="1:2" x14ac:dyDescent="0.3">
      <c r="A60" s="46" vm="48">
        <f ca="1"/>
        <v>44238</v>
      </c>
      <c r="B60" s="46" t="e" vm="16597">
        <f ca="1"/>
        <v>#N/A</v>
      </c>
    </row>
    <row r="61" spans="1:2" x14ac:dyDescent="0.3">
      <c r="A61" s="46" vm="49">
        <f ca="1"/>
        <v>44239</v>
      </c>
      <c r="B61" s="46" t="e" vm="16597">
        <f ca="1"/>
        <v>#N/A</v>
      </c>
    </row>
    <row r="62" spans="1:2" x14ac:dyDescent="0.3">
      <c r="A62" s="46" vm="50">
        <f ca="1"/>
        <v>44243</v>
      </c>
      <c r="B62" s="46" t="e" vm="16597">
        <f ca="1"/>
        <v>#N/A</v>
      </c>
    </row>
    <row r="63" spans="1:2" x14ac:dyDescent="0.3">
      <c r="A63" s="46" vm="51">
        <f ca="1"/>
        <v>44244</v>
      </c>
      <c r="B63" s="46" t="e" vm="16597">
        <f ca="1"/>
        <v>#N/A</v>
      </c>
    </row>
    <row r="64" spans="1:2" x14ac:dyDescent="0.3">
      <c r="A64" s="46" vm="52">
        <f ca="1"/>
        <v>44245</v>
      </c>
      <c r="B64" s="46" t="e" vm="16597">
        <f ca="1"/>
        <v>#N/A</v>
      </c>
    </row>
    <row r="65" spans="1:2" x14ac:dyDescent="0.3">
      <c r="A65" s="46" vm="53">
        <f ca="1"/>
        <v>44246</v>
      </c>
      <c r="B65" s="46" t="e" vm="16597">
        <f ca="1"/>
        <v>#N/A</v>
      </c>
    </row>
    <row r="66" spans="1:2" x14ac:dyDescent="0.3">
      <c r="A66" s="46" vm="54">
        <f ca="1"/>
        <v>44249</v>
      </c>
      <c r="B66" s="46" t="e" vm="16597">
        <f ca="1"/>
        <v>#N/A</v>
      </c>
    </row>
    <row r="67" spans="1:2" x14ac:dyDescent="0.3">
      <c r="A67" s="46" vm="55">
        <f ca="1"/>
        <v>44250</v>
      </c>
      <c r="B67" s="46" t="e" vm="16597">
        <f ca="1"/>
        <v>#N/A</v>
      </c>
    </row>
    <row r="68" spans="1:2" x14ac:dyDescent="0.3">
      <c r="A68" s="46" vm="56">
        <f ca="1"/>
        <v>44251</v>
      </c>
      <c r="B68" s="46" t="e" vm="16597">
        <f ca="1"/>
        <v>#N/A</v>
      </c>
    </row>
    <row r="69" spans="1:2" x14ac:dyDescent="0.3">
      <c r="A69" s="46" vm="57">
        <f ca="1"/>
        <v>44252</v>
      </c>
      <c r="B69" s="46" t="e" vm="16597">
        <f ca="1"/>
        <v>#N/A</v>
      </c>
    </row>
    <row r="70" spans="1:2" x14ac:dyDescent="0.3">
      <c r="A70" s="46" vm="58">
        <f ca="1"/>
        <v>44253</v>
      </c>
      <c r="B70" s="46" t="e" vm="16597">
        <f ca="1"/>
        <v>#N/A</v>
      </c>
    </row>
    <row r="71" spans="1:2" x14ac:dyDescent="0.3">
      <c r="A71" s="46" vm="59">
        <f ca="1"/>
        <v>44256</v>
      </c>
      <c r="B71" s="46" t="e" vm="16597">
        <f ca="1"/>
        <v>#N/A</v>
      </c>
    </row>
    <row r="72" spans="1:2" x14ac:dyDescent="0.3">
      <c r="A72" s="46" vm="60">
        <f ca="1"/>
        <v>44257</v>
      </c>
      <c r="B72" s="46" t="e" vm="16597">
        <f ca="1"/>
        <v>#N/A</v>
      </c>
    </row>
    <row r="73" spans="1:2" x14ac:dyDescent="0.3">
      <c r="A73" s="46" vm="61">
        <f ca="1"/>
        <v>44258</v>
      </c>
      <c r="B73" s="46" t="e" vm="16597">
        <f ca="1"/>
        <v>#N/A</v>
      </c>
    </row>
    <row r="74" spans="1:2" x14ac:dyDescent="0.3">
      <c r="A74" s="46" vm="62">
        <f ca="1"/>
        <v>44259</v>
      </c>
      <c r="B74" s="46" t="e" vm="16597">
        <f ca="1"/>
        <v>#N/A</v>
      </c>
    </row>
    <row r="75" spans="1:2" x14ac:dyDescent="0.3">
      <c r="A75" s="46" vm="63">
        <f ca="1"/>
        <v>44260</v>
      </c>
      <c r="B75" s="46" t="e" vm="16597">
        <f ca="1"/>
        <v>#N/A</v>
      </c>
    </row>
    <row r="76" spans="1:2" x14ac:dyDescent="0.3">
      <c r="A76" s="46" vm="64">
        <f ca="1"/>
        <v>44263</v>
      </c>
      <c r="B76" s="46" t="e" vm="16597">
        <f ca="1"/>
        <v>#N/A</v>
      </c>
    </row>
    <row r="77" spans="1:2" x14ac:dyDescent="0.3">
      <c r="A77" s="46" vm="65">
        <f ca="1"/>
        <v>44264</v>
      </c>
      <c r="B77" s="46" t="e" vm="16597">
        <f ca="1"/>
        <v>#N/A</v>
      </c>
    </row>
    <row r="78" spans="1:2" x14ac:dyDescent="0.3">
      <c r="A78" s="46" vm="20">
        <f ca="1"/>
        <v>44265</v>
      </c>
      <c r="B78" s="46" vm="19">
        <f ca="1"/>
        <v>69.5</v>
      </c>
    </row>
    <row r="79" spans="1:2" x14ac:dyDescent="0.3">
      <c r="A79" s="46" vm="66">
        <f ca="1"/>
        <v>44266</v>
      </c>
      <c r="B79" s="46" vm="15132">
        <f ca="1"/>
        <v>73.900000000000006</v>
      </c>
    </row>
    <row r="80" spans="1:2" x14ac:dyDescent="0.3">
      <c r="A80" s="46" vm="67">
        <f ca="1"/>
        <v>44267</v>
      </c>
      <c r="B80" s="46" vm="13389">
        <f ca="1"/>
        <v>69.7</v>
      </c>
    </row>
    <row r="81" spans="1:2" x14ac:dyDescent="0.3">
      <c r="A81" s="46" vm="68">
        <f ca="1"/>
        <v>44270</v>
      </c>
      <c r="B81" s="46" vm="15151">
        <f ca="1"/>
        <v>72.150000000000006</v>
      </c>
    </row>
    <row r="82" spans="1:2" x14ac:dyDescent="0.3">
      <c r="A82" s="46" vm="69">
        <f ca="1"/>
        <v>44271</v>
      </c>
      <c r="B82" s="46" vm="4103">
        <f ca="1"/>
        <v>77</v>
      </c>
    </row>
    <row r="83" spans="1:2" x14ac:dyDescent="0.3">
      <c r="A83" s="46" vm="70">
        <f ca="1"/>
        <v>44272</v>
      </c>
      <c r="B83" s="46" vm="15170">
        <f ca="1"/>
        <v>76.790000000000006</v>
      </c>
    </row>
    <row r="84" spans="1:2" x14ac:dyDescent="0.3">
      <c r="A84" s="46" vm="71">
        <f ca="1"/>
        <v>44273</v>
      </c>
      <c r="B84" s="46" vm="3269">
        <f ca="1"/>
        <v>67.3</v>
      </c>
    </row>
    <row r="85" spans="1:2" x14ac:dyDescent="0.3">
      <c r="A85" s="46" vm="72">
        <f ca="1"/>
        <v>44274</v>
      </c>
      <c r="B85" s="46" vm="15188">
        <f ca="1"/>
        <v>70.5</v>
      </c>
    </row>
    <row r="86" spans="1:2" x14ac:dyDescent="0.3">
      <c r="A86" s="46" vm="73">
        <f ca="1"/>
        <v>44277</v>
      </c>
      <c r="B86" s="46" vm="15198">
        <f ca="1"/>
        <v>70</v>
      </c>
    </row>
    <row r="87" spans="1:2" x14ac:dyDescent="0.3">
      <c r="A87" s="46" vm="74">
        <f ca="1"/>
        <v>44278</v>
      </c>
      <c r="B87" s="46" vm="15209">
        <f ca="1"/>
        <v>68</v>
      </c>
    </row>
    <row r="88" spans="1:2" x14ac:dyDescent="0.3">
      <c r="A88" s="46" vm="75">
        <f ca="1"/>
        <v>44279</v>
      </c>
      <c r="B88" s="46" vm="3729">
        <f ca="1"/>
        <v>64.5</v>
      </c>
    </row>
    <row r="89" spans="1:2" x14ac:dyDescent="0.3">
      <c r="A89" s="46" vm="76">
        <f ca="1"/>
        <v>44280</v>
      </c>
      <c r="B89" s="46" vm="15228">
        <f ca="1"/>
        <v>67.849999999999994</v>
      </c>
    </row>
    <row r="90" spans="1:2" x14ac:dyDescent="0.3">
      <c r="A90" s="46" vm="77">
        <f ca="1"/>
        <v>44281</v>
      </c>
      <c r="B90" s="46" vm="15238">
        <f ca="1"/>
        <v>70.97</v>
      </c>
    </row>
    <row r="91" spans="1:2" x14ac:dyDescent="0.3">
      <c r="A91" s="46" vm="78">
        <f ca="1"/>
        <v>44284</v>
      </c>
      <c r="B91" s="46" vm="15248">
        <f ca="1"/>
        <v>67.03</v>
      </c>
    </row>
    <row r="92" spans="1:2" x14ac:dyDescent="0.3">
      <c r="A92" s="46" vm="79">
        <f ca="1"/>
        <v>44285</v>
      </c>
      <c r="B92" s="46" vm="15258">
        <f ca="1"/>
        <v>65.17</v>
      </c>
    </row>
    <row r="93" spans="1:2" x14ac:dyDescent="0.3">
      <c r="A93" s="46" vm="80">
        <f ca="1"/>
        <v>44286</v>
      </c>
      <c r="B93" s="46" vm="15268">
        <f ca="1"/>
        <v>64.83</v>
      </c>
    </row>
    <row r="94" spans="1:2" x14ac:dyDescent="0.3">
      <c r="A94" s="46" vm="81">
        <f ca="1"/>
        <v>44287</v>
      </c>
      <c r="B94" s="46" vm="15278">
        <f ca="1"/>
        <v>67.34</v>
      </c>
    </row>
    <row r="95" spans="1:2" x14ac:dyDescent="0.3">
      <c r="A95" s="46" vm="82">
        <f ca="1"/>
        <v>44291</v>
      </c>
      <c r="B95" s="46" vm="15289">
        <f ca="1"/>
        <v>70.760000000000005</v>
      </c>
    </row>
    <row r="96" spans="1:2" x14ac:dyDescent="0.3">
      <c r="A96" s="46" vm="83">
        <f ca="1"/>
        <v>44292</v>
      </c>
      <c r="B96" s="46" vm="15300">
        <f ca="1"/>
        <v>71.319999999999993</v>
      </c>
    </row>
    <row r="97" spans="1:2" x14ac:dyDescent="0.3">
      <c r="A97" s="46" vm="84">
        <f ca="1"/>
        <v>44293</v>
      </c>
      <c r="B97" s="46" vm="15311">
        <f ca="1"/>
        <v>68.73</v>
      </c>
    </row>
    <row r="98" spans="1:2" x14ac:dyDescent="0.3">
      <c r="A98" s="46" vm="85">
        <f ca="1"/>
        <v>44294</v>
      </c>
      <c r="B98" s="46" vm="15289">
        <f ca="1"/>
        <v>70.760000000000005</v>
      </c>
    </row>
    <row r="99" spans="1:2" x14ac:dyDescent="0.3">
      <c r="A99" s="46" vm="86">
        <f ca="1"/>
        <v>44295</v>
      </c>
      <c r="B99" s="46" vm="15332">
        <f ca="1"/>
        <v>71.83</v>
      </c>
    </row>
    <row r="100" spans="1:2" x14ac:dyDescent="0.3">
      <c r="A100" s="46" vm="87">
        <f ca="1"/>
        <v>44298</v>
      </c>
      <c r="B100" s="46" vm="4304">
        <f ca="1"/>
        <v>75</v>
      </c>
    </row>
    <row r="101" spans="1:2" x14ac:dyDescent="0.3">
      <c r="A101" s="46" vm="88">
        <f ca="1"/>
        <v>44299</v>
      </c>
      <c r="B101" s="46" vm="5093">
        <f ca="1"/>
        <v>82.05</v>
      </c>
    </row>
    <row r="102" spans="1:2" x14ac:dyDescent="0.3">
      <c r="A102" s="46" vm="89">
        <f ca="1"/>
        <v>44300</v>
      </c>
      <c r="B102" s="46" vm="15361">
        <f ca="1"/>
        <v>75.349999999999994</v>
      </c>
    </row>
    <row r="103" spans="1:2" x14ac:dyDescent="0.3">
      <c r="A103" s="46" vm="90">
        <f ca="1"/>
        <v>44301</v>
      </c>
      <c r="B103" s="46" vm="15370">
        <f ca="1"/>
        <v>79.66</v>
      </c>
    </row>
    <row r="104" spans="1:2" x14ac:dyDescent="0.3">
      <c r="A104" s="46" vm="91">
        <f ca="1"/>
        <v>44302</v>
      </c>
      <c r="B104" s="46" vm="15381">
        <f ca="1"/>
        <v>75.849999999999994</v>
      </c>
    </row>
    <row r="105" spans="1:2" x14ac:dyDescent="0.3">
      <c r="A105" s="46" vm="92">
        <f ca="1"/>
        <v>44305</v>
      </c>
      <c r="B105" s="46" vm="15390">
        <f ca="1"/>
        <v>72</v>
      </c>
    </row>
    <row r="106" spans="1:2" x14ac:dyDescent="0.3">
      <c r="A106" s="46" vm="93">
        <f ca="1"/>
        <v>44306</v>
      </c>
      <c r="B106" s="46" vm="15401">
        <f ca="1"/>
        <v>69.239999999999995</v>
      </c>
    </row>
    <row r="107" spans="1:2" x14ac:dyDescent="0.3">
      <c r="A107" s="46" vm="94">
        <f ca="1"/>
        <v>44307</v>
      </c>
      <c r="B107" s="46" vm="15412">
        <f ca="1"/>
        <v>71.760000000000005</v>
      </c>
    </row>
    <row r="108" spans="1:2" x14ac:dyDescent="0.3">
      <c r="A108" s="46" vm="95">
        <f ca="1"/>
        <v>44308</v>
      </c>
      <c r="B108" s="46" vm="3299">
        <f ca="1"/>
        <v>69.849999999999994</v>
      </c>
    </row>
    <row r="109" spans="1:2" x14ac:dyDescent="0.3">
      <c r="A109" s="46" vm="96">
        <f ca="1"/>
        <v>44309</v>
      </c>
      <c r="B109" s="46" vm="15431">
        <f ca="1"/>
        <v>71.78</v>
      </c>
    </row>
    <row r="110" spans="1:2" x14ac:dyDescent="0.3">
      <c r="A110" s="46" vm="97">
        <f ca="1"/>
        <v>44312</v>
      </c>
      <c r="B110" s="46" vm="15440">
        <f ca="1"/>
        <v>74.900000000000006</v>
      </c>
    </row>
    <row r="111" spans="1:2" x14ac:dyDescent="0.3">
      <c r="A111" s="46" vm="98">
        <f ca="1"/>
        <v>44313</v>
      </c>
      <c r="B111" s="46" vm="15449">
        <f ca="1"/>
        <v>74.349999999999994</v>
      </c>
    </row>
    <row r="112" spans="1:2" x14ac:dyDescent="0.3">
      <c r="A112" s="46" vm="99">
        <f ca="1"/>
        <v>44314</v>
      </c>
      <c r="B112" s="46" vm="15460">
        <f ca="1"/>
        <v>75.64</v>
      </c>
    </row>
    <row r="113" spans="1:2" x14ac:dyDescent="0.3">
      <c r="A113" s="46" vm="100">
        <f ca="1"/>
        <v>44315</v>
      </c>
      <c r="B113" s="46" vm="15471">
        <f ca="1"/>
        <v>76.12</v>
      </c>
    </row>
    <row r="114" spans="1:2" x14ac:dyDescent="0.3">
      <c r="A114" s="46" vm="101">
        <f ca="1"/>
        <v>44316</v>
      </c>
      <c r="B114" s="46" vm="15482">
        <f ca="1"/>
        <v>74.55</v>
      </c>
    </row>
    <row r="115" spans="1:2" x14ac:dyDescent="0.3">
      <c r="A115" s="46" vm="102">
        <f ca="1"/>
        <v>44319</v>
      </c>
      <c r="B115" s="46" vm="15493">
        <f ca="1"/>
        <v>71.08</v>
      </c>
    </row>
    <row r="116" spans="1:2" x14ac:dyDescent="0.3">
      <c r="A116" s="46" vm="103">
        <f ca="1"/>
        <v>44320</v>
      </c>
      <c r="B116" s="46" vm="15504">
        <f ca="1"/>
        <v>69.62</v>
      </c>
    </row>
    <row r="117" spans="1:2" x14ac:dyDescent="0.3">
      <c r="A117" s="46" vm="104">
        <f ca="1"/>
        <v>44321</v>
      </c>
      <c r="B117" s="46" vm="15513">
        <f ca="1"/>
        <v>66.59</v>
      </c>
    </row>
    <row r="118" spans="1:2" x14ac:dyDescent="0.3">
      <c r="A118" s="46" vm="105">
        <f ca="1"/>
        <v>44322</v>
      </c>
      <c r="B118" s="46" vm="15524">
        <f ca="1"/>
        <v>65.06</v>
      </c>
    </row>
    <row r="119" spans="1:2" x14ac:dyDescent="0.3">
      <c r="A119" s="46" vm="106">
        <f ca="1"/>
        <v>44323</v>
      </c>
      <c r="B119" s="46" vm="3842">
        <f ca="1"/>
        <v>67.900000000000006</v>
      </c>
    </row>
    <row r="120" spans="1:2" x14ac:dyDescent="0.3">
      <c r="A120" s="46" vm="107">
        <f ca="1"/>
        <v>44326</v>
      </c>
      <c r="B120" s="46" vm="15540">
        <f ca="1"/>
        <v>64</v>
      </c>
    </row>
    <row r="121" spans="1:2" x14ac:dyDescent="0.3">
      <c r="A121" s="46" vm="108">
        <f ca="1"/>
        <v>44327</v>
      </c>
      <c r="B121" s="46" vm="4583">
        <f ca="1"/>
        <v>77.650000000000006</v>
      </c>
    </row>
    <row r="122" spans="1:2" x14ac:dyDescent="0.3">
      <c r="A122" s="46" vm="109">
        <f ca="1"/>
        <v>44328</v>
      </c>
      <c r="B122" s="46" vm="15560">
        <f ca="1"/>
        <v>75.53</v>
      </c>
    </row>
    <row r="123" spans="1:2" x14ac:dyDescent="0.3">
      <c r="A123" s="46" vm="110">
        <f ca="1"/>
        <v>44329</v>
      </c>
      <c r="B123" s="46" vm="15570">
        <f ca="1"/>
        <v>69.680000000000007</v>
      </c>
    </row>
    <row r="124" spans="1:2" x14ac:dyDescent="0.3">
      <c r="A124" s="46" vm="111">
        <f ca="1"/>
        <v>44330</v>
      </c>
      <c r="B124" s="46" vm="15580">
        <f ca="1"/>
        <v>70.95</v>
      </c>
    </row>
    <row r="125" spans="1:2" x14ac:dyDescent="0.3">
      <c r="A125" s="46" vm="112">
        <f ca="1"/>
        <v>44333</v>
      </c>
      <c r="B125" s="46" vm="15591">
        <f ca="1"/>
        <v>76.930000000000007</v>
      </c>
    </row>
    <row r="126" spans="1:2" x14ac:dyDescent="0.3">
      <c r="A126" s="46" vm="113">
        <f ca="1"/>
        <v>44334</v>
      </c>
      <c r="B126" s="46" vm="4271">
        <f ca="1"/>
        <v>74.989999999999995</v>
      </c>
    </row>
    <row r="127" spans="1:2" x14ac:dyDescent="0.3">
      <c r="A127" s="46" vm="114">
        <f ca="1"/>
        <v>44335</v>
      </c>
      <c r="B127" s="46" vm="15610">
        <f ca="1"/>
        <v>75.22</v>
      </c>
    </row>
    <row r="128" spans="1:2" x14ac:dyDescent="0.3">
      <c r="A128" s="46" vm="115">
        <f ca="1"/>
        <v>44336</v>
      </c>
      <c r="B128" s="46" vm="15620">
        <f ca="1"/>
        <v>76.33</v>
      </c>
    </row>
    <row r="129" spans="1:2" x14ac:dyDescent="0.3">
      <c r="A129" s="46" vm="116">
        <f ca="1"/>
        <v>44337</v>
      </c>
      <c r="B129" s="46" vm="15631">
        <f ca="1"/>
        <v>82.5</v>
      </c>
    </row>
    <row r="130" spans="1:2" x14ac:dyDescent="0.3">
      <c r="A130" s="46" vm="117">
        <f ca="1"/>
        <v>44340</v>
      </c>
      <c r="B130" s="46" vm="15642">
        <f ca="1"/>
        <v>89.23</v>
      </c>
    </row>
    <row r="131" spans="1:2" x14ac:dyDescent="0.3">
      <c r="A131" s="46" vm="118">
        <f ca="1"/>
        <v>44341</v>
      </c>
      <c r="B131" s="46" vm="15652">
        <f ca="1"/>
        <v>89.32</v>
      </c>
    </row>
    <row r="132" spans="1:2" x14ac:dyDescent="0.3">
      <c r="A132" s="46" vm="119">
        <f ca="1"/>
        <v>44342</v>
      </c>
      <c r="B132" s="46" vm="15662">
        <f ca="1"/>
        <v>89.71</v>
      </c>
    </row>
    <row r="133" spans="1:2" x14ac:dyDescent="0.3">
      <c r="A133" s="46" vm="120">
        <f ca="1"/>
        <v>44343</v>
      </c>
      <c r="B133" s="46" vm="15670">
        <f ca="1"/>
        <v>97.47</v>
      </c>
    </row>
    <row r="134" spans="1:2" x14ac:dyDescent="0.3">
      <c r="A134" s="46" vm="121">
        <f ca="1"/>
        <v>44344</v>
      </c>
      <c r="B134" s="46" vm="15680">
        <f ca="1"/>
        <v>93.77</v>
      </c>
    </row>
    <row r="135" spans="1:2" x14ac:dyDescent="0.3">
      <c r="A135" s="46" vm="122">
        <f ca="1"/>
        <v>44348</v>
      </c>
      <c r="B135" s="46" vm="15690">
        <f ca="1"/>
        <v>96.89</v>
      </c>
    </row>
    <row r="136" spans="1:2" x14ac:dyDescent="0.3">
      <c r="A136" s="46" vm="123">
        <f ca="1"/>
        <v>44349</v>
      </c>
      <c r="B136" s="46" vm="15701">
        <f ca="1"/>
        <v>99.86</v>
      </c>
    </row>
    <row r="137" spans="1:2" x14ac:dyDescent="0.3">
      <c r="A137" s="46" vm="124">
        <f ca="1"/>
        <v>44350</v>
      </c>
      <c r="B137" s="46" vm="15712">
        <f ca="1"/>
        <v>96.5</v>
      </c>
    </row>
    <row r="138" spans="1:2" x14ac:dyDescent="0.3">
      <c r="A138" s="46" vm="125">
        <f ca="1"/>
        <v>44351</v>
      </c>
      <c r="B138" s="46" vm="15721">
        <f ca="1"/>
        <v>99.57</v>
      </c>
    </row>
    <row r="139" spans="1:2" x14ac:dyDescent="0.3">
      <c r="A139" s="46" vm="126">
        <f ca="1"/>
        <v>44354</v>
      </c>
      <c r="B139" s="46" vm="15731">
        <f ca="1"/>
        <v>93.44</v>
      </c>
    </row>
    <row r="140" spans="1:2" x14ac:dyDescent="0.3">
      <c r="A140" s="46" vm="127">
        <f ca="1"/>
        <v>44355</v>
      </c>
      <c r="B140" s="46" vm="15738">
        <f ca="1"/>
        <v>91.41</v>
      </c>
    </row>
    <row r="141" spans="1:2" x14ac:dyDescent="0.3">
      <c r="A141" s="46" vm="128">
        <f ca="1"/>
        <v>44356</v>
      </c>
      <c r="B141" s="46" vm="15749">
        <f ca="1"/>
        <v>91.04</v>
      </c>
    </row>
    <row r="142" spans="1:2" x14ac:dyDescent="0.3">
      <c r="A142" s="46" vm="129">
        <f ca="1"/>
        <v>44357</v>
      </c>
      <c r="B142" s="46" vm="13580">
        <f ca="1"/>
        <v>91</v>
      </c>
    </row>
    <row r="143" spans="1:2" x14ac:dyDescent="0.3">
      <c r="A143" s="46" vm="130">
        <f ca="1"/>
        <v>44358</v>
      </c>
      <c r="B143" s="46" vm="15768">
        <f ca="1"/>
        <v>92.82</v>
      </c>
    </row>
    <row r="144" spans="1:2" x14ac:dyDescent="0.3">
      <c r="A144" s="46" vm="131">
        <f ca="1"/>
        <v>44361</v>
      </c>
      <c r="B144" s="46" vm="15778">
        <f ca="1"/>
        <v>87.8</v>
      </c>
    </row>
    <row r="145" spans="1:2" x14ac:dyDescent="0.3">
      <c r="A145" s="46" vm="132">
        <f ca="1"/>
        <v>44362</v>
      </c>
      <c r="B145" s="46" vm="15789">
        <f ca="1"/>
        <v>89.8</v>
      </c>
    </row>
    <row r="146" spans="1:2" x14ac:dyDescent="0.3">
      <c r="A146" s="46" vm="133">
        <f ca="1"/>
        <v>44363</v>
      </c>
      <c r="B146" s="46" vm="15798">
        <f ca="1"/>
        <v>82.59</v>
      </c>
    </row>
    <row r="147" spans="1:2" x14ac:dyDescent="0.3">
      <c r="A147" s="46" vm="134">
        <f ca="1"/>
        <v>44364</v>
      </c>
      <c r="B147" s="46" vm="15807">
        <f ca="1"/>
        <v>82.98</v>
      </c>
    </row>
    <row r="148" spans="1:2" x14ac:dyDescent="0.3">
      <c r="A148" s="46" vm="135">
        <f ca="1"/>
        <v>44365</v>
      </c>
      <c r="B148" s="46" vm="15816">
        <f ca="1"/>
        <v>81.14</v>
      </c>
    </row>
    <row r="149" spans="1:2" x14ac:dyDescent="0.3">
      <c r="A149" s="46" vm="136">
        <f ca="1"/>
        <v>44368</v>
      </c>
      <c r="B149" s="46" vm="5149">
        <f ca="1"/>
        <v>82.51</v>
      </c>
    </row>
    <row r="150" spans="1:2" x14ac:dyDescent="0.3">
      <c r="A150" s="46" vm="137">
        <f ca="1"/>
        <v>44369</v>
      </c>
      <c r="B150" s="46" vm="4866">
        <f ca="1"/>
        <v>82.44</v>
      </c>
    </row>
    <row r="151" spans="1:2" x14ac:dyDescent="0.3">
      <c r="A151" s="46" vm="138">
        <f ca="1"/>
        <v>44370</v>
      </c>
      <c r="B151" s="46" vm="15844">
        <f ca="1"/>
        <v>84.86</v>
      </c>
    </row>
    <row r="152" spans="1:2" x14ac:dyDescent="0.3">
      <c r="A152" s="46" vm="139">
        <f ca="1"/>
        <v>44371</v>
      </c>
      <c r="B152" s="46" vm="15854">
        <f ca="1"/>
        <v>87.34</v>
      </c>
    </row>
    <row r="153" spans="1:2" x14ac:dyDescent="0.3">
      <c r="A153" s="46" vm="140">
        <f ca="1"/>
        <v>44372</v>
      </c>
      <c r="B153" s="46" vm="13571">
        <f ca="1"/>
        <v>87</v>
      </c>
    </row>
    <row r="154" spans="1:2" x14ac:dyDescent="0.3">
      <c r="A154" s="46" vm="141">
        <f ca="1"/>
        <v>44375</v>
      </c>
      <c r="B154" s="46" vm="15873">
        <f ca="1"/>
        <v>93.04</v>
      </c>
    </row>
    <row r="155" spans="1:2" x14ac:dyDescent="0.3">
      <c r="A155" s="46" vm="142">
        <f ca="1"/>
        <v>44376</v>
      </c>
      <c r="B155" s="46" vm="15884">
        <f ca="1"/>
        <v>92.6</v>
      </c>
    </row>
    <row r="156" spans="1:2" x14ac:dyDescent="0.3">
      <c r="A156" s="46" vm="143">
        <f ca="1"/>
        <v>44377</v>
      </c>
      <c r="B156" s="46" vm="14326">
        <f ca="1"/>
        <v>89.98</v>
      </c>
    </row>
    <row r="157" spans="1:2" x14ac:dyDescent="0.3">
      <c r="A157" s="46" vm="144">
        <f ca="1"/>
        <v>44378</v>
      </c>
      <c r="B157" s="46" vm="15903">
        <f ca="1"/>
        <v>85.82</v>
      </c>
    </row>
    <row r="158" spans="1:2" x14ac:dyDescent="0.3">
      <c r="A158" s="46" vm="145">
        <f ca="1"/>
        <v>44379</v>
      </c>
      <c r="B158" s="46" vm="15913">
        <f ca="1"/>
        <v>86.2</v>
      </c>
    </row>
    <row r="159" spans="1:2" x14ac:dyDescent="0.3">
      <c r="A159" s="46" vm="146">
        <f ca="1"/>
        <v>44383</v>
      </c>
      <c r="B159" s="46" vm="15923">
        <f ca="1"/>
        <v>86.98</v>
      </c>
    </row>
    <row r="160" spans="1:2" x14ac:dyDescent="0.3">
      <c r="A160" s="46" vm="147">
        <f ca="1"/>
        <v>44384</v>
      </c>
      <c r="B160" s="46" vm="15934">
        <f ca="1"/>
        <v>86.4</v>
      </c>
    </row>
    <row r="161" spans="1:2" x14ac:dyDescent="0.3">
      <c r="A161" s="46" vm="148">
        <f ca="1"/>
        <v>44385</v>
      </c>
      <c r="B161" s="46" vm="15944">
        <f ca="1"/>
        <v>86.88</v>
      </c>
    </row>
    <row r="162" spans="1:2" x14ac:dyDescent="0.3">
      <c r="A162" s="46" vm="149">
        <f ca="1"/>
        <v>44386</v>
      </c>
      <c r="B162" s="46" vm="15954">
        <f ca="1"/>
        <v>86.26</v>
      </c>
    </row>
    <row r="163" spans="1:2" x14ac:dyDescent="0.3">
      <c r="A163" s="46" vm="150">
        <f ca="1"/>
        <v>44389</v>
      </c>
      <c r="B163" s="46" vm="15964">
        <f ca="1"/>
        <v>86.54</v>
      </c>
    </row>
    <row r="164" spans="1:2" x14ac:dyDescent="0.3">
      <c r="A164" s="46" vm="151">
        <f ca="1"/>
        <v>44390</v>
      </c>
      <c r="B164" s="46" vm="14233">
        <f ca="1"/>
        <v>84.02</v>
      </c>
    </row>
    <row r="165" spans="1:2" x14ac:dyDescent="0.3">
      <c r="A165" s="46" vm="152">
        <f ca="1"/>
        <v>44391</v>
      </c>
      <c r="B165" s="46" vm="15983">
        <f ca="1"/>
        <v>79.17</v>
      </c>
    </row>
    <row r="166" spans="1:2" x14ac:dyDescent="0.3">
      <c r="A166" s="46" vm="153">
        <f ca="1"/>
        <v>44392</v>
      </c>
      <c r="B166" s="46" vm="15994">
        <f ca="1"/>
        <v>77.28</v>
      </c>
    </row>
    <row r="167" spans="1:2" x14ac:dyDescent="0.3">
      <c r="A167" s="46" vm="154">
        <f ca="1"/>
        <v>44393</v>
      </c>
      <c r="B167" s="46" vm="4979">
        <f ca="1"/>
        <v>77.56</v>
      </c>
    </row>
    <row r="168" spans="1:2" x14ac:dyDescent="0.3">
      <c r="A168" s="46" vm="155">
        <f ca="1"/>
        <v>44396</v>
      </c>
      <c r="B168" s="46" vm="16013">
        <f ca="1"/>
        <v>79.239999999999995</v>
      </c>
    </row>
    <row r="169" spans="1:2" x14ac:dyDescent="0.3">
      <c r="A169" s="46" vm="156">
        <f ca="1"/>
        <v>44397</v>
      </c>
      <c r="B169" s="46" vm="16023">
        <f ca="1"/>
        <v>79.86</v>
      </c>
    </row>
    <row r="170" spans="1:2" x14ac:dyDescent="0.3">
      <c r="A170" s="46" vm="157">
        <f ca="1"/>
        <v>44398</v>
      </c>
      <c r="B170" s="46" vm="16033">
        <f ca="1"/>
        <v>79.91</v>
      </c>
    </row>
    <row r="171" spans="1:2" x14ac:dyDescent="0.3">
      <c r="A171" s="46" vm="158">
        <f ca="1"/>
        <v>44399</v>
      </c>
      <c r="B171" s="46" vm="16041">
        <f ca="1"/>
        <v>82.03</v>
      </c>
    </row>
    <row r="172" spans="1:2" x14ac:dyDescent="0.3">
      <c r="A172" s="46" vm="159">
        <f ca="1"/>
        <v>44400</v>
      </c>
      <c r="B172" s="46" vm="5117">
        <f ca="1"/>
        <v>81.83</v>
      </c>
    </row>
    <row r="173" spans="1:2" x14ac:dyDescent="0.3">
      <c r="A173" s="46" vm="160">
        <f ca="1"/>
        <v>44403</v>
      </c>
      <c r="B173" s="46" vm="16059">
        <f ca="1"/>
        <v>77.63</v>
      </c>
    </row>
    <row r="174" spans="1:2" x14ac:dyDescent="0.3">
      <c r="A174" s="46" vm="161">
        <f ca="1"/>
        <v>44404</v>
      </c>
      <c r="B174" s="46" vm="16070">
        <f ca="1"/>
        <v>76.19</v>
      </c>
    </row>
    <row r="175" spans="1:2" x14ac:dyDescent="0.3">
      <c r="A175" s="46" vm="162">
        <f ca="1"/>
        <v>44405</v>
      </c>
      <c r="B175" s="46" vm="16080">
        <f ca="1"/>
        <v>79.13</v>
      </c>
    </row>
    <row r="176" spans="1:2" x14ac:dyDescent="0.3">
      <c r="A176" s="46" vm="163">
        <f ca="1"/>
        <v>44406</v>
      </c>
      <c r="B176" s="46" vm="16090">
        <f ca="1"/>
        <v>76.849999999999994</v>
      </c>
    </row>
    <row r="177" spans="1:2" x14ac:dyDescent="0.3">
      <c r="A177" s="46" vm="164">
        <f ca="1"/>
        <v>44407</v>
      </c>
      <c r="B177" s="46" vm="16100">
        <f ca="1"/>
        <v>76.98</v>
      </c>
    </row>
    <row r="178" spans="1:2" x14ac:dyDescent="0.3">
      <c r="A178" s="46" vm="165">
        <f ca="1"/>
        <v>44410</v>
      </c>
      <c r="B178" s="46" vm="16108">
        <f ca="1"/>
        <v>78.31</v>
      </c>
    </row>
    <row r="179" spans="1:2" x14ac:dyDescent="0.3">
      <c r="A179" s="46" vm="166">
        <f ca="1"/>
        <v>44411</v>
      </c>
      <c r="B179" s="46" vm="16117">
        <f ca="1"/>
        <v>77.489999999999995</v>
      </c>
    </row>
    <row r="180" spans="1:2" x14ac:dyDescent="0.3">
      <c r="A180" s="46" vm="167">
        <f ca="1"/>
        <v>44412</v>
      </c>
      <c r="B180" s="46" vm="16127">
        <f ca="1"/>
        <v>81.650000000000006</v>
      </c>
    </row>
    <row r="181" spans="1:2" x14ac:dyDescent="0.3">
      <c r="A181" s="46" vm="168">
        <f ca="1"/>
        <v>44413</v>
      </c>
      <c r="B181" s="46" vm="16137">
        <f ca="1"/>
        <v>80.569999999999993</v>
      </c>
    </row>
    <row r="182" spans="1:2" x14ac:dyDescent="0.3">
      <c r="A182" s="46" vm="169">
        <f ca="1"/>
        <v>44414</v>
      </c>
      <c r="B182" s="46" vm="4075">
        <f ca="1"/>
        <v>77.92</v>
      </c>
    </row>
    <row r="183" spans="1:2" x14ac:dyDescent="0.3">
      <c r="A183" s="46" vm="170">
        <f ca="1"/>
        <v>44417</v>
      </c>
      <c r="B183" s="46" vm="16155">
        <f ca="1"/>
        <v>85.51</v>
      </c>
    </row>
    <row r="184" spans="1:2" x14ac:dyDescent="0.3">
      <c r="A184" s="46" vm="171">
        <f ca="1"/>
        <v>44418</v>
      </c>
      <c r="B184" s="46" vm="16163">
        <f ca="1"/>
        <v>85.08</v>
      </c>
    </row>
    <row r="185" spans="1:2" x14ac:dyDescent="0.3">
      <c r="A185" s="46" vm="172">
        <f ca="1"/>
        <v>44419</v>
      </c>
      <c r="B185" s="46" vm="16174">
        <f ca="1"/>
        <v>84.69</v>
      </c>
    </row>
    <row r="186" spans="1:2" x14ac:dyDescent="0.3">
      <c r="A186" s="46" vm="173">
        <f ca="1"/>
        <v>44420</v>
      </c>
      <c r="B186" s="46" vm="14007">
        <f ca="1"/>
        <v>82.65</v>
      </c>
    </row>
    <row r="187" spans="1:2" x14ac:dyDescent="0.3">
      <c r="A187" s="46" vm="174">
        <f ca="1"/>
        <v>44421</v>
      </c>
      <c r="B187" s="46" vm="16194">
        <f ca="1"/>
        <v>83.96</v>
      </c>
    </row>
    <row r="188" spans="1:2" x14ac:dyDescent="0.3">
      <c r="A188" s="46" vm="175">
        <f ca="1"/>
        <v>44424</v>
      </c>
      <c r="B188" s="46" vm="16205">
        <f ca="1"/>
        <v>79.569999999999993</v>
      </c>
    </row>
    <row r="189" spans="1:2" x14ac:dyDescent="0.3">
      <c r="A189" s="46" vm="176">
        <f ca="1"/>
        <v>44425</v>
      </c>
      <c r="B189" s="46" vm="16142">
        <f ca="1"/>
        <v>78.680000000000007</v>
      </c>
    </row>
    <row r="190" spans="1:2" x14ac:dyDescent="0.3">
      <c r="A190" s="46" vm="177">
        <f ca="1"/>
        <v>44426</v>
      </c>
      <c r="B190" s="46" vm="16223">
        <f ca="1"/>
        <v>83.46</v>
      </c>
    </row>
    <row r="191" spans="1:2" x14ac:dyDescent="0.3">
      <c r="A191" s="46" vm="178">
        <f ca="1"/>
        <v>44427</v>
      </c>
      <c r="B191" s="46" vm="16233">
        <f ca="1"/>
        <v>81.349999999999994</v>
      </c>
    </row>
    <row r="192" spans="1:2" x14ac:dyDescent="0.3">
      <c r="A192" s="46" vm="179">
        <f ca="1"/>
        <v>44428</v>
      </c>
      <c r="B192" s="46" vm="16243">
        <f ca="1"/>
        <v>82.77</v>
      </c>
    </row>
    <row r="193" spans="1:2" x14ac:dyDescent="0.3">
      <c r="A193" s="46" vm="180">
        <f ca="1"/>
        <v>44431</v>
      </c>
      <c r="B193" s="46" vm="16253">
        <f ca="1"/>
        <v>85.06</v>
      </c>
    </row>
    <row r="194" spans="1:2" x14ac:dyDescent="0.3">
      <c r="A194" s="46" vm="181">
        <f ca="1"/>
        <v>44432</v>
      </c>
      <c r="B194" s="46" vm="16264">
        <f ca="1"/>
        <v>89.26</v>
      </c>
    </row>
    <row r="195" spans="1:2" x14ac:dyDescent="0.3">
      <c r="A195" s="46" vm="182">
        <f ca="1"/>
        <v>44433</v>
      </c>
      <c r="B195" s="46" vm="16273">
        <f ca="1"/>
        <v>90.34</v>
      </c>
    </row>
    <row r="196" spans="1:2" x14ac:dyDescent="0.3">
      <c r="A196" s="46" vm="183">
        <f ca="1"/>
        <v>44434</v>
      </c>
      <c r="B196" s="46" vm="16283">
        <f ca="1"/>
        <v>85.81</v>
      </c>
    </row>
    <row r="197" spans="1:2" x14ac:dyDescent="0.3">
      <c r="A197" s="46" vm="184">
        <f ca="1"/>
        <v>44435</v>
      </c>
      <c r="B197" s="46" vm="16293">
        <f ca="1"/>
        <v>85.4</v>
      </c>
    </row>
    <row r="198" spans="1:2" x14ac:dyDescent="0.3">
      <c r="A198" s="46" vm="185">
        <f ca="1"/>
        <v>44438</v>
      </c>
      <c r="B198" s="46" vm="16303">
        <f ca="1"/>
        <v>81.87</v>
      </c>
    </row>
    <row r="199" spans="1:2" x14ac:dyDescent="0.3">
      <c r="A199" s="46" vm="186">
        <f ca="1"/>
        <v>44439</v>
      </c>
      <c r="B199" s="46" vm="5093">
        <f ca="1"/>
        <v>82.05</v>
      </c>
    </row>
    <row r="200" spans="1:2" x14ac:dyDescent="0.3">
      <c r="A200" s="46" vm="187">
        <f ca="1"/>
        <v>44440</v>
      </c>
      <c r="B200" s="46" vm="16321">
        <f ca="1"/>
        <v>84.45</v>
      </c>
    </row>
    <row r="201" spans="1:2" x14ac:dyDescent="0.3">
      <c r="A201" s="46" vm="188">
        <f ca="1"/>
        <v>44441</v>
      </c>
      <c r="B201" s="46" vm="16330">
        <f ca="1"/>
        <v>84.6</v>
      </c>
    </row>
    <row r="202" spans="1:2" x14ac:dyDescent="0.3">
      <c r="A202" s="46" vm="189">
        <f ca="1"/>
        <v>44442</v>
      </c>
      <c r="B202" s="46" vm="16339">
        <f ca="1"/>
        <v>82.87</v>
      </c>
    </row>
    <row r="203" spans="1:2" x14ac:dyDescent="0.3">
      <c r="A203" s="46" vm="190">
        <f ca="1"/>
        <v>44446</v>
      </c>
      <c r="B203" s="46" vm="16349">
        <f ca="1"/>
        <v>84.97</v>
      </c>
    </row>
    <row r="204" spans="1:2" x14ac:dyDescent="0.3">
      <c r="A204" s="46" vm="191">
        <f ca="1"/>
        <v>44447</v>
      </c>
      <c r="B204" s="46" vm="16359">
        <f ca="1"/>
        <v>83.51</v>
      </c>
    </row>
    <row r="205" spans="1:2" x14ac:dyDescent="0.3">
      <c r="A205" s="46" vm="192">
        <f ca="1"/>
        <v>44448</v>
      </c>
      <c r="B205" s="46" vm="16368">
        <f ca="1"/>
        <v>86.35</v>
      </c>
    </row>
    <row r="206" spans="1:2" x14ac:dyDescent="0.3">
      <c r="A206" s="46" vm="193">
        <f ca="1"/>
        <v>44449</v>
      </c>
      <c r="B206" s="46" vm="5160">
        <f ca="1"/>
        <v>87.88</v>
      </c>
    </row>
    <row r="207" spans="1:2" x14ac:dyDescent="0.3">
      <c r="A207" s="46" vm="194">
        <f ca="1"/>
        <v>44452</v>
      </c>
      <c r="B207" s="46" vm="13973">
        <f ca="1"/>
        <v>84.65</v>
      </c>
    </row>
    <row r="208" spans="1:2" x14ac:dyDescent="0.3">
      <c r="A208" s="46" vm="195">
        <f ca="1"/>
        <v>44453</v>
      </c>
      <c r="B208" s="46" vm="16394">
        <f ca="1"/>
        <v>82.33</v>
      </c>
    </row>
    <row r="209" spans="1:2" x14ac:dyDescent="0.3">
      <c r="A209" s="46" vm="196">
        <f ca="1"/>
        <v>44454</v>
      </c>
      <c r="B209" s="46" vm="16403">
        <f ca="1"/>
        <v>82.15</v>
      </c>
    </row>
    <row r="210" spans="1:2" x14ac:dyDescent="0.3">
      <c r="A210" s="46" vm="197">
        <f ca="1"/>
        <v>44455</v>
      </c>
      <c r="B210" s="46" vm="16412">
        <f ca="1"/>
        <v>81.42</v>
      </c>
    </row>
    <row r="211" spans="1:2" x14ac:dyDescent="0.3">
      <c r="A211" s="46" vm="198">
        <f ca="1"/>
        <v>44456</v>
      </c>
      <c r="B211" s="46" vm="16420">
        <f ca="1"/>
        <v>80.81</v>
      </c>
    </row>
    <row r="212" spans="1:2" x14ac:dyDescent="0.3">
      <c r="A212" s="46" vm="199">
        <f ca="1"/>
        <v>44459</v>
      </c>
      <c r="B212" s="46" vm="16431">
        <f ca="1"/>
        <v>77.77</v>
      </c>
    </row>
    <row r="213" spans="1:2" x14ac:dyDescent="0.3">
      <c r="A213" s="46" vm="200">
        <f ca="1"/>
        <v>44460</v>
      </c>
      <c r="B213" s="46" vm="16441">
        <f ca="1"/>
        <v>78.849999999999994</v>
      </c>
    </row>
    <row r="214" spans="1:2" x14ac:dyDescent="0.3">
      <c r="A214" s="46" vm="201">
        <f ca="1"/>
        <v>44461</v>
      </c>
      <c r="B214" s="46" vm="16451">
        <f ca="1"/>
        <v>81.180000000000007</v>
      </c>
    </row>
    <row r="215" spans="1:2" x14ac:dyDescent="0.3">
      <c r="A215" s="46" vm="202">
        <f ca="1"/>
        <v>44462</v>
      </c>
      <c r="B215" s="46" vm="16461">
        <f ca="1"/>
        <v>82.28</v>
      </c>
    </row>
    <row r="216" spans="1:2" x14ac:dyDescent="0.3">
      <c r="A216" s="46" vm="203">
        <f ca="1"/>
        <v>44463</v>
      </c>
      <c r="B216" s="46" vm="16471">
        <f ca="1"/>
        <v>83.22</v>
      </c>
    </row>
    <row r="217" spans="1:2" x14ac:dyDescent="0.3">
      <c r="A217" s="46" vm="204">
        <f ca="1"/>
        <v>44466</v>
      </c>
      <c r="B217" s="46" vm="16482">
        <f ca="1"/>
        <v>79.989999999999995</v>
      </c>
    </row>
    <row r="218" spans="1:2" x14ac:dyDescent="0.3">
      <c r="A218" s="46" vm="205">
        <f ca="1"/>
        <v>44467</v>
      </c>
      <c r="B218" s="46" vm="16492">
        <f ca="1"/>
        <v>77.05</v>
      </c>
    </row>
    <row r="219" spans="1:2" x14ac:dyDescent="0.3">
      <c r="A219" s="46" vm="206">
        <f ca="1"/>
        <v>44468</v>
      </c>
      <c r="B219" s="46" vm="16501">
        <f ca="1"/>
        <v>76.31</v>
      </c>
    </row>
    <row r="220" spans="1:2" x14ac:dyDescent="0.3">
      <c r="A220" s="46" vm="207">
        <f ca="1"/>
        <v>44469</v>
      </c>
      <c r="B220" s="46" vm="16511">
        <f ca="1"/>
        <v>75.55</v>
      </c>
    </row>
    <row r="221" spans="1:2" x14ac:dyDescent="0.3">
      <c r="A221" s="46" vm="208">
        <f ca="1"/>
        <v>44470</v>
      </c>
      <c r="B221" s="46" vm="16521">
        <f ca="1"/>
        <v>75.59</v>
      </c>
    </row>
    <row r="222" spans="1:2" x14ac:dyDescent="0.3">
      <c r="A222" s="46" vm="209">
        <f ca="1"/>
        <v>44473</v>
      </c>
      <c r="B222" s="46" vm="13250">
        <f ca="1"/>
        <v>77.8</v>
      </c>
    </row>
    <row r="223" spans="1:2" x14ac:dyDescent="0.3">
      <c r="A223" s="46" vm="210">
        <f ca="1"/>
        <v>44474</v>
      </c>
      <c r="B223" s="46" vm="16539">
        <f ca="1"/>
        <v>72.569999999999993</v>
      </c>
    </row>
    <row r="224" spans="1:2" x14ac:dyDescent="0.3">
      <c r="A224" s="46" vm="211">
        <f ca="1"/>
        <v>44475</v>
      </c>
      <c r="B224" s="46" vm="14105">
        <f ca="1"/>
        <v>73.7</v>
      </c>
    </row>
    <row r="225" spans="1:2" x14ac:dyDescent="0.3">
      <c r="A225" s="46" vm="212">
        <f ca="1"/>
        <v>44476</v>
      </c>
      <c r="B225" s="46" vm="14165">
        <f ca="1"/>
        <v>74.8</v>
      </c>
    </row>
    <row r="226" spans="1:2" x14ac:dyDescent="0.3">
      <c r="A226" s="46" vm="213">
        <f ca="1"/>
        <v>44477</v>
      </c>
      <c r="B226" s="46" vm="16567">
        <f ca="1"/>
        <v>70.44</v>
      </c>
    </row>
    <row r="227" spans="1:2" x14ac:dyDescent="0.3">
      <c r="A227" s="46" vm="214">
        <f ca="1"/>
        <v>44480</v>
      </c>
      <c r="B227" s="46" vm="16576">
        <f ca="1"/>
        <v>70.22</v>
      </c>
    </row>
    <row r="228" spans="1:2" x14ac:dyDescent="0.3">
      <c r="A228" s="46" vm="215">
        <f ca="1"/>
        <v>44481</v>
      </c>
      <c r="B228" s="46" vm="16586">
        <f ca="1"/>
        <v>71.900000000000006</v>
      </c>
    </row>
    <row r="229" spans="1:2" x14ac:dyDescent="0.3">
      <c r="A229" s="46" vm="216">
        <f ca="1"/>
        <v>44482</v>
      </c>
      <c r="B229" s="46" vm="16596">
        <f ca="1"/>
        <v>74.78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066D6-57C3-468B-9CDC-9DCCF1620A0F}">
  <sheetPr>
    <tabColor theme="7" tint="-0.499984740745262"/>
  </sheetPr>
  <dimension ref="A1:C31"/>
  <sheetViews>
    <sheetView workbookViewId="0">
      <selection activeCell="C11" sqref="C11"/>
    </sheetView>
  </sheetViews>
  <sheetFormatPr defaultRowHeight="14.4" x14ac:dyDescent="0.3"/>
  <cols>
    <col min="1" max="1" width="8.88671875" style="55"/>
    <col min="2" max="2" width="14.5546875" style="55" customWidth="1"/>
    <col min="3" max="3" width="125.109375" style="56" customWidth="1"/>
  </cols>
  <sheetData>
    <row r="1" spans="1:3" s="46" customFormat="1" x14ac:dyDescent="0.3">
      <c r="A1" s="57" t="s">
        <v>94</v>
      </c>
      <c r="B1" s="8"/>
      <c r="C1" s="58"/>
    </row>
    <row r="2" spans="1:3" ht="158.4" x14ac:dyDescent="0.3">
      <c r="A2" s="8" t="s">
        <v>82</v>
      </c>
      <c r="B2" s="8" t="s">
        <v>69</v>
      </c>
      <c r="C2" s="58" t="s">
        <v>96</v>
      </c>
    </row>
    <row r="3" spans="1:3" ht="43.2" x14ac:dyDescent="0.3">
      <c r="A3" s="8"/>
      <c r="B3" s="8" t="s">
        <v>7</v>
      </c>
      <c r="C3" s="58" t="s">
        <v>68</v>
      </c>
    </row>
    <row r="4" spans="1:3" ht="72" x14ac:dyDescent="0.3">
      <c r="A4" s="8"/>
      <c r="B4" s="8" t="s">
        <v>95</v>
      </c>
      <c r="C4" s="58" t="s">
        <v>97</v>
      </c>
    </row>
    <row r="5" spans="1:3" x14ac:dyDescent="0.3">
      <c r="A5" s="8" t="s">
        <v>83</v>
      </c>
      <c r="B5" s="8" t="s">
        <v>69</v>
      </c>
      <c r="C5" s="58"/>
    </row>
    <row r="6" spans="1:3" x14ac:dyDescent="0.3">
      <c r="A6" s="8"/>
      <c r="B6" s="8" t="s">
        <v>7</v>
      </c>
      <c r="C6" s="58"/>
    </row>
    <row r="7" spans="1:3" x14ac:dyDescent="0.3">
      <c r="A7" s="8"/>
      <c r="B7" s="8" t="s">
        <v>95</v>
      </c>
      <c r="C7" s="58"/>
    </row>
    <row r="8" spans="1:3" x14ac:dyDescent="0.3">
      <c r="A8" s="8" t="s">
        <v>35</v>
      </c>
      <c r="B8" s="8" t="s">
        <v>69</v>
      </c>
      <c r="C8" s="58"/>
    </row>
    <row r="9" spans="1:3" x14ac:dyDescent="0.3">
      <c r="A9" s="8"/>
      <c r="B9" s="8" t="s">
        <v>7</v>
      </c>
      <c r="C9" s="58"/>
    </row>
    <row r="10" spans="1:3" x14ac:dyDescent="0.3">
      <c r="A10" s="8"/>
      <c r="B10" s="8" t="s">
        <v>95</v>
      </c>
      <c r="C10" s="58"/>
    </row>
    <row r="11" spans="1:3" ht="187.2" x14ac:dyDescent="0.3">
      <c r="A11" s="8" t="s">
        <v>84</v>
      </c>
      <c r="B11" s="8" t="s">
        <v>69</v>
      </c>
      <c r="C11" s="58" t="s">
        <v>98</v>
      </c>
    </row>
    <row r="12" spans="1:3" ht="43.2" x14ac:dyDescent="0.3">
      <c r="A12" s="8"/>
      <c r="B12" s="8" t="s">
        <v>7</v>
      </c>
      <c r="C12" s="58" t="s">
        <v>99</v>
      </c>
    </row>
    <row r="13" spans="1:3" ht="28.8" x14ac:dyDescent="0.3">
      <c r="A13" s="8"/>
      <c r="B13" s="8" t="s">
        <v>95</v>
      </c>
      <c r="C13" s="58" t="s">
        <v>100</v>
      </c>
    </row>
    <row r="14" spans="1:3" x14ac:dyDescent="0.3">
      <c r="A14" s="8" t="s">
        <v>85</v>
      </c>
      <c r="B14" s="8" t="s">
        <v>69</v>
      </c>
      <c r="C14" s="58"/>
    </row>
    <row r="15" spans="1:3" x14ac:dyDescent="0.3">
      <c r="A15" s="8"/>
      <c r="B15" s="8" t="s">
        <v>7</v>
      </c>
      <c r="C15" s="58"/>
    </row>
    <row r="16" spans="1:3" x14ac:dyDescent="0.3">
      <c r="A16" s="8"/>
      <c r="B16" s="8" t="s">
        <v>95</v>
      </c>
      <c r="C16" s="58"/>
    </row>
    <row r="17" spans="1:3" x14ac:dyDescent="0.3">
      <c r="A17" s="8" t="s">
        <v>86</v>
      </c>
      <c r="B17" s="8" t="s">
        <v>69</v>
      </c>
      <c r="C17" s="58"/>
    </row>
    <row r="18" spans="1:3" x14ac:dyDescent="0.3">
      <c r="A18" s="8"/>
      <c r="B18" s="8" t="s">
        <v>7</v>
      </c>
      <c r="C18" s="58"/>
    </row>
    <row r="19" spans="1:3" x14ac:dyDescent="0.3">
      <c r="A19" s="8"/>
      <c r="B19" s="8" t="s">
        <v>95</v>
      </c>
      <c r="C19" s="58"/>
    </row>
    <row r="20" spans="1:3" x14ac:dyDescent="0.3">
      <c r="A20" s="8" t="s">
        <v>87</v>
      </c>
      <c r="B20" s="8" t="s">
        <v>69</v>
      </c>
      <c r="C20" s="58"/>
    </row>
    <row r="21" spans="1:3" x14ac:dyDescent="0.3">
      <c r="A21" s="8"/>
      <c r="B21" s="8" t="s">
        <v>7</v>
      </c>
      <c r="C21" s="58"/>
    </row>
    <row r="22" spans="1:3" x14ac:dyDescent="0.3">
      <c r="A22" s="8"/>
      <c r="B22" s="8" t="s">
        <v>95</v>
      </c>
      <c r="C22" s="58"/>
    </row>
    <row r="23" spans="1:3" x14ac:dyDescent="0.3">
      <c r="A23" s="8" t="s">
        <v>88</v>
      </c>
      <c r="B23" s="8" t="s">
        <v>69</v>
      </c>
      <c r="C23" s="58"/>
    </row>
    <row r="24" spans="1:3" x14ac:dyDescent="0.3">
      <c r="A24" s="8"/>
      <c r="B24" s="8" t="s">
        <v>7</v>
      </c>
      <c r="C24" s="58"/>
    </row>
    <row r="25" spans="1:3" x14ac:dyDescent="0.3">
      <c r="A25" s="8"/>
      <c r="B25" s="8" t="s">
        <v>95</v>
      </c>
      <c r="C25" s="58"/>
    </row>
    <row r="26" spans="1:3" x14ac:dyDescent="0.3">
      <c r="A26" s="8" t="s">
        <v>89</v>
      </c>
      <c r="B26" s="8" t="s">
        <v>69</v>
      </c>
      <c r="C26" s="58"/>
    </row>
    <row r="27" spans="1:3" x14ac:dyDescent="0.3">
      <c r="A27" s="8"/>
      <c r="B27" s="8" t="s">
        <v>7</v>
      </c>
      <c r="C27" s="58"/>
    </row>
    <row r="28" spans="1:3" x14ac:dyDescent="0.3">
      <c r="A28" s="8"/>
      <c r="B28" s="8" t="s">
        <v>95</v>
      </c>
      <c r="C28" s="58"/>
    </row>
    <row r="29" spans="1:3" x14ac:dyDescent="0.3">
      <c r="A29" s="8" t="s">
        <v>90</v>
      </c>
      <c r="B29" s="8" t="s">
        <v>69</v>
      </c>
      <c r="C29" s="58"/>
    </row>
    <row r="30" spans="1:3" x14ac:dyDescent="0.3">
      <c r="A30" s="8"/>
      <c r="B30" s="8" t="s">
        <v>7</v>
      </c>
      <c r="C30" s="58"/>
    </row>
    <row r="31" spans="1:3" x14ac:dyDescent="0.3">
      <c r="A31" s="8"/>
      <c r="B31" s="8" t="s">
        <v>95</v>
      </c>
      <c r="C31" s="5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810445-919E-495F-B614-D65ACECE3A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README</vt:lpstr>
      <vt:lpstr>Main</vt:lpstr>
      <vt:lpstr>Portfolio Allocation</vt:lpstr>
      <vt:lpstr>Portfolio Visualization</vt:lpstr>
      <vt:lpstr>Portfolio Statistics</vt:lpstr>
      <vt:lpstr>Historical Prices</vt:lpstr>
      <vt:lpstr>Historical Returns</vt:lpstr>
      <vt:lpstr>SE</vt:lpstr>
      <vt:lpstr>U</vt:lpstr>
      <vt:lpstr>NVDA</vt:lpstr>
      <vt:lpstr>BILI</vt:lpstr>
      <vt:lpstr>FB</vt:lpstr>
      <vt:lpstr>DKNG</vt:lpstr>
      <vt:lpstr>PDD</vt:lpstr>
      <vt:lpstr>GOOGL</vt:lpstr>
      <vt:lpstr>AMZN</vt:lpstr>
      <vt:lpstr>RBLX</vt:lpstr>
      <vt:lpstr>Thesis</vt:lpstr>
      <vt:lpstr>AMZN</vt:lpstr>
      <vt:lpstr>BILI</vt:lpstr>
      <vt:lpstr>DKNG</vt:lpstr>
      <vt:lpstr>FB</vt:lpstr>
      <vt:lpstr>GOOGL</vt:lpstr>
      <vt:lpstr>NVDA</vt:lpstr>
      <vt:lpstr>PDD</vt:lpstr>
      <vt:lpstr>RBLX</vt:lpstr>
      <vt:lpstr>SE</vt:lpstr>
      <vt:lpstr>U</vt:lpstr>
      <vt:lpstr>VOO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Tze Yong Yew</dc:creator>
  <cp:lastModifiedBy>Tze Yong Yew</cp:lastModifiedBy>
  <dcterms:created xsi:type="dcterms:W3CDTF">2021-01-25T02:11:29Z</dcterms:created>
  <dcterms:modified xsi:type="dcterms:W3CDTF">2021-10-14T20:10:29Z</dcterms:modified>
</cp:coreProperties>
</file>