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eiway-my.sharepoint.com/personal/evertc02_heiway_net/Documents/Documents/streamlit-and-analytics/my_flask_app/DiabetesTracker/"/>
    </mc:Choice>
  </mc:AlternateContent>
  <xr:revisionPtr revIDLastSave="296" documentId="13_ncr:1_{9E831668-67EE-495A-A50A-64C123260486}" xr6:coauthVersionLast="47" xr6:coauthVersionMax="47" xr10:uidLastSave="{9CF30E85-D4A2-42F4-9B67-74FBD63EAF48}"/>
  <bookViews>
    <workbookView xWindow="-108" yWindow="-108" windowWidth="23256" windowHeight="13176" xr2:uid="{5319E4B5-F908-47AC-8797-7A3F1E090568}"/>
  </bookViews>
  <sheets>
    <sheet name="main" sheetId="2" r:id="rId1"/>
  </sheets>
  <calcPr calcId="191029" concurrentManualCount="1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2" l="1"/>
  <c r="D3" i="2" s="1"/>
  <c r="E3" i="2"/>
  <c r="F3" i="2"/>
  <c r="G3" i="2"/>
  <c r="H3" i="2"/>
  <c r="E2" i="2"/>
  <c r="F2" i="2"/>
  <c r="G2" i="2"/>
  <c r="H2" i="2"/>
  <c r="C3" i="2"/>
  <c r="B3" i="2"/>
  <c r="C2" i="2"/>
  <c r="B2" i="2"/>
  <c r="D2" i="2" l="1"/>
</calcChain>
</file>

<file path=xl/sharedStrings.xml><?xml version="1.0" encoding="utf-8"?>
<sst xmlns="http://schemas.openxmlformats.org/spreadsheetml/2006/main" count="21" uniqueCount="14">
  <si>
    <t>Weight</t>
  </si>
  <si>
    <t xml:space="preserve">Date </t>
  </si>
  <si>
    <t>Sleep</t>
  </si>
  <si>
    <t xml:space="preserve"> </t>
  </si>
  <si>
    <t>Morning (07:15)</t>
  </si>
  <si>
    <t>Lunch (12:50)</t>
  </si>
  <si>
    <t>BedTime (21:45)</t>
  </si>
  <si>
    <t>Dinner (18:30)</t>
  </si>
  <si>
    <t>Means</t>
  </si>
  <si>
    <t>Best</t>
  </si>
  <si>
    <t>Insulin PM</t>
  </si>
  <si>
    <t>Insulin AM</t>
  </si>
  <si>
    <t>Post Breakfast</t>
  </si>
  <si>
    <t>Post Lunch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</si>
</sst>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">
    <dxf>
      <numFmt numFmtId="20" formatCode="d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025371828521437E-2"/>
          <c:y val="0.13467592592592592"/>
          <c:w val="0.90297462817147855"/>
          <c:h val="0.74150148805761262"/>
        </c:manualLayout>
      </c:layout>
      <c:lineChart>
        <c:grouping val="standard"/>
        <c:varyColors val="0"/>
        <c:ser>
          <c:idx val="0"/>
          <c:order val="0"/>
          <c:tx>
            <c:strRef>
              <c:f>main!$B$5</c:f>
              <c:strCache>
                <c:ptCount val="1"/>
                <c:pt idx="0">
                  <c:v>Weight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main!$A$6:$A$25</c:f>
              <c:numCache>
                <c:formatCode>d\-mmm\-yy</c:formatCode>
                <c:ptCount val="20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</c:numCache>
            </c:numRef>
          </c:cat>
          <c:val>
            <c:numRef>
              <c:f>main!$B$6:$B$25</c:f>
              <c:numCache>
                <c:formatCode>General</c:formatCode>
                <c:ptCount val="20"/>
                <c:pt idx="0">
                  <c:v>72.400000000000006</c:v>
                </c:pt>
                <c:pt idx="1">
                  <c:v>71.2</c:v>
                </c:pt>
                <c:pt idx="2">
                  <c:v>73.400000000000006</c:v>
                </c:pt>
                <c:pt idx="3">
                  <c:v>72.900000000000006</c:v>
                </c:pt>
                <c:pt idx="4">
                  <c:v>73.5</c:v>
                </c:pt>
                <c:pt idx="5">
                  <c:v>73</c:v>
                </c:pt>
                <c:pt idx="6">
                  <c:v>73.7</c:v>
                </c:pt>
                <c:pt idx="7">
                  <c:v>74</c:v>
                </c:pt>
                <c:pt idx="8">
                  <c:v>74.5</c:v>
                </c:pt>
                <c:pt idx="9">
                  <c:v>75.3</c:v>
                </c:pt>
                <c:pt idx="10">
                  <c:v>75.099999999999994</c:v>
                </c:pt>
                <c:pt idx="11">
                  <c:v>74.3</c:v>
                </c:pt>
                <c:pt idx="12">
                  <c:v>74.7</c:v>
                </c:pt>
                <c:pt idx="13">
                  <c:v>74.099999999999994</c:v>
                </c:pt>
                <c:pt idx="14">
                  <c:v>74.7</c:v>
                </c:pt>
                <c:pt idx="15">
                  <c:v>74.7</c:v>
                </c:pt>
                <c:pt idx="16">
                  <c:v>75.599999999999994</c:v>
                </c:pt>
                <c:pt idx="17">
                  <c:v>75.599999999999994</c:v>
                </c:pt>
                <c:pt idx="18">
                  <c:v>75</c:v>
                </c:pt>
                <c:pt idx="19">
                  <c:v>75.5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5-412D-A2FA-BBAB00A9F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062944"/>
        <c:axId val="328063424"/>
      </c:lineChart>
      <c:dateAx>
        <c:axId val="32806294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3424"/>
        <c:crosses val="autoZero"/>
        <c:auto val="1"/>
        <c:lblOffset val="100"/>
        <c:baseTimeUnit val="days"/>
        <c:majorUnit val="7"/>
        <c:majorTimeUnit val="days"/>
      </c:dateAx>
      <c:valAx>
        <c:axId val="328063424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/>
              <a:t>All BloodGlucose Readings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027590872798544E-2"/>
          <c:y val="9.907218736145687E-2"/>
          <c:w val="0.90297462817147855"/>
          <c:h val="0.76546780884349053"/>
        </c:manualLayout>
      </c:layout>
      <c:lineChart>
        <c:grouping val="standard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Morning (07:15)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main!$A$6:$A$25</c:f>
              <c:numCache>
                <c:formatCode>d\-mmm\-yy</c:formatCode>
                <c:ptCount val="20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</c:numCache>
            </c:numRef>
          </c:cat>
          <c:val>
            <c:numRef>
              <c:f>main!$C$6:$C$25</c:f>
              <c:numCache>
                <c:formatCode>General</c:formatCode>
                <c:ptCount val="20"/>
                <c:pt idx="0">
                  <c:v>14.6</c:v>
                </c:pt>
                <c:pt idx="1">
                  <c:v>14.9</c:v>
                </c:pt>
                <c:pt idx="2">
                  <c:v>14.2</c:v>
                </c:pt>
                <c:pt idx="3">
                  <c:v>14.2</c:v>
                </c:pt>
                <c:pt idx="4">
                  <c:v>12.5</c:v>
                </c:pt>
                <c:pt idx="5">
                  <c:v>13.3</c:v>
                </c:pt>
                <c:pt idx="6">
                  <c:v>13.4</c:v>
                </c:pt>
                <c:pt idx="7">
                  <c:v>10.5</c:v>
                </c:pt>
                <c:pt idx="8">
                  <c:v>8.9</c:v>
                </c:pt>
                <c:pt idx="9">
                  <c:v>10.3</c:v>
                </c:pt>
                <c:pt idx="10">
                  <c:v>9.5</c:v>
                </c:pt>
                <c:pt idx="11">
                  <c:v>8.5</c:v>
                </c:pt>
                <c:pt idx="12">
                  <c:v>8.6</c:v>
                </c:pt>
                <c:pt idx="13">
                  <c:v>7.9</c:v>
                </c:pt>
                <c:pt idx="14">
                  <c:v>5.4</c:v>
                </c:pt>
                <c:pt idx="15">
                  <c:v>7.1</c:v>
                </c:pt>
                <c:pt idx="16">
                  <c:v>7.7</c:v>
                </c:pt>
                <c:pt idx="17">
                  <c:v>6.1</c:v>
                </c:pt>
                <c:pt idx="18">
                  <c:v>7.5</c:v>
                </c:pt>
                <c:pt idx="19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B-4212-B114-181F0E09A233}"/>
            </c:ext>
          </c:extLst>
        </c:ser>
        <c:ser>
          <c:idx val="1"/>
          <c:order val="1"/>
          <c:tx>
            <c:strRef>
              <c:f>main!$E$5</c:f>
              <c:strCache>
                <c:ptCount val="1"/>
                <c:pt idx="0">
                  <c:v>Lunch (12:50)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main!$A$6:$A$25</c:f>
              <c:numCache>
                <c:formatCode>d\-mmm\-yy</c:formatCode>
                <c:ptCount val="20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</c:numCache>
            </c:numRef>
          </c:cat>
          <c:val>
            <c:numRef>
              <c:f>main!$E$6:$E$25</c:f>
              <c:numCache>
                <c:formatCode>General</c:formatCode>
                <c:ptCount val="20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16.7</c:v>
                </c:pt>
                <c:pt idx="6">
                  <c:v>17.3</c:v>
                </c:pt>
                <c:pt idx="7">
                  <c:v>17.2</c:v>
                </c:pt>
                <c:pt idx="8">
                  <c:v>15.3</c:v>
                </c:pt>
                <c:pt idx="9">
                  <c:v>15.8</c:v>
                </c:pt>
                <c:pt idx="10">
                  <c:v>14.3</c:v>
                </c:pt>
                <c:pt idx="11">
                  <c:v>13.4</c:v>
                </c:pt>
                <c:pt idx="12">
                  <c:v>9.5</c:v>
                </c:pt>
                <c:pt idx="13">
                  <c:v>10.6</c:v>
                </c:pt>
                <c:pt idx="14">
                  <c:v>8.5</c:v>
                </c:pt>
                <c:pt idx="15">
                  <c:v>10</c:v>
                </c:pt>
                <c:pt idx="16">
                  <c:v>8.1999999999999993</c:v>
                </c:pt>
                <c:pt idx="17">
                  <c:v>7</c:v>
                </c:pt>
                <c:pt idx="18">
                  <c:v>9.8000000000000007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B-4212-B114-181F0E09A233}"/>
            </c:ext>
          </c:extLst>
        </c:ser>
        <c:ser>
          <c:idx val="2"/>
          <c:order val="2"/>
          <c:tx>
            <c:strRef>
              <c:f>main!$G$5</c:f>
              <c:strCache>
                <c:ptCount val="1"/>
                <c:pt idx="0">
                  <c:v>Dinner (18:30)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main!$A$6:$A$25</c:f>
              <c:numCache>
                <c:formatCode>d\-mmm\-yy</c:formatCode>
                <c:ptCount val="20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</c:numCache>
            </c:numRef>
          </c:cat>
          <c:val>
            <c:numRef>
              <c:f>main!$G$6:$G$25</c:f>
              <c:numCache>
                <c:formatCode>General</c:formatCode>
                <c:ptCount val="20"/>
                <c:pt idx="0">
                  <c:v>16.5</c:v>
                </c:pt>
                <c:pt idx="1">
                  <c:v>16.2</c:v>
                </c:pt>
                <c:pt idx="2">
                  <c:v>16.7</c:v>
                </c:pt>
                <c:pt idx="3">
                  <c:v>16.8</c:v>
                </c:pt>
                <c:pt idx="4">
                  <c:v>19</c:v>
                </c:pt>
                <c:pt idx="5">
                  <c:v>14.9</c:v>
                </c:pt>
                <c:pt idx="6">
                  <c:v>18.3</c:v>
                </c:pt>
                <c:pt idx="7">
                  <c:v>15</c:v>
                </c:pt>
                <c:pt idx="8">
                  <c:v>13.3</c:v>
                </c:pt>
                <c:pt idx="9">
                  <c:v>15.4</c:v>
                </c:pt>
                <c:pt idx="10">
                  <c:v>14.5</c:v>
                </c:pt>
                <c:pt idx="11">
                  <c:v>12.9</c:v>
                </c:pt>
                <c:pt idx="12">
                  <c:v>15.4</c:v>
                </c:pt>
                <c:pt idx="13">
                  <c:v>10.8</c:v>
                </c:pt>
                <c:pt idx="14">
                  <c:v>12.2</c:v>
                </c:pt>
                <c:pt idx="15">
                  <c:v>9</c:v>
                </c:pt>
                <c:pt idx="16">
                  <c:v>9</c:v>
                </c:pt>
                <c:pt idx="17">
                  <c:v>7.9</c:v>
                </c:pt>
                <c:pt idx="18">
                  <c:v>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B-4212-B114-181F0E09A233}"/>
            </c:ext>
          </c:extLst>
        </c:ser>
        <c:ser>
          <c:idx val="3"/>
          <c:order val="3"/>
          <c:tx>
            <c:strRef>
              <c:f>main!$H$5</c:f>
              <c:strCache>
                <c:ptCount val="1"/>
                <c:pt idx="0">
                  <c:v>BedTime (21:45)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main!$A$6:$A$25</c:f>
              <c:numCache>
                <c:formatCode>d\-mmm\-yy</c:formatCode>
                <c:ptCount val="20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</c:numCache>
            </c:numRef>
          </c:cat>
          <c:val>
            <c:numRef>
              <c:f>main!$H$6:$H$25</c:f>
              <c:numCache>
                <c:formatCode>General</c:formatCode>
                <c:ptCount val="20"/>
                <c:pt idx="3">
                  <c:v>14.2</c:v>
                </c:pt>
                <c:pt idx="4">
                  <c:v>12.1</c:v>
                </c:pt>
                <c:pt idx="5">
                  <c:v>11.3</c:v>
                </c:pt>
                <c:pt idx="6">
                  <c:v>9.5</c:v>
                </c:pt>
                <c:pt idx="7">
                  <c:v>9.6999999999999993</c:v>
                </c:pt>
                <c:pt idx="8">
                  <c:v>11.3</c:v>
                </c:pt>
                <c:pt idx="9">
                  <c:v>10.8</c:v>
                </c:pt>
                <c:pt idx="10">
                  <c:v>7.3</c:v>
                </c:pt>
                <c:pt idx="11">
                  <c:v>7.7</c:v>
                </c:pt>
                <c:pt idx="12">
                  <c:v>6.8</c:v>
                </c:pt>
                <c:pt idx="13">
                  <c:v>6</c:v>
                </c:pt>
                <c:pt idx="14">
                  <c:v>5.5</c:v>
                </c:pt>
                <c:pt idx="15">
                  <c:v>8.3000000000000007</c:v>
                </c:pt>
                <c:pt idx="16">
                  <c:v>5.6</c:v>
                </c:pt>
                <c:pt idx="17">
                  <c:v>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B-4212-B114-181F0E09A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521008"/>
        <c:axId val="326523408"/>
      </c:lineChart>
      <c:dateAx>
        <c:axId val="32652100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3408"/>
        <c:crosses val="autoZero"/>
        <c:auto val="1"/>
        <c:lblOffset val="100"/>
        <c:baseTimeUnit val="days"/>
        <c:majorUnit val="7"/>
        <c:majorTimeUnit val="days"/>
      </c:dateAx>
      <c:valAx>
        <c:axId val="326523408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247594050743655E-2"/>
          <c:y val="0.12541666666666668"/>
          <c:w val="0.90297462817147855"/>
          <c:h val="0.75066817579456024"/>
        </c:manualLayout>
      </c:layout>
      <c:lineChart>
        <c:grouping val="standard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Morning (07:15)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main!$A$6:$A$25</c:f>
              <c:numCache>
                <c:formatCode>d\-mmm\-yy</c:formatCode>
                <c:ptCount val="20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</c:numCache>
            </c:numRef>
          </c:cat>
          <c:val>
            <c:numRef>
              <c:f>main!$C$6:$C$25</c:f>
              <c:numCache>
                <c:formatCode>General</c:formatCode>
                <c:ptCount val="20"/>
                <c:pt idx="0">
                  <c:v>14.6</c:v>
                </c:pt>
                <c:pt idx="1">
                  <c:v>14.9</c:v>
                </c:pt>
                <c:pt idx="2">
                  <c:v>14.2</c:v>
                </c:pt>
                <c:pt idx="3">
                  <c:v>14.2</c:v>
                </c:pt>
                <c:pt idx="4">
                  <c:v>12.5</c:v>
                </c:pt>
                <c:pt idx="5">
                  <c:v>13.3</c:v>
                </c:pt>
                <c:pt idx="6">
                  <c:v>13.4</c:v>
                </c:pt>
                <c:pt idx="7">
                  <c:v>10.5</c:v>
                </c:pt>
                <c:pt idx="8">
                  <c:v>8.9</c:v>
                </c:pt>
                <c:pt idx="9">
                  <c:v>10.3</c:v>
                </c:pt>
                <c:pt idx="10">
                  <c:v>9.5</c:v>
                </c:pt>
                <c:pt idx="11">
                  <c:v>8.5</c:v>
                </c:pt>
                <c:pt idx="12">
                  <c:v>8.6</c:v>
                </c:pt>
                <c:pt idx="13">
                  <c:v>7.9</c:v>
                </c:pt>
                <c:pt idx="14">
                  <c:v>5.4</c:v>
                </c:pt>
                <c:pt idx="15">
                  <c:v>7.1</c:v>
                </c:pt>
                <c:pt idx="16">
                  <c:v>7.7</c:v>
                </c:pt>
                <c:pt idx="17">
                  <c:v>6.1</c:v>
                </c:pt>
                <c:pt idx="18">
                  <c:v>7.5</c:v>
                </c:pt>
                <c:pt idx="19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2-45D1-A417-B6A7D2DD0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51056"/>
        <c:axId val="337892496"/>
      </c:lineChart>
      <c:dateAx>
        <c:axId val="3379510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2496"/>
        <c:crosses val="autoZero"/>
        <c:auto val="1"/>
        <c:lblOffset val="100"/>
        <c:baseTimeUnit val="days"/>
        <c:majorUnit val="7"/>
        <c:majorTimeUnit val="days"/>
      </c:dateAx>
      <c:valAx>
        <c:axId val="337892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5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789168831709599E-2"/>
          <c:y val="0.15898940991797661"/>
          <c:w val="0.90297462817147855"/>
          <c:h val="0.71495958934087089"/>
        </c:manualLayout>
      </c:layout>
      <c:lineChart>
        <c:grouping val="standard"/>
        <c:varyColors val="0"/>
        <c:ser>
          <c:idx val="0"/>
          <c:order val="0"/>
          <c:tx>
            <c:strRef>
              <c:f>main!$E$5</c:f>
              <c:strCache>
                <c:ptCount val="1"/>
                <c:pt idx="0">
                  <c:v>Lunch (12:50)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main!$A$6:$A$25</c:f>
              <c:numCache>
                <c:formatCode>d\-mmm\-yy</c:formatCode>
                <c:ptCount val="20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</c:numCache>
            </c:numRef>
          </c:cat>
          <c:val>
            <c:numRef>
              <c:f>main!$E$6:$E$25</c:f>
              <c:numCache>
                <c:formatCode>General</c:formatCode>
                <c:ptCount val="20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16.7</c:v>
                </c:pt>
                <c:pt idx="6">
                  <c:v>17.3</c:v>
                </c:pt>
                <c:pt idx="7">
                  <c:v>17.2</c:v>
                </c:pt>
                <c:pt idx="8">
                  <c:v>15.3</c:v>
                </c:pt>
                <c:pt idx="9">
                  <c:v>15.8</c:v>
                </c:pt>
                <c:pt idx="10">
                  <c:v>14.3</c:v>
                </c:pt>
                <c:pt idx="11">
                  <c:v>13.4</c:v>
                </c:pt>
                <c:pt idx="12">
                  <c:v>9.5</c:v>
                </c:pt>
                <c:pt idx="13">
                  <c:v>10.6</c:v>
                </c:pt>
                <c:pt idx="14">
                  <c:v>8.5</c:v>
                </c:pt>
                <c:pt idx="15">
                  <c:v>10</c:v>
                </c:pt>
                <c:pt idx="16">
                  <c:v>8.1999999999999993</c:v>
                </c:pt>
                <c:pt idx="17">
                  <c:v>7</c:v>
                </c:pt>
                <c:pt idx="18">
                  <c:v>9.8000000000000007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3-405D-B73A-DB20D1ADC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05456"/>
        <c:axId val="337894896"/>
      </c:lineChart>
      <c:catAx>
        <c:axId val="3379054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4896"/>
        <c:crosses val="autoZero"/>
        <c:auto val="0"/>
        <c:lblAlgn val="ctr"/>
        <c:lblOffset val="100"/>
        <c:tickLblSkip val="7"/>
        <c:noMultiLvlLbl val="1"/>
      </c:catAx>
      <c:valAx>
        <c:axId val="337894896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0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3004629629629633"/>
          <c:w val="0.90297462817147855"/>
          <c:h val="0.76807255889130344"/>
        </c:manualLayout>
      </c:layout>
      <c:lineChart>
        <c:grouping val="standard"/>
        <c:varyColors val="0"/>
        <c:ser>
          <c:idx val="0"/>
          <c:order val="0"/>
          <c:tx>
            <c:strRef>
              <c:f>main!$G$5</c:f>
              <c:strCache>
                <c:ptCount val="1"/>
                <c:pt idx="0">
                  <c:v>Dinner (18:30)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main!$A$6:$A$25</c:f>
              <c:numCache>
                <c:formatCode>d\-mmm\-yy</c:formatCode>
                <c:ptCount val="20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</c:numCache>
            </c:numRef>
          </c:cat>
          <c:val>
            <c:numRef>
              <c:f>main!$G$6:$G$25</c:f>
              <c:numCache>
                <c:formatCode>General</c:formatCode>
                <c:ptCount val="20"/>
                <c:pt idx="0">
                  <c:v>16.5</c:v>
                </c:pt>
                <c:pt idx="1">
                  <c:v>16.2</c:v>
                </c:pt>
                <c:pt idx="2">
                  <c:v>16.7</c:v>
                </c:pt>
                <c:pt idx="3">
                  <c:v>16.8</c:v>
                </c:pt>
                <c:pt idx="4">
                  <c:v>19</c:v>
                </c:pt>
                <c:pt idx="5">
                  <c:v>14.9</c:v>
                </c:pt>
                <c:pt idx="6">
                  <c:v>18.3</c:v>
                </c:pt>
                <c:pt idx="7">
                  <c:v>15</c:v>
                </c:pt>
                <c:pt idx="8">
                  <c:v>13.3</c:v>
                </c:pt>
                <c:pt idx="9">
                  <c:v>15.4</c:v>
                </c:pt>
                <c:pt idx="10">
                  <c:v>14.5</c:v>
                </c:pt>
                <c:pt idx="11">
                  <c:v>12.9</c:v>
                </c:pt>
                <c:pt idx="12">
                  <c:v>15.4</c:v>
                </c:pt>
                <c:pt idx="13">
                  <c:v>10.8</c:v>
                </c:pt>
                <c:pt idx="14">
                  <c:v>12.2</c:v>
                </c:pt>
                <c:pt idx="15">
                  <c:v>9</c:v>
                </c:pt>
                <c:pt idx="16">
                  <c:v>9</c:v>
                </c:pt>
                <c:pt idx="17">
                  <c:v>7.9</c:v>
                </c:pt>
                <c:pt idx="18">
                  <c:v>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0-4F1C-85AA-550E1FED1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12656"/>
        <c:axId val="337913136"/>
      </c:lineChart>
      <c:dateAx>
        <c:axId val="3379126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3136"/>
        <c:crosses val="autoZero"/>
        <c:auto val="1"/>
        <c:lblOffset val="100"/>
        <c:baseTimeUnit val="days"/>
        <c:majorUnit val="7"/>
        <c:majorTimeUnit val="days"/>
      </c:dateAx>
      <c:valAx>
        <c:axId val="3379131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Insuiln AM/PM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933029157768886E-2"/>
          <c:y val="0.11890665929996908"/>
          <c:w val="0.90288133458109276"/>
          <c:h val="0.77600505276632792"/>
        </c:manualLayout>
      </c:layout>
      <c:lineChart>
        <c:grouping val="standard"/>
        <c:varyColors val="0"/>
        <c:ser>
          <c:idx val="0"/>
          <c:order val="0"/>
          <c:tx>
            <c:strRef>
              <c:f>main!$I$5</c:f>
              <c:strCache>
                <c:ptCount val="1"/>
                <c:pt idx="0">
                  <c:v>Insulin AM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main!$A$6:$A$25</c:f>
              <c:numCache>
                <c:formatCode>d\-mmm\-yy</c:formatCode>
                <c:ptCount val="20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</c:numCache>
            </c:numRef>
          </c:cat>
          <c:val>
            <c:numRef>
              <c:f>main!$I$6:$I$25</c:f>
              <c:numCache>
                <c:formatCode>General</c:formatCode>
                <c:ptCount val="20"/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8-444C-BEAF-72EDB94AD64D}"/>
            </c:ext>
          </c:extLst>
        </c:ser>
        <c:ser>
          <c:idx val="1"/>
          <c:order val="1"/>
          <c:tx>
            <c:strRef>
              <c:f>main!$J$5</c:f>
              <c:strCache>
                <c:ptCount val="1"/>
                <c:pt idx="0">
                  <c:v>Insulin PM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main!$A$6:$A$25</c:f>
              <c:numCache>
                <c:formatCode>d\-mmm\-yy</c:formatCode>
                <c:ptCount val="20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</c:numCache>
            </c:numRef>
          </c:cat>
          <c:val>
            <c:numRef>
              <c:f>main!$J$6:$J$25</c:f>
              <c:numCache>
                <c:formatCode>General</c:formatCode>
                <c:ptCount val="2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10</c:v>
                </c:pt>
                <c:pt idx="1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8-444C-BEAF-72EDB94AD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411152"/>
        <c:axId val="1554416912"/>
      </c:lineChart>
      <c:dateAx>
        <c:axId val="155441115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416912"/>
        <c:crosses val="autoZero"/>
        <c:auto val="1"/>
        <c:lblOffset val="100"/>
        <c:baseTimeUnit val="days"/>
        <c:majorUnit val="7"/>
        <c:majorTimeUnit val="days"/>
      </c:dateAx>
      <c:valAx>
        <c:axId val="1554416912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41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013529438643883E-2"/>
          <c:y val="0.63105343408093961"/>
          <c:w val="0.40019771600807208"/>
          <c:h val="9.25843205325043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161854768153979E-2"/>
          <c:y val="0.16496703147002773"/>
          <c:w val="0.90128258967629049"/>
          <c:h val="0.72027273830033955"/>
        </c:manualLayout>
      </c:layout>
      <c:lineChart>
        <c:grouping val="standard"/>
        <c:varyColors val="0"/>
        <c:ser>
          <c:idx val="0"/>
          <c:order val="0"/>
          <c:tx>
            <c:strRef>
              <c:f>main!$K$5</c:f>
              <c:strCache>
                <c:ptCount val="1"/>
                <c:pt idx="0">
                  <c:v>Sleep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bg2">
                    <a:lumMod val="50000"/>
                  </a:schemeClr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main!$A$6:$A$25</c:f>
              <c:numCache>
                <c:formatCode>d\-mmm\-yy</c:formatCode>
                <c:ptCount val="20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</c:numCache>
            </c:numRef>
          </c:cat>
          <c:val>
            <c:numRef>
              <c:f>main!$K$6:$K$25</c:f>
              <c:numCache>
                <c:formatCode>General</c:formatCode>
                <c:ptCount val="20"/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5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8</c:v>
                </c:pt>
                <c:pt idx="11">
                  <c:v>9</c:v>
                </c:pt>
                <c:pt idx="12">
                  <c:v>8</c:v>
                </c:pt>
                <c:pt idx="13">
                  <c:v>6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9-45F5-BEEA-F47A3F90B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4605728"/>
        <c:axId val="1534606208"/>
      </c:lineChart>
      <c:dateAx>
        <c:axId val="1534605728"/>
        <c:scaling>
          <c:orientation val="minMax"/>
          <c:min val="45465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606208"/>
        <c:crosses val="autoZero"/>
        <c:auto val="1"/>
        <c:lblOffset val="100"/>
        <c:baseTimeUnit val="days"/>
        <c:majorUnit val="7"/>
        <c:majorTimeUnit val="days"/>
      </c:dateAx>
      <c:valAx>
        <c:axId val="153460620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60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3004629629629633"/>
          <c:w val="0.90297462817147855"/>
          <c:h val="0.7629246864975211"/>
        </c:manualLayout>
      </c:layout>
      <c:lineChart>
        <c:grouping val="standard"/>
        <c:varyColors val="0"/>
        <c:ser>
          <c:idx val="0"/>
          <c:order val="0"/>
          <c:tx>
            <c:strRef>
              <c:f>main!$H$5</c:f>
              <c:strCache>
                <c:ptCount val="1"/>
                <c:pt idx="0">
                  <c:v>BedTime (21:45)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main!$A$6:$A$25</c:f>
              <c:numCache>
                <c:formatCode>d\-mmm\-yy</c:formatCode>
                <c:ptCount val="20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</c:numCache>
            </c:numRef>
          </c:cat>
          <c:val>
            <c:numRef>
              <c:f>main!$H$6:$H$25</c:f>
              <c:numCache>
                <c:formatCode>General</c:formatCode>
                <c:ptCount val="20"/>
                <c:pt idx="3">
                  <c:v>14.2</c:v>
                </c:pt>
                <c:pt idx="4">
                  <c:v>12.1</c:v>
                </c:pt>
                <c:pt idx="5">
                  <c:v>11.3</c:v>
                </c:pt>
                <c:pt idx="6">
                  <c:v>9.5</c:v>
                </c:pt>
                <c:pt idx="7">
                  <c:v>9.6999999999999993</c:v>
                </c:pt>
                <c:pt idx="8">
                  <c:v>11.3</c:v>
                </c:pt>
                <c:pt idx="9">
                  <c:v>10.8</c:v>
                </c:pt>
                <c:pt idx="10">
                  <c:v>7.3</c:v>
                </c:pt>
                <c:pt idx="11">
                  <c:v>7.7</c:v>
                </c:pt>
                <c:pt idx="12">
                  <c:v>6.8</c:v>
                </c:pt>
                <c:pt idx="13">
                  <c:v>6</c:v>
                </c:pt>
                <c:pt idx="14">
                  <c:v>5.5</c:v>
                </c:pt>
                <c:pt idx="15">
                  <c:v>8.3000000000000007</c:v>
                </c:pt>
                <c:pt idx="16">
                  <c:v>5.6</c:v>
                </c:pt>
                <c:pt idx="17">
                  <c:v>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D-4F0B-8A9F-C2AE16ECA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528799"/>
        <c:axId val="1875530239"/>
      </c:lineChart>
      <c:dateAx>
        <c:axId val="1875528799"/>
        <c:scaling>
          <c:orientation val="minMax"/>
          <c:min val="45466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30239"/>
        <c:crosses val="autoZero"/>
        <c:auto val="1"/>
        <c:lblOffset val="100"/>
        <c:baseTimeUnit val="days"/>
        <c:majorUnit val="7"/>
        <c:majorTimeUnit val="days"/>
      </c:dateAx>
      <c:valAx>
        <c:axId val="187553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2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123712</xdr:colOff>
      <xdr:row>0</xdr:row>
      <xdr:rowOff>1</xdr:rowOff>
    </xdr:from>
    <xdr:to>
      <xdr:col>19</xdr:col>
      <xdr:colOff>439269</xdr:colOff>
      <xdr:row>12</xdr:row>
      <xdr:rowOff>62754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E41396-FDE2-EBAB-6699-BD6B0451E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80682</xdr:colOff>
      <xdr:row>0</xdr:row>
      <xdr:rowOff>68579</xdr:rowOff>
    </xdr:from>
    <xdr:to>
      <xdr:col>36</xdr:col>
      <xdr:colOff>322729</xdr:colOff>
      <xdr:row>23</xdr:row>
      <xdr:rowOff>89648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882B2A-01C8-F12C-6332-F5D3C1A25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396240</xdr:colOff>
      <xdr:row>0</xdr:row>
      <xdr:rowOff>14790</xdr:rowOff>
    </xdr:from>
    <xdr:to>
      <xdr:col>27</xdr:col>
      <xdr:colOff>91440</xdr:colOff>
      <xdr:row>12</xdr:row>
      <xdr:rowOff>80682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C10471A-9118-F093-BAD1-586D427F7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412375</xdr:colOff>
      <xdr:row>12</xdr:row>
      <xdr:rowOff>80683</xdr:rowOff>
    </xdr:from>
    <xdr:to>
      <xdr:col>27</xdr:col>
      <xdr:colOff>98610</xdr:colOff>
      <xdr:row>23</xdr:row>
      <xdr:rowOff>98611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F7DC433-5C4B-52F8-22A8-EECE782CD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374951</xdr:colOff>
      <xdr:row>23</xdr:row>
      <xdr:rowOff>98612</xdr:rowOff>
    </xdr:from>
    <xdr:to>
      <xdr:col>27</xdr:col>
      <xdr:colOff>98611</xdr:colOff>
      <xdr:row>35</xdr:row>
      <xdr:rowOff>134471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A6AABAF-FBDB-95D8-ABE4-5D76A38AC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89647</xdr:colOff>
      <xdr:row>23</xdr:row>
      <xdr:rowOff>89648</xdr:rowOff>
    </xdr:from>
    <xdr:to>
      <xdr:col>36</xdr:col>
      <xdr:colOff>331694</xdr:colOff>
      <xdr:row>35</xdr:row>
      <xdr:rowOff>107577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EC9DFF-4659-25E6-0E06-9242E0B7C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121021</xdr:colOff>
      <xdr:row>12</xdr:row>
      <xdr:rowOff>62753</xdr:rowOff>
    </xdr:from>
    <xdr:to>
      <xdr:col>19</xdr:col>
      <xdr:colOff>385482</xdr:colOff>
      <xdr:row>23</xdr:row>
      <xdr:rowOff>116540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75CDEC-90B2-356A-898F-D5D665EFE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112059</xdr:colOff>
      <xdr:row>23</xdr:row>
      <xdr:rowOff>103095</xdr:rowOff>
    </xdr:from>
    <xdr:to>
      <xdr:col>19</xdr:col>
      <xdr:colOff>416859</xdr:colOff>
      <xdr:row>35</xdr:row>
      <xdr:rowOff>143435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42D71B-4ADF-5DD2-6DC4-912829065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229571-E852-4D72-AD88-420739E80AA6}" name="Table2" displayName="Table2" ref="A5:K25" totalsRowShown="0">
  <autoFilter ref="A5:K25" xr:uid="{98229571-E852-4D72-AD88-420739E80AA6}"/>
  <tableColumns count="11">
    <tableColumn id="1" xr3:uid="{F3B13052-68BF-4C97-BCA9-A385B988D19D}" name="Date " dataDxfId="0"/>
    <tableColumn id="2" xr3:uid="{75CE39A0-3FAC-4324-B899-84EFA5722702}" name="Weight"/>
    <tableColumn id="3" xr3:uid="{E5B64DB2-CAD1-4DC4-923F-5F20775B475A}" name="Morning (07:15)"/>
    <tableColumn id="9" xr3:uid="{8610C2D9-DA3D-495E-A7DA-1A087E914E11}" name="Post Breakfast"/>
    <tableColumn id="4" xr3:uid="{00F66A78-6A41-4945-84A6-A1E12629EBFE}" name="Lunch (12:50)"/>
    <tableColumn id="11" xr3:uid="{DA037DE9-EE8C-4C10-862E-2C83BFA97EF2}" name="Post Lunch"/>
    <tableColumn id="5" xr3:uid="{E3472B9D-C032-4E2E-9BA7-82B356494844}" name="Dinner (18:30)"/>
    <tableColumn id="6" xr3:uid="{9CFCB6D2-CB0D-4850-AD19-CA964ED4C0DE}" name="BedTime (21:45)"/>
    <tableColumn id="10" xr3:uid="{73CACED3-F448-42A7-BC85-39BC86714F29}" name="Insulin AM"/>
    <tableColumn id="7" xr3:uid="{89C85138-4E24-4F0B-9432-AF619E396C99}" name="Insulin PM"/>
    <tableColumn id="8" xr3:uid="{1974B4D8-CC5A-4F11-B841-77A3295C1C99}" name="Slee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1A06E-97E0-492A-AFA3-9B50FA5CE61B}">
  <dimension ref="A1:AD52"/>
  <sheetViews>
    <sheetView tabSelected="1" topLeftCell="K1" zoomScale="85" zoomScaleNormal="85" workbookViewId="0">
      <selection activeCell="AL23" sqref="AL23"/>
    </sheetView>
  </sheetViews>
  <sheetFormatPr defaultRowHeight="14.4" x14ac:dyDescent="0.3"/>
  <cols>
    <col min="1" max="1" width="9.109375" bestFit="1" customWidth="1"/>
    <col min="2" max="2" width="9.44140625" bestFit="1" customWidth="1"/>
    <col min="3" max="3" width="16.88671875" bestFit="1" customWidth="1"/>
    <col min="4" max="4" width="15.88671875" bestFit="1" customWidth="1"/>
    <col min="5" max="5" width="15" bestFit="1" customWidth="1"/>
    <col min="6" max="6" width="12.77734375" bestFit="1" customWidth="1"/>
    <col min="7" max="7" width="15.5546875" bestFit="1" customWidth="1"/>
    <col min="8" max="8" width="17.44140625" bestFit="1" customWidth="1"/>
    <col min="9" max="10" width="12.21875" bestFit="1" customWidth="1"/>
    <col min="11" max="11" width="8.33203125" bestFit="1" customWidth="1"/>
    <col min="12" max="12" width="8" bestFit="1" customWidth="1"/>
    <col min="30" max="30" width="1.33203125" bestFit="1" customWidth="1"/>
  </cols>
  <sheetData>
    <row r="1" spans="1:11" x14ac:dyDescent="0.3">
      <c r="B1" t="s">
        <v>0</v>
      </c>
      <c r="C1" t="s">
        <v>4</v>
      </c>
      <c r="D1" t="s">
        <v>12</v>
      </c>
      <c r="E1" t="s">
        <v>5</v>
      </c>
      <c r="F1" t="s">
        <v>13</v>
      </c>
      <c r="G1" t="s">
        <v>7</v>
      </c>
      <c r="H1" t="s">
        <v>6</v>
      </c>
    </row>
    <row r="2" spans="1:11" x14ac:dyDescent="0.3">
      <c r="A2" t="s">
        <v>8</v>
      </c>
      <c r="B2" s="2">
        <f>AVERAGE(B6:B56)</f>
        <v>74.16</v>
      </c>
      <c r="C2" s="2">
        <f>AVERAGE(C6:C56)</f>
        <v>10.095000000000001</v>
      </c>
      <c r="D2" s="2">
        <f>AVERAGE(D6:D56)</f>
        <v>8.75</v>
      </c>
      <c r="E2" s="2">
        <f>AVERAGE(E6:E56)</f>
        <v>14.005263157894738</v>
      </c>
      <c r="F2" s="2">
        <f>AVERAGE(F6:F56)</f>
        <v>10.185714285714285</v>
      </c>
      <c r="G2" s="2">
        <f>AVERAGE(G6:G56)</f>
        <v>13.800000000000002</v>
      </c>
      <c r="H2" s="2">
        <f>AVERAGE(H6:H56)</f>
        <v>8.8666666666666654</v>
      </c>
    </row>
    <row r="3" spans="1:11" x14ac:dyDescent="0.3">
      <c r="A3" t="s">
        <v>9</v>
      </c>
      <c r="B3">
        <f>MAX(B6:B63)</f>
        <v>75.599999999999994</v>
      </c>
      <c r="C3">
        <f>MIN(C6:C63)</f>
        <v>5.4</v>
      </c>
      <c r="D3">
        <f>MIN(D6:D63)</f>
        <v>5.8</v>
      </c>
      <c r="E3">
        <f>MIN(E6:E63)</f>
        <v>7</v>
      </c>
      <c r="F3">
        <f>MIN(F6:F63)</f>
        <v>8.6999999999999993</v>
      </c>
      <c r="G3">
        <f>MIN(G6:G63)</f>
        <v>7.9</v>
      </c>
      <c r="H3">
        <f>MIN(H6:H63)</f>
        <v>5.5</v>
      </c>
    </row>
    <row r="5" spans="1:11" x14ac:dyDescent="0.3">
      <c r="A5" t="s">
        <v>1</v>
      </c>
      <c r="B5" t="s">
        <v>0</v>
      </c>
      <c r="C5" t="s">
        <v>4</v>
      </c>
      <c r="D5" t="s">
        <v>12</v>
      </c>
      <c r="E5" t="s">
        <v>5</v>
      </c>
      <c r="F5" t="s">
        <v>13</v>
      </c>
      <c r="G5" t="s">
        <v>7</v>
      </c>
      <c r="H5" t="s">
        <v>6</v>
      </c>
      <c r="I5" t="s">
        <v>11</v>
      </c>
      <c r="J5" t="s">
        <v>10</v>
      </c>
      <c r="K5" t="s">
        <v>2</v>
      </c>
    </row>
    <row r="6" spans="1:11" x14ac:dyDescent="0.3">
      <c r="A6" s="1">
        <v>45463</v>
      </c>
      <c r="B6">
        <v>72.400000000000006</v>
      </c>
      <c r="C6">
        <v>14.6</v>
      </c>
      <c r="E6">
        <v>18.5</v>
      </c>
      <c r="G6">
        <v>16.5</v>
      </c>
      <c r="J6">
        <v>10</v>
      </c>
    </row>
    <row r="7" spans="1:11" x14ac:dyDescent="0.3">
      <c r="A7" s="1">
        <v>45464</v>
      </c>
      <c r="B7">
        <v>71.2</v>
      </c>
      <c r="C7">
        <v>14.9</v>
      </c>
      <c r="E7">
        <v>18.5</v>
      </c>
      <c r="G7">
        <v>16.2</v>
      </c>
      <c r="J7">
        <v>10</v>
      </c>
    </row>
    <row r="8" spans="1:11" x14ac:dyDescent="0.3">
      <c r="A8" s="1">
        <v>45465</v>
      </c>
      <c r="B8">
        <v>73.400000000000006</v>
      </c>
      <c r="C8">
        <v>14.2</v>
      </c>
      <c r="E8">
        <v>19.5</v>
      </c>
      <c r="G8">
        <v>16.7</v>
      </c>
      <c r="J8">
        <v>10</v>
      </c>
      <c r="K8">
        <v>3</v>
      </c>
    </row>
    <row r="9" spans="1:11" x14ac:dyDescent="0.3">
      <c r="A9" s="1">
        <v>45466</v>
      </c>
      <c r="B9">
        <v>72.900000000000006</v>
      </c>
      <c r="C9">
        <v>14.2</v>
      </c>
      <c r="E9">
        <v>17.899999999999999</v>
      </c>
      <c r="G9">
        <v>16.8</v>
      </c>
      <c r="H9">
        <v>14.2</v>
      </c>
      <c r="J9">
        <v>12</v>
      </c>
      <c r="K9">
        <v>4</v>
      </c>
    </row>
    <row r="10" spans="1:11" x14ac:dyDescent="0.3">
      <c r="A10" s="1">
        <v>45467</v>
      </c>
      <c r="B10">
        <v>73.5</v>
      </c>
      <c r="C10">
        <v>12.5</v>
      </c>
      <c r="E10">
        <v>18.100000000000001</v>
      </c>
      <c r="G10">
        <v>19</v>
      </c>
      <c r="H10">
        <v>12.1</v>
      </c>
      <c r="J10">
        <v>12</v>
      </c>
      <c r="K10">
        <v>6</v>
      </c>
    </row>
    <row r="11" spans="1:11" x14ac:dyDescent="0.3">
      <c r="A11" s="1">
        <v>45468</v>
      </c>
      <c r="B11">
        <v>73</v>
      </c>
      <c r="C11">
        <v>13.3</v>
      </c>
      <c r="E11">
        <v>16.7</v>
      </c>
      <c r="G11">
        <v>14.9</v>
      </c>
      <c r="H11">
        <v>11.3</v>
      </c>
      <c r="J11">
        <v>12</v>
      </c>
      <c r="K11">
        <v>7</v>
      </c>
    </row>
    <row r="12" spans="1:11" x14ac:dyDescent="0.3">
      <c r="A12" s="1">
        <v>45469</v>
      </c>
      <c r="B12">
        <v>73.7</v>
      </c>
      <c r="C12">
        <v>13.4</v>
      </c>
      <c r="E12">
        <v>17.3</v>
      </c>
      <c r="G12">
        <v>18.3</v>
      </c>
      <c r="H12">
        <v>9.5</v>
      </c>
      <c r="J12">
        <v>12</v>
      </c>
      <c r="K12">
        <v>5</v>
      </c>
    </row>
    <row r="13" spans="1:11" x14ac:dyDescent="0.3">
      <c r="A13" s="1">
        <v>45470</v>
      </c>
      <c r="B13">
        <v>74</v>
      </c>
      <c r="C13">
        <v>10.5</v>
      </c>
      <c r="E13">
        <v>17.2</v>
      </c>
      <c r="G13">
        <v>15</v>
      </c>
      <c r="H13">
        <v>9.6999999999999993</v>
      </c>
      <c r="J13">
        <v>12</v>
      </c>
      <c r="K13">
        <v>8</v>
      </c>
    </row>
    <row r="14" spans="1:11" x14ac:dyDescent="0.3">
      <c r="A14" s="1">
        <v>45471</v>
      </c>
      <c r="B14">
        <v>74.5</v>
      </c>
      <c r="C14">
        <v>8.9</v>
      </c>
      <c r="E14">
        <v>15.3</v>
      </c>
      <c r="G14">
        <v>13.3</v>
      </c>
      <c r="H14">
        <v>11.3</v>
      </c>
      <c r="J14">
        <v>12</v>
      </c>
      <c r="K14">
        <v>8</v>
      </c>
    </row>
    <row r="15" spans="1:11" x14ac:dyDescent="0.3">
      <c r="A15" s="1">
        <v>45472</v>
      </c>
      <c r="B15">
        <v>75.3</v>
      </c>
      <c r="C15">
        <v>10.3</v>
      </c>
      <c r="E15">
        <v>15.8</v>
      </c>
      <c r="G15">
        <v>15.4</v>
      </c>
      <c r="H15">
        <v>10.8</v>
      </c>
      <c r="J15">
        <v>12</v>
      </c>
      <c r="K15">
        <v>9</v>
      </c>
    </row>
    <row r="16" spans="1:11" x14ac:dyDescent="0.3">
      <c r="A16" s="1">
        <v>45473</v>
      </c>
      <c r="B16">
        <v>75.099999999999994</v>
      </c>
      <c r="C16">
        <v>9.5</v>
      </c>
      <c r="E16">
        <v>14.3</v>
      </c>
      <c r="G16">
        <v>14.5</v>
      </c>
      <c r="H16">
        <v>7.3</v>
      </c>
      <c r="J16">
        <v>12</v>
      </c>
      <c r="K16">
        <v>8</v>
      </c>
    </row>
    <row r="17" spans="1:11" x14ac:dyDescent="0.3">
      <c r="A17" s="1">
        <v>45474</v>
      </c>
      <c r="B17">
        <v>74.3</v>
      </c>
      <c r="C17">
        <v>8.5</v>
      </c>
      <c r="E17">
        <v>13.4</v>
      </c>
      <c r="G17">
        <v>12.9</v>
      </c>
      <c r="H17">
        <v>7.7</v>
      </c>
      <c r="J17">
        <v>12</v>
      </c>
      <c r="K17">
        <v>9</v>
      </c>
    </row>
    <row r="18" spans="1:11" x14ac:dyDescent="0.3">
      <c r="A18" s="1">
        <v>45475</v>
      </c>
      <c r="B18">
        <v>74.7</v>
      </c>
      <c r="C18">
        <v>8.6</v>
      </c>
      <c r="D18">
        <v>7.8</v>
      </c>
      <c r="E18">
        <v>9.5</v>
      </c>
      <c r="F18">
        <v>11.1</v>
      </c>
      <c r="G18">
        <v>15.4</v>
      </c>
      <c r="H18">
        <v>6.8</v>
      </c>
      <c r="I18">
        <v>5</v>
      </c>
      <c r="J18">
        <v>12</v>
      </c>
      <c r="K18">
        <v>8</v>
      </c>
    </row>
    <row r="19" spans="1:11" ht="13.8" customHeight="1" x14ac:dyDescent="0.3">
      <c r="A19" s="1">
        <v>45476</v>
      </c>
      <c r="B19">
        <v>74.099999999999994</v>
      </c>
      <c r="C19">
        <v>7.9</v>
      </c>
      <c r="D19">
        <v>12.1</v>
      </c>
      <c r="E19">
        <v>10.6</v>
      </c>
      <c r="F19">
        <v>12.7</v>
      </c>
      <c r="G19">
        <v>10.8</v>
      </c>
      <c r="H19">
        <v>6</v>
      </c>
      <c r="I19">
        <v>5</v>
      </c>
      <c r="J19">
        <v>12</v>
      </c>
      <c r="K19">
        <v>6</v>
      </c>
    </row>
    <row r="20" spans="1:11" ht="13.8" customHeight="1" x14ac:dyDescent="0.3">
      <c r="A20" s="1">
        <v>45477</v>
      </c>
      <c r="B20">
        <v>74.7</v>
      </c>
      <c r="C20">
        <v>5.4</v>
      </c>
      <c r="D20">
        <v>7.9</v>
      </c>
      <c r="E20">
        <v>8.5</v>
      </c>
      <c r="F20">
        <v>9.1999999999999993</v>
      </c>
      <c r="G20">
        <v>12.2</v>
      </c>
      <c r="H20">
        <v>5.5</v>
      </c>
      <c r="I20">
        <v>5</v>
      </c>
      <c r="J20">
        <v>12</v>
      </c>
      <c r="K20">
        <v>8</v>
      </c>
    </row>
    <row r="21" spans="1:11" x14ac:dyDescent="0.3">
      <c r="A21" s="1">
        <v>45478</v>
      </c>
      <c r="B21">
        <v>74.7</v>
      </c>
      <c r="C21">
        <v>7.1</v>
      </c>
      <c r="D21">
        <v>11.2</v>
      </c>
      <c r="E21">
        <v>10</v>
      </c>
      <c r="F21">
        <v>9.9</v>
      </c>
      <c r="G21">
        <v>9</v>
      </c>
      <c r="H21">
        <v>8.3000000000000007</v>
      </c>
      <c r="I21">
        <v>8</v>
      </c>
      <c r="J21">
        <v>12</v>
      </c>
      <c r="K21">
        <v>8</v>
      </c>
    </row>
    <row r="22" spans="1:11" x14ac:dyDescent="0.3">
      <c r="A22" s="1">
        <v>45479</v>
      </c>
      <c r="B22">
        <v>75.599999999999994</v>
      </c>
      <c r="C22">
        <v>7.7</v>
      </c>
      <c r="D22" s="2">
        <f>AVERAGE(D18:D21)</f>
        <v>9.75</v>
      </c>
      <c r="E22">
        <v>8.1999999999999993</v>
      </c>
      <c r="F22">
        <v>10.199999999999999</v>
      </c>
      <c r="G22">
        <v>9</v>
      </c>
      <c r="H22">
        <v>5.6</v>
      </c>
      <c r="I22">
        <v>8</v>
      </c>
      <c r="J22">
        <v>12</v>
      </c>
      <c r="K22">
        <v>8</v>
      </c>
    </row>
    <row r="23" spans="1:11" x14ac:dyDescent="0.3">
      <c r="A23" s="1">
        <v>45480</v>
      </c>
      <c r="B23">
        <v>75.599999999999994</v>
      </c>
      <c r="C23">
        <v>6.1</v>
      </c>
      <c r="D23" s="2">
        <v>5.8</v>
      </c>
      <c r="E23">
        <v>7</v>
      </c>
      <c r="F23">
        <v>8.6999999999999993</v>
      </c>
      <c r="G23">
        <v>7.9</v>
      </c>
      <c r="H23">
        <v>6.9</v>
      </c>
      <c r="I23">
        <v>8</v>
      </c>
      <c r="J23">
        <v>12</v>
      </c>
      <c r="K23">
        <v>8</v>
      </c>
    </row>
    <row r="24" spans="1:11" x14ac:dyDescent="0.3">
      <c r="A24" s="1">
        <v>45481</v>
      </c>
      <c r="B24">
        <v>75</v>
      </c>
      <c r="C24">
        <v>7.5</v>
      </c>
      <c r="D24" s="2">
        <v>6.7</v>
      </c>
      <c r="E24">
        <v>9.8000000000000007</v>
      </c>
      <c r="F24">
        <v>9.5</v>
      </c>
      <c r="G24">
        <v>8.4</v>
      </c>
      <c r="I24">
        <v>8</v>
      </c>
      <c r="J24">
        <v>10</v>
      </c>
      <c r="K24">
        <v>9</v>
      </c>
    </row>
    <row r="25" spans="1:11" x14ac:dyDescent="0.3">
      <c r="A25" s="1">
        <v>45482</v>
      </c>
      <c r="B25">
        <v>75.5</v>
      </c>
      <c r="C25">
        <v>6.8</v>
      </c>
      <c r="D25" s="2"/>
      <c r="I25">
        <v>10</v>
      </c>
      <c r="J25">
        <v>10</v>
      </c>
    </row>
    <row r="52" spans="30:30" x14ac:dyDescent="0.3">
      <c r="AD52" t="s">
        <v>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 Everts</dc:creator>
  <cp:lastModifiedBy>Charl Everts</cp:lastModifiedBy>
  <dcterms:created xsi:type="dcterms:W3CDTF">2024-06-20T20:50:30Z</dcterms:created>
  <dcterms:modified xsi:type="dcterms:W3CDTF">2024-07-09T05:29:30Z</dcterms:modified>
</cp:coreProperties>
</file>