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802" documentId="13_ncr:1_{9E831668-67EE-495A-A50A-64C123260486}" xr6:coauthVersionLast="47" xr6:coauthVersionMax="47" xr10:uidLastSave="{D823E2D6-91E0-45CF-8A44-1D001C7BFA8B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2" l="1"/>
  <c r="K54" i="2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<sst xmlns="http://schemas.openxmlformats.org/spreadsheetml/2006/main" count="23" uniqueCount="15">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</sst>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main!$B$6:$B$56</c:f>
              <c:numCache>
                <c:formatCode>0.0</c:formatCode>
                <c:ptCount val="51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main!$C$6:$C$56</c:f>
              <c:numCache>
                <c:formatCode>General</c:formatCode>
                <c:ptCount val="5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main!$E$6:$E$56</c:f>
              <c:numCache>
                <c:formatCode>General</c:formatCode>
                <c:ptCount val="5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main!$G$6:$G$56</c:f>
              <c:numCache>
                <c:formatCode>General</c:formatCode>
                <c:ptCount val="5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main!$H$6:$H$56</c:f>
              <c:numCache>
                <c:formatCode>General</c:formatCode>
                <c:ptCount val="5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main!$C$6:$C$56</c:f>
              <c:numCache>
                <c:formatCode>General</c:formatCode>
                <c:ptCount val="5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main!$E$6:$E$56</c:f>
              <c:numCache>
                <c:formatCode>General</c:formatCode>
                <c:ptCount val="5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main!$G$6:$G$56</c:f>
              <c:numCache>
                <c:formatCode>General</c:formatCode>
                <c:ptCount val="5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main!$H$6:$H$56</c:f>
              <c:numCache>
                <c:formatCode>General</c:formatCode>
                <c:ptCount val="5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main!$I$6:$I$56</c:f>
              <c:numCache>
                <c:formatCode>General</c:formatCode>
                <c:ptCount val="51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main!$J$6:$J$56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main!$K$6:$K$56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main!$F$6:$F$56</c:f>
              <c:numCache>
                <c:formatCode>General</c:formatCode>
                <c:ptCount val="51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  <c:pt idx="49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main!$A$6:$A$56</c:f>
              <c:numCache>
                <c:formatCode>d\-mmm\-yy</c:formatCode>
                <c:ptCount val="5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</c:numCache>
            </c:numRef>
          </c:cat>
          <c:val>
            <c:numRef>
              <c:f>main!$D$6:$D$56</c:f>
              <c:numCache>
                <c:formatCode>General</c:formatCode>
                <c:ptCount val="51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  <c:pt idx="50" formatCode="0.0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56" totalsRowShown="0">
  <autoFilter ref="A5:K56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9"/>
  <sheetViews>
    <sheetView tabSelected="1" topLeftCell="A20" zoomScale="70" zoomScaleNormal="70" workbookViewId="0">
      <selection activeCell="P50" sqref="P50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AVERAGE(B6:B87)</f>
        <v>76.415686274509824</v>
      </c>
      <c r="C2" s="2">
        <f>AVERAGE(C6:C87)</f>
        <v>7.2352941176470589</v>
      </c>
      <c r="D2" s="2">
        <f>AVERAGE(D6:D87)</f>
        <v>6.3141025641025657</v>
      </c>
      <c r="E2" s="2">
        <f>AVERAGE(E6:E87)</f>
        <v>9.1599999999999984</v>
      </c>
      <c r="F2" s="2">
        <f>AVERAGE(F6:F87)</f>
        <v>8.1578947368421044</v>
      </c>
      <c r="G2" s="2">
        <f>AVERAGE(G6:G87)</f>
        <v>8.6859999999999999</v>
      </c>
      <c r="H2" s="2">
        <f>AVERAGE(H6:H87)</f>
        <v>6.8319148936170215</v>
      </c>
    </row>
    <row r="3" spans="1:11" x14ac:dyDescent="0.3">
      <c r="A3" t="s">
        <v>8</v>
      </c>
      <c r="B3" s="2">
        <f>MAX(B6:B94)</f>
        <v>80.099999999999994</v>
      </c>
      <c r="C3">
        <f>MIN(C6:C94)</f>
        <v>4.2</v>
      </c>
      <c r="D3">
        <f>MIN(D6:D94)</f>
        <v>3.8</v>
      </c>
      <c r="E3">
        <f>MIN(E6:E94)</f>
        <v>3.8</v>
      </c>
      <c r="F3">
        <f>MIN(F6:F94)</f>
        <v>4.8</v>
      </c>
      <c r="G3">
        <f>MIN(G6:G94)</f>
        <v>3.8</v>
      </c>
      <c r="H3">
        <f>MIN(H6:H94)</f>
        <v>4.0999999999999996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F55">
        <v>6.6</v>
      </c>
      <c r="G55">
        <v>5.8</v>
      </c>
      <c r="H55">
        <v>5</v>
      </c>
      <c r="I55">
        <v>10</v>
      </c>
      <c r="J55">
        <v>8</v>
      </c>
      <c r="K55">
        <f>SUM(Table2[[#This Row],[Insulin AM]:[Insulin PM]])</f>
        <v>18</v>
      </c>
    </row>
    <row r="56" spans="1:30" x14ac:dyDescent="0.3">
      <c r="A56" s="1">
        <v>45513</v>
      </c>
      <c r="B56" s="2">
        <v>79.8</v>
      </c>
      <c r="C56">
        <v>6.6</v>
      </c>
      <c r="D56" s="2">
        <v>7.3</v>
      </c>
      <c r="I56">
        <v>10</v>
      </c>
      <c r="J56">
        <v>8</v>
      </c>
      <c r="K56" s="3">
        <f>SUM(Table2[[#This Row],[Insulin AM]:[Insulin PM]])</f>
        <v>18</v>
      </c>
    </row>
    <row r="59" spans="1:30" x14ac:dyDescent="0.3">
      <c r="B59" t="s">
        <v>13</v>
      </c>
      <c r="H59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2024-08-09T10:09:16Z</dcterms:modified>
</cp:coreProperties>
</file>