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1175" documentId="13_ncr:1_{9E831668-67EE-495A-A50A-64C123260486}" xr6:coauthVersionLast="47" xr6:coauthVersionMax="47" xr10:uidLastSave="{011024FA-4555-4093-A2F5-917DAFBF3F1C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1" i="2" l="1"/>
  <c r="K92" i="2"/>
  <c r="K93" i="2"/>
  <c r="K94" i="2"/>
  <c r="K95" i="2"/>
  <c r="K96" i="2"/>
  <c r="K97" i="2"/>
  <c r="K98" i="2"/>
  <c r="K99" i="2"/>
  <c r="K100" i="2"/>
  <c r="K101" i="2"/>
  <c r="K87" i="2"/>
  <c r="K88" i="2"/>
  <c r="K89" i="2"/>
  <c r="K90" i="2"/>
  <c r="K81" i="2"/>
  <c r="K82" i="2"/>
  <c r="K83" i="2"/>
  <c r="K84" i="2"/>
  <c r="K85" i="2"/>
  <c r="K86" i="2"/>
  <c r="K78" i="2"/>
  <c r="K79" i="2"/>
  <c r="K80" i="2"/>
  <c r="K72" i="2"/>
  <c r="K73" i="2"/>
  <c r="K74" i="2"/>
  <c r="K75" i="2"/>
  <c r="K76" i="2"/>
  <c r="K77" i="2"/>
  <c r="K70" i="2"/>
  <c r="K71" i="2"/>
  <c r="K64" i="2"/>
  <c r="K65" i="2"/>
  <c r="K66" i="2"/>
  <c r="K67" i="2"/>
  <c r="K68" i="2"/>
  <c r="K69" i="2"/>
  <c r="K62" i="2"/>
  <c r="K63" i="2"/>
  <c r="K61" i="2"/>
  <c r="K59" i="2"/>
  <c r="K60" i="2"/>
  <c r="K57" i="2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<sst xmlns="http://schemas.openxmlformats.org/spreadsheetml/2006/main" count="23" uniqueCount="15">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</sst>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main!$B$6:$B$101</c:f>
              <c:numCache>
                <c:formatCode>0.0</c:formatCode>
                <c:ptCount val="96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  <c:pt idx="53">
                  <c:v>80.400000000000006</c:v>
                </c:pt>
                <c:pt idx="54">
                  <c:v>80.900000000000006</c:v>
                </c:pt>
                <c:pt idx="55">
                  <c:v>79.900000000000006</c:v>
                </c:pt>
                <c:pt idx="56">
                  <c:v>79.400000000000006</c:v>
                </c:pt>
                <c:pt idx="57">
                  <c:v>79.900000000000006</c:v>
                </c:pt>
                <c:pt idx="58">
                  <c:v>80.5</c:v>
                </c:pt>
                <c:pt idx="59">
                  <c:v>81</c:v>
                </c:pt>
                <c:pt idx="60">
                  <c:v>81.3</c:v>
                </c:pt>
                <c:pt idx="61">
                  <c:v>80.2</c:v>
                </c:pt>
                <c:pt idx="62">
                  <c:v>80.3</c:v>
                </c:pt>
                <c:pt idx="63">
                  <c:v>80.400000000000006</c:v>
                </c:pt>
                <c:pt idx="64">
                  <c:v>81</c:v>
                </c:pt>
                <c:pt idx="65">
                  <c:v>80.7</c:v>
                </c:pt>
                <c:pt idx="66">
                  <c:v>81.3</c:v>
                </c:pt>
                <c:pt idx="67">
                  <c:v>82</c:v>
                </c:pt>
                <c:pt idx="68">
                  <c:v>81.099999999999994</c:v>
                </c:pt>
                <c:pt idx="69">
                  <c:v>81.099999999999994</c:v>
                </c:pt>
                <c:pt idx="70">
                  <c:v>81</c:v>
                </c:pt>
                <c:pt idx="71">
                  <c:v>81.400000000000006</c:v>
                </c:pt>
                <c:pt idx="72">
                  <c:v>81.7</c:v>
                </c:pt>
                <c:pt idx="73">
                  <c:v>81.2</c:v>
                </c:pt>
                <c:pt idx="74">
                  <c:v>80.8</c:v>
                </c:pt>
                <c:pt idx="75">
                  <c:v>80.400000000000006</c:v>
                </c:pt>
                <c:pt idx="76">
                  <c:v>81.3</c:v>
                </c:pt>
                <c:pt idx="77">
                  <c:v>82.5</c:v>
                </c:pt>
                <c:pt idx="78">
                  <c:v>82.3</c:v>
                </c:pt>
                <c:pt idx="79">
                  <c:v>82.7</c:v>
                </c:pt>
                <c:pt idx="80">
                  <c:v>81</c:v>
                </c:pt>
                <c:pt idx="81">
                  <c:v>81.2</c:v>
                </c:pt>
                <c:pt idx="82">
                  <c:v>81.8</c:v>
                </c:pt>
                <c:pt idx="83">
                  <c:v>81.3</c:v>
                </c:pt>
                <c:pt idx="84">
                  <c:v>81.3</c:v>
                </c:pt>
                <c:pt idx="85">
                  <c:v>82.5</c:v>
                </c:pt>
                <c:pt idx="86">
                  <c:v>82</c:v>
                </c:pt>
                <c:pt idx="87">
                  <c:v>81.8</c:v>
                </c:pt>
                <c:pt idx="88">
                  <c:v>82</c:v>
                </c:pt>
                <c:pt idx="89">
                  <c:v>81.5</c:v>
                </c:pt>
                <c:pt idx="90">
                  <c:v>81.5</c:v>
                </c:pt>
                <c:pt idx="91">
                  <c:v>81</c:v>
                </c:pt>
                <c:pt idx="92">
                  <c:v>80.900000000000006</c:v>
                </c:pt>
                <c:pt idx="93">
                  <c:v>80.7</c:v>
                </c:pt>
                <c:pt idx="94">
                  <c:v>80.599999999999994</c:v>
                </c:pt>
                <c:pt idx="95">
                  <c:v>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7.2880655584035267E-2"/>
          <c:w val="0.90297462817147855"/>
          <c:h val="0.7400340360941946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main!$C$6:$C$101</c:f>
              <c:numCache>
                <c:formatCode>General</c:formatCode>
                <c:ptCount val="9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  <c:pt idx="66">
                  <c:v>5</c:v>
                </c:pt>
                <c:pt idx="67">
                  <c:v>6.2</c:v>
                </c:pt>
                <c:pt idx="68">
                  <c:v>5.8</c:v>
                </c:pt>
                <c:pt idx="69">
                  <c:v>5.5</c:v>
                </c:pt>
                <c:pt idx="70">
                  <c:v>5.7</c:v>
                </c:pt>
                <c:pt idx="71">
                  <c:v>5.9</c:v>
                </c:pt>
                <c:pt idx="72">
                  <c:v>6.4</c:v>
                </c:pt>
                <c:pt idx="73">
                  <c:v>5.9</c:v>
                </c:pt>
                <c:pt idx="74">
                  <c:v>6.4</c:v>
                </c:pt>
                <c:pt idx="75">
                  <c:v>6.5</c:v>
                </c:pt>
                <c:pt idx="76">
                  <c:v>5.3</c:v>
                </c:pt>
                <c:pt idx="77">
                  <c:v>5.3</c:v>
                </c:pt>
                <c:pt idx="78">
                  <c:v>4.3</c:v>
                </c:pt>
                <c:pt idx="79">
                  <c:v>6.1</c:v>
                </c:pt>
                <c:pt idx="80">
                  <c:v>6.5</c:v>
                </c:pt>
                <c:pt idx="81">
                  <c:v>4.8</c:v>
                </c:pt>
                <c:pt idx="82">
                  <c:v>5.9</c:v>
                </c:pt>
                <c:pt idx="83">
                  <c:v>5.7</c:v>
                </c:pt>
                <c:pt idx="84">
                  <c:v>5.9</c:v>
                </c:pt>
                <c:pt idx="85">
                  <c:v>6.7</c:v>
                </c:pt>
                <c:pt idx="86">
                  <c:v>6.2</c:v>
                </c:pt>
                <c:pt idx="87">
                  <c:v>6.7</c:v>
                </c:pt>
                <c:pt idx="88">
                  <c:v>6.1</c:v>
                </c:pt>
                <c:pt idx="89">
                  <c:v>5.2</c:v>
                </c:pt>
                <c:pt idx="90">
                  <c:v>5.9</c:v>
                </c:pt>
                <c:pt idx="91">
                  <c:v>6.7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5.2</c:v>
                </c:pt>
                <c:pt idx="95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main!$E$6:$E$101</c:f>
              <c:numCache>
                <c:formatCode>General</c:formatCode>
                <c:ptCount val="9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  <c:pt idx="66">
                  <c:v>5.0999999999999996</c:v>
                </c:pt>
                <c:pt idx="67">
                  <c:v>7</c:v>
                </c:pt>
                <c:pt idx="68">
                  <c:v>6.3</c:v>
                </c:pt>
                <c:pt idx="69">
                  <c:v>4.5999999999999996</c:v>
                </c:pt>
                <c:pt idx="70">
                  <c:v>7</c:v>
                </c:pt>
                <c:pt idx="71">
                  <c:v>5.8</c:v>
                </c:pt>
                <c:pt idx="72">
                  <c:v>9.9</c:v>
                </c:pt>
                <c:pt idx="73">
                  <c:v>9.3000000000000007</c:v>
                </c:pt>
                <c:pt idx="74">
                  <c:v>6</c:v>
                </c:pt>
                <c:pt idx="75">
                  <c:v>8.9</c:v>
                </c:pt>
                <c:pt idx="76">
                  <c:v>4.8</c:v>
                </c:pt>
                <c:pt idx="77">
                  <c:v>6</c:v>
                </c:pt>
                <c:pt idx="78">
                  <c:v>5.0999999999999996</c:v>
                </c:pt>
                <c:pt idx="79">
                  <c:v>6.3</c:v>
                </c:pt>
                <c:pt idx="80">
                  <c:v>7.3</c:v>
                </c:pt>
                <c:pt idx="81">
                  <c:v>5.2</c:v>
                </c:pt>
                <c:pt idx="82">
                  <c:v>5.5</c:v>
                </c:pt>
                <c:pt idx="83">
                  <c:v>8.9</c:v>
                </c:pt>
                <c:pt idx="84">
                  <c:v>7</c:v>
                </c:pt>
                <c:pt idx="85">
                  <c:v>5.4</c:v>
                </c:pt>
                <c:pt idx="86">
                  <c:v>6.8</c:v>
                </c:pt>
                <c:pt idx="87">
                  <c:v>5.0999999999999996</c:v>
                </c:pt>
                <c:pt idx="88">
                  <c:v>5.6</c:v>
                </c:pt>
                <c:pt idx="89">
                  <c:v>4.8</c:v>
                </c:pt>
                <c:pt idx="90">
                  <c:v>6.8</c:v>
                </c:pt>
                <c:pt idx="91">
                  <c:v>8.9</c:v>
                </c:pt>
                <c:pt idx="92">
                  <c:v>6.3</c:v>
                </c:pt>
                <c:pt idx="93">
                  <c:v>7.3</c:v>
                </c:pt>
                <c:pt idx="94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main!$G$6:$G$101</c:f>
              <c:numCache>
                <c:formatCode>General</c:formatCode>
                <c:ptCount val="9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  <c:pt idx="66">
                  <c:v>8.1999999999999993</c:v>
                </c:pt>
                <c:pt idx="67">
                  <c:v>5.9</c:v>
                </c:pt>
                <c:pt idx="68">
                  <c:v>7.2</c:v>
                </c:pt>
                <c:pt idx="69">
                  <c:v>11.3</c:v>
                </c:pt>
                <c:pt idx="70">
                  <c:v>10.6</c:v>
                </c:pt>
                <c:pt idx="71">
                  <c:v>11.3</c:v>
                </c:pt>
                <c:pt idx="72">
                  <c:v>5</c:v>
                </c:pt>
                <c:pt idx="73">
                  <c:v>4.9000000000000004</c:v>
                </c:pt>
                <c:pt idx="74">
                  <c:v>5.8</c:v>
                </c:pt>
                <c:pt idx="75">
                  <c:v>5.4</c:v>
                </c:pt>
                <c:pt idx="76">
                  <c:v>6.7</c:v>
                </c:pt>
                <c:pt idx="77">
                  <c:v>3.8</c:v>
                </c:pt>
                <c:pt idx="78">
                  <c:v>6.2</c:v>
                </c:pt>
                <c:pt idx="79">
                  <c:v>5.8</c:v>
                </c:pt>
                <c:pt idx="80">
                  <c:v>4.5</c:v>
                </c:pt>
                <c:pt idx="81">
                  <c:v>5.4</c:v>
                </c:pt>
                <c:pt idx="82">
                  <c:v>5.6</c:v>
                </c:pt>
                <c:pt idx="83">
                  <c:v>6.4</c:v>
                </c:pt>
                <c:pt idx="84">
                  <c:v>7.1</c:v>
                </c:pt>
                <c:pt idx="85">
                  <c:v>5.2</c:v>
                </c:pt>
                <c:pt idx="86">
                  <c:v>4.9000000000000004</c:v>
                </c:pt>
                <c:pt idx="87">
                  <c:v>6.1</c:v>
                </c:pt>
                <c:pt idx="88">
                  <c:v>4.4000000000000004</c:v>
                </c:pt>
                <c:pt idx="89">
                  <c:v>5</c:v>
                </c:pt>
                <c:pt idx="90">
                  <c:v>6.6</c:v>
                </c:pt>
                <c:pt idx="91">
                  <c:v>6.1</c:v>
                </c:pt>
                <c:pt idx="92">
                  <c:v>5.9</c:v>
                </c:pt>
                <c:pt idx="93">
                  <c:v>4.9000000000000004</c:v>
                </c:pt>
                <c:pt idx="9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main!$H$6:$H$101</c:f>
              <c:numCache>
                <c:formatCode>General</c:formatCode>
                <c:ptCount val="9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  <c:pt idx="65">
                  <c:v>7.7</c:v>
                </c:pt>
                <c:pt idx="66">
                  <c:v>7.7</c:v>
                </c:pt>
                <c:pt idx="67">
                  <c:v>4</c:v>
                </c:pt>
                <c:pt idx="68">
                  <c:v>4.0999999999999996</c:v>
                </c:pt>
                <c:pt idx="69">
                  <c:v>10.8</c:v>
                </c:pt>
                <c:pt idx="70">
                  <c:v>3.8</c:v>
                </c:pt>
                <c:pt idx="71">
                  <c:v>4.9000000000000004</c:v>
                </c:pt>
                <c:pt idx="72">
                  <c:v>5.3</c:v>
                </c:pt>
                <c:pt idx="73">
                  <c:v>8.3000000000000007</c:v>
                </c:pt>
                <c:pt idx="74">
                  <c:v>7.8</c:v>
                </c:pt>
                <c:pt idx="75">
                  <c:v>6.8</c:v>
                </c:pt>
                <c:pt idx="76">
                  <c:v>6.2</c:v>
                </c:pt>
                <c:pt idx="77">
                  <c:v>5.0999999999999996</c:v>
                </c:pt>
                <c:pt idx="78">
                  <c:v>5.5</c:v>
                </c:pt>
                <c:pt idx="79">
                  <c:v>4.9000000000000004</c:v>
                </c:pt>
                <c:pt idx="80">
                  <c:v>7.1</c:v>
                </c:pt>
                <c:pt idx="81">
                  <c:v>5.8</c:v>
                </c:pt>
                <c:pt idx="82">
                  <c:v>5.9</c:v>
                </c:pt>
                <c:pt idx="83">
                  <c:v>7</c:v>
                </c:pt>
                <c:pt idx="84">
                  <c:v>6.5</c:v>
                </c:pt>
                <c:pt idx="85">
                  <c:v>5.4</c:v>
                </c:pt>
                <c:pt idx="86">
                  <c:v>7.6</c:v>
                </c:pt>
                <c:pt idx="87">
                  <c:v>7.1</c:v>
                </c:pt>
                <c:pt idx="88">
                  <c:v>9.9</c:v>
                </c:pt>
                <c:pt idx="89">
                  <c:v>7.8</c:v>
                </c:pt>
                <c:pt idx="90">
                  <c:v>11</c:v>
                </c:pt>
                <c:pt idx="91">
                  <c:v>6.3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main!$C$6:$C$101</c:f>
              <c:numCache>
                <c:formatCode>General</c:formatCode>
                <c:ptCount val="9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  <c:pt idx="66">
                  <c:v>5</c:v>
                </c:pt>
                <c:pt idx="67">
                  <c:v>6.2</c:v>
                </c:pt>
                <c:pt idx="68">
                  <c:v>5.8</c:v>
                </c:pt>
                <c:pt idx="69">
                  <c:v>5.5</c:v>
                </c:pt>
                <c:pt idx="70">
                  <c:v>5.7</c:v>
                </c:pt>
                <c:pt idx="71">
                  <c:v>5.9</c:v>
                </c:pt>
                <c:pt idx="72">
                  <c:v>6.4</c:v>
                </c:pt>
                <c:pt idx="73">
                  <c:v>5.9</c:v>
                </c:pt>
                <c:pt idx="74">
                  <c:v>6.4</c:v>
                </c:pt>
                <c:pt idx="75">
                  <c:v>6.5</c:v>
                </c:pt>
                <c:pt idx="76">
                  <c:v>5.3</c:v>
                </c:pt>
                <c:pt idx="77">
                  <c:v>5.3</c:v>
                </c:pt>
                <c:pt idx="78">
                  <c:v>4.3</c:v>
                </c:pt>
                <c:pt idx="79">
                  <c:v>6.1</c:v>
                </c:pt>
                <c:pt idx="80">
                  <c:v>6.5</c:v>
                </c:pt>
                <c:pt idx="81">
                  <c:v>4.8</c:v>
                </c:pt>
                <c:pt idx="82">
                  <c:v>5.9</c:v>
                </c:pt>
                <c:pt idx="83">
                  <c:v>5.7</c:v>
                </c:pt>
                <c:pt idx="84">
                  <c:v>5.9</c:v>
                </c:pt>
                <c:pt idx="85">
                  <c:v>6.7</c:v>
                </c:pt>
                <c:pt idx="86">
                  <c:v>6.2</c:v>
                </c:pt>
                <c:pt idx="87">
                  <c:v>6.7</c:v>
                </c:pt>
                <c:pt idx="88">
                  <c:v>6.1</c:v>
                </c:pt>
                <c:pt idx="89">
                  <c:v>5.2</c:v>
                </c:pt>
                <c:pt idx="90">
                  <c:v>5.9</c:v>
                </c:pt>
                <c:pt idx="91">
                  <c:v>6.7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5.2</c:v>
                </c:pt>
                <c:pt idx="95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main!$E$6:$E$101</c:f>
              <c:numCache>
                <c:formatCode>General</c:formatCode>
                <c:ptCount val="9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  <c:pt idx="66">
                  <c:v>5.0999999999999996</c:v>
                </c:pt>
                <c:pt idx="67">
                  <c:v>7</c:v>
                </c:pt>
                <c:pt idx="68">
                  <c:v>6.3</c:v>
                </c:pt>
                <c:pt idx="69">
                  <c:v>4.5999999999999996</c:v>
                </c:pt>
                <c:pt idx="70">
                  <c:v>7</c:v>
                </c:pt>
                <c:pt idx="71">
                  <c:v>5.8</c:v>
                </c:pt>
                <c:pt idx="72">
                  <c:v>9.9</c:v>
                </c:pt>
                <c:pt idx="73">
                  <c:v>9.3000000000000007</c:v>
                </c:pt>
                <c:pt idx="74">
                  <c:v>6</c:v>
                </c:pt>
                <c:pt idx="75">
                  <c:v>8.9</c:v>
                </c:pt>
                <c:pt idx="76">
                  <c:v>4.8</c:v>
                </c:pt>
                <c:pt idx="77">
                  <c:v>6</c:v>
                </c:pt>
                <c:pt idx="78">
                  <c:v>5.0999999999999996</c:v>
                </c:pt>
                <c:pt idx="79">
                  <c:v>6.3</c:v>
                </c:pt>
                <c:pt idx="80">
                  <c:v>7.3</c:v>
                </c:pt>
                <c:pt idx="81">
                  <c:v>5.2</c:v>
                </c:pt>
                <c:pt idx="82">
                  <c:v>5.5</c:v>
                </c:pt>
                <c:pt idx="83">
                  <c:v>8.9</c:v>
                </c:pt>
                <c:pt idx="84">
                  <c:v>7</c:v>
                </c:pt>
                <c:pt idx="85">
                  <c:v>5.4</c:v>
                </c:pt>
                <c:pt idx="86">
                  <c:v>6.8</c:v>
                </c:pt>
                <c:pt idx="87">
                  <c:v>5.0999999999999996</c:v>
                </c:pt>
                <c:pt idx="88">
                  <c:v>5.6</c:v>
                </c:pt>
                <c:pt idx="89">
                  <c:v>4.8</c:v>
                </c:pt>
                <c:pt idx="90">
                  <c:v>6.8</c:v>
                </c:pt>
                <c:pt idx="91">
                  <c:v>8.9</c:v>
                </c:pt>
                <c:pt idx="92">
                  <c:v>6.3</c:v>
                </c:pt>
                <c:pt idx="93">
                  <c:v>7.3</c:v>
                </c:pt>
                <c:pt idx="94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main!$G$6:$G$101</c:f>
              <c:numCache>
                <c:formatCode>General</c:formatCode>
                <c:ptCount val="9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  <c:pt idx="66">
                  <c:v>8.1999999999999993</c:v>
                </c:pt>
                <c:pt idx="67">
                  <c:v>5.9</c:v>
                </c:pt>
                <c:pt idx="68">
                  <c:v>7.2</c:v>
                </c:pt>
                <c:pt idx="69">
                  <c:v>11.3</c:v>
                </c:pt>
                <c:pt idx="70">
                  <c:v>10.6</c:v>
                </c:pt>
                <c:pt idx="71">
                  <c:v>11.3</c:v>
                </c:pt>
                <c:pt idx="72">
                  <c:v>5</c:v>
                </c:pt>
                <c:pt idx="73">
                  <c:v>4.9000000000000004</c:v>
                </c:pt>
                <c:pt idx="74">
                  <c:v>5.8</c:v>
                </c:pt>
                <c:pt idx="75">
                  <c:v>5.4</c:v>
                </c:pt>
                <c:pt idx="76">
                  <c:v>6.7</c:v>
                </c:pt>
                <c:pt idx="77">
                  <c:v>3.8</c:v>
                </c:pt>
                <c:pt idx="78">
                  <c:v>6.2</c:v>
                </c:pt>
                <c:pt idx="79">
                  <c:v>5.8</c:v>
                </c:pt>
                <c:pt idx="80">
                  <c:v>4.5</c:v>
                </c:pt>
                <c:pt idx="81">
                  <c:v>5.4</c:v>
                </c:pt>
                <c:pt idx="82">
                  <c:v>5.6</c:v>
                </c:pt>
                <c:pt idx="83">
                  <c:v>6.4</c:v>
                </c:pt>
                <c:pt idx="84">
                  <c:v>7.1</c:v>
                </c:pt>
                <c:pt idx="85">
                  <c:v>5.2</c:v>
                </c:pt>
                <c:pt idx="86">
                  <c:v>4.9000000000000004</c:v>
                </c:pt>
                <c:pt idx="87">
                  <c:v>6.1</c:v>
                </c:pt>
                <c:pt idx="88">
                  <c:v>4.4000000000000004</c:v>
                </c:pt>
                <c:pt idx="89">
                  <c:v>5</c:v>
                </c:pt>
                <c:pt idx="90">
                  <c:v>6.6</c:v>
                </c:pt>
                <c:pt idx="91">
                  <c:v>6.1</c:v>
                </c:pt>
                <c:pt idx="92">
                  <c:v>5.9</c:v>
                </c:pt>
                <c:pt idx="93">
                  <c:v>4.9000000000000004</c:v>
                </c:pt>
                <c:pt idx="9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main!$H$6:$H$101</c:f>
              <c:numCache>
                <c:formatCode>General</c:formatCode>
                <c:ptCount val="9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  <c:pt idx="65">
                  <c:v>7.7</c:v>
                </c:pt>
                <c:pt idx="66">
                  <c:v>7.7</c:v>
                </c:pt>
                <c:pt idx="67">
                  <c:v>4</c:v>
                </c:pt>
                <c:pt idx="68">
                  <c:v>4.0999999999999996</c:v>
                </c:pt>
                <c:pt idx="69">
                  <c:v>10.8</c:v>
                </c:pt>
                <c:pt idx="70">
                  <c:v>3.8</c:v>
                </c:pt>
                <c:pt idx="71">
                  <c:v>4.9000000000000004</c:v>
                </c:pt>
                <c:pt idx="72">
                  <c:v>5.3</c:v>
                </c:pt>
                <c:pt idx="73">
                  <c:v>8.3000000000000007</c:v>
                </c:pt>
                <c:pt idx="74">
                  <c:v>7.8</c:v>
                </c:pt>
                <c:pt idx="75">
                  <c:v>6.8</c:v>
                </c:pt>
                <c:pt idx="76">
                  <c:v>6.2</c:v>
                </c:pt>
                <c:pt idx="77">
                  <c:v>5.0999999999999996</c:v>
                </c:pt>
                <c:pt idx="78">
                  <c:v>5.5</c:v>
                </c:pt>
                <c:pt idx="79">
                  <c:v>4.9000000000000004</c:v>
                </c:pt>
                <c:pt idx="80">
                  <c:v>7.1</c:v>
                </c:pt>
                <c:pt idx="81">
                  <c:v>5.8</c:v>
                </c:pt>
                <c:pt idx="82">
                  <c:v>5.9</c:v>
                </c:pt>
                <c:pt idx="83">
                  <c:v>7</c:v>
                </c:pt>
                <c:pt idx="84">
                  <c:v>6.5</c:v>
                </c:pt>
                <c:pt idx="85">
                  <c:v>5.4</c:v>
                </c:pt>
                <c:pt idx="86">
                  <c:v>7.6</c:v>
                </c:pt>
                <c:pt idx="87">
                  <c:v>7.1</c:v>
                </c:pt>
                <c:pt idx="88">
                  <c:v>9.9</c:v>
                </c:pt>
                <c:pt idx="89">
                  <c:v>7.8</c:v>
                </c:pt>
                <c:pt idx="90">
                  <c:v>11</c:v>
                </c:pt>
                <c:pt idx="91">
                  <c:v>6.3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main!$I$6:$I$101</c:f>
              <c:numCache>
                <c:formatCode>General</c:formatCode>
                <c:ptCount val="96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main!$J$6:$J$101</c:f>
              <c:numCache>
                <c:formatCode>General</c:formatCode>
                <c:ptCount val="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4</c:v>
                </c:pt>
                <c:pt idx="80">
                  <c:v>8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0</c:v>
                </c:pt>
                <c:pt idx="89">
                  <c:v>8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8</c:v>
                </c:pt>
                <c:pt idx="94">
                  <c:v>6</c:v>
                </c:pt>
                <c:pt idx="9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main!$K$6:$K$101</c:f>
              <c:numCache>
                <c:formatCode>General</c:formatCode>
                <c:ptCount val="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10</c:v>
                </c:pt>
                <c:pt idx="75">
                  <c:v>18</c:v>
                </c:pt>
                <c:pt idx="76">
                  <c:v>18</c:v>
                </c:pt>
                <c:pt idx="77">
                  <c:v>10</c:v>
                </c:pt>
                <c:pt idx="78">
                  <c:v>18</c:v>
                </c:pt>
                <c:pt idx="79">
                  <c:v>4</c:v>
                </c:pt>
                <c:pt idx="80">
                  <c:v>18</c:v>
                </c:pt>
                <c:pt idx="81">
                  <c:v>10</c:v>
                </c:pt>
                <c:pt idx="82">
                  <c:v>14</c:v>
                </c:pt>
                <c:pt idx="83">
                  <c:v>10</c:v>
                </c:pt>
                <c:pt idx="84">
                  <c:v>16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10</c:v>
                </c:pt>
                <c:pt idx="89">
                  <c:v>18</c:v>
                </c:pt>
                <c:pt idx="90">
                  <c:v>18</c:v>
                </c:pt>
                <c:pt idx="91">
                  <c:v>10</c:v>
                </c:pt>
                <c:pt idx="92">
                  <c:v>18</c:v>
                </c:pt>
                <c:pt idx="93">
                  <c:v>18</c:v>
                </c:pt>
                <c:pt idx="94">
                  <c:v>16</c:v>
                </c:pt>
                <c:pt idx="9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main!$F$6:$F$101</c:f>
              <c:numCache>
                <c:formatCode>General</c:formatCode>
                <c:ptCount val="96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  <c:pt idx="52">
                  <c:v>9</c:v>
                </c:pt>
                <c:pt idx="53">
                  <c:v>5.5</c:v>
                </c:pt>
                <c:pt idx="54">
                  <c:v>7.4</c:v>
                </c:pt>
                <c:pt idx="55">
                  <c:v>5.5</c:v>
                </c:pt>
                <c:pt idx="56">
                  <c:v>5.8</c:v>
                </c:pt>
                <c:pt idx="57">
                  <c:v>8</c:v>
                </c:pt>
                <c:pt idx="58">
                  <c:v>5.6</c:v>
                </c:pt>
                <c:pt idx="59">
                  <c:v>5.7</c:v>
                </c:pt>
                <c:pt idx="60">
                  <c:v>4.9000000000000004</c:v>
                </c:pt>
                <c:pt idx="61">
                  <c:v>8.5</c:v>
                </c:pt>
                <c:pt idx="62">
                  <c:v>7</c:v>
                </c:pt>
                <c:pt idx="63">
                  <c:v>7</c:v>
                </c:pt>
                <c:pt idx="64">
                  <c:v>5.8</c:v>
                </c:pt>
                <c:pt idx="65">
                  <c:v>5.8</c:v>
                </c:pt>
                <c:pt idx="66">
                  <c:v>5.3</c:v>
                </c:pt>
                <c:pt idx="67">
                  <c:v>6.5</c:v>
                </c:pt>
                <c:pt idx="68">
                  <c:v>6.1</c:v>
                </c:pt>
                <c:pt idx="69">
                  <c:v>6</c:v>
                </c:pt>
                <c:pt idx="70">
                  <c:v>6.5</c:v>
                </c:pt>
                <c:pt idx="71">
                  <c:v>5.4</c:v>
                </c:pt>
                <c:pt idx="72">
                  <c:v>8.3000000000000007</c:v>
                </c:pt>
                <c:pt idx="73">
                  <c:v>5.0999999999999996</c:v>
                </c:pt>
                <c:pt idx="74">
                  <c:v>7.2</c:v>
                </c:pt>
                <c:pt idx="75">
                  <c:v>5.8</c:v>
                </c:pt>
                <c:pt idx="76">
                  <c:v>8.1999999999999993</c:v>
                </c:pt>
                <c:pt idx="77">
                  <c:v>5.9</c:v>
                </c:pt>
                <c:pt idx="78">
                  <c:v>5.5</c:v>
                </c:pt>
                <c:pt idx="79">
                  <c:v>5.3</c:v>
                </c:pt>
                <c:pt idx="80">
                  <c:v>5.8</c:v>
                </c:pt>
                <c:pt idx="81">
                  <c:v>8</c:v>
                </c:pt>
                <c:pt idx="82">
                  <c:v>5.6</c:v>
                </c:pt>
                <c:pt idx="83">
                  <c:v>8</c:v>
                </c:pt>
                <c:pt idx="84">
                  <c:v>7</c:v>
                </c:pt>
                <c:pt idx="85">
                  <c:v>6.1</c:v>
                </c:pt>
                <c:pt idx="86">
                  <c:v>5.7</c:v>
                </c:pt>
                <c:pt idx="87">
                  <c:v>6.1</c:v>
                </c:pt>
                <c:pt idx="88">
                  <c:v>8</c:v>
                </c:pt>
                <c:pt idx="89">
                  <c:v>9.6</c:v>
                </c:pt>
                <c:pt idx="90">
                  <c:v>7.2</c:v>
                </c:pt>
                <c:pt idx="91">
                  <c:v>6.1</c:v>
                </c:pt>
                <c:pt idx="92">
                  <c:v>4.3</c:v>
                </c:pt>
                <c:pt idx="93">
                  <c:v>6.5</c:v>
                </c:pt>
                <c:pt idx="94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main!$A$6:$A$101</c:f>
              <c:numCache>
                <c:formatCode>d\-mmm\-yy</c:formatCode>
                <c:ptCount val="9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  <c:pt idx="85">
                  <c:v>45548</c:v>
                </c:pt>
                <c:pt idx="86">
                  <c:v>45549</c:v>
                </c:pt>
                <c:pt idx="87">
                  <c:v>45550</c:v>
                </c:pt>
                <c:pt idx="88">
                  <c:v>45551</c:v>
                </c:pt>
                <c:pt idx="89">
                  <c:v>45552</c:v>
                </c:pt>
                <c:pt idx="90">
                  <c:v>45553</c:v>
                </c:pt>
                <c:pt idx="91">
                  <c:v>45554</c:v>
                </c:pt>
                <c:pt idx="92">
                  <c:v>45555</c:v>
                </c:pt>
                <c:pt idx="93">
                  <c:v>45556</c:v>
                </c:pt>
                <c:pt idx="94">
                  <c:v>45557</c:v>
                </c:pt>
                <c:pt idx="95">
                  <c:v>45558</c:v>
                </c:pt>
              </c:numCache>
            </c:numRef>
          </c:cat>
          <c:val>
            <c:numRef>
              <c:f>main!$D$6:$D$101</c:f>
              <c:numCache>
                <c:formatCode>General</c:formatCode>
                <c:ptCount val="96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  <c:pt idx="53" formatCode="0.0">
                  <c:v>4.5999999999999996</c:v>
                </c:pt>
                <c:pt idx="54" formatCode="0.0">
                  <c:v>7.8</c:v>
                </c:pt>
                <c:pt idx="55" formatCode="0.0">
                  <c:v>5.8</c:v>
                </c:pt>
                <c:pt idx="56" formatCode="0.0">
                  <c:v>5.7</c:v>
                </c:pt>
                <c:pt idx="57" formatCode="0.0">
                  <c:v>5.4</c:v>
                </c:pt>
                <c:pt idx="58" formatCode="0.0">
                  <c:v>7.2</c:v>
                </c:pt>
                <c:pt idx="59" formatCode="0.0">
                  <c:v>4.9000000000000004</c:v>
                </c:pt>
                <c:pt idx="60" formatCode="0.0">
                  <c:v>5.0999999999999996</c:v>
                </c:pt>
                <c:pt idx="61" formatCode="0.0">
                  <c:v>5.6</c:v>
                </c:pt>
                <c:pt idx="62" formatCode="0.0">
                  <c:v>4</c:v>
                </c:pt>
                <c:pt idx="63" formatCode="0.0">
                  <c:v>5.7</c:v>
                </c:pt>
                <c:pt idx="64" formatCode="0.0">
                  <c:v>3.8</c:v>
                </c:pt>
                <c:pt idx="65" formatCode="0.0">
                  <c:v>4.9000000000000004</c:v>
                </c:pt>
                <c:pt idx="66" formatCode="0.0">
                  <c:v>5.6</c:v>
                </c:pt>
                <c:pt idx="67" formatCode="0.0">
                  <c:v>7.4</c:v>
                </c:pt>
                <c:pt idx="68" formatCode="0.0">
                  <c:v>5.7</c:v>
                </c:pt>
                <c:pt idx="69" formatCode="0.0">
                  <c:v>5.0999999999999996</c:v>
                </c:pt>
                <c:pt idx="70" formatCode="0.0">
                  <c:v>5.9</c:v>
                </c:pt>
                <c:pt idx="71" formatCode="0.0">
                  <c:v>6.6</c:v>
                </c:pt>
                <c:pt idx="72" formatCode="0.0">
                  <c:v>4.9000000000000004</c:v>
                </c:pt>
                <c:pt idx="73" formatCode="0.0">
                  <c:v>5.7</c:v>
                </c:pt>
                <c:pt idx="74" formatCode="0.0">
                  <c:v>4.8</c:v>
                </c:pt>
                <c:pt idx="75" formatCode="0.0">
                  <c:v>7.4</c:v>
                </c:pt>
                <c:pt idx="76" formatCode="0.0">
                  <c:v>6.2</c:v>
                </c:pt>
                <c:pt idx="77" formatCode="0.0">
                  <c:v>4.7</c:v>
                </c:pt>
                <c:pt idx="78" formatCode="0.0">
                  <c:v>6.7</c:v>
                </c:pt>
                <c:pt idx="79" formatCode="0.0">
                  <c:v>4.5</c:v>
                </c:pt>
                <c:pt idx="80" formatCode="0.0">
                  <c:v>5.2</c:v>
                </c:pt>
                <c:pt idx="81" formatCode="0.0">
                  <c:v>4.7</c:v>
                </c:pt>
                <c:pt idx="82" formatCode="0.0">
                  <c:v>5.2</c:v>
                </c:pt>
                <c:pt idx="83" formatCode="0.0">
                  <c:v>6.4</c:v>
                </c:pt>
                <c:pt idx="84" formatCode="0.0">
                  <c:v>4</c:v>
                </c:pt>
                <c:pt idx="85" formatCode="0.0">
                  <c:v>6</c:v>
                </c:pt>
                <c:pt idx="86" formatCode="0.0">
                  <c:v>6.1</c:v>
                </c:pt>
                <c:pt idx="87" formatCode="0.0">
                  <c:v>6.4</c:v>
                </c:pt>
                <c:pt idx="88" formatCode="0.0">
                  <c:v>6.5</c:v>
                </c:pt>
                <c:pt idx="89" formatCode="0.0">
                  <c:v>5.6</c:v>
                </c:pt>
                <c:pt idx="90" formatCode="0.0">
                  <c:v>7</c:v>
                </c:pt>
                <c:pt idx="91" formatCode="0.0">
                  <c:v>6.5</c:v>
                </c:pt>
                <c:pt idx="92" formatCode="0.0">
                  <c:v>6.1</c:v>
                </c:pt>
                <c:pt idx="93" formatCode="0.0">
                  <c:v>5.8</c:v>
                </c:pt>
                <c:pt idx="94" formatCode="0.0">
                  <c:v>5.9</c:v>
                </c:pt>
                <c:pt idx="95" formatCode="0.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101" totalsRowShown="0">
  <autoFilter ref="A5:K101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104"/>
  <sheetViews>
    <sheetView tabSelected="1" topLeftCell="A81" zoomScale="85" zoomScaleNormal="85" workbookViewId="0">
      <selection activeCell="N99" sqref="N99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AVERAGE(B6:B132)</f>
        <v>78.622916666666654</v>
      </c>
      <c r="C2" s="2">
        <f>AVERAGE(C6:C132)</f>
        <v>6.4572916666666664</v>
      </c>
      <c r="D2" s="2">
        <f>AVERAGE(D6:D132)</f>
        <v>5.9815476190476184</v>
      </c>
      <c r="E2" s="2">
        <f>AVERAGE(E6:E132)</f>
        <v>7.808421052631572</v>
      </c>
      <c r="F2" s="2">
        <f>AVERAGE(F6:F132)</f>
        <v>7.2674698795180754</v>
      </c>
      <c r="G2" s="2">
        <f>AVERAGE(G6:G132)</f>
        <v>7.65473684210526</v>
      </c>
      <c r="H2" s="2">
        <f>AVERAGE(H6:H132)</f>
        <v>6.6826086956521724</v>
      </c>
    </row>
    <row r="3" spans="1:11" x14ac:dyDescent="0.3">
      <c r="A3" t="s">
        <v>8</v>
      </c>
      <c r="B3" s="2">
        <f>MAX(B6:B139)</f>
        <v>82.7</v>
      </c>
      <c r="C3">
        <f>MIN(C6:C139)</f>
        <v>4.2</v>
      </c>
      <c r="D3">
        <f>MIN(D6:D139)</f>
        <v>3.8</v>
      </c>
      <c r="E3">
        <f>MIN(E6:E139)</f>
        <v>3.8</v>
      </c>
      <c r="F3">
        <f>MIN(F6:F139)</f>
        <v>4.3</v>
      </c>
      <c r="G3">
        <f>MIN(G6:G139)</f>
        <v>3.8</v>
      </c>
      <c r="H3">
        <f>MIN(H6:H139)</f>
        <v>3.8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E58">
        <v>4.8</v>
      </c>
      <c r="F58">
        <v>9</v>
      </c>
      <c r="G58">
        <v>5.7</v>
      </c>
      <c r="H58">
        <v>5.0999999999999996</v>
      </c>
      <c r="I58">
        <v>10</v>
      </c>
      <c r="J58">
        <v>8</v>
      </c>
      <c r="K58">
        <f>SUM(Table2[[#This Row],[Insulin AM]:[Insulin PM]])</f>
        <v>18</v>
      </c>
    </row>
    <row r="59" spans="1:30" x14ac:dyDescent="0.3">
      <c r="A59" s="1">
        <v>45516</v>
      </c>
      <c r="B59" s="2">
        <v>80.400000000000006</v>
      </c>
      <c r="C59">
        <v>4.7</v>
      </c>
      <c r="D59" s="2">
        <v>4.5999999999999996</v>
      </c>
      <c r="E59">
        <v>4.5999999999999996</v>
      </c>
      <c r="F59">
        <v>5.5</v>
      </c>
      <c r="G59">
        <v>6</v>
      </c>
      <c r="H59">
        <v>6.3</v>
      </c>
      <c r="I59">
        <v>10</v>
      </c>
      <c r="J59">
        <v>8</v>
      </c>
      <c r="K59">
        <f>SUM(Table2[[#This Row],[Insulin AM]:[Insulin PM]])</f>
        <v>18</v>
      </c>
    </row>
    <row r="60" spans="1:30" x14ac:dyDescent="0.3">
      <c r="A60" s="1">
        <v>45517</v>
      </c>
      <c r="B60" s="2">
        <v>80.900000000000006</v>
      </c>
      <c r="C60">
        <v>6</v>
      </c>
      <c r="D60" s="2">
        <v>7.8</v>
      </c>
      <c r="E60">
        <v>5.4</v>
      </c>
      <c r="F60">
        <v>7.4</v>
      </c>
      <c r="G60">
        <v>8.6999999999999993</v>
      </c>
      <c r="H60">
        <v>4.2</v>
      </c>
      <c r="I60">
        <v>10</v>
      </c>
      <c r="J60">
        <v>8</v>
      </c>
      <c r="K60">
        <f>SUM(Table2[[#This Row],[Insulin AM]:[Insulin PM]])</f>
        <v>18</v>
      </c>
    </row>
    <row r="61" spans="1:30" x14ac:dyDescent="0.3">
      <c r="A61" s="1">
        <v>45518</v>
      </c>
      <c r="B61" s="2">
        <v>79.900000000000006</v>
      </c>
      <c r="C61">
        <v>5.6</v>
      </c>
      <c r="D61" s="2">
        <v>5.8</v>
      </c>
      <c r="E61">
        <v>5.9</v>
      </c>
      <c r="F61">
        <v>5.5</v>
      </c>
      <c r="G61">
        <v>5.3</v>
      </c>
      <c r="H61">
        <v>10.5</v>
      </c>
      <c r="I61">
        <v>10</v>
      </c>
      <c r="J61">
        <v>8</v>
      </c>
      <c r="K61">
        <f>SUM(Table2[[#This Row],[Insulin AM]:[Insulin PM]])</f>
        <v>18</v>
      </c>
    </row>
    <row r="62" spans="1:30" x14ac:dyDescent="0.3">
      <c r="A62" s="1">
        <v>45519</v>
      </c>
      <c r="B62" s="2">
        <v>79.400000000000006</v>
      </c>
      <c r="C62">
        <v>5.7</v>
      </c>
      <c r="D62" s="2">
        <v>5.7</v>
      </c>
      <c r="E62">
        <v>7.8</v>
      </c>
      <c r="F62">
        <v>5.8</v>
      </c>
      <c r="G62">
        <v>7.9</v>
      </c>
      <c r="H62">
        <v>6.6</v>
      </c>
      <c r="I62">
        <v>10</v>
      </c>
      <c r="J62">
        <v>8</v>
      </c>
      <c r="K62">
        <f>SUM(Table2[[#This Row],[Insulin AM]:[Insulin PM]])</f>
        <v>18</v>
      </c>
    </row>
    <row r="63" spans="1:30" x14ac:dyDescent="0.3">
      <c r="A63" s="1">
        <v>45520</v>
      </c>
      <c r="B63" s="2">
        <v>79.900000000000006</v>
      </c>
      <c r="C63">
        <v>4.9000000000000004</v>
      </c>
      <c r="D63" s="2">
        <v>5.4</v>
      </c>
      <c r="E63">
        <v>5.8</v>
      </c>
      <c r="F63">
        <v>8</v>
      </c>
      <c r="G63">
        <v>7.5</v>
      </c>
      <c r="H63">
        <v>7.9</v>
      </c>
      <c r="I63">
        <v>10</v>
      </c>
      <c r="J63">
        <v>8</v>
      </c>
      <c r="K63">
        <f>SUM(Table2[[#This Row],[Insulin AM]:[Insulin PM]])</f>
        <v>18</v>
      </c>
    </row>
    <row r="64" spans="1:30" x14ac:dyDescent="0.3">
      <c r="A64" s="1">
        <v>45521</v>
      </c>
      <c r="B64" s="2">
        <v>80.5</v>
      </c>
      <c r="C64">
        <v>5.7</v>
      </c>
      <c r="D64" s="2">
        <v>7.2</v>
      </c>
      <c r="E64">
        <v>4.8</v>
      </c>
      <c r="F64">
        <v>5.6</v>
      </c>
      <c r="G64">
        <v>8.4</v>
      </c>
      <c r="H64">
        <v>5</v>
      </c>
      <c r="I64">
        <v>10</v>
      </c>
      <c r="J64">
        <v>8</v>
      </c>
      <c r="K64">
        <f>SUM(Table2[[#This Row],[Insulin AM]:[Insulin PM]])</f>
        <v>18</v>
      </c>
    </row>
    <row r="65" spans="1:11" x14ac:dyDescent="0.3">
      <c r="A65" s="1">
        <v>45522</v>
      </c>
      <c r="B65" s="2">
        <v>81</v>
      </c>
      <c r="C65">
        <v>4.9000000000000004</v>
      </c>
      <c r="D65" s="2">
        <v>4.9000000000000004</v>
      </c>
      <c r="E65">
        <v>6.3</v>
      </c>
      <c r="F65">
        <v>5.7</v>
      </c>
      <c r="G65">
        <v>9.9</v>
      </c>
      <c r="H65">
        <v>6.3</v>
      </c>
      <c r="I65">
        <v>10</v>
      </c>
      <c r="J65">
        <v>8</v>
      </c>
      <c r="K65">
        <f>SUM(Table2[[#This Row],[Insulin AM]:[Insulin PM]])</f>
        <v>18</v>
      </c>
    </row>
    <row r="66" spans="1:11" x14ac:dyDescent="0.3">
      <c r="A66" s="1">
        <v>45523</v>
      </c>
      <c r="B66" s="2">
        <v>81.3</v>
      </c>
      <c r="C66">
        <v>4.5999999999999996</v>
      </c>
      <c r="D66" s="2">
        <v>5.0999999999999996</v>
      </c>
      <c r="E66">
        <v>5.3</v>
      </c>
      <c r="F66">
        <v>4.9000000000000004</v>
      </c>
      <c r="G66">
        <v>5.3</v>
      </c>
      <c r="H66">
        <v>6.9</v>
      </c>
      <c r="I66">
        <v>10</v>
      </c>
      <c r="J66">
        <v>8</v>
      </c>
      <c r="K66">
        <f>SUM(Table2[[#This Row],[Insulin AM]:[Insulin PM]])</f>
        <v>18</v>
      </c>
    </row>
    <row r="67" spans="1:11" x14ac:dyDescent="0.3">
      <c r="A67" s="1">
        <v>45524</v>
      </c>
      <c r="B67" s="2">
        <v>80.2</v>
      </c>
      <c r="C67">
        <v>4.2</v>
      </c>
      <c r="D67" s="2">
        <v>5.6</v>
      </c>
      <c r="E67">
        <v>7.1</v>
      </c>
      <c r="F67">
        <v>8.5</v>
      </c>
      <c r="G67">
        <v>6.2</v>
      </c>
      <c r="H67">
        <v>6.5</v>
      </c>
      <c r="I67">
        <v>10</v>
      </c>
      <c r="J67">
        <v>8</v>
      </c>
      <c r="K67">
        <f>SUM(Table2[[#This Row],[Insulin AM]:[Insulin PM]])</f>
        <v>18</v>
      </c>
    </row>
    <row r="68" spans="1:11" x14ac:dyDescent="0.3">
      <c r="A68" s="1">
        <v>45525</v>
      </c>
      <c r="B68" s="2">
        <v>80.3</v>
      </c>
      <c r="C68">
        <v>4.3</v>
      </c>
      <c r="D68" s="2">
        <v>4</v>
      </c>
      <c r="E68">
        <v>4.9000000000000004</v>
      </c>
      <c r="F68">
        <v>7</v>
      </c>
      <c r="G68">
        <v>7.3</v>
      </c>
      <c r="H68">
        <v>6.8</v>
      </c>
      <c r="I68">
        <v>10</v>
      </c>
      <c r="J68">
        <v>8</v>
      </c>
      <c r="K68">
        <f>SUM(Table2[[#This Row],[Insulin AM]:[Insulin PM]])</f>
        <v>18</v>
      </c>
    </row>
    <row r="69" spans="1:11" x14ac:dyDescent="0.3">
      <c r="A69" s="1">
        <v>45526</v>
      </c>
      <c r="B69" s="2">
        <v>80.400000000000006</v>
      </c>
      <c r="C69">
        <v>5.4</v>
      </c>
      <c r="D69" s="2">
        <v>5.7</v>
      </c>
      <c r="E69">
        <v>6.7</v>
      </c>
      <c r="F69">
        <v>7</v>
      </c>
      <c r="G69">
        <v>4.3</v>
      </c>
      <c r="H69">
        <v>3.9</v>
      </c>
      <c r="I69">
        <v>10</v>
      </c>
      <c r="J69">
        <v>8</v>
      </c>
      <c r="K69">
        <f>SUM(Table2[[#This Row],[Insulin AM]:[Insulin PM]])</f>
        <v>18</v>
      </c>
    </row>
    <row r="70" spans="1:11" x14ac:dyDescent="0.3">
      <c r="A70" s="1">
        <v>45527</v>
      </c>
      <c r="B70" s="2">
        <v>81</v>
      </c>
      <c r="C70">
        <v>4.8</v>
      </c>
      <c r="D70" s="2">
        <v>3.8</v>
      </c>
      <c r="E70">
        <v>5.8</v>
      </c>
      <c r="F70">
        <v>5.8</v>
      </c>
      <c r="G70">
        <v>6.1</v>
      </c>
      <c r="H70">
        <v>6.4</v>
      </c>
      <c r="I70">
        <v>10</v>
      </c>
      <c r="J70">
        <v>8</v>
      </c>
      <c r="K70">
        <f>SUM(Table2[[#This Row],[Insulin AM]:[Insulin PM]])</f>
        <v>18</v>
      </c>
    </row>
    <row r="71" spans="1:11" x14ac:dyDescent="0.3">
      <c r="A71" s="1">
        <v>45528</v>
      </c>
      <c r="B71" s="2">
        <v>80.7</v>
      </c>
      <c r="C71">
        <v>4.2</v>
      </c>
      <c r="D71" s="2">
        <v>4.9000000000000004</v>
      </c>
      <c r="E71">
        <v>7</v>
      </c>
      <c r="F71">
        <v>5.8</v>
      </c>
      <c r="G71">
        <v>6.4</v>
      </c>
      <c r="H71">
        <v>7.7</v>
      </c>
      <c r="I71">
        <v>10</v>
      </c>
      <c r="J71">
        <v>8</v>
      </c>
      <c r="K71">
        <f>SUM(Table2[[#This Row],[Insulin AM]:[Insulin PM]])</f>
        <v>18</v>
      </c>
    </row>
    <row r="72" spans="1:11" x14ac:dyDescent="0.3">
      <c r="A72" s="1">
        <v>45529</v>
      </c>
      <c r="B72" s="2">
        <v>81.3</v>
      </c>
      <c r="C72">
        <v>5</v>
      </c>
      <c r="D72" s="2">
        <v>5.6</v>
      </c>
      <c r="E72">
        <v>5.0999999999999996</v>
      </c>
      <c r="F72">
        <v>5.3</v>
      </c>
      <c r="G72">
        <v>8.1999999999999993</v>
      </c>
      <c r="H72">
        <v>7.7</v>
      </c>
      <c r="I72">
        <v>10</v>
      </c>
      <c r="J72">
        <v>8</v>
      </c>
      <c r="K72">
        <f>SUM(Table2[[#This Row],[Insulin AM]:[Insulin PM]])</f>
        <v>18</v>
      </c>
    </row>
    <row r="73" spans="1:11" x14ac:dyDescent="0.3">
      <c r="A73" s="1">
        <v>45530</v>
      </c>
      <c r="B73" s="2">
        <v>82</v>
      </c>
      <c r="C73">
        <v>6.2</v>
      </c>
      <c r="D73" s="2">
        <v>7.4</v>
      </c>
      <c r="E73">
        <v>7</v>
      </c>
      <c r="F73">
        <v>6.5</v>
      </c>
      <c r="G73">
        <v>5.9</v>
      </c>
      <c r="H73">
        <v>4</v>
      </c>
      <c r="I73">
        <v>10</v>
      </c>
      <c r="J73">
        <v>8</v>
      </c>
      <c r="K73">
        <f>SUM(Table2[[#This Row],[Insulin AM]:[Insulin PM]])</f>
        <v>18</v>
      </c>
    </row>
    <row r="74" spans="1:11" x14ac:dyDescent="0.3">
      <c r="A74" s="1">
        <v>45531</v>
      </c>
      <c r="B74" s="2">
        <v>81.099999999999994</v>
      </c>
      <c r="C74">
        <v>5.8</v>
      </c>
      <c r="D74" s="2">
        <v>5.7</v>
      </c>
      <c r="E74">
        <v>6.3</v>
      </c>
      <c r="F74">
        <v>6.1</v>
      </c>
      <c r="G74">
        <v>7.2</v>
      </c>
      <c r="H74">
        <v>4.0999999999999996</v>
      </c>
      <c r="I74">
        <v>10</v>
      </c>
      <c r="J74">
        <v>8</v>
      </c>
      <c r="K74">
        <f>SUM(Table2[[#This Row],[Insulin AM]:[Insulin PM]])</f>
        <v>18</v>
      </c>
    </row>
    <row r="75" spans="1:11" x14ac:dyDescent="0.3">
      <c r="A75" s="1">
        <v>45532</v>
      </c>
      <c r="B75" s="2">
        <v>81.099999999999994</v>
      </c>
      <c r="C75">
        <v>5.5</v>
      </c>
      <c r="D75" s="2">
        <v>5.0999999999999996</v>
      </c>
      <c r="E75">
        <v>4.5999999999999996</v>
      </c>
      <c r="F75">
        <v>6</v>
      </c>
      <c r="G75">
        <v>11.3</v>
      </c>
      <c r="H75">
        <v>10.8</v>
      </c>
      <c r="I75">
        <v>10</v>
      </c>
      <c r="J75">
        <v>8</v>
      </c>
      <c r="K75">
        <f>SUM(Table2[[#This Row],[Insulin AM]:[Insulin PM]])</f>
        <v>18</v>
      </c>
    </row>
    <row r="76" spans="1:11" x14ac:dyDescent="0.3">
      <c r="A76" s="1">
        <v>45533</v>
      </c>
      <c r="B76" s="2">
        <v>81</v>
      </c>
      <c r="C76">
        <v>5.7</v>
      </c>
      <c r="D76" s="2">
        <v>5.9</v>
      </c>
      <c r="E76">
        <v>7</v>
      </c>
      <c r="F76">
        <v>6.5</v>
      </c>
      <c r="G76">
        <v>10.6</v>
      </c>
      <c r="H76">
        <v>3.8</v>
      </c>
      <c r="I76">
        <v>10</v>
      </c>
      <c r="J76">
        <v>8</v>
      </c>
      <c r="K76">
        <f>SUM(Table2[[#This Row],[Insulin AM]:[Insulin PM]])</f>
        <v>18</v>
      </c>
    </row>
    <row r="77" spans="1:11" x14ac:dyDescent="0.3">
      <c r="A77" s="1">
        <v>45534</v>
      </c>
      <c r="B77" s="2">
        <v>81.400000000000006</v>
      </c>
      <c r="C77">
        <v>5.9</v>
      </c>
      <c r="D77" s="2">
        <v>6.6</v>
      </c>
      <c r="E77">
        <v>5.8</v>
      </c>
      <c r="F77">
        <v>5.4</v>
      </c>
      <c r="G77">
        <v>11.3</v>
      </c>
      <c r="H77">
        <v>4.9000000000000004</v>
      </c>
      <c r="I77">
        <v>10</v>
      </c>
      <c r="J77">
        <v>8</v>
      </c>
      <c r="K77">
        <f>SUM(Table2[[#This Row],[Insulin AM]:[Insulin PM]])</f>
        <v>18</v>
      </c>
    </row>
    <row r="78" spans="1:11" x14ac:dyDescent="0.3">
      <c r="A78" s="1">
        <v>45535</v>
      </c>
      <c r="B78" s="2">
        <v>81.7</v>
      </c>
      <c r="C78">
        <v>6.4</v>
      </c>
      <c r="D78" s="2">
        <v>4.9000000000000004</v>
      </c>
      <c r="E78">
        <v>9.9</v>
      </c>
      <c r="F78">
        <v>8.3000000000000007</v>
      </c>
      <c r="G78">
        <v>5</v>
      </c>
      <c r="H78">
        <v>5.3</v>
      </c>
      <c r="I78">
        <v>10</v>
      </c>
      <c r="J78">
        <v>8</v>
      </c>
      <c r="K78">
        <f>SUM(Table2[[#This Row],[Insulin AM]:[Insulin PM]])</f>
        <v>18</v>
      </c>
    </row>
    <row r="79" spans="1:11" x14ac:dyDescent="0.3">
      <c r="A79" s="1">
        <v>45536</v>
      </c>
      <c r="B79" s="2">
        <v>81.2</v>
      </c>
      <c r="C79">
        <v>5.9</v>
      </c>
      <c r="D79" s="2">
        <v>5.7</v>
      </c>
      <c r="E79">
        <v>9.3000000000000007</v>
      </c>
      <c r="F79">
        <v>5.0999999999999996</v>
      </c>
      <c r="G79">
        <v>4.9000000000000004</v>
      </c>
      <c r="H79">
        <v>8.3000000000000007</v>
      </c>
      <c r="I79">
        <v>10</v>
      </c>
      <c r="J79">
        <v>8</v>
      </c>
      <c r="K79">
        <f>SUM(Table2[[#This Row],[Insulin AM]:[Insulin PM]])</f>
        <v>18</v>
      </c>
    </row>
    <row r="80" spans="1:11" x14ac:dyDescent="0.3">
      <c r="A80" s="1">
        <v>45537</v>
      </c>
      <c r="B80" s="2">
        <v>80.8</v>
      </c>
      <c r="C80">
        <v>6.4</v>
      </c>
      <c r="D80" s="2">
        <v>4.8</v>
      </c>
      <c r="E80">
        <v>6</v>
      </c>
      <c r="F80">
        <v>7.2</v>
      </c>
      <c r="G80">
        <v>5.8</v>
      </c>
      <c r="H80">
        <v>7.8</v>
      </c>
      <c r="I80">
        <v>10</v>
      </c>
      <c r="J80">
        <v>0</v>
      </c>
      <c r="K80">
        <f>SUM(Table2[[#This Row],[Insulin AM]:[Insulin PM]])</f>
        <v>10</v>
      </c>
    </row>
    <row r="81" spans="1:11" x14ac:dyDescent="0.3">
      <c r="A81" s="1">
        <v>45538</v>
      </c>
      <c r="B81" s="2">
        <v>80.400000000000006</v>
      </c>
      <c r="C81">
        <v>6.5</v>
      </c>
      <c r="D81" s="2">
        <v>7.4</v>
      </c>
      <c r="E81">
        <v>8.9</v>
      </c>
      <c r="F81">
        <v>5.8</v>
      </c>
      <c r="G81">
        <v>5.4</v>
      </c>
      <c r="H81">
        <v>6.8</v>
      </c>
      <c r="I81">
        <v>10</v>
      </c>
      <c r="J81">
        <v>8</v>
      </c>
      <c r="K81">
        <f>SUM(Table2[[#This Row],[Insulin AM]:[Insulin PM]])</f>
        <v>18</v>
      </c>
    </row>
    <row r="82" spans="1:11" x14ac:dyDescent="0.3">
      <c r="A82" s="1">
        <v>45539</v>
      </c>
      <c r="B82" s="2">
        <v>81.3</v>
      </c>
      <c r="C82">
        <v>5.3</v>
      </c>
      <c r="D82" s="2">
        <v>6.2</v>
      </c>
      <c r="E82">
        <v>4.8</v>
      </c>
      <c r="F82">
        <v>8.1999999999999993</v>
      </c>
      <c r="G82">
        <v>6.7</v>
      </c>
      <c r="H82">
        <v>6.2</v>
      </c>
      <c r="I82">
        <v>10</v>
      </c>
      <c r="J82">
        <v>8</v>
      </c>
      <c r="K82">
        <f>SUM(Table2[[#This Row],[Insulin AM]:[Insulin PM]])</f>
        <v>18</v>
      </c>
    </row>
    <row r="83" spans="1:11" x14ac:dyDescent="0.3">
      <c r="A83" s="1">
        <v>45540</v>
      </c>
      <c r="B83" s="2">
        <v>82.5</v>
      </c>
      <c r="C83">
        <v>5.3</v>
      </c>
      <c r="D83" s="2">
        <v>4.7</v>
      </c>
      <c r="E83">
        <v>6</v>
      </c>
      <c r="F83">
        <v>5.9</v>
      </c>
      <c r="G83">
        <v>3.8</v>
      </c>
      <c r="H83">
        <v>5.0999999999999996</v>
      </c>
      <c r="I83">
        <v>10</v>
      </c>
      <c r="J83">
        <v>0</v>
      </c>
      <c r="K83">
        <f>SUM(Table2[[#This Row],[Insulin AM]:[Insulin PM]])</f>
        <v>10</v>
      </c>
    </row>
    <row r="84" spans="1:11" x14ac:dyDescent="0.3">
      <c r="A84" s="1">
        <v>45541</v>
      </c>
      <c r="B84" s="2">
        <v>82.3</v>
      </c>
      <c r="C84">
        <v>4.3</v>
      </c>
      <c r="D84" s="2">
        <v>6.7</v>
      </c>
      <c r="E84">
        <v>5.0999999999999996</v>
      </c>
      <c r="F84">
        <v>5.5</v>
      </c>
      <c r="G84">
        <v>6.2</v>
      </c>
      <c r="H84">
        <v>5.5</v>
      </c>
      <c r="I84">
        <v>10</v>
      </c>
      <c r="J84">
        <v>8</v>
      </c>
      <c r="K84">
        <f>SUM(Table2[[#This Row],[Insulin AM]:[Insulin PM]])</f>
        <v>18</v>
      </c>
    </row>
    <row r="85" spans="1:11" x14ac:dyDescent="0.3">
      <c r="A85" s="1">
        <v>45542</v>
      </c>
      <c r="B85" s="2">
        <v>82.7</v>
      </c>
      <c r="C85">
        <v>6.1</v>
      </c>
      <c r="D85" s="2">
        <v>4.5</v>
      </c>
      <c r="E85">
        <v>6.3</v>
      </c>
      <c r="F85">
        <v>5.3</v>
      </c>
      <c r="G85">
        <v>5.8</v>
      </c>
      <c r="H85">
        <v>4.9000000000000004</v>
      </c>
      <c r="I85">
        <v>0</v>
      </c>
      <c r="J85">
        <v>4</v>
      </c>
      <c r="K85">
        <f>SUM(Table2[[#This Row],[Insulin AM]:[Insulin PM]])</f>
        <v>4</v>
      </c>
    </row>
    <row r="86" spans="1:11" x14ac:dyDescent="0.3">
      <c r="A86" s="1">
        <v>45543</v>
      </c>
      <c r="B86" s="2">
        <v>81</v>
      </c>
      <c r="C86">
        <v>6.5</v>
      </c>
      <c r="D86" s="2">
        <v>5.2</v>
      </c>
      <c r="E86">
        <v>7.3</v>
      </c>
      <c r="F86">
        <v>5.8</v>
      </c>
      <c r="G86">
        <v>4.5</v>
      </c>
      <c r="H86">
        <v>7.1</v>
      </c>
      <c r="I86">
        <v>10</v>
      </c>
      <c r="J86">
        <v>8</v>
      </c>
      <c r="K86">
        <f>SUM(Table2[[#This Row],[Insulin AM]:[Insulin PM]])</f>
        <v>18</v>
      </c>
    </row>
    <row r="87" spans="1:11" x14ac:dyDescent="0.3">
      <c r="A87" s="1">
        <v>45544</v>
      </c>
      <c r="B87" s="2">
        <v>81.2</v>
      </c>
      <c r="C87">
        <v>4.8</v>
      </c>
      <c r="D87" s="2">
        <v>4.7</v>
      </c>
      <c r="E87">
        <v>5.2</v>
      </c>
      <c r="F87">
        <v>8</v>
      </c>
      <c r="G87">
        <v>5.4</v>
      </c>
      <c r="H87">
        <v>5.8</v>
      </c>
      <c r="I87">
        <v>10</v>
      </c>
      <c r="J87">
        <v>0</v>
      </c>
      <c r="K87">
        <f>SUM(Table2[[#This Row],[Insulin AM]:[Insulin PM]])</f>
        <v>10</v>
      </c>
    </row>
    <row r="88" spans="1:11" x14ac:dyDescent="0.3">
      <c r="A88" s="1">
        <v>45545</v>
      </c>
      <c r="B88" s="2">
        <v>81.8</v>
      </c>
      <c r="C88">
        <v>5.9</v>
      </c>
      <c r="D88" s="2">
        <v>5.2</v>
      </c>
      <c r="E88">
        <v>5.5</v>
      </c>
      <c r="F88">
        <v>5.6</v>
      </c>
      <c r="G88">
        <v>5.6</v>
      </c>
      <c r="H88">
        <v>5.9</v>
      </c>
      <c r="I88">
        <v>10</v>
      </c>
      <c r="J88">
        <v>4</v>
      </c>
      <c r="K88">
        <f>SUM(Table2[[#This Row],[Insulin AM]:[Insulin PM]])</f>
        <v>14</v>
      </c>
    </row>
    <row r="89" spans="1:11" x14ac:dyDescent="0.3">
      <c r="A89" s="1">
        <v>45546</v>
      </c>
      <c r="B89" s="2">
        <v>81.3</v>
      </c>
      <c r="C89">
        <v>5.7</v>
      </c>
      <c r="D89" s="2">
        <v>6.4</v>
      </c>
      <c r="E89">
        <v>8.9</v>
      </c>
      <c r="F89">
        <v>8</v>
      </c>
      <c r="G89">
        <v>6.4</v>
      </c>
      <c r="H89">
        <v>7</v>
      </c>
      <c r="I89">
        <v>10</v>
      </c>
      <c r="J89">
        <v>0</v>
      </c>
      <c r="K89">
        <f>SUM(Table2[[#This Row],[Insulin AM]:[Insulin PM]])</f>
        <v>10</v>
      </c>
    </row>
    <row r="90" spans="1:11" x14ac:dyDescent="0.3">
      <c r="A90" s="1">
        <v>45547</v>
      </c>
      <c r="B90" s="2">
        <v>81.3</v>
      </c>
      <c r="C90">
        <v>5.9</v>
      </c>
      <c r="D90" s="2">
        <v>4</v>
      </c>
      <c r="E90">
        <v>7</v>
      </c>
      <c r="F90">
        <v>7</v>
      </c>
      <c r="G90">
        <v>7.1</v>
      </c>
      <c r="H90">
        <v>6.5</v>
      </c>
      <c r="I90">
        <v>10</v>
      </c>
      <c r="J90">
        <v>6</v>
      </c>
      <c r="K90">
        <f>SUM(Table2[[#This Row],[Insulin AM]:[Insulin PM]])</f>
        <v>16</v>
      </c>
    </row>
    <row r="91" spans="1:11" x14ac:dyDescent="0.3">
      <c r="A91" s="1">
        <v>45548</v>
      </c>
      <c r="B91" s="2">
        <v>82.5</v>
      </c>
      <c r="C91">
        <v>6.7</v>
      </c>
      <c r="D91" s="2">
        <v>6</v>
      </c>
      <c r="E91">
        <v>5.4</v>
      </c>
      <c r="F91">
        <v>6.1</v>
      </c>
      <c r="G91">
        <v>5.2</v>
      </c>
      <c r="H91">
        <v>5.4</v>
      </c>
      <c r="I91">
        <v>10</v>
      </c>
      <c r="J91">
        <v>8</v>
      </c>
      <c r="K91" s="3">
        <f>SUM(Table2[[#This Row],[Insulin AM]:[Insulin PM]])</f>
        <v>18</v>
      </c>
    </row>
    <row r="92" spans="1:11" x14ac:dyDescent="0.3">
      <c r="A92" s="1">
        <v>45549</v>
      </c>
      <c r="B92" s="2">
        <v>82</v>
      </c>
      <c r="C92">
        <v>6.2</v>
      </c>
      <c r="D92" s="2">
        <v>6.1</v>
      </c>
      <c r="E92">
        <v>6.8</v>
      </c>
      <c r="F92">
        <v>5.7</v>
      </c>
      <c r="G92">
        <v>4.9000000000000004</v>
      </c>
      <c r="H92">
        <v>7.6</v>
      </c>
      <c r="I92">
        <v>10</v>
      </c>
      <c r="J92">
        <v>8</v>
      </c>
      <c r="K92" s="3">
        <f>SUM(Table2[[#This Row],[Insulin AM]:[Insulin PM]])</f>
        <v>18</v>
      </c>
    </row>
    <row r="93" spans="1:11" x14ac:dyDescent="0.3">
      <c r="A93" s="1">
        <v>45550</v>
      </c>
      <c r="B93" s="2">
        <v>81.8</v>
      </c>
      <c r="C93">
        <v>6.7</v>
      </c>
      <c r="D93" s="2">
        <v>6.4</v>
      </c>
      <c r="E93">
        <v>5.0999999999999996</v>
      </c>
      <c r="F93">
        <v>6.1</v>
      </c>
      <c r="G93">
        <v>6.1</v>
      </c>
      <c r="H93">
        <v>7.1</v>
      </c>
      <c r="I93">
        <v>10</v>
      </c>
      <c r="J93">
        <v>8</v>
      </c>
      <c r="K93" s="3">
        <f>SUM(Table2[[#This Row],[Insulin AM]:[Insulin PM]])</f>
        <v>18</v>
      </c>
    </row>
    <row r="94" spans="1:11" x14ac:dyDescent="0.3">
      <c r="A94" s="1">
        <v>45551</v>
      </c>
      <c r="B94" s="2">
        <v>82</v>
      </c>
      <c r="C94">
        <v>6.1</v>
      </c>
      <c r="D94" s="2">
        <v>6.5</v>
      </c>
      <c r="E94">
        <v>5.6</v>
      </c>
      <c r="F94">
        <v>8</v>
      </c>
      <c r="G94">
        <v>4.4000000000000004</v>
      </c>
      <c r="H94">
        <v>9.9</v>
      </c>
      <c r="I94">
        <v>10</v>
      </c>
      <c r="J94">
        <v>0</v>
      </c>
      <c r="K94" s="3">
        <f>SUM(Table2[[#This Row],[Insulin AM]:[Insulin PM]])</f>
        <v>10</v>
      </c>
    </row>
    <row r="95" spans="1:11" x14ac:dyDescent="0.3">
      <c r="A95" s="1">
        <v>45552</v>
      </c>
      <c r="B95" s="2">
        <v>81.5</v>
      </c>
      <c r="C95">
        <v>5.2</v>
      </c>
      <c r="D95" s="2">
        <v>5.6</v>
      </c>
      <c r="E95">
        <v>4.8</v>
      </c>
      <c r="F95">
        <v>9.6</v>
      </c>
      <c r="G95">
        <v>5</v>
      </c>
      <c r="H95">
        <v>7.8</v>
      </c>
      <c r="I95">
        <v>10</v>
      </c>
      <c r="J95">
        <v>8</v>
      </c>
      <c r="K95" s="3">
        <f>SUM(Table2[[#This Row],[Insulin AM]:[Insulin PM]])</f>
        <v>18</v>
      </c>
    </row>
    <row r="96" spans="1:11" x14ac:dyDescent="0.3">
      <c r="A96" s="1">
        <v>45553</v>
      </c>
      <c r="B96" s="2">
        <v>81.5</v>
      </c>
      <c r="C96">
        <v>5.9</v>
      </c>
      <c r="D96" s="2">
        <v>7</v>
      </c>
      <c r="E96">
        <v>6.8</v>
      </c>
      <c r="F96">
        <v>7.2</v>
      </c>
      <c r="G96">
        <v>6.6</v>
      </c>
      <c r="H96">
        <v>11</v>
      </c>
      <c r="I96">
        <v>10</v>
      </c>
      <c r="J96">
        <v>8</v>
      </c>
      <c r="K96" s="3">
        <f>SUM(Table2[[#This Row],[Insulin AM]:[Insulin PM]])</f>
        <v>18</v>
      </c>
    </row>
    <row r="97" spans="1:11" x14ac:dyDescent="0.3">
      <c r="A97" s="1">
        <v>45554</v>
      </c>
      <c r="B97" s="2">
        <v>81</v>
      </c>
      <c r="C97">
        <v>6.7</v>
      </c>
      <c r="D97" s="2">
        <v>6.5</v>
      </c>
      <c r="E97">
        <v>8.9</v>
      </c>
      <c r="F97">
        <v>6.1</v>
      </c>
      <c r="G97">
        <v>6.1</v>
      </c>
      <c r="H97">
        <v>6.3</v>
      </c>
      <c r="I97">
        <v>10</v>
      </c>
      <c r="J97">
        <v>0</v>
      </c>
      <c r="K97" s="3">
        <f>SUM(Table2[[#This Row],[Insulin AM]:[Insulin PM]])</f>
        <v>10</v>
      </c>
    </row>
    <row r="98" spans="1:11" x14ac:dyDescent="0.3">
      <c r="A98" s="1">
        <v>45555</v>
      </c>
      <c r="B98" s="2">
        <v>80.900000000000006</v>
      </c>
      <c r="C98">
        <v>5.0999999999999996</v>
      </c>
      <c r="D98" s="2">
        <v>6.1</v>
      </c>
      <c r="E98">
        <v>6.3</v>
      </c>
      <c r="F98">
        <v>4.3</v>
      </c>
      <c r="G98">
        <v>5.9</v>
      </c>
      <c r="H98">
        <v>4.9000000000000004</v>
      </c>
      <c r="I98">
        <v>10</v>
      </c>
      <c r="J98">
        <v>8</v>
      </c>
      <c r="K98" s="3">
        <f>SUM(Table2[[#This Row],[Insulin AM]:[Insulin PM]])</f>
        <v>18</v>
      </c>
    </row>
    <row r="99" spans="1:11" x14ac:dyDescent="0.3">
      <c r="A99" s="1">
        <v>45556</v>
      </c>
      <c r="B99" s="2">
        <v>80.7</v>
      </c>
      <c r="C99">
        <v>5.0999999999999996</v>
      </c>
      <c r="D99" s="2">
        <v>5.8</v>
      </c>
      <c r="E99">
        <v>7.3</v>
      </c>
      <c r="F99">
        <v>6.5</v>
      </c>
      <c r="G99">
        <v>4.9000000000000004</v>
      </c>
      <c r="H99">
        <v>4.9000000000000004</v>
      </c>
      <c r="I99">
        <v>10</v>
      </c>
      <c r="J99">
        <v>8</v>
      </c>
      <c r="K99" s="3">
        <f>SUM(Table2[[#This Row],[Insulin AM]:[Insulin PM]])</f>
        <v>18</v>
      </c>
    </row>
    <row r="100" spans="1:11" x14ac:dyDescent="0.3">
      <c r="A100" s="1">
        <v>45557</v>
      </c>
      <c r="B100" s="2">
        <v>80.599999999999994</v>
      </c>
      <c r="C100">
        <v>5.2</v>
      </c>
      <c r="D100" s="2">
        <v>5.9</v>
      </c>
      <c r="E100">
        <v>5.0999999999999996</v>
      </c>
      <c r="F100">
        <v>6.2</v>
      </c>
      <c r="G100">
        <v>6.9</v>
      </c>
      <c r="H100">
        <v>6.9</v>
      </c>
      <c r="I100">
        <v>10</v>
      </c>
      <c r="J100">
        <v>6</v>
      </c>
      <c r="K100" s="3">
        <f>SUM(Table2[[#This Row],[Insulin AM]:[Insulin PM]])</f>
        <v>16</v>
      </c>
    </row>
    <row r="101" spans="1:11" x14ac:dyDescent="0.3">
      <c r="A101" s="1">
        <v>45558</v>
      </c>
      <c r="B101" s="2">
        <v>81.2</v>
      </c>
      <c r="C101">
        <v>6.3</v>
      </c>
      <c r="D101" s="2">
        <v>7.5</v>
      </c>
      <c r="I101">
        <v>10</v>
      </c>
      <c r="J101">
        <v>8</v>
      </c>
      <c r="K101" s="3">
        <f>SUM(Table2[[#This Row],[Insulin AM]:[Insulin PM]])</f>
        <v>18</v>
      </c>
    </row>
    <row r="104" spans="1:11" x14ac:dyDescent="0.3">
      <c r="B104" t="s">
        <v>13</v>
      </c>
      <c r="H104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2024-09-23T10:29:04Z</dcterms:modified>
</cp:coreProperties>
</file>