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820" documentId="13_ncr:1_{9E831668-67EE-495A-A50A-64C123260486}" xr6:coauthVersionLast="47" xr6:coauthVersionMax="47" xr10:uidLastSave="{EBF0E5F8-802C-41FC-820B-BDB2C494819C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2" l="1"/>
  <c r="K58" i="2"/>
  <c r="K56" i="2"/>
  <c r="K54" i="2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<sst xmlns="http://schemas.openxmlformats.org/spreadsheetml/2006/main" count="23" uniqueCount="15">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</sst>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main!$B$6:$B$58</c:f>
              <c:numCache>
                <c:formatCode>0.0</c:formatCode>
                <c:ptCount val="53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79.8</c:v>
                </c:pt>
                <c:pt idx="51">
                  <c:v>80.7</c:v>
                </c:pt>
                <c:pt idx="52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main!$C$6:$C$58</c:f>
              <c:numCache>
                <c:formatCode>General</c:formatCode>
                <c:ptCount val="53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main!$E$6:$E$58</c:f>
              <c:numCache>
                <c:formatCode>General</c:formatCode>
                <c:ptCount val="53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main!$G$6:$G$58</c:f>
              <c:numCache>
                <c:formatCode>General</c:formatCode>
                <c:ptCount val="53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main!$H$6:$H$58</c:f>
              <c:numCache>
                <c:formatCode>General</c:formatCode>
                <c:ptCount val="53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main!$C$6:$C$58</c:f>
              <c:numCache>
                <c:formatCode>General</c:formatCode>
                <c:ptCount val="53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main!$E$6:$E$58</c:f>
              <c:numCache>
                <c:formatCode>General</c:formatCode>
                <c:ptCount val="53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main!$G$6:$G$58</c:f>
              <c:numCache>
                <c:formatCode>General</c:formatCode>
                <c:ptCount val="53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main!$H$6:$H$58</c:f>
              <c:numCache>
                <c:formatCode>General</c:formatCode>
                <c:ptCount val="53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main!$I$6:$I$58</c:f>
              <c:numCache>
                <c:formatCode>General</c:formatCode>
                <c:ptCount val="53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main!$J$6:$J$58</c:f>
              <c:numCache>
                <c:formatCode>General</c:formatCode>
                <c:ptCount val="5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main!$K$6:$K$58</c:f>
              <c:numCache>
                <c:formatCode>General</c:formatCode>
                <c:ptCount val="5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main!$F$6:$F$58</c:f>
              <c:numCache>
                <c:formatCode>General</c:formatCode>
                <c:ptCount val="53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  <c:pt idx="49">
                  <c:v>6.6</c:v>
                </c:pt>
                <c:pt idx="50">
                  <c:v>7.8</c:v>
                </c:pt>
                <c:pt idx="51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main!$A$6:$A$58</c:f>
              <c:numCache>
                <c:formatCode>d\-mmm\-yy</c:formatCode>
                <c:ptCount val="5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</c:numCache>
            </c:numRef>
          </c:cat>
          <c:val>
            <c:numRef>
              <c:f>main!$D$6:$D$58</c:f>
              <c:numCache>
                <c:formatCode>General</c:formatCode>
                <c:ptCount val="53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  <c:pt idx="50" formatCode="0.0">
                  <c:v>7.3</c:v>
                </c:pt>
                <c:pt idx="51" formatCode="0.0">
                  <c:v>4.4000000000000004</c:v>
                </c:pt>
                <c:pt idx="52" formatCode="0.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58" totalsRowShown="0">
  <autoFilter ref="A5:K58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61"/>
  <sheetViews>
    <sheetView tabSelected="1" topLeftCell="E10" zoomScale="70" zoomScaleNormal="70" workbookViewId="0">
      <selection activeCell="W46" sqref="W46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AVERAGE(B6:B89)</f>
        <v>76.581132075471714</v>
      </c>
      <c r="C2" s="2">
        <f>AVERAGE(C6:C89)</f>
        <v>7.1811320754716972</v>
      </c>
      <c r="D2" s="2">
        <f>AVERAGE(D6:D89)</f>
        <v>6.2402439024390253</v>
      </c>
      <c r="E2" s="2">
        <f>AVERAGE(E6:E89)</f>
        <v>9.0673076923076898</v>
      </c>
      <c r="F2" s="2">
        <f>AVERAGE(F6:F89)</f>
        <v>8.1100000000000012</v>
      </c>
      <c r="G2" s="2">
        <f>AVERAGE(G6:G89)</f>
        <v>8.6365384615384606</v>
      </c>
      <c r="H2" s="2">
        <f>AVERAGE(H6:H89)</f>
        <v>6.8448979591836743</v>
      </c>
    </row>
    <row r="3" spans="1:11" x14ac:dyDescent="0.3">
      <c r="A3" t="s">
        <v>8</v>
      </c>
      <c r="B3" s="2">
        <f>MAX(B6:B96)</f>
        <v>80.900000000000006</v>
      </c>
      <c r="C3">
        <f>MIN(C6:C96)</f>
        <v>4.2</v>
      </c>
      <c r="D3">
        <f>MIN(D6:D96)</f>
        <v>3.8</v>
      </c>
      <c r="E3">
        <f>MIN(E6:E96)</f>
        <v>3.8</v>
      </c>
      <c r="F3">
        <f>MIN(F6:F96)</f>
        <v>4.8</v>
      </c>
      <c r="G3">
        <f>MIN(G6:G96)</f>
        <v>3.8</v>
      </c>
      <c r="H3">
        <f>MIN(H6:H96)</f>
        <v>4.0999999999999996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F55">
        <v>6.6</v>
      </c>
      <c r="G55">
        <v>5.8</v>
      </c>
      <c r="H55">
        <v>5</v>
      </c>
      <c r="I55">
        <v>10</v>
      </c>
      <c r="J55">
        <v>8</v>
      </c>
      <c r="K55">
        <f>SUM(Table2[[#This Row],[Insulin AM]:[Insulin PM]])</f>
        <v>18</v>
      </c>
    </row>
    <row r="56" spans="1:30" x14ac:dyDescent="0.3">
      <c r="A56" s="1">
        <v>45513</v>
      </c>
      <c r="B56" s="2">
        <v>79.8</v>
      </c>
      <c r="C56">
        <v>6.6</v>
      </c>
      <c r="D56" s="2">
        <v>7.3</v>
      </c>
      <c r="E56">
        <v>6.1</v>
      </c>
      <c r="F56">
        <v>7.8</v>
      </c>
      <c r="G56">
        <v>8.5</v>
      </c>
      <c r="H56">
        <v>8</v>
      </c>
      <c r="I56">
        <v>10</v>
      </c>
      <c r="J56">
        <v>8</v>
      </c>
      <c r="K56">
        <f>SUM(Table2[[#This Row],[Insulin AM]:[Insulin PM]])</f>
        <v>18</v>
      </c>
    </row>
    <row r="57" spans="1:30" x14ac:dyDescent="0.3">
      <c r="A57" s="1">
        <v>45514</v>
      </c>
      <c r="B57" s="2">
        <v>80.7</v>
      </c>
      <c r="C57">
        <v>5.7</v>
      </c>
      <c r="D57" s="2">
        <v>4.4000000000000004</v>
      </c>
      <c r="E57">
        <v>7.4</v>
      </c>
      <c r="F57">
        <v>6.6</v>
      </c>
      <c r="G57">
        <v>6.3</v>
      </c>
      <c r="H57">
        <v>6.3</v>
      </c>
      <c r="I57">
        <v>10</v>
      </c>
      <c r="J57">
        <v>8</v>
      </c>
      <c r="K57" s="3">
        <f>SUM(Table2[[#This Row],[Insulin AM]:[Insulin PM]])</f>
        <v>18</v>
      </c>
    </row>
    <row r="58" spans="1:30" x14ac:dyDescent="0.3">
      <c r="A58" s="1">
        <v>45515</v>
      </c>
      <c r="B58" s="2">
        <v>80.900000000000006</v>
      </c>
      <c r="C58">
        <v>5.9</v>
      </c>
      <c r="D58" s="2">
        <v>5.2</v>
      </c>
      <c r="I58">
        <v>10</v>
      </c>
      <c r="J58">
        <v>8</v>
      </c>
      <c r="K58" s="3">
        <f>SUM(Table2[[#This Row],[Insulin AM]:[Insulin PM]])</f>
        <v>18</v>
      </c>
    </row>
    <row r="61" spans="1:30" x14ac:dyDescent="0.3">
      <c r="B61" t="s">
        <v>13</v>
      </c>
      <c r="H61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2024-08-11T09:26:06Z</dcterms:modified>
</cp:coreProperties>
</file>