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<sst xmlns="http://schemas.openxmlformats.org/spreadsheetml/2006/main" count="22" uniqueCount="21">
  <si>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Data</t>
  </si>
  <si>
    <t>Calculations</t>
  </si>
  <si>
    <t>Sunny</t>
  </si>
  <si>
    <t>Cloudy</t>
  </si>
  <si>
    <t>T init</t>
  </si>
  <si>
    <t>M h2o (kg)</t>
  </si>
  <si>
    <t>ΔT (°C)</t>
  </si>
  <si>
    <t>Calc Q (cal)</t>
  </si>
  <si>
    <t>Calc Q (J)</t>
  </si>
  <si>
    <t>Percent Error</t>
  </si>
  <si>
    <r>
      <rPr>
        <sz val="11"/>
        <color rgb="FF000000"/>
        <rFont val="Calibri"/>
        <family val="2"/>
        <charset val="1"/>
      </rPr>
      <t>Resistor (</t>
    </r>
    <r>
      <rPr>
        <sz val="11"/>
        <color rgb="FF000000"/>
        <rFont val="Calibri"/>
        <family val="2"/>
        <charset val="1"/>
      </rPr>
      <t>Ω)</t>
    </r>
  </si>
  <si>
    <t>Power (W)</t>
  </si>
  <si>
    <t>Resistor (Ω)</t>
  </si>
  <si>
    <t>T fin</t>
  </si>
  <si>
    <t>E (J)</t>
  </si>
  <si>
    <t>M cc (kg)</t>
  </si>
  <si>
    <t>M cc+h2o (kg)</t>
  </si>
  <si>
    <t>Success?</t>
  </si>
  <si>
    <t>mcal*ccal (cal/C)</t>
  </si>
  <si>
    <t>c h20 (cal/gC)</t>
  </si>
  <si>
    <t>c al (cal/gC)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</si>
</sst>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3"/>
      <charset val="1"/>
    </font>
    <font>
      <sz val="13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Sunny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Sheet1!$J$3:$J$14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</c:numCache>
            </c:numRef>
          </c:xVal>
          <c:yVal>
            <c:numRef>
              <c:f>Sheet1!$K$3:$K$14</c:f>
              <c:numCache>
                <c:formatCode>General</c:formatCode>
                <c:ptCount val="12"/>
                <c:pt idx="0">
                  <c:v>0.00181</c:v>
                </c:pt>
                <c:pt idx="1">
                  <c:v>0.00324</c:v>
                </c:pt>
                <c:pt idx="2">
                  <c:v>0.00395</c:v>
                </c:pt>
                <c:pt idx="3">
                  <c:v>0.00396</c:v>
                </c:pt>
                <c:pt idx="4">
                  <c:v>0.00402</c:v>
                </c:pt>
                <c:pt idx="5">
                  <c:v>0.00396</c:v>
                </c:pt>
                <c:pt idx="6">
                  <c:v>0.00395</c:v>
                </c:pt>
                <c:pt idx="7">
                  <c:v>0.00395</c:v>
                </c:pt>
                <c:pt idx="8">
                  <c:v>0.0039</c:v>
                </c:pt>
                <c:pt idx="9">
                  <c:v>0.00363</c:v>
                </c:pt>
                <c:pt idx="10">
                  <c:v>0.00294</c:v>
                </c:pt>
                <c:pt idx="11">
                  <c:v>0.00239</c:v>
                </c:pt>
              </c:numCache>
            </c:numRef>
          </c:yVal>
          <c:smooth val="0"/>
        </c:ser>
        <c:axId val="79777213"/>
        <c:axId val="56273706"/>
      </c:scatterChart>
      <c:valAx>
        <c:axId val="79777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Resistance (Ohms)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273706"/>
        <c:crosses val="autoZero"/>
      </c:valAx>
      <c:valAx>
        <c:axId val="5627370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Power (Watts)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77721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Cloudy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Sheet1!$L$3:$L$14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xVal>
          <c:yVal>
            <c:numRef>
              <c:f>Sheet1!$M$3:$M$14</c:f>
              <c:numCache>
                <c:formatCode>General</c:formatCode>
                <c:ptCount val="12"/>
                <c:pt idx="0">
                  <c:v>6.09435E-006</c:v>
                </c:pt>
                <c:pt idx="1">
                  <c:v>9.33764E-006</c:v>
                </c:pt>
                <c:pt idx="2">
                  <c:v>1.27079E-005</c:v>
                </c:pt>
                <c:pt idx="3">
                  <c:v>1.60503E-005</c:v>
                </c:pt>
                <c:pt idx="4">
                  <c:v>1.7625E-005</c:v>
                </c:pt>
                <c:pt idx="5">
                  <c:v>3.41347E-005</c:v>
                </c:pt>
                <c:pt idx="6">
                  <c:v>5.00474E-005</c:v>
                </c:pt>
                <c:pt idx="7">
                  <c:v>6.50784E-005</c:v>
                </c:pt>
                <c:pt idx="8">
                  <c:v>8.22773E-005</c:v>
                </c:pt>
                <c:pt idx="9">
                  <c:v>0.000157403</c:v>
                </c:pt>
                <c:pt idx="10">
                  <c:v>8.41925E-005</c:v>
                </c:pt>
                <c:pt idx="11">
                  <c:v>7.93118E-005</c:v>
                </c:pt>
              </c:numCache>
            </c:numRef>
          </c:yVal>
          <c:smooth val="0"/>
        </c:ser>
        <c:axId val="68763832"/>
        <c:axId val="62047048"/>
      </c:scatterChart>
      <c:valAx>
        <c:axId val="6876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Resistance (Ohms)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047048"/>
        <c:crosses val="autoZero"/>
      </c:valAx>
      <c:valAx>
        <c:axId val="6204704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Power (Watts)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76383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150840</xdr:colOff>
      <xdr:row>0</xdr:row>
      <xdr:rowOff>14760</xdr:rowOff>
    </xdr:from>
    <xdr:to>
      <xdr:col>21</xdr:col>
      <xdr:colOff>226800</xdr:colOff>
      <xdr:row>14</xdr:row>
      <xdr:rowOff>90720</xdr:rowOff>
    </xdr:to>
    <xdr:graphicFrame>
      <xdr:nvGraphicFramePr>
        <xdr:cNvPr id="0" name="Chart 1"/>
        <xdr:cNvGraphicFramePr/>
      </xdr:nvGraphicFramePr>
      <xdr:xfrm>
        <a:off x="12209400" y="14760"/>
        <a:ext cx="4876560" cy="276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141480</xdr:colOff>
      <xdr:row>14</xdr:row>
      <xdr:rowOff>110160</xdr:rowOff>
    </xdr:from>
    <xdr:to>
      <xdr:col>21</xdr:col>
      <xdr:colOff>198360</xdr:colOff>
      <xdr:row>28</xdr:row>
      <xdr:rowOff>186120</xdr:rowOff>
    </xdr:to>
    <xdr:graphicFrame>
      <xdr:nvGraphicFramePr>
        <xdr:cNvPr id="1" name="Chart 2"/>
        <xdr:cNvGraphicFramePr/>
      </xdr:nvGraphicFramePr>
      <xdr:xfrm>
        <a:off x="12200040" y="2801160"/>
        <a:ext cx="4857480" cy="272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5.9285714285714"/>
    <col collapsed="false" hidden="false" max="2" min="2" style="0" width="8.50510204081633"/>
    <col collapsed="false" hidden="false" max="3" min="3" style="0" width="11.4744897959184"/>
    <col collapsed="false" hidden="false" max="4" min="4" style="0" width="14.2908163265306"/>
    <col collapsed="false" hidden="false" max="5" min="5" style="0" width="10.1530612244898"/>
    <col collapsed="false" hidden="false" max="6" min="6" style="0" width="17.1071428571429"/>
    <col collapsed="false" hidden="false" max="7" min="7" style="0" width="15.2295918367347"/>
    <col collapsed="false" hidden="false" max="8" min="8" style="0" width="19.1785714285714"/>
    <col collapsed="false" hidden="false" max="9" min="9" style="0" width="9.04591836734694"/>
    <col collapsed="false" hidden="false" max="10" min="10" style="0" width="11.3418367346939"/>
    <col collapsed="false" hidden="false" max="11" min="11" style="0" width="11.4642857142857"/>
    <col collapsed="false" hidden="false" max="12" min="12" style="0" width="11.2040816326531"/>
    <col collapsed="false" hidden="false" max="13" min="13" style="0" width="15.984693877551"/>
    <col collapsed="false" hidden="false" max="1025" min="14" style="0" width="8.50510204081633"/>
  </cols>
  <sheetData>
    <row r="1" customFormat="false" ht="1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1"/>
      <c r="G1" s="1"/>
      <c r="H1" s="1"/>
      <c r="I1" s="3"/>
      <c r="J1" s="4" t="s">
        <v>2</v>
      </c>
      <c r="K1" s="4"/>
      <c r="L1" s="4" t="s">
        <v>3</v>
      </c>
      <c r="M1" s="4"/>
    </row>
    <row r="2" customFormat="false" ht="16.9" hidden="false" customHeight="false" outlineLevel="0" collapsed="false">
      <c r="A2" s="1" t="s">
        <v>4</v>
      </c>
      <c r="B2" s="1" t="n">
        <v>23.1</v>
      </c>
      <c r="C2" s="2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3"/>
      <c r="J2" s="6" t="s">
        <v>10</v>
      </c>
      <c r="K2" s="6" t="s">
        <v>11</v>
      </c>
      <c r="L2" s="6" t="s">
        <v>12</v>
      </c>
      <c r="M2" s="6" t="s">
        <v>11</v>
      </c>
    </row>
    <row r="3" customFormat="false" ht="15" hidden="false" customHeight="false" outlineLevel="0" collapsed="false">
      <c r="A3" s="1" t="s">
        <v>13</v>
      </c>
      <c r="B3" s="1" t="n">
        <v>26.2</v>
      </c>
      <c r="C3" s="2"/>
      <c r="D3" s="1" t="n">
        <f aca="false">B6-B5</f>
        <v>96.1</v>
      </c>
      <c r="E3" s="1" t="n">
        <f aca="false">B3-B2</f>
        <v>3.1</v>
      </c>
      <c r="F3" s="1" t="n">
        <f aca="false">$B$7*E3+$D$3*$B$8*E3+$B$5*$B$9*E3</f>
        <v>332.53855</v>
      </c>
      <c r="G3" s="1" t="n">
        <f aca="false">F3*4.18</f>
        <v>1390.011139</v>
      </c>
      <c r="H3" s="7" t="n">
        <f aca="false">ABS((G3-B4)/G3)</f>
        <v>0.0121177885035648</v>
      </c>
      <c r="I3" s="3"/>
      <c r="J3" s="6" t="n">
        <v>0</v>
      </c>
      <c r="K3" s="6" t="n">
        <v>0.00181</v>
      </c>
      <c r="L3" s="6" t="n">
        <v>3</v>
      </c>
      <c r="M3" s="6" t="n">
        <v>6.09435E-006</v>
      </c>
    </row>
    <row r="4" customFormat="false" ht="15" hidden="false" customHeight="false" outlineLevel="0" collapsed="false">
      <c r="A4" s="1" t="s">
        <v>14</v>
      </c>
      <c r="B4" s="1" t="n">
        <v>1406.855</v>
      </c>
      <c r="C4" s="2"/>
      <c r="D4" s="2"/>
      <c r="E4" s="2"/>
      <c r="F4" s="2"/>
      <c r="G4" s="2"/>
      <c r="H4" s="3"/>
      <c r="I4" s="3"/>
      <c r="J4" s="6" t="n">
        <v>1</v>
      </c>
      <c r="K4" s="6" t="n">
        <v>0.00324</v>
      </c>
      <c r="L4" s="6" t="n">
        <v>5</v>
      </c>
      <c r="M4" s="6" t="n">
        <v>9.33764E-006</v>
      </c>
    </row>
    <row r="5" customFormat="false" ht="15" hidden="false" customHeight="false" outlineLevel="0" collapsed="false">
      <c r="A5" s="1" t="s">
        <v>15</v>
      </c>
      <c r="B5" s="1" t="n">
        <v>28.7</v>
      </c>
      <c r="C5" s="8"/>
      <c r="D5" s="8"/>
      <c r="E5" s="8"/>
      <c r="F5" s="8"/>
      <c r="G5" s="8"/>
      <c r="H5" s="3"/>
      <c r="I5" s="3"/>
      <c r="J5" s="6" t="n">
        <v>2</v>
      </c>
      <c r="K5" s="6" t="n">
        <v>0.00395</v>
      </c>
      <c r="L5" s="6" t="n">
        <v>7</v>
      </c>
      <c r="M5" s="6" t="n">
        <v>1.27079E-005</v>
      </c>
    </row>
    <row r="6" customFormat="false" ht="15" hidden="false" customHeight="false" outlineLevel="0" collapsed="false">
      <c r="A6" s="1" t="s">
        <v>16</v>
      </c>
      <c r="B6" s="1" t="n">
        <v>124.8</v>
      </c>
      <c r="C6" s="8"/>
      <c r="D6" s="8"/>
      <c r="E6" s="8" t="s">
        <v>17</v>
      </c>
      <c r="F6" s="8" t="str">
        <f aca="false">IF(H3 &lt;= 0.2, "Yes", "No")</f>
        <v>Yes</v>
      </c>
      <c r="G6" s="8"/>
      <c r="H6" s="3"/>
      <c r="I6" s="3"/>
      <c r="J6" s="6" t="n">
        <v>3</v>
      </c>
      <c r="K6" s="6" t="n">
        <v>0.00396</v>
      </c>
      <c r="L6" s="6" t="n">
        <v>9</v>
      </c>
      <c r="M6" s="6" t="n">
        <v>1.60503E-005</v>
      </c>
    </row>
    <row r="7" customFormat="false" ht="15" hidden="false" customHeight="false" outlineLevel="0" collapsed="false">
      <c r="A7" s="1" t="s">
        <v>18</v>
      </c>
      <c r="B7" s="1" t="n">
        <v>5</v>
      </c>
      <c r="C7" s="8"/>
      <c r="D7" s="8"/>
      <c r="E7" s="8"/>
      <c r="F7" s="8"/>
      <c r="G7" s="8"/>
      <c r="H7" s="3"/>
      <c r="I7" s="3"/>
      <c r="J7" s="6" t="n">
        <v>4</v>
      </c>
      <c r="K7" s="6" t="n">
        <v>0.00402</v>
      </c>
      <c r="L7" s="6" t="n">
        <v>10</v>
      </c>
      <c r="M7" s="6" t="n">
        <v>1.7625E-005</v>
      </c>
    </row>
    <row r="8" customFormat="false" ht="15" hidden="false" customHeight="false" outlineLevel="0" collapsed="false">
      <c r="A8" s="1" t="s">
        <v>19</v>
      </c>
      <c r="B8" s="1" t="n">
        <v>1</v>
      </c>
      <c r="C8" s="8"/>
      <c r="D8" s="8"/>
      <c r="E8" s="8"/>
      <c r="F8" s="8"/>
      <c r="G8" s="8"/>
      <c r="H8" s="3"/>
      <c r="I8" s="3"/>
      <c r="J8" s="6" t="n">
        <v>5</v>
      </c>
      <c r="K8" s="6" t="n">
        <v>0.00396</v>
      </c>
      <c r="L8" s="6" t="n">
        <v>20</v>
      </c>
      <c r="M8" s="6" t="n">
        <v>3.41347E-005</v>
      </c>
    </row>
    <row r="9" customFormat="false" ht="15" hidden="false" customHeight="false" outlineLevel="0" collapsed="false">
      <c r="A9" s="1" t="s">
        <v>20</v>
      </c>
      <c r="B9" s="1" t="n">
        <v>0.215</v>
      </c>
      <c r="C9" s="8"/>
      <c r="D9" s="8"/>
      <c r="E9" s="8"/>
      <c r="F9" s="8"/>
      <c r="G9" s="8"/>
      <c r="H9" s="3"/>
      <c r="I9" s="3"/>
      <c r="J9" s="6" t="n">
        <v>6</v>
      </c>
      <c r="K9" s="6" t="n">
        <v>0.00395</v>
      </c>
      <c r="L9" s="6" t="n">
        <v>30</v>
      </c>
      <c r="M9" s="6" t="n">
        <v>5.00474E-005</v>
      </c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6" t="n">
        <v>7</v>
      </c>
      <c r="K10" s="6" t="n">
        <v>0.00395</v>
      </c>
      <c r="L10" s="6" t="n">
        <v>40</v>
      </c>
      <c r="M10" s="6" t="n">
        <v>6.50784E-005</v>
      </c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6" t="n">
        <v>10</v>
      </c>
      <c r="K11" s="6" t="n">
        <v>0.0039</v>
      </c>
      <c r="L11" s="6" t="n">
        <v>50</v>
      </c>
      <c r="M11" s="6" t="n">
        <v>8.22773E-005</v>
      </c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6" t="n">
        <v>20</v>
      </c>
      <c r="K12" s="6" t="n">
        <v>0.00363</v>
      </c>
      <c r="L12" s="6" t="n">
        <v>100</v>
      </c>
      <c r="M12" s="6" t="n">
        <v>0.000157403</v>
      </c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9"/>
      <c r="I13" s="3"/>
      <c r="J13" s="6" t="n">
        <v>30</v>
      </c>
      <c r="K13" s="6" t="n">
        <v>0.00294</v>
      </c>
      <c r="L13" s="6" t="n">
        <v>200</v>
      </c>
      <c r="M13" s="6" t="n">
        <v>8.41925E-005</v>
      </c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6" t="n">
        <v>40</v>
      </c>
      <c r="K14" s="6" t="n">
        <v>0.00239</v>
      </c>
      <c r="L14" s="6" t="n">
        <v>300</v>
      </c>
      <c r="M14" s="6" t="n">
        <v>7.93118E-005</v>
      </c>
    </row>
    <row r="23" customFormat="false" ht="13.8" hidden="false" customHeight="false" outlineLevel="0" collapsed="false"/>
  </sheetData>
  <mergeCells count="4">
    <mergeCell ref="A1:B1"/>
    <mergeCell ref="D1:H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</TotalTime>
  <Application>LibreOffice/5.0.4.2$Windows_x86 LibreOffice_project/2b9802c1994aa0b7dc6079e128979269cf95bc78</Application>
  <Company>Saint Louis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2016-09-14T20:40:14Z</dcterms:created>
  <dc:creator>colemanct</dc:creator>
  <dc:language>en-US</dc:language>
  <dcterms:modified xsi:type="dcterms:W3CDTF">2016-09-21T01:01:02Z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Saint Louis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