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<sst xmlns="http://schemas.openxmlformats.org/spreadsheetml/2006/main" count="32" uniqueCount="20">
  <si>
    <t>Air to Plastic</t>
  </si>
  <si>
    <t>Plastic to Air</t>
  </si>
  <si>
    <t>Part Two</t>
  </si>
  <si>
    <t>Data</t>
  </si>
  <si>
    <t>Calculations</t>
  </si>
  <si>
    <t>200mm</t>
  </si>
  <si>
    <t>θi</t>
  </si>
  <si>
    <t>θt</t>
  </si>
  <si>
    <t>sin θi</t>
  </si>
  <si>
    <t>sin θt</t>
  </si>
  <si>
    <t>Object Distance</t>
  </si>
  <si>
    <t>di/do</t>
  </si>
  <si>
    <t>Image Distance</t>
  </si>
  <si>
    <t>hi/ho</t>
  </si>
  <si>
    <t>Object Height</t>
  </si>
  <si>
    <t>Image Height</t>
  </si>
  <si>
    <t>100mm</t>
  </si>
  <si>
    <t>Total internal reflection at:</t>
  </si>
  <si>
    <t>np 1</t>
  </si>
  <si>
    <t>np 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</si>
</sst>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F1" s="1" t="s">
        <v>1</v>
      </c>
      <c r="G1" s="1"/>
      <c r="H1" s="1"/>
      <c r="I1" s="1"/>
      <c r="L1" s="0" t="s">
        <v>2</v>
      </c>
    </row>
    <row r="2" customFormat="false" ht="15" hidden="false" customHeight="false" outlineLevel="0" collapsed="false">
      <c r="A2" s="1" t="s">
        <v>3</v>
      </c>
      <c r="B2" s="1"/>
      <c r="C2" s="1" t="s">
        <v>4</v>
      </c>
      <c r="D2" s="1"/>
      <c r="F2" s="1" t="s">
        <v>3</v>
      </c>
      <c r="G2" s="1"/>
      <c r="H2" s="1" t="s">
        <v>4</v>
      </c>
      <c r="I2" s="1"/>
      <c r="L2" s="0" t="s">
        <v>5</v>
      </c>
    </row>
    <row r="3" customFormat="false" ht="15" hidden="false" customHeight="false" outlineLevel="0" collapsed="false">
      <c r="A3" s="2" t="s">
        <v>6</v>
      </c>
      <c r="B3" s="2" t="s">
        <v>7</v>
      </c>
      <c r="C3" s="2" t="s">
        <v>8</v>
      </c>
      <c r="D3" s="2" t="s">
        <v>9</v>
      </c>
      <c r="F3" s="2" t="s">
        <v>6</v>
      </c>
      <c r="G3" s="2" t="s">
        <v>7</v>
      </c>
      <c r="H3" s="2" t="s">
        <v>8</v>
      </c>
      <c r="I3" s="2" t="s">
        <v>9</v>
      </c>
      <c r="L3" s="3" t="s">
        <v>10</v>
      </c>
      <c r="M3" s="3"/>
      <c r="N3" s="0" t="n">
        <v>0.303</v>
      </c>
      <c r="P3" s="0" t="s">
        <v>11</v>
      </c>
      <c r="Q3" s="0" t="n">
        <f aca="false">N4/N3</f>
        <v>1.64026402640264</v>
      </c>
    </row>
    <row r="4" customFormat="false" ht="15" hidden="false" customHeight="false" outlineLevel="0" collapsed="false">
      <c r="A4" s="2" t="n">
        <v>10</v>
      </c>
      <c r="B4" s="2" t="n">
        <v>5.5</v>
      </c>
      <c r="C4" s="2" t="n">
        <f aca="false">SIN(A4*PI()/180)</f>
        <v>0.17364817766693</v>
      </c>
      <c r="D4" s="2" t="n">
        <f aca="false">SIN(B4*PI()/180)</f>
        <v>0.095845752520224</v>
      </c>
      <c r="F4" s="2" t="n">
        <v>10</v>
      </c>
      <c r="G4" s="2" t="n">
        <v>16</v>
      </c>
      <c r="H4" s="2" t="n">
        <f aca="false">SIN(F4*PI()/180)</f>
        <v>0.17364817766693</v>
      </c>
      <c r="I4" s="2" t="n">
        <f aca="false">SIN(G4*PI()/180)</f>
        <v>0.275637355816999</v>
      </c>
      <c r="L4" s="3" t="s">
        <v>12</v>
      </c>
      <c r="M4" s="3"/>
      <c r="N4" s="0" t="n">
        <v>0.497</v>
      </c>
      <c r="P4" s="0" t="s">
        <v>13</v>
      </c>
      <c r="Q4" s="0" t="n">
        <f aca="false">N6/N5</f>
        <v>1.5</v>
      </c>
    </row>
    <row r="5" customFormat="false" ht="15" hidden="false" customHeight="false" outlineLevel="0" collapsed="false">
      <c r="A5" s="2" t="n">
        <v>20</v>
      </c>
      <c r="B5" s="2" t="n">
        <v>12</v>
      </c>
      <c r="C5" s="2" t="n">
        <f aca="false">SIN(A5*PI()/180)</f>
        <v>0.342020143325669</v>
      </c>
      <c r="D5" s="2" t="n">
        <f aca="false">SIN(B5*PI()/180)</f>
        <v>0.207911690817759</v>
      </c>
      <c r="F5" s="2" t="n">
        <v>20</v>
      </c>
      <c r="G5" s="2" t="n">
        <v>31</v>
      </c>
      <c r="H5" s="2" t="n">
        <f aca="false">SIN(F5*PI()/180)</f>
        <v>0.342020143325669</v>
      </c>
      <c r="I5" s="2" t="n">
        <f aca="false">SIN(G5*PI()/180)</f>
        <v>0.515038074910054</v>
      </c>
      <c r="L5" s="3" t="s">
        <v>14</v>
      </c>
      <c r="M5" s="3"/>
      <c r="N5" s="0" t="n">
        <v>0.03</v>
      </c>
    </row>
    <row r="6" customFormat="false" ht="15" hidden="false" customHeight="false" outlineLevel="0" collapsed="false">
      <c r="A6" s="2" t="n">
        <v>30</v>
      </c>
      <c r="B6" s="2" t="n">
        <v>18.5</v>
      </c>
      <c r="C6" s="2" t="n">
        <f aca="false">SIN(A6*PI()/180)</f>
        <v>0.5</v>
      </c>
      <c r="D6" s="2" t="n">
        <f aca="false">SIN(B6*PI()/180)</f>
        <v>0.317304656405092</v>
      </c>
      <c r="F6" s="2" t="n">
        <v>30</v>
      </c>
      <c r="G6" s="2" t="n">
        <v>48</v>
      </c>
      <c r="H6" s="2" t="n">
        <f aca="false">SIN(F6*PI()/180)</f>
        <v>0.5</v>
      </c>
      <c r="I6" s="2" t="n">
        <f aca="false">SIN(G6*PI()/180)</f>
        <v>0.743144825477394</v>
      </c>
      <c r="L6" s="3" t="s">
        <v>15</v>
      </c>
      <c r="M6" s="3"/>
      <c r="N6" s="0" t="n">
        <v>0.045</v>
      </c>
    </row>
    <row r="7" customFormat="false" ht="15" hidden="false" customHeight="false" outlineLevel="0" collapsed="false">
      <c r="A7" s="2" t="n">
        <v>40</v>
      </c>
      <c r="B7" s="2" t="n">
        <v>24.5</v>
      </c>
      <c r="C7" s="2" t="n">
        <f aca="false">SIN(A7*PI()/180)</f>
        <v>0.642787609686539</v>
      </c>
      <c r="D7" s="2" t="n">
        <f aca="false">SIN(B7*PI()/180)</f>
        <v>0.414693242656239</v>
      </c>
      <c r="F7" s="2" t="n">
        <v>40</v>
      </c>
      <c r="G7" s="2" t="n">
        <v>75</v>
      </c>
      <c r="H7" s="2" t="n">
        <f aca="false">SIN(F7*PI()/180)</f>
        <v>0.642787609686539</v>
      </c>
      <c r="I7" s="2" t="n">
        <f aca="false">SIN(G7*PI()/180)</f>
        <v>0.965925826289068</v>
      </c>
    </row>
    <row r="8" customFormat="false" ht="15" hidden="false" customHeight="false" outlineLevel="0" collapsed="false">
      <c r="A8" s="2" t="n">
        <v>50</v>
      </c>
      <c r="B8" s="2" t="n">
        <v>30</v>
      </c>
      <c r="C8" s="2" t="n">
        <f aca="false">SIN(A8*PI()/180)</f>
        <v>0.766044443118978</v>
      </c>
      <c r="D8" s="2" t="n">
        <f aca="false">SIN(B8*PI()/180)</f>
        <v>0.5</v>
      </c>
      <c r="F8" s="4"/>
      <c r="G8" s="4"/>
      <c r="H8" s="4"/>
      <c r="I8" s="4"/>
      <c r="L8" s="0" t="s">
        <v>16</v>
      </c>
    </row>
    <row r="9" customFormat="false" ht="15" hidden="false" customHeight="false" outlineLevel="0" collapsed="false">
      <c r="A9" s="2" t="n">
        <v>60</v>
      </c>
      <c r="B9" s="2" t="n">
        <v>34</v>
      </c>
      <c r="C9" s="2" t="n">
        <f aca="false">SIN(A9*PI()/180)</f>
        <v>0.866025403784439</v>
      </c>
      <c r="D9" s="2" t="n">
        <f aca="false">SIN(B9*PI()/180)</f>
        <v>0.559192903470747</v>
      </c>
      <c r="F9" s="3" t="s">
        <v>17</v>
      </c>
      <c r="G9" s="3"/>
      <c r="H9" s="3"/>
      <c r="I9" s="0" t="n">
        <v>42.5</v>
      </c>
      <c r="L9" s="3" t="s">
        <v>10</v>
      </c>
      <c r="M9" s="3"/>
      <c r="N9" s="0" t="n">
        <v>0.129</v>
      </c>
      <c r="P9" s="0" t="s">
        <v>11</v>
      </c>
      <c r="Q9" s="0" t="n">
        <f aca="false">N10/N9</f>
        <v>2.87596899224806</v>
      </c>
    </row>
    <row r="10" customFormat="false" ht="15" hidden="false" customHeight="false" outlineLevel="0" collapsed="false">
      <c r="A10" s="2" t="n">
        <v>70</v>
      </c>
      <c r="B10" s="2" t="n">
        <v>36.5</v>
      </c>
      <c r="C10" s="2" t="n">
        <f aca="false">SIN(A10*PI()/180)</f>
        <v>0.939692620785908</v>
      </c>
      <c r="D10" s="2" t="n">
        <f aca="false">SIN(B10*PI()/180)</f>
        <v>0.594822786751341</v>
      </c>
      <c r="F10" s="4"/>
      <c r="G10" s="4"/>
      <c r="H10" s="4"/>
      <c r="I10" s="4"/>
      <c r="L10" s="3" t="s">
        <v>12</v>
      </c>
      <c r="M10" s="3"/>
      <c r="N10" s="0" t="n">
        <v>0.371</v>
      </c>
      <c r="P10" s="0" t="s">
        <v>13</v>
      </c>
      <c r="Q10" s="0" t="n">
        <f aca="false">N12/N11</f>
        <v>2.46666666666667</v>
      </c>
    </row>
    <row r="11" customFormat="false" ht="15" hidden="false" customHeight="false" outlineLevel="0" collapsed="false">
      <c r="A11" s="2" t="n">
        <v>80</v>
      </c>
      <c r="B11" s="2" t="n">
        <v>40</v>
      </c>
      <c r="C11" s="2" t="n">
        <f aca="false">SIN(A11*PI()/180)</f>
        <v>0.984807753012208</v>
      </c>
      <c r="D11" s="2" t="n">
        <f aca="false">SIN(B11*PI()/180)</f>
        <v>0.642787609686539</v>
      </c>
      <c r="F11" s="4"/>
      <c r="G11" s="4"/>
      <c r="H11" s="4"/>
      <c r="I11" s="4"/>
      <c r="L11" s="3" t="s">
        <v>14</v>
      </c>
      <c r="M11" s="3"/>
      <c r="N11" s="0" t="n">
        <v>0.03</v>
      </c>
    </row>
    <row r="12" customFormat="false" ht="15" hidden="false" customHeight="false" outlineLevel="0" collapsed="false">
      <c r="L12" s="3" t="s">
        <v>15</v>
      </c>
      <c r="M12" s="3"/>
      <c r="N12" s="0" t="n">
        <v>0.074</v>
      </c>
    </row>
    <row r="14" customFormat="false" ht="15" hidden="false" customHeight="false" outlineLevel="0" collapsed="false">
      <c r="B14" s="0" t="s">
        <v>18</v>
      </c>
      <c r="C14" s="0" t="n">
        <f aca="false">AVERAGE(C4:C11)/AVERAGE(D4:D11)</f>
        <v>1.56487153299395</v>
      </c>
    </row>
    <row r="15" customFormat="false" ht="15" hidden="false" customHeight="false" outlineLevel="0" collapsed="false">
      <c r="B15" s="0" t="s">
        <v>19</v>
      </c>
      <c r="C15" s="0" t="n">
        <f aca="false">AVERAGE(I4:I7)/AVERAGE(H4:H7)</f>
        <v>1.50727314259708</v>
      </c>
      <c r="F15" s="0" t="n">
        <f aca="false">C4/D4</f>
        <v>1.81174619741537</v>
      </c>
    </row>
    <row r="17" customFormat="false" ht="13.8" hidden="false" customHeight="false" outlineLevel="0" collapsed="false">
      <c r="B17" s="0" t="n">
        <f aca="false">INDEX(LINEST(C4:C11, D4:D11), 1)</f>
        <v>1.50018192458648</v>
      </c>
    </row>
    <row r="18" customFormat="false" ht="13.8" hidden="false" customHeight="false" outlineLevel="0" collapsed="false">
      <c r="B18" s="0" t="n">
        <f aca="false">INDEX(LINEST(I4:I7, H4:H7), 1)</f>
        <v>1.46750031148036</v>
      </c>
    </row>
  </sheetData>
  <mergeCells count="15">
    <mergeCell ref="A1:D1"/>
    <mergeCell ref="F1:I1"/>
    <mergeCell ref="A2:B2"/>
    <mergeCell ref="C2:D2"/>
    <mergeCell ref="F2:G2"/>
    <mergeCell ref="H2:I2"/>
    <mergeCell ref="L3:M3"/>
    <mergeCell ref="L4:M4"/>
    <mergeCell ref="L5:M5"/>
    <mergeCell ref="L6:M6"/>
    <mergeCell ref="F9:H9"/>
    <mergeCell ref="L9:M9"/>
    <mergeCell ref="L10:M10"/>
    <mergeCell ref="L11:M11"/>
    <mergeCell ref="L12:M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LibreOffice/5.0.4.2$Windows_x86 LibreOffice_project/2b9802c1994aa0b7dc6079e128979269cf95bc78</Application>
  <Company>Saint Louis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2016-11-02T20:41:11Z</dcterms:created>
  <dc:creator>colemanct</dc:creator>
  <dc:language>en-US</dc:language>
  <dcterms:modified xsi:type="dcterms:W3CDTF">2016-11-09T01:16:54Z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Saint Louis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